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49" documentId="11_99A430161C8FF28AD8FEA8CF449F7019B84E386C" xr6:coauthVersionLast="47" xr6:coauthVersionMax="47" xr10:uidLastSave="{7B1F29DF-C727-4362-BA32-7313E0CFD307}"/>
  <bookViews>
    <workbookView xWindow="28680" yWindow="-2325" windowWidth="29040" windowHeight="15840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10" i="16" l="1"/>
  <c r="BQ10" i="16"/>
  <c r="BQ30" i="16"/>
  <c r="BP30" i="16"/>
  <c r="C61" i="30"/>
  <c r="D61" i="30"/>
  <c r="E61" i="30"/>
  <c r="F61" i="30"/>
  <c r="G61" i="30"/>
  <c r="H61" i="30"/>
  <c r="I61" i="30"/>
  <c r="J61" i="30"/>
  <c r="J84" i="30" s="1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Z84" i="30" s="1"/>
  <c r="AA61" i="30"/>
  <c r="AB61" i="30"/>
  <c r="AC61" i="30"/>
  <c r="AD61" i="30"/>
  <c r="AE61" i="30"/>
  <c r="AF61" i="30"/>
  <c r="AG61" i="30"/>
  <c r="AH61" i="30"/>
  <c r="AH84" i="30" s="1"/>
  <c r="AI61" i="30"/>
  <c r="AJ61" i="30"/>
  <c r="AK61" i="30"/>
  <c r="AL61" i="30"/>
  <c r="AM61" i="30"/>
  <c r="AN61" i="30"/>
  <c r="AO61" i="30"/>
  <c r="AP61" i="30"/>
  <c r="AP84" i="30" s="1"/>
  <c r="AQ61" i="30"/>
  <c r="AR61" i="30"/>
  <c r="AS61" i="30"/>
  <c r="AT61" i="30"/>
  <c r="AU61" i="30"/>
  <c r="AV61" i="30"/>
  <c r="AW61" i="30"/>
  <c r="AX61" i="30"/>
  <c r="AX84" i="30" s="1"/>
  <c r="AY61" i="30"/>
  <c r="AZ61" i="30"/>
  <c r="BA61" i="30"/>
  <c r="BB61" i="30"/>
  <c r="BC61" i="30"/>
  <c r="C62" i="30"/>
  <c r="D62" i="30"/>
  <c r="E62" i="30"/>
  <c r="E85" i="30" s="1"/>
  <c r="F62" i="30"/>
  <c r="G62" i="30"/>
  <c r="H62" i="30"/>
  <c r="I62" i="30"/>
  <c r="J62" i="30"/>
  <c r="K62" i="30"/>
  <c r="L62" i="30"/>
  <c r="M62" i="30"/>
  <c r="M85" i="30" s="1"/>
  <c r="N62" i="30"/>
  <c r="O62" i="30"/>
  <c r="P62" i="30"/>
  <c r="Q62" i="30"/>
  <c r="R62" i="30"/>
  <c r="S62" i="30"/>
  <c r="T62" i="30"/>
  <c r="U62" i="30"/>
  <c r="U85" i="30" s="1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K85" i="30" s="1"/>
  <c r="AL62" i="30"/>
  <c r="AM62" i="30"/>
  <c r="AN62" i="30"/>
  <c r="AO62" i="30"/>
  <c r="AP62" i="30"/>
  <c r="AQ62" i="30"/>
  <c r="AR62" i="30"/>
  <c r="AS62" i="30"/>
  <c r="AS85" i="30" s="1"/>
  <c r="AT62" i="30"/>
  <c r="AU62" i="30"/>
  <c r="AV62" i="30"/>
  <c r="AW62" i="30"/>
  <c r="AX62" i="30"/>
  <c r="AY62" i="30"/>
  <c r="AZ62" i="30"/>
  <c r="BA62" i="30"/>
  <c r="BA85" i="30" s="1"/>
  <c r="BB62" i="30"/>
  <c r="BC62" i="30"/>
  <c r="C63" i="30"/>
  <c r="D63" i="30"/>
  <c r="E63" i="30"/>
  <c r="F63" i="30"/>
  <c r="G63" i="30"/>
  <c r="H63" i="30"/>
  <c r="H86" i="30" s="1"/>
  <c r="I63" i="30"/>
  <c r="J63" i="30"/>
  <c r="K63" i="30"/>
  <c r="L63" i="30"/>
  <c r="M63" i="30"/>
  <c r="N63" i="30"/>
  <c r="O63" i="30"/>
  <c r="P63" i="30"/>
  <c r="P86" i="30" s="1"/>
  <c r="Q63" i="30"/>
  <c r="R63" i="30"/>
  <c r="S63" i="30"/>
  <c r="T63" i="30"/>
  <c r="U63" i="30"/>
  <c r="V63" i="30"/>
  <c r="W63" i="30"/>
  <c r="X63" i="30"/>
  <c r="X86" i="30" s="1"/>
  <c r="Y63" i="30"/>
  <c r="Z63" i="30"/>
  <c r="AA63" i="30"/>
  <c r="AB63" i="30"/>
  <c r="AC63" i="30"/>
  <c r="AD63" i="30"/>
  <c r="AE63" i="30"/>
  <c r="AF63" i="30"/>
  <c r="AF86" i="30" s="1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V86" i="30" s="1"/>
  <c r="AW63" i="30"/>
  <c r="AX63" i="30"/>
  <c r="AY63" i="30"/>
  <c r="AZ63" i="30"/>
  <c r="BA63" i="30"/>
  <c r="BB63" i="30"/>
  <c r="BC63" i="30"/>
  <c r="C64" i="30"/>
  <c r="C87" i="30" s="1"/>
  <c r="D64" i="30"/>
  <c r="E64" i="30"/>
  <c r="F64" i="30"/>
  <c r="G64" i="30"/>
  <c r="H64" i="30"/>
  <c r="I64" i="30"/>
  <c r="J64" i="30"/>
  <c r="K64" i="30"/>
  <c r="K87" i="30" s="1"/>
  <c r="L64" i="30"/>
  <c r="M64" i="30"/>
  <c r="N64" i="30"/>
  <c r="O64" i="30"/>
  <c r="P64" i="30"/>
  <c r="Q64" i="30"/>
  <c r="R64" i="30"/>
  <c r="S64" i="30"/>
  <c r="S87" i="30" s="1"/>
  <c r="T64" i="30"/>
  <c r="U64" i="30"/>
  <c r="V64" i="30"/>
  <c r="W64" i="30"/>
  <c r="X64" i="30"/>
  <c r="Y64" i="30"/>
  <c r="Z64" i="30"/>
  <c r="AA64" i="30"/>
  <c r="AA87" i="30" s="1"/>
  <c r="AB64" i="30"/>
  <c r="AC64" i="30"/>
  <c r="AD64" i="30"/>
  <c r="AE64" i="30"/>
  <c r="AF64" i="30"/>
  <c r="AG64" i="30"/>
  <c r="AH64" i="30"/>
  <c r="AI64" i="30"/>
  <c r="AI87" i="30" s="1"/>
  <c r="AJ64" i="30"/>
  <c r="AK64" i="30"/>
  <c r="AL64" i="30"/>
  <c r="AM64" i="30"/>
  <c r="AN64" i="30"/>
  <c r="AO64" i="30"/>
  <c r="AP64" i="30"/>
  <c r="AQ64" i="30"/>
  <c r="AQ87" i="30" s="1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C65" i="30"/>
  <c r="D65" i="30"/>
  <c r="E65" i="30"/>
  <c r="F65" i="30"/>
  <c r="F88" i="30" s="1"/>
  <c r="G65" i="30"/>
  <c r="H65" i="30"/>
  <c r="I65" i="30"/>
  <c r="J65" i="30"/>
  <c r="K65" i="30"/>
  <c r="L65" i="30"/>
  <c r="M65" i="30"/>
  <c r="N65" i="30"/>
  <c r="N88" i="30" s="1"/>
  <c r="O65" i="30"/>
  <c r="P65" i="30"/>
  <c r="Q65" i="30"/>
  <c r="R65" i="30"/>
  <c r="S65" i="30"/>
  <c r="T65" i="30"/>
  <c r="U65" i="30"/>
  <c r="V65" i="30"/>
  <c r="V88" i="30" s="1"/>
  <c r="W65" i="30"/>
  <c r="X65" i="30"/>
  <c r="Y65" i="30"/>
  <c r="Z65" i="30"/>
  <c r="AA65" i="30"/>
  <c r="AB65" i="30"/>
  <c r="AC65" i="30"/>
  <c r="AD65" i="30"/>
  <c r="AD88" i="30" s="1"/>
  <c r="AE65" i="30"/>
  <c r="AF65" i="30"/>
  <c r="AG65" i="30"/>
  <c r="AH65" i="30"/>
  <c r="AI65" i="30"/>
  <c r="AJ65" i="30"/>
  <c r="AK65" i="30"/>
  <c r="AL65" i="30"/>
  <c r="AL88" i="30" s="1"/>
  <c r="AM65" i="30"/>
  <c r="AN65" i="30"/>
  <c r="AO65" i="30"/>
  <c r="AP65" i="30"/>
  <c r="AQ65" i="30"/>
  <c r="AR65" i="30"/>
  <c r="AS65" i="30"/>
  <c r="AT65" i="30"/>
  <c r="AT88" i="30" s="1"/>
  <c r="AU65" i="30"/>
  <c r="AV65" i="30"/>
  <c r="AW65" i="30"/>
  <c r="AX65" i="30"/>
  <c r="AY65" i="30"/>
  <c r="AZ65" i="30"/>
  <c r="BA65" i="30"/>
  <c r="BB65" i="30"/>
  <c r="BB88" i="30" s="1"/>
  <c r="BC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Q89" i="30" s="1"/>
  <c r="R66" i="30"/>
  <c r="S66" i="30"/>
  <c r="T66" i="30"/>
  <c r="U66" i="30"/>
  <c r="V66" i="30"/>
  <c r="W66" i="30"/>
  <c r="X66" i="30"/>
  <c r="Y66" i="30"/>
  <c r="Y89" i="30" s="1"/>
  <c r="Z66" i="30"/>
  <c r="AA66" i="30"/>
  <c r="AB66" i="30"/>
  <c r="AC66" i="30"/>
  <c r="AD66" i="30"/>
  <c r="AE66" i="30"/>
  <c r="AF66" i="30"/>
  <c r="AG66" i="30"/>
  <c r="AG89" i="30" s="1"/>
  <c r="AH66" i="30"/>
  <c r="AI66" i="30"/>
  <c r="AJ66" i="30"/>
  <c r="AK66" i="30"/>
  <c r="AL66" i="30"/>
  <c r="AM66" i="30"/>
  <c r="AN66" i="30"/>
  <c r="AO66" i="30"/>
  <c r="AO89" i="30" s="1"/>
  <c r="AP66" i="30"/>
  <c r="AQ66" i="30"/>
  <c r="AR66" i="30"/>
  <c r="AS66" i="30"/>
  <c r="AT66" i="30"/>
  <c r="AU66" i="30"/>
  <c r="AV66" i="30"/>
  <c r="AW66" i="30"/>
  <c r="AW89" i="30" s="1"/>
  <c r="AX66" i="30"/>
  <c r="AY66" i="30"/>
  <c r="AZ66" i="30"/>
  <c r="BA66" i="30"/>
  <c r="BB66" i="30"/>
  <c r="BC66" i="30"/>
  <c r="C67" i="30"/>
  <c r="D67" i="30"/>
  <c r="D90" i="30" s="1"/>
  <c r="E67" i="30"/>
  <c r="F67" i="30"/>
  <c r="G67" i="30"/>
  <c r="H67" i="30"/>
  <c r="I67" i="30"/>
  <c r="J67" i="30"/>
  <c r="K67" i="30"/>
  <c r="L67" i="30"/>
  <c r="L90" i="30" s="1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B90" i="30" s="1"/>
  <c r="AC67" i="30"/>
  <c r="AD67" i="30"/>
  <c r="AE67" i="30"/>
  <c r="AF67" i="30"/>
  <c r="AG67" i="30"/>
  <c r="AH67" i="30"/>
  <c r="AI67" i="30"/>
  <c r="AJ67" i="30"/>
  <c r="AJ90" i="30" s="1"/>
  <c r="AK67" i="30"/>
  <c r="AL67" i="30"/>
  <c r="AM67" i="30"/>
  <c r="AN67" i="30"/>
  <c r="AO67" i="30"/>
  <c r="AP67" i="30"/>
  <c r="AQ67" i="30"/>
  <c r="AR67" i="30"/>
  <c r="AR90" i="30" s="1"/>
  <c r="AS67" i="30"/>
  <c r="AT67" i="30"/>
  <c r="AU67" i="30"/>
  <c r="AV67" i="30"/>
  <c r="AW67" i="30"/>
  <c r="AX67" i="30"/>
  <c r="AY67" i="30"/>
  <c r="AZ67" i="30"/>
  <c r="AZ90" i="30" s="1"/>
  <c r="BA67" i="30"/>
  <c r="BB67" i="30"/>
  <c r="BC67" i="30"/>
  <c r="C68" i="30"/>
  <c r="D68" i="30"/>
  <c r="E68" i="30"/>
  <c r="F68" i="30"/>
  <c r="G68" i="30"/>
  <c r="G91" i="30" s="1"/>
  <c r="H68" i="30"/>
  <c r="I68" i="30"/>
  <c r="J68" i="30"/>
  <c r="K68" i="30"/>
  <c r="L68" i="30"/>
  <c r="M68" i="30"/>
  <c r="N68" i="30"/>
  <c r="O68" i="30"/>
  <c r="O91" i="30" s="1"/>
  <c r="P68" i="30"/>
  <c r="Q68" i="30"/>
  <c r="R68" i="30"/>
  <c r="S68" i="30"/>
  <c r="T68" i="30"/>
  <c r="U68" i="30"/>
  <c r="V68" i="30"/>
  <c r="W68" i="30"/>
  <c r="W91" i="30" s="1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M91" i="30" s="1"/>
  <c r="AN68" i="30"/>
  <c r="AO68" i="30"/>
  <c r="AP68" i="30"/>
  <c r="AQ68" i="30"/>
  <c r="AR68" i="30"/>
  <c r="AS68" i="30"/>
  <c r="AT68" i="30"/>
  <c r="AU68" i="30"/>
  <c r="AU91" i="30" s="1"/>
  <c r="AV68" i="30"/>
  <c r="AW68" i="30"/>
  <c r="AX68" i="30"/>
  <c r="AY68" i="30"/>
  <c r="AZ68" i="30"/>
  <c r="BA68" i="30"/>
  <c r="BB68" i="30"/>
  <c r="BC68" i="30"/>
  <c r="BC91" i="30" s="1"/>
  <c r="C69" i="30"/>
  <c r="D69" i="30"/>
  <c r="E69" i="30"/>
  <c r="F69" i="30"/>
  <c r="G69" i="30"/>
  <c r="H69" i="30"/>
  <c r="I69" i="30"/>
  <c r="J69" i="30"/>
  <c r="J92" i="30" s="1"/>
  <c r="K69" i="30"/>
  <c r="L69" i="30"/>
  <c r="M69" i="30"/>
  <c r="N69" i="30"/>
  <c r="O69" i="30"/>
  <c r="P69" i="30"/>
  <c r="Q69" i="30"/>
  <c r="R69" i="30"/>
  <c r="R92" i="30" s="1"/>
  <c r="S69" i="30"/>
  <c r="T69" i="30"/>
  <c r="U69" i="30"/>
  <c r="V69" i="30"/>
  <c r="W69" i="30"/>
  <c r="X69" i="30"/>
  <c r="Y69" i="30"/>
  <c r="Z69" i="30"/>
  <c r="Z92" i="30" s="1"/>
  <c r="AA69" i="30"/>
  <c r="AB69" i="30"/>
  <c r="AC69" i="30"/>
  <c r="AD69" i="30"/>
  <c r="AE69" i="30"/>
  <c r="AF69" i="30"/>
  <c r="AG69" i="30"/>
  <c r="AH69" i="30"/>
  <c r="AH92" i="30" s="1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X92" i="30" s="1"/>
  <c r="AY69" i="30"/>
  <c r="AZ69" i="30"/>
  <c r="BA69" i="30"/>
  <c r="BB69" i="30"/>
  <c r="BC69" i="30"/>
  <c r="C70" i="30"/>
  <c r="D70" i="30"/>
  <c r="E70" i="30"/>
  <c r="E93" i="30" s="1"/>
  <c r="F70" i="30"/>
  <c r="G70" i="30"/>
  <c r="H70" i="30"/>
  <c r="I70" i="30"/>
  <c r="J70" i="30"/>
  <c r="K70" i="30"/>
  <c r="L70" i="30"/>
  <c r="M70" i="30"/>
  <c r="M93" i="30" s="1"/>
  <c r="N70" i="30"/>
  <c r="O70" i="30"/>
  <c r="P70" i="30"/>
  <c r="Q70" i="30"/>
  <c r="R70" i="30"/>
  <c r="S70" i="30"/>
  <c r="T70" i="30"/>
  <c r="U70" i="30"/>
  <c r="U93" i="30" s="1"/>
  <c r="V70" i="30"/>
  <c r="W70" i="30"/>
  <c r="X70" i="30"/>
  <c r="Y70" i="30"/>
  <c r="Z70" i="30"/>
  <c r="AA70" i="30"/>
  <c r="AB70" i="30"/>
  <c r="AC70" i="30"/>
  <c r="AC93" i="30" s="1"/>
  <c r="AD70" i="30"/>
  <c r="AE70" i="30"/>
  <c r="AF70" i="30"/>
  <c r="AG70" i="30"/>
  <c r="AH70" i="30"/>
  <c r="AI70" i="30"/>
  <c r="AJ70" i="30"/>
  <c r="AK70" i="30"/>
  <c r="AK93" i="30" s="1"/>
  <c r="AL70" i="30"/>
  <c r="AM70" i="30"/>
  <c r="AN70" i="30"/>
  <c r="AO70" i="30"/>
  <c r="AP70" i="30"/>
  <c r="AQ70" i="30"/>
  <c r="AR70" i="30"/>
  <c r="AS70" i="30"/>
  <c r="AS93" i="30" s="1"/>
  <c r="AT70" i="30"/>
  <c r="AU70" i="30"/>
  <c r="AV70" i="30"/>
  <c r="AW70" i="30"/>
  <c r="AX70" i="30"/>
  <c r="AY70" i="30"/>
  <c r="AZ70" i="30"/>
  <c r="BA70" i="30"/>
  <c r="BB70" i="30"/>
  <c r="BC70" i="30"/>
  <c r="C71" i="30"/>
  <c r="D71" i="30"/>
  <c r="E71" i="30"/>
  <c r="F71" i="30"/>
  <c r="G71" i="30"/>
  <c r="H71" i="30"/>
  <c r="H94" i="30" s="1"/>
  <c r="I71" i="30"/>
  <c r="J71" i="30"/>
  <c r="K71" i="30"/>
  <c r="L71" i="30"/>
  <c r="M71" i="30"/>
  <c r="N71" i="30"/>
  <c r="O71" i="30"/>
  <c r="P71" i="30"/>
  <c r="P94" i="30" s="1"/>
  <c r="Q71" i="30"/>
  <c r="R71" i="30"/>
  <c r="S71" i="30"/>
  <c r="T71" i="30"/>
  <c r="U71" i="30"/>
  <c r="V71" i="30"/>
  <c r="W71" i="30"/>
  <c r="X71" i="30"/>
  <c r="X94" i="30" s="1"/>
  <c r="Y71" i="30"/>
  <c r="Z71" i="30"/>
  <c r="AA71" i="30"/>
  <c r="AB71" i="30"/>
  <c r="AC71" i="30"/>
  <c r="AD71" i="30"/>
  <c r="AE71" i="30"/>
  <c r="AF71" i="30"/>
  <c r="AF94" i="30" s="1"/>
  <c r="AG71" i="30"/>
  <c r="AH71" i="30"/>
  <c r="AI71" i="30"/>
  <c r="AJ71" i="30"/>
  <c r="AK71" i="30"/>
  <c r="AL71" i="30"/>
  <c r="AM71" i="30"/>
  <c r="AN71" i="30"/>
  <c r="AN94" i="30" s="1"/>
  <c r="AO71" i="30"/>
  <c r="AP71" i="30"/>
  <c r="AQ71" i="30"/>
  <c r="AR71" i="30"/>
  <c r="AS71" i="30"/>
  <c r="AT71" i="30"/>
  <c r="AU71" i="30"/>
  <c r="AV71" i="30"/>
  <c r="AV94" i="30" s="1"/>
  <c r="AW71" i="30"/>
  <c r="AX71" i="30"/>
  <c r="AY71" i="30"/>
  <c r="AZ71" i="30"/>
  <c r="BA71" i="30"/>
  <c r="BB71" i="30"/>
  <c r="BC71" i="30"/>
  <c r="C72" i="30"/>
  <c r="C95" i="30" s="1"/>
  <c r="D72" i="30"/>
  <c r="E72" i="30"/>
  <c r="F72" i="30"/>
  <c r="G72" i="30"/>
  <c r="H72" i="30"/>
  <c r="I72" i="30"/>
  <c r="J72" i="30"/>
  <c r="K72" i="30"/>
  <c r="K95" i="30" s="1"/>
  <c r="L72" i="30"/>
  <c r="M72" i="30"/>
  <c r="N72" i="30"/>
  <c r="O72" i="30"/>
  <c r="P72" i="30"/>
  <c r="Q72" i="30"/>
  <c r="R72" i="30"/>
  <c r="S72" i="30"/>
  <c r="S95" i="30" s="1"/>
  <c r="T72" i="30"/>
  <c r="U72" i="30"/>
  <c r="V72" i="30"/>
  <c r="W72" i="30"/>
  <c r="X72" i="30"/>
  <c r="Y72" i="30"/>
  <c r="Z72" i="30"/>
  <c r="AA72" i="30"/>
  <c r="AA95" i="30" s="1"/>
  <c r="AB72" i="30"/>
  <c r="AC72" i="30"/>
  <c r="AD72" i="30"/>
  <c r="AE72" i="30"/>
  <c r="AF72" i="30"/>
  <c r="AG72" i="30"/>
  <c r="AH72" i="30"/>
  <c r="AI72" i="30"/>
  <c r="AI95" i="30" s="1"/>
  <c r="AJ72" i="30"/>
  <c r="AK72" i="30"/>
  <c r="AL72" i="30"/>
  <c r="AM72" i="30"/>
  <c r="AN72" i="30"/>
  <c r="AO72" i="30"/>
  <c r="AP72" i="30"/>
  <c r="AQ72" i="30"/>
  <c r="AQ95" i="30" s="1"/>
  <c r="AR72" i="30"/>
  <c r="AS72" i="30"/>
  <c r="AT72" i="30"/>
  <c r="AU72" i="30"/>
  <c r="AV72" i="30"/>
  <c r="AW72" i="30"/>
  <c r="AX72" i="30"/>
  <c r="AY72" i="30"/>
  <c r="AY95" i="30" s="1"/>
  <c r="AZ72" i="30"/>
  <c r="BA72" i="30"/>
  <c r="BB72" i="30"/>
  <c r="BC72" i="30"/>
  <c r="C73" i="30"/>
  <c r="D73" i="30"/>
  <c r="E73" i="30"/>
  <c r="F73" i="30"/>
  <c r="F96" i="30" s="1"/>
  <c r="G73" i="30"/>
  <c r="H73" i="30"/>
  <c r="I73" i="30"/>
  <c r="J73" i="30"/>
  <c r="K73" i="30"/>
  <c r="L73" i="30"/>
  <c r="M73" i="30"/>
  <c r="N73" i="30"/>
  <c r="N96" i="30" s="1"/>
  <c r="O73" i="30"/>
  <c r="P73" i="30"/>
  <c r="Q73" i="30"/>
  <c r="R73" i="30"/>
  <c r="S73" i="30"/>
  <c r="T73" i="30"/>
  <c r="U73" i="30"/>
  <c r="V73" i="30"/>
  <c r="V96" i="30" s="1"/>
  <c r="W73" i="30"/>
  <c r="X73" i="30"/>
  <c r="Y73" i="30"/>
  <c r="Z73" i="30"/>
  <c r="AA73" i="30"/>
  <c r="AB73" i="30"/>
  <c r="AC73" i="30"/>
  <c r="AD73" i="30"/>
  <c r="AD96" i="30" s="1"/>
  <c r="AE73" i="30"/>
  <c r="AF73" i="30"/>
  <c r="AG73" i="30"/>
  <c r="AH73" i="30"/>
  <c r="AI73" i="30"/>
  <c r="AJ73" i="30"/>
  <c r="AK73" i="30"/>
  <c r="AL73" i="30"/>
  <c r="AL96" i="30" s="1"/>
  <c r="AM73" i="30"/>
  <c r="AN73" i="30"/>
  <c r="AO73" i="30"/>
  <c r="AP73" i="30"/>
  <c r="AQ73" i="30"/>
  <c r="AR73" i="30"/>
  <c r="AS73" i="30"/>
  <c r="AT73" i="30"/>
  <c r="AT96" i="30" s="1"/>
  <c r="AU73" i="30"/>
  <c r="AV73" i="30"/>
  <c r="AW73" i="30"/>
  <c r="AX73" i="30"/>
  <c r="AY73" i="30"/>
  <c r="AZ73" i="30"/>
  <c r="BA73" i="30"/>
  <c r="BB73" i="30"/>
  <c r="BB96" i="30" s="1"/>
  <c r="BC73" i="30"/>
  <c r="C74" i="30"/>
  <c r="D74" i="30"/>
  <c r="E74" i="30"/>
  <c r="F74" i="30"/>
  <c r="G74" i="30"/>
  <c r="H74" i="30"/>
  <c r="I74" i="30"/>
  <c r="I97" i="30" s="1"/>
  <c r="J74" i="30"/>
  <c r="K74" i="30"/>
  <c r="L74" i="30"/>
  <c r="M74" i="30"/>
  <c r="N74" i="30"/>
  <c r="O74" i="30"/>
  <c r="P74" i="30"/>
  <c r="Q74" i="30"/>
  <c r="Q97" i="30" s="1"/>
  <c r="R74" i="30"/>
  <c r="S74" i="30"/>
  <c r="T74" i="30"/>
  <c r="U74" i="30"/>
  <c r="V74" i="30"/>
  <c r="W74" i="30"/>
  <c r="X74" i="30"/>
  <c r="Y74" i="30"/>
  <c r="Y97" i="30" s="1"/>
  <c r="Z74" i="30"/>
  <c r="AA74" i="30"/>
  <c r="AB74" i="30"/>
  <c r="AC74" i="30"/>
  <c r="AD74" i="30"/>
  <c r="AE74" i="30"/>
  <c r="AF74" i="30"/>
  <c r="AG74" i="30"/>
  <c r="AG97" i="30" s="1"/>
  <c r="AH74" i="30"/>
  <c r="AI74" i="30"/>
  <c r="AJ74" i="30"/>
  <c r="AK74" i="30"/>
  <c r="AL74" i="30"/>
  <c r="AM74" i="30"/>
  <c r="AN74" i="30"/>
  <c r="AO74" i="30"/>
  <c r="AO97" i="30" s="1"/>
  <c r="AP74" i="30"/>
  <c r="AQ74" i="30"/>
  <c r="AR74" i="30"/>
  <c r="AS74" i="30"/>
  <c r="AT74" i="30"/>
  <c r="AU74" i="30"/>
  <c r="AV74" i="30"/>
  <c r="AW74" i="30"/>
  <c r="AW97" i="30" s="1"/>
  <c r="AX74" i="30"/>
  <c r="AY74" i="30"/>
  <c r="AZ74" i="30"/>
  <c r="BA74" i="30"/>
  <c r="BB74" i="30"/>
  <c r="BC74" i="30"/>
  <c r="C75" i="30"/>
  <c r="D75" i="30"/>
  <c r="D98" i="30" s="1"/>
  <c r="E75" i="30"/>
  <c r="F75" i="30"/>
  <c r="G75" i="30"/>
  <c r="H75" i="30"/>
  <c r="I75" i="30"/>
  <c r="J75" i="30"/>
  <c r="K75" i="30"/>
  <c r="L75" i="30"/>
  <c r="L98" i="30" s="1"/>
  <c r="M75" i="30"/>
  <c r="N75" i="30"/>
  <c r="O75" i="30"/>
  <c r="P75" i="30"/>
  <c r="Q75" i="30"/>
  <c r="R75" i="30"/>
  <c r="S75" i="30"/>
  <c r="T75" i="30"/>
  <c r="T98" i="30" s="1"/>
  <c r="U75" i="30"/>
  <c r="V75" i="30"/>
  <c r="W75" i="30"/>
  <c r="X75" i="30"/>
  <c r="Y75" i="30"/>
  <c r="Z75" i="30"/>
  <c r="AA75" i="30"/>
  <c r="AB75" i="30"/>
  <c r="AB98" i="30" s="1"/>
  <c r="AC75" i="30"/>
  <c r="AD75" i="30"/>
  <c r="AE75" i="30"/>
  <c r="AF75" i="30"/>
  <c r="AG75" i="30"/>
  <c r="AH75" i="30"/>
  <c r="AI75" i="30"/>
  <c r="AJ75" i="30"/>
  <c r="AJ98" i="30" s="1"/>
  <c r="AK75" i="30"/>
  <c r="AL75" i="30"/>
  <c r="AM75" i="30"/>
  <c r="AN75" i="30"/>
  <c r="AO75" i="30"/>
  <c r="AP75" i="30"/>
  <c r="AQ75" i="30"/>
  <c r="AR75" i="30"/>
  <c r="AR98" i="30" s="1"/>
  <c r="AS75" i="30"/>
  <c r="AT75" i="30"/>
  <c r="AU75" i="30"/>
  <c r="AV75" i="30"/>
  <c r="AW75" i="30"/>
  <c r="AX75" i="30"/>
  <c r="AY75" i="30"/>
  <c r="AZ75" i="30"/>
  <c r="AZ98" i="30" s="1"/>
  <c r="BA75" i="30"/>
  <c r="BB75" i="30"/>
  <c r="BC75" i="30"/>
  <c r="C76" i="30"/>
  <c r="D76" i="30"/>
  <c r="E76" i="30"/>
  <c r="F76" i="30"/>
  <c r="G76" i="30"/>
  <c r="G99" i="30" s="1"/>
  <c r="H76" i="30"/>
  <c r="I76" i="30"/>
  <c r="J76" i="30"/>
  <c r="K76" i="30"/>
  <c r="L76" i="30"/>
  <c r="M76" i="30"/>
  <c r="N76" i="30"/>
  <c r="O76" i="30"/>
  <c r="O99" i="30" s="1"/>
  <c r="P76" i="30"/>
  <c r="Q76" i="30"/>
  <c r="R76" i="30"/>
  <c r="S76" i="30"/>
  <c r="T76" i="30"/>
  <c r="U76" i="30"/>
  <c r="V76" i="30"/>
  <c r="W76" i="30"/>
  <c r="W99" i="30" s="1"/>
  <c r="X76" i="30"/>
  <c r="Y76" i="30"/>
  <c r="Z76" i="30"/>
  <c r="AA76" i="30"/>
  <c r="AB76" i="30"/>
  <c r="AC76" i="30"/>
  <c r="AD76" i="30"/>
  <c r="AE76" i="30"/>
  <c r="AE99" i="30" s="1"/>
  <c r="AF76" i="30"/>
  <c r="AG76" i="30"/>
  <c r="AH76" i="30"/>
  <c r="AI76" i="30"/>
  <c r="AJ76" i="30"/>
  <c r="AK76" i="30"/>
  <c r="AL76" i="30"/>
  <c r="AM76" i="30"/>
  <c r="AM99" i="30" s="1"/>
  <c r="AN76" i="30"/>
  <c r="AO76" i="30"/>
  <c r="AP76" i="30"/>
  <c r="AQ76" i="30"/>
  <c r="AR76" i="30"/>
  <c r="AS76" i="30"/>
  <c r="AT76" i="30"/>
  <c r="AU76" i="30"/>
  <c r="AU99" i="30" s="1"/>
  <c r="AV76" i="30"/>
  <c r="AW76" i="30"/>
  <c r="AX76" i="30"/>
  <c r="AY76" i="30"/>
  <c r="AZ76" i="30"/>
  <c r="BA76" i="30"/>
  <c r="BB76" i="30"/>
  <c r="BC76" i="30"/>
  <c r="BC99" i="30" s="1"/>
  <c r="C77" i="30"/>
  <c r="D77" i="30"/>
  <c r="E77" i="30"/>
  <c r="F77" i="30"/>
  <c r="G77" i="30"/>
  <c r="H77" i="30"/>
  <c r="I77" i="30"/>
  <c r="J77" i="30"/>
  <c r="J100" i="30" s="1"/>
  <c r="K77" i="30"/>
  <c r="L77" i="30"/>
  <c r="M77" i="30"/>
  <c r="N77" i="30"/>
  <c r="O77" i="30"/>
  <c r="P77" i="30"/>
  <c r="Q77" i="30"/>
  <c r="R77" i="30"/>
  <c r="R100" i="30" s="1"/>
  <c r="S77" i="30"/>
  <c r="T77" i="30"/>
  <c r="U77" i="30"/>
  <c r="V77" i="30"/>
  <c r="W77" i="30"/>
  <c r="X77" i="30"/>
  <c r="Y77" i="30"/>
  <c r="Z77" i="30"/>
  <c r="Z100" i="30" s="1"/>
  <c r="AA77" i="30"/>
  <c r="AB77" i="30"/>
  <c r="AC77" i="30"/>
  <c r="AD77" i="30"/>
  <c r="AE77" i="30"/>
  <c r="AF77" i="30"/>
  <c r="AG77" i="30"/>
  <c r="AH77" i="30"/>
  <c r="AH100" i="30" s="1"/>
  <c r="AI77" i="30"/>
  <c r="AJ77" i="30"/>
  <c r="AK77" i="30"/>
  <c r="AL77" i="30"/>
  <c r="AM77" i="30"/>
  <c r="AN77" i="30"/>
  <c r="AO77" i="30"/>
  <c r="AP77" i="30"/>
  <c r="AP100" i="30" s="1"/>
  <c r="AQ77" i="30"/>
  <c r="AR77" i="30"/>
  <c r="AS77" i="30"/>
  <c r="AT77" i="30"/>
  <c r="AU77" i="30"/>
  <c r="AV77" i="30"/>
  <c r="AW77" i="30"/>
  <c r="AX77" i="30"/>
  <c r="AX100" i="30" s="1"/>
  <c r="AY77" i="30"/>
  <c r="AZ77" i="30"/>
  <c r="BA77" i="30"/>
  <c r="BB77" i="30"/>
  <c r="BC77" i="30"/>
  <c r="C78" i="30"/>
  <c r="D78" i="30"/>
  <c r="E78" i="30"/>
  <c r="E101" i="30" s="1"/>
  <c r="F78" i="30"/>
  <c r="G78" i="30"/>
  <c r="H78" i="30"/>
  <c r="I78" i="30"/>
  <c r="J78" i="30"/>
  <c r="K78" i="30"/>
  <c r="L78" i="30"/>
  <c r="M78" i="30"/>
  <c r="M101" i="30" s="1"/>
  <c r="N78" i="30"/>
  <c r="O78" i="30"/>
  <c r="P78" i="30"/>
  <c r="Q78" i="30"/>
  <c r="R78" i="30"/>
  <c r="S78" i="30"/>
  <c r="T78" i="30"/>
  <c r="U78" i="30"/>
  <c r="U101" i="30" s="1"/>
  <c r="V78" i="30"/>
  <c r="W78" i="30"/>
  <c r="X78" i="30"/>
  <c r="X101" i="30" s="1"/>
  <c r="Y78" i="30"/>
  <c r="Z78" i="30"/>
  <c r="AA78" i="30"/>
  <c r="AB78" i="30"/>
  <c r="AC78" i="30"/>
  <c r="AC101" i="30" s="1"/>
  <c r="AD78" i="30"/>
  <c r="AE78" i="30"/>
  <c r="AF78" i="30"/>
  <c r="AG78" i="30"/>
  <c r="AH78" i="30"/>
  <c r="AI78" i="30"/>
  <c r="AJ78" i="30"/>
  <c r="AK78" i="30"/>
  <c r="AK101" i="30" s="1"/>
  <c r="AL78" i="30"/>
  <c r="AM78" i="30"/>
  <c r="AN78" i="30"/>
  <c r="AO78" i="30"/>
  <c r="AP78" i="30"/>
  <c r="AQ78" i="30"/>
  <c r="AR78" i="30"/>
  <c r="AS78" i="30"/>
  <c r="AS101" i="30" s="1"/>
  <c r="AT78" i="30"/>
  <c r="AU78" i="30"/>
  <c r="AV78" i="30"/>
  <c r="AW78" i="30"/>
  <c r="AX78" i="30"/>
  <c r="AY78" i="30"/>
  <c r="AZ78" i="30"/>
  <c r="BA78" i="30"/>
  <c r="BA101" i="30" s="1"/>
  <c r="BB78" i="30"/>
  <c r="BC78" i="30"/>
  <c r="C79" i="30"/>
  <c r="D79" i="30"/>
  <c r="E79" i="30"/>
  <c r="F79" i="30"/>
  <c r="G79" i="30"/>
  <c r="H79" i="30"/>
  <c r="H102" i="30" s="1"/>
  <c r="I79" i="30"/>
  <c r="J79" i="30"/>
  <c r="K79" i="30"/>
  <c r="L79" i="30"/>
  <c r="M79" i="30"/>
  <c r="N79" i="30"/>
  <c r="O79" i="30"/>
  <c r="P79" i="30"/>
  <c r="P102" i="30" s="1"/>
  <c r="Q79" i="30"/>
  <c r="R79" i="30"/>
  <c r="S79" i="30"/>
  <c r="T79" i="30"/>
  <c r="U79" i="30"/>
  <c r="V79" i="30"/>
  <c r="W79" i="30"/>
  <c r="X79" i="30"/>
  <c r="X102" i="30" s="1"/>
  <c r="Y79" i="30"/>
  <c r="Z79" i="30"/>
  <c r="AA79" i="30"/>
  <c r="AB79" i="30"/>
  <c r="AC79" i="30"/>
  <c r="AD79" i="30"/>
  <c r="AE79" i="30"/>
  <c r="AF79" i="30"/>
  <c r="AF102" i="30" s="1"/>
  <c r="AG79" i="30"/>
  <c r="AH79" i="30"/>
  <c r="AI79" i="30"/>
  <c r="AI102" i="30" s="1"/>
  <c r="AJ79" i="30"/>
  <c r="AK79" i="30"/>
  <c r="AL79" i="30"/>
  <c r="AM79" i="30"/>
  <c r="AN79" i="30"/>
  <c r="AN102" i="30" s="1"/>
  <c r="AO79" i="30"/>
  <c r="AP79" i="30"/>
  <c r="AQ79" i="30"/>
  <c r="AR79" i="30"/>
  <c r="AR102" i="30" s="1"/>
  <c r="AS79" i="30"/>
  <c r="AT79" i="30"/>
  <c r="AU79" i="30"/>
  <c r="AV79" i="30"/>
  <c r="AV102" i="30" s="1"/>
  <c r="AW79" i="30"/>
  <c r="AX79" i="30"/>
  <c r="AY79" i="30"/>
  <c r="AZ79" i="30"/>
  <c r="BA79" i="30"/>
  <c r="BB79" i="30"/>
  <c r="BC79" i="30"/>
  <c r="C80" i="30"/>
  <c r="C103" i="30" s="1"/>
  <c r="D80" i="30"/>
  <c r="E80" i="30"/>
  <c r="F80" i="30"/>
  <c r="G80" i="30"/>
  <c r="H80" i="30"/>
  <c r="I80" i="30"/>
  <c r="J80" i="30"/>
  <c r="K80" i="30"/>
  <c r="K103" i="30" s="1"/>
  <c r="L80" i="30"/>
  <c r="M80" i="30"/>
  <c r="N80" i="30"/>
  <c r="O80" i="30"/>
  <c r="P80" i="30"/>
  <c r="Q80" i="30"/>
  <c r="R80" i="30"/>
  <c r="S80" i="30"/>
  <c r="S103" i="30" s="1"/>
  <c r="T80" i="30"/>
  <c r="U80" i="30"/>
  <c r="V80" i="30"/>
  <c r="W80" i="30"/>
  <c r="X80" i="30"/>
  <c r="Y80" i="30"/>
  <c r="Z80" i="30"/>
  <c r="AA80" i="30"/>
  <c r="AA103" i="30" s="1"/>
  <c r="AB80" i="30"/>
  <c r="AC80" i="30"/>
  <c r="AD80" i="30"/>
  <c r="AE80" i="30"/>
  <c r="AF80" i="30"/>
  <c r="AG80" i="30"/>
  <c r="AH80" i="30"/>
  <c r="AI80" i="30"/>
  <c r="AI103" i="30" s="1"/>
  <c r="AJ80" i="30"/>
  <c r="AK80" i="30"/>
  <c r="AL80" i="30"/>
  <c r="AM80" i="30"/>
  <c r="AN80" i="30"/>
  <c r="AO80" i="30"/>
  <c r="AP80" i="30"/>
  <c r="AQ80" i="30"/>
  <c r="AQ103" i="30" s="1"/>
  <c r="AR80" i="30"/>
  <c r="AS80" i="30"/>
  <c r="AT80" i="30"/>
  <c r="AT103" i="30" s="1"/>
  <c r="AU80" i="30"/>
  <c r="AV80" i="30"/>
  <c r="AW80" i="30"/>
  <c r="AX80" i="30"/>
  <c r="AY80" i="30"/>
  <c r="AY103" i="30" s="1"/>
  <c r="AZ80" i="30"/>
  <c r="BA80" i="30"/>
  <c r="BB80" i="30"/>
  <c r="BC80" i="30"/>
  <c r="BC103" i="30" s="1"/>
  <c r="C81" i="30"/>
  <c r="D81" i="30"/>
  <c r="E81" i="30"/>
  <c r="F81" i="30"/>
  <c r="F104" i="30" s="1"/>
  <c r="G81" i="30"/>
  <c r="H81" i="30"/>
  <c r="I81" i="30"/>
  <c r="J81" i="30"/>
  <c r="K81" i="30"/>
  <c r="L81" i="30"/>
  <c r="M81" i="30"/>
  <c r="N81" i="30"/>
  <c r="N104" i="30" s="1"/>
  <c r="O81" i="30"/>
  <c r="P81" i="30"/>
  <c r="Q81" i="30"/>
  <c r="R81" i="30"/>
  <c r="S81" i="30"/>
  <c r="T81" i="30"/>
  <c r="U81" i="30"/>
  <c r="V81" i="30"/>
  <c r="V104" i="30" s="1"/>
  <c r="W81" i="30"/>
  <c r="X81" i="30"/>
  <c r="Y81" i="30"/>
  <c r="Z81" i="30"/>
  <c r="AA81" i="30"/>
  <c r="AB81" i="30"/>
  <c r="AC81" i="30"/>
  <c r="AD81" i="30"/>
  <c r="AD104" i="30" s="1"/>
  <c r="AE81" i="30"/>
  <c r="AF81" i="30"/>
  <c r="AG81" i="30"/>
  <c r="AH81" i="30"/>
  <c r="AI81" i="30"/>
  <c r="AJ81" i="30"/>
  <c r="AK81" i="30"/>
  <c r="AL81" i="30"/>
  <c r="AL104" i="30" s="1"/>
  <c r="AM81" i="30"/>
  <c r="AN81" i="30"/>
  <c r="AO81" i="30"/>
  <c r="AP81" i="30"/>
  <c r="AQ81" i="30"/>
  <c r="AR81" i="30"/>
  <c r="AS81" i="30"/>
  <c r="AT81" i="30"/>
  <c r="AT104" i="30" s="1"/>
  <c r="AU81" i="30"/>
  <c r="AV81" i="30"/>
  <c r="AW81" i="30"/>
  <c r="AX81" i="30"/>
  <c r="AY81" i="30"/>
  <c r="AZ81" i="30"/>
  <c r="BA81" i="30"/>
  <c r="BB81" i="30"/>
  <c r="BB104" i="30" s="1"/>
  <c r="BC81" i="30"/>
  <c r="AX94" i="30"/>
  <c r="AP94" i="30"/>
  <c r="AH94" i="30"/>
  <c r="Z94" i="30"/>
  <c r="R94" i="30"/>
  <c r="J94" i="30"/>
  <c r="BC93" i="30"/>
  <c r="AU93" i="30"/>
  <c r="AM93" i="30"/>
  <c r="AE93" i="30"/>
  <c r="W93" i="30"/>
  <c r="O93" i="30"/>
  <c r="G93" i="30"/>
  <c r="AZ92" i="30"/>
  <c r="AR92" i="30"/>
  <c r="AJ92" i="30"/>
  <c r="AB92" i="30"/>
  <c r="T92" i="30"/>
  <c r="L92" i="30"/>
  <c r="D92" i="30"/>
  <c r="AW91" i="30"/>
  <c r="AO91" i="30"/>
  <c r="AG91" i="30"/>
  <c r="Y91" i="30"/>
  <c r="Q91" i="30"/>
  <c r="I91" i="30"/>
  <c r="BB90" i="30"/>
  <c r="AT90" i="30"/>
  <c r="AL90" i="30"/>
  <c r="AD90" i="30"/>
  <c r="V90" i="30"/>
  <c r="N90" i="30"/>
  <c r="F90" i="30"/>
  <c r="AY89" i="30"/>
  <c r="AQ89" i="30"/>
  <c r="AI89" i="30"/>
  <c r="AA89" i="30"/>
  <c r="S89" i="30"/>
  <c r="K89" i="30"/>
  <c r="C89" i="30"/>
  <c r="AV88" i="30"/>
  <c r="AN88" i="30"/>
  <c r="AF88" i="30"/>
  <c r="X88" i="30"/>
  <c r="P88" i="30"/>
  <c r="H88" i="30"/>
  <c r="BA87" i="30"/>
  <c r="AS87" i="30"/>
  <c r="AK87" i="30"/>
  <c r="AC87" i="30"/>
  <c r="U87" i="30"/>
  <c r="M87" i="30"/>
  <c r="E87" i="30"/>
  <c r="AX86" i="30"/>
  <c r="AP86" i="30"/>
  <c r="AH86" i="30"/>
  <c r="Z86" i="30"/>
  <c r="R86" i="30"/>
  <c r="J86" i="30"/>
  <c r="BC85" i="30"/>
  <c r="AU85" i="30"/>
  <c r="AM85" i="30"/>
  <c r="AE85" i="30"/>
  <c r="W85" i="30"/>
  <c r="O85" i="30"/>
  <c r="G85" i="30"/>
  <c r="AZ84" i="30"/>
  <c r="AR84" i="30"/>
  <c r="AJ84" i="30"/>
  <c r="AB84" i="30"/>
  <c r="T84" i="30"/>
  <c r="L84" i="30"/>
  <c r="D84" i="30"/>
  <c r="AM58" i="30"/>
  <c r="AN58" i="30" s="1"/>
  <c r="AO58" i="30" s="1"/>
  <c r="AP58" i="30" s="1"/>
  <c r="AQ58" i="30" s="1"/>
  <c r="AR58" i="30" s="1"/>
  <c r="AS58" i="30" s="1"/>
  <c r="AT58" i="30" s="1"/>
  <c r="AU58" i="30" s="1"/>
  <c r="AV58" i="30" s="1"/>
  <c r="AW58" i="30" s="1"/>
  <c r="AX58" i="30" s="1"/>
  <c r="AY58" i="30" s="1"/>
  <c r="AZ58" i="30" s="1"/>
  <c r="BA58" i="30" s="1"/>
  <c r="BB58" i="30" s="1"/>
  <c r="BC58" i="30" s="1"/>
  <c r="AL58" i="30"/>
  <c r="AJ58" i="30"/>
  <c r="AK58" i="30" s="1"/>
  <c r="C84" i="30"/>
  <c r="E84" i="30"/>
  <c r="F84" i="30"/>
  <c r="G84" i="30"/>
  <c r="H84" i="30"/>
  <c r="I84" i="30"/>
  <c r="K84" i="30"/>
  <c r="M84" i="30"/>
  <c r="N84" i="30"/>
  <c r="O84" i="30"/>
  <c r="P84" i="30"/>
  <c r="Q84" i="30"/>
  <c r="R84" i="30"/>
  <c r="S84" i="30"/>
  <c r="U84" i="30"/>
  <c r="V84" i="30"/>
  <c r="W84" i="30"/>
  <c r="X84" i="30"/>
  <c r="Y84" i="30"/>
  <c r="AA84" i="30"/>
  <c r="AC84" i="30"/>
  <c r="AD84" i="30"/>
  <c r="AE84" i="30"/>
  <c r="AF84" i="30"/>
  <c r="AG84" i="30"/>
  <c r="AI84" i="30"/>
  <c r="AK84" i="30"/>
  <c r="AL84" i="30"/>
  <c r="AM84" i="30"/>
  <c r="AN84" i="30"/>
  <c r="AO84" i="30"/>
  <c r="AQ84" i="30"/>
  <c r="AS84" i="30"/>
  <c r="AT84" i="30"/>
  <c r="AU84" i="30"/>
  <c r="AV84" i="30"/>
  <c r="AW84" i="30"/>
  <c r="AY84" i="30"/>
  <c r="BA84" i="30"/>
  <c r="BB84" i="30"/>
  <c r="BC84" i="30"/>
  <c r="C85" i="30"/>
  <c r="D85" i="30"/>
  <c r="F85" i="30"/>
  <c r="H85" i="30"/>
  <c r="I85" i="30"/>
  <c r="J85" i="30"/>
  <c r="K85" i="30"/>
  <c r="L85" i="30"/>
  <c r="N85" i="30"/>
  <c r="P85" i="30"/>
  <c r="Q85" i="30"/>
  <c r="R85" i="30"/>
  <c r="S85" i="30"/>
  <c r="T85" i="30"/>
  <c r="V85" i="30"/>
  <c r="X85" i="30"/>
  <c r="Y85" i="30"/>
  <c r="Z85" i="30"/>
  <c r="AA85" i="30"/>
  <c r="AB85" i="30"/>
  <c r="AC85" i="30"/>
  <c r="AD85" i="30"/>
  <c r="AF85" i="30"/>
  <c r="AG85" i="30"/>
  <c r="AH85" i="30"/>
  <c r="AI85" i="30"/>
  <c r="AJ85" i="30"/>
  <c r="AL85" i="30"/>
  <c r="AN85" i="30"/>
  <c r="AO85" i="30"/>
  <c r="AP85" i="30"/>
  <c r="AQ85" i="30"/>
  <c r="AR85" i="30"/>
  <c r="AT85" i="30"/>
  <c r="AV85" i="30"/>
  <c r="AW85" i="30"/>
  <c r="AX85" i="30"/>
  <c r="AY85" i="30"/>
  <c r="AZ85" i="30"/>
  <c r="BB85" i="30"/>
  <c r="C86" i="30"/>
  <c r="D86" i="30"/>
  <c r="E86" i="30"/>
  <c r="F86" i="30"/>
  <c r="G86" i="30"/>
  <c r="I86" i="30"/>
  <c r="K86" i="30"/>
  <c r="L86" i="30"/>
  <c r="M86" i="30"/>
  <c r="N86" i="30"/>
  <c r="O86" i="30"/>
  <c r="Q86" i="30"/>
  <c r="S86" i="30"/>
  <c r="T86" i="30"/>
  <c r="U86" i="30"/>
  <c r="V86" i="30"/>
  <c r="W86" i="30"/>
  <c r="Y86" i="30"/>
  <c r="AA86" i="30"/>
  <c r="AB86" i="30"/>
  <c r="AC86" i="30"/>
  <c r="AD86" i="30"/>
  <c r="AE86" i="30"/>
  <c r="AG86" i="30"/>
  <c r="AI86" i="30"/>
  <c r="AJ86" i="30"/>
  <c r="AK86" i="30"/>
  <c r="AL86" i="30"/>
  <c r="AM86" i="30"/>
  <c r="AN86" i="30"/>
  <c r="AO86" i="30"/>
  <c r="AQ86" i="30"/>
  <c r="AR86" i="30"/>
  <c r="AS86" i="30"/>
  <c r="AT86" i="30"/>
  <c r="AU86" i="30"/>
  <c r="AW86" i="30"/>
  <c r="AY86" i="30"/>
  <c r="AZ86" i="30"/>
  <c r="BA86" i="30"/>
  <c r="BB86" i="30"/>
  <c r="BC86" i="30"/>
  <c r="D87" i="30"/>
  <c r="F87" i="30"/>
  <c r="G87" i="30"/>
  <c r="H87" i="30"/>
  <c r="I87" i="30"/>
  <c r="J87" i="30"/>
  <c r="L87" i="30"/>
  <c r="N87" i="30"/>
  <c r="O87" i="30"/>
  <c r="P87" i="30"/>
  <c r="Q87" i="30"/>
  <c r="R87" i="30"/>
  <c r="T87" i="30"/>
  <c r="V87" i="30"/>
  <c r="W87" i="30"/>
  <c r="X87" i="30"/>
  <c r="Y87" i="30"/>
  <c r="Z87" i="30"/>
  <c r="AB87" i="30"/>
  <c r="AD87" i="30"/>
  <c r="AE87" i="30"/>
  <c r="AF87" i="30"/>
  <c r="AG87" i="30"/>
  <c r="AH87" i="30"/>
  <c r="AJ87" i="30"/>
  <c r="AL87" i="30"/>
  <c r="AM87" i="30"/>
  <c r="AN87" i="30"/>
  <c r="AO87" i="30"/>
  <c r="AP87" i="30"/>
  <c r="AR87" i="30"/>
  <c r="AT87" i="30"/>
  <c r="AU87" i="30"/>
  <c r="AV87" i="30"/>
  <c r="AW87" i="30"/>
  <c r="AX87" i="30"/>
  <c r="AY87" i="30"/>
  <c r="AZ87" i="30"/>
  <c r="BB87" i="30"/>
  <c r="BC87" i="30"/>
  <c r="C88" i="30"/>
  <c r="C111" i="30" s="1"/>
  <c r="D88" i="30"/>
  <c r="E88" i="30"/>
  <c r="G88" i="30"/>
  <c r="I88" i="30"/>
  <c r="J88" i="30"/>
  <c r="K88" i="30"/>
  <c r="L88" i="30"/>
  <c r="M88" i="30"/>
  <c r="O88" i="30"/>
  <c r="Q88" i="30"/>
  <c r="R88" i="30"/>
  <c r="S88" i="30"/>
  <c r="T88" i="30"/>
  <c r="U88" i="30"/>
  <c r="W88" i="30"/>
  <c r="Y88" i="30"/>
  <c r="Z88" i="30"/>
  <c r="AA88" i="30"/>
  <c r="AB88" i="30"/>
  <c r="AC88" i="30"/>
  <c r="AE88" i="30"/>
  <c r="AG88" i="30"/>
  <c r="AH88" i="30"/>
  <c r="AI88" i="30"/>
  <c r="AJ88" i="30"/>
  <c r="AK88" i="30"/>
  <c r="AM88" i="30"/>
  <c r="AO88" i="30"/>
  <c r="AP88" i="30"/>
  <c r="AQ88" i="30"/>
  <c r="AR88" i="30"/>
  <c r="AS88" i="30"/>
  <c r="AU88" i="30"/>
  <c r="AW88" i="30"/>
  <c r="AX88" i="30"/>
  <c r="AY88" i="30"/>
  <c r="AZ88" i="30"/>
  <c r="BA88" i="30"/>
  <c r="BC88" i="30"/>
  <c r="D89" i="30"/>
  <c r="E89" i="30"/>
  <c r="F89" i="30"/>
  <c r="G89" i="30"/>
  <c r="H89" i="30"/>
  <c r="I89" i="30"/>
  <c r="J89" i="30"/>
  <c r="L89" i="30"/>
  <c r="M89" i="30"/>
  <c r="N89" i="30"/>
  <c r="O89" i="30"/>
  <c r="P89" i="30"/>
  <c r="R89" i="30"/>
  <c r="T89" i="30"/>
  <c r="U89" i="30"/>
  <c r="V89" i="30"/>
  <c r="W89" i="30"/>
  <c r="X89" i="30"/>
  <c r="Z89" i="30"/>
  <c r="AB89" i="30"/>
  <c r="AC89" i="30"/>
  <c r="AD89" i="30"/>
  <c r="AE89" i="30"/>
  <c r="AF89" i="30"/>
  <c r="AH89" i="30"/>
  <c r="AJ89" i="30"/>
  <c r="AK89" i="30"/>
  <c r="AL89" i="30"/>
  <c r="AM89" i="30"/>
  <c r="AN89" i="30"/>
  <c r="AP89" i="30"/>
  <c r="AR89" i="30"/>
  <c r="AS89" i="30"/>
  <c r="AT89" i="30"/>
  <c r="AU89" i="30"/>
  <c r="AV89" i="30"/>
  <c r="AX89" i="30"/>
  <c r="AZ89" i="30"/>
  <c r="BA89" i="30"/>
  <c r="BB89" i="30"/>
  <c r="BC89" i="30"/>
  <c r="C90" i="30"/>
  <c r="E90" i="30"/>
  <c r="G90" i="30"/>
  <c r="H90" i="30"/>
  <c r="I90" i="30"/>
  <c r="J90" i="30"/>
  <c r="K90" i="30"/>
  <c r="M90" i="30"/>
  <c r="O90" i="30"/>
  <c r="P90" i="30"/>
  <c r="Q90" i="30"/>
  <c r="R90" i="30"/>
  <c r="S90" i="30"/>
  <c r="T90" i="30"/>
  <c r="U90" i="30"/>
  <c r="W90" i="30"/>
  <c r="X90" i="30"/>
  <c r="Y90" i="30"/>
  <c r="Z90" i="30"/>
  <c r="AA90" i="30"/>
  <c r="AC90" i="30"/>
  <c r="AE90" i="30"/>
  <c r="AF90" i="30"/>
  <c r="AG90" i="30"/>
  <c r="AH90" i="30"/>
  <c r="AI90" i="30"/>
  <c r="AK90" i="30"/>
  <c r="AM90" i="30"/>
  <c r="AN90" i="30"/>
  <c r="AO90" i="30"/>
  <c r="AP90" i="30"/>
  <c r="AQ90" i="30"/>
  <c r="AS90" i="30"/>
  <c r="AU90" i="30"/>
  <c r="AV90" i="30"/>
  <c r="AW90" i="30"/>
  <c r="AX90" i="30"/>
  <c r="AY90" i="30"/>
  <c r="BA90" i="30"/>
  <c r="BC90" i="30"/>
  <c r="C91" i="30"/>
  <c r="E114" i="30" s="1"/>
  <c r="D91" i="30"/>
  <c r="E91" i="30"/>
  <c r="F91" i="30"/>
  <c r="H91" i="30"/>
  <c r="J91" i="30"/>
  <c r="K91" i="30"/>
  <c r="L91" i="30"/>
  <c r="M91" i="30"/>
  <c r="N91" i="30"/>
  <c r="P91" i="30"/>
  <c r="R91" i="30"/>
  <c r="S91" i="30"/>
  <c r="T91" i="30"/>
  <c r="U91" i="30"/>
  <c r="V91" i="30"/>
  <c r="X91" i="30"/>
  <c r="Z91" i="30"/>
  <c r="AA91" i="30"/>
  <c r="AB91" i="30"/>
  <c r="AC91" i="30"/>
  <c r="AD91" i="30"/>
  <c r="AE91" i="30"/>
  <c r="AF91" i="30"/>
  <c r="AH91" i="30"/>
  <c r="AI91" i="30"/>
  <c r="AJ91" i="30"/>
  <c r="AK91" i="30"/>
  <c r="AL91" i="30"/>
  <c r="AN91" i="30"/>
  <c r="AP91" i="30"/>
  <c r="AQ91" i="30"/>
  <c r="AR91" i="30"/>
  <c r="AS91" i="30"/>
  <c r="AT91" i="30"/>
  <c r="AV91" i="30"/>
  <c r="AX91" i="30"/>
  <c r="AY91" i="30"/>
  <c r="AZ91" i="30"/>
  <c r="BA91" i="30"/>
  <c r="BB91" i="30"/>
  <c r="C92" i="30"/>
  <c r="E92" i="30"/>
  <c r="F92" i="30"/>
  <c r="G92" i="30"/>
  <c r="H92" i="30"/>
  <c r="I92" i="30"/>
  <c r="K92" i="30"/>
  <c r="M92" i="30"/>
  <c r="N92" i="30"/>
  <c r="O92" i="30"/>
  <c r="P92" i="30"/>
  <c r="Q92" i="30"/>
  <c r="S92" i="30"/>
  <c r="U92" i="30"/>
  <c r="V92" i="30"/>
  <c r="W92" i="30"/>
  <c r="X92" i="30"/>
  <c r="Y92" i="30"/>
  <c r="AA92" i="30"/>
  <c r="AC92" i="30"/>
  <c r="AD92" i="30"/>
  <c r="AE92" i="30"/>
  <c r="AF92" i="30"/>
  <c r="AG92" i="30"/>
  <c r="AI92" i="30"/>
  <c r="AK92" i="30"/>
  <c r="AL92" i="30"/>
  <c r="AM92" i="30"/>
  <c r="AN92" i="30"/>
  <c r="AO92" i="30"/>
  <c r="AP92" i="30"/>
  <c r="AQ92" i="30"/>
  <c r="AS92" i="30"/>
  <c r="AT92" i="30"/>
  <c r="AU92" i="30"/>
  <c r="AV92" i="30"/>
  <c r="AW92" i="30"/>
  <c r="AY92" i="30"/>
  <c r="BA92" i="30"/>
  <c r="BB92" i="30"/>
  <c r="BC92" i="30"/>
  <c r="C93" i="30"/>
  <c r="D93" i="30"/>
  <c r="F93" i="30"/>
  <c r="H93" i="30"/>
  <c r="I93" i="30"/>
  <c r="J93" i="30"/>
  <c r="K93" i="30"/>
  <c r="L93" i="30"/>
  <c r="N93" i="30"/>
  <c r="P93" i="30"/>
  <c r="Q93" i="30"/>
  <c r="R93" i="30"/>
  <c r="S93" i="30"/>
  <c r="T93" i="30"/>
  <c r="V93" i="30"/>
  <c r="X93" i="30"/>
  <c r="Y93" i="30"/>
  <c r="Z93" i="30"/>
  <c r="AA93" i="30"/>
  <c r="AB93" i="30"/>
  <c r="AD93" i="30"/>
  <c r="AF93" i="30"/>
  <c r="AG93" i="30"/>
  <c r="AH93" i="30"/>
  <c r="AI93" i="30"/>
  <c r="AJ93" i="30"/>
  <c r="AL93" i="30"/>
  <c r="AN93" i="30"/>
  <c r="AO93" i="30"/>
  <c r="AP93" i="30"/>
  <c r="AQ93" i="30"/>
  <c r="AR93" i="30"/>
  <c r="AT93" i="30"/>
  <c r="AV93" i="30"/>
  <c r="AW93" i="30"/>
  <c r="AX93" i="30"/>
  <c r="AY93" i="30"/>
  <c r="AZ93" i="30"/>
  <c r="BA93" i="30"/>
  <c r="BB93" i="30"/>
  <c r="C94" i="30"/>
  <c r="D94" i="30"/>
  <c r="E94" i="30"/>
  <c r="F94" i="30"/>
  <c r="G94" i="30"/>
  <c r="I94" i="30"/>
  <c r="K94" i="30"/>
  <c r="L94" i="30"/>
  <c r="M94" i="30"/>
  <c r="N94" i="30"/>
  <c r="O94" i="30"/>
  <c r="Q94" i="30"/>
  <c r="S94" i="30"/>
  <c r="T94" i="30"/>
  <c r="U94" i="30"/>
  <c r="V94" i="30"/>
  <c r="W94" i="30"/>
  <c r="Y94" i="30"/>
  <c r="AA94" i="30"/>
  <c r="AB94" i="30"/>
  <c r="AC94" i="30"/>
  <c r="AD94" i="30"/>
  <c r="AE94" i="30"/>
  <c r="AG94" i="30"/>
  <c r="AI94" i="30"/>
  <c r="AJ94" i="30"/>
  <c r="AK94" i="30"/>
  <c r="AL94" i="30"/>
  <c r="AM94" i="30"/>
  <c r="AO94" i="30"/>
  <c r="AQ94" i="30"/>
  <c r="AR94" i="30"/>
  <c r="AS94" i="30"/>
  <c r="AT94" i="30"/>
  <c r="AU94" i="30"/>
  <c r="AW94" i="30"/>
  <c r="AY94" i="30"/>
  <c r="AZ94" i="30"/>
  <c r="BA94" i="30"/>
  <c r="BB94" i="30"/>
  <c r="BC94" i="30"/>
  <c r="D95" i="30"/>
  <c r="E95" i="30"/>
  <c r="F95" i="30"/>
  <c r="G95" i="30"/>
  <c r="H95" i="30"/>
  <c r="I95" i="30"/>
  <c r="J95" i="30"/>
  <c r="L95" i="30"/>
  <c r="M95" i="30"/>
  <c r="N95" i="30"/>
  <c r="O95" i="30"/>
  <c r="P95" i="30"/>
  <c r="Q95" i="30"/>
  <c r="R95" i="30"/>
  <c r="T95" i="30"/>
  <c r="U95" i="30"/>
  <c r="V95" i="30"/>
  <c r="W95" i="30"/>
  <c r="X95" i="30"/>
  <c r="Y95" i="30"/>
  <c r="Z95" i="30"/>
  <c r="AB95" i="30"/>
  <c r="AC95" i="30"/>
  <c r="AD95" i="30"/>
  <c r="AE95" i="30"/>
  <c r="AF95" i="30"/>
  <c r="AG95" i="30"/>
  <c r="AH95" i="30"/>
  <c r="AJ95" i="30"/>
  <c r="AK95" i="30"/>
  <c r="AL95" i="30"/>
  <c r="AM95" i="30"/>
  <c r="AN95" i="30"/>
  <c r="AO95" i="30"/>
  <c r="AP95" i="30"/>
  <c r="AR95" i="30"/>
  <c r="AS95" i="30"/>
  <c r="AT95" i="30"/>
  <c r="AU95" i="30"/>
  <c r="AV95" i="30"/>
  <c r="AW95" i="30"/>
  <c r="AX95" i="30"/>
  <c r="AZ95" i="30"/>
  <c r="BA95" i="30"/>
  <c r="BB95" i="30"/>
  <c r="BC95" i="30"/>
  <c r="C96" i="30"/>
  <c r="D96" i="30"/>
  <c r="E96" i="30"/>
  <c r="G96" i="30"/>
  <c r="H96" i="30"/>
  <c r="I96" i="30"/>
  <c r="J96" i="30"/>
  <c r="K96" i="30"/>
  <c r="L96" i="30"/>
  <c r="M96" i="30"/>
  <c r="O96" i="30"/>
  <c r="P96" i="30"/>
  <c r="Q96" i="30"/>
  <c r="R96" i="30"/>
  <c r="S96" i="30"/>
  <c r="T96" i="30"/>
  <c r="U96" i="30"/>
  <c r="W96" i="30"/>
  <c r="X96" i="30"/>
  <c r="Y96" i="30"/>
  <c r="Z96" i="30"/>
  <c r="AA96" i="30"/>
  <c r="AB96" i="30"/>
  <c r="AC96" i="30"/>
  <c r="AE96" i="30"/>
  <c r="AF96" i="30"/>
  <c r="AG96" i="30"/>
  <c r="AH96" i="30"/>
  <c r="AI96" i="30"/>
  <c r="AJ96" i="30"/>
  <c r="AK96" i="30"/>
  <c r="AM96" i="30"/>
  <c r="AN96" i="30"/>
  <c r="AO96" i="30"/>
  <c r="AP96" i="30"/>
  <c r="AQ96" i="30"/>
  <c r="AR96" i="30"/>
  <c r="AS96" i="30"/>
  <c r="AU96" i="30"/>
  <c r="AV96" i="30"/>
  <c r="AW96" i="30"/>
  <c r="AX96" i="30"/>
  <c r="AY96" i="30"/>
  <c r="AZ96" i="30"/>
  <c r="BA96" i="30"/>
  <c r="BC96" i="30"/>
  <c r="C97" i="30"/>
  <c r="C120" i="30" s="1"/>
  <c r="D97" i="30"/>
  <c r="E97" i="30"/>
  <c r="F97" i="30"/>
  <c r="G97" i="30"/>
  <c r="H97" i="30"/>
  <c r="J97" i="30"/>
  <c r="K97" i="30"/>
  <c r="L97" i="30"/>
  <c r="M97" i="30"/>
  <c r="N97" i="30"/>
  <c r="O97" i="30"/>
  <c r="P97" i="30"/>
  <c r="R97" i="30"/>
  <c r="S97" i="30"/>
  <c r="T97" i="30"/>
  <c r="U97" i="30"/>
  <c r="V97" i="30"/>
  <c r="W97" i="30"/>
  <c r="X97" i="30"/>
  <c r="Z97" i="30"/>
  <c r="AA97" i="30"/>
  <c r="AB97" i="30"/>
  <c r="AC97" i="30"/>
  <c r="AD97" i="30"/>
  <c r="AE97" i="30"/>
  <c r="AF97" i="30"/>
  <c r="AH97" i="30"/>
  <c r="AI97" i="30"/>
  <c r="AJ97" i="30"/>
  <c r="AK97" i="30"/>
  <c r="AL97" i="30"/>
  <c r="AM97" i="30"/>
  <c r="AN97" i="30"/>
  <c r="AP97" i="30"/>
  <c r="AQ97" i="30"/>
  <c r="AR97" i="30"/>
  <c r="AS97" i="30"/>
  <c r="AT97" i="30"/>
  <c r="AU97" i="30"/>
  <c r="AV97" i="30"/>
  <c r="AX97" i="30"/>
  <c r="AY97" i="30"/>
  <c r="AZ97" i="30"/>
  <c r="BA97" i="30"/>
  <c r="BB97" i="30"/>
  <c r="BC97" i="30"/>
  <c r="C98" i="30"/>
  <c r="C121" i="30" s="1"/>
  <c r="E98" i="30"/>
  <c r="F98" i="30"/>
  <c r="G98" i="30"/>
  <c r="H98" i="30"/>
  <c r="I98" i="30"/>
  <c r="J98" i="30"/>
  <c r="K98" i="30"/>
  <c r="M98" i="30"/>
  <c r="N98" i="30"/>
  <c r="O98" i="30"/>
  <c r="P98" i="30"/>
  <c r="Q98" i="30"/>
  <c r="R98" i="30"/>
  <c r="S98" i="30"/>
  <c r="U98" i="30"/>
  <c r="V98" i="30"/>
  <c r="W98" i="30"/>
  <c r="X98" i="30"/>
  <c r="Y98" i="30"/>
  <c r="Z98" i="30"/>
  <c r="AA98" i="30"/>
  <c r="AC98" i="30"/>
  <c r="AD98" i="30"/>
  <c r="AE98" i="30"/>
  <c r="AF98" i="30"/>
  <c r="AG98" i="30"/>
  <c r="AH98" i="30"/>
  <c r="AI98" i="30"/>
  <c r="AK98" i="30"/>
  <c r="AL98" i="30"/>
  <c r="AM98" i="30"/>
  <c r="AN98" i="30"/>
  <c r="AO98" i="30"/>
  <c r="AP98" i="30"/>
  <c r="AQ98" i="30"/>
  <c r="AS98" i="30"/>
  <c r="AT98" i="30"/>
  <c r="AU98" i="30"/>
  <c r="AV98" i="30"/>
  <c r="AW98" i="30"/>
  <c r="AX98" i="30"/>
  <c r="AY98" i="30"/>
  <c r="BA98" i="30"/>
  <c r="BB98" i="30"/>
  <c r="BC98" i="30"/>
  <c r="C99" i="30"/>
  <c r="D99" i="30"/>
  <c r="E99" i="30"/>
  <c r="F99" i="30"/>
  <c r="H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X99" i="30"/>
  <c r="Y99" i="30"/>
  <c r="Z99" i="30"/>
  <c r="AA99" i="30"/>
  <c r="AB99" i="30"/>
  <c r="AC99" i="30"/>
  <c r="AD99" i="30"/>
  <c r="AF99" i="30"/>
  <c r="AG99" i="30"/>
  <c r="AH99" i="30"/>
  <c r="AI99" i="30"/>
  <c r="AJ99" i="30"/>
  <c r="AK99" i="30"/>
  <c r="AL99" i="30"/>
  <c r="AN99" i="30"/>
  <c r="AO99" i="30"/>
  <c r="AP99" i="30"/>
  <c r="AQ99" i="30"/>
  <c r="AR99" i="30"/>
  <c r="AS99" i="30"/>
  <c r="AT99" i="30"/>
  <c r="AV99" i="30"/>
  <c r="AW99" i="30"/>
  <c r="AX99" i="30"/>
  <c r="AY99" i="30"/>
  <c r="AZ99" i="30"/>
  <c r="BA99" i="30"/>
  <c r="BB99" i="30"/>
  <c r="C100" i="30"/>
  <c r="D100" i="30"/>
  <c r="E100" i="30"/>
  <c r="F100" i="30"/>
  <c r="G100" i="30"/>
  <c r="H100" i="30"/>
  <c r="I100" i="30"/>
  <c r="K100" i="30"/>
  <c r="L100" i="30"/>
  <c r="M100" i="30"/>
  <c r="N100" i="30"/>
  <c r="O100" i="30"/>
  <c r="P100" i="30"/>
  <c r="Q100" i="30"/>
  <c r="S100" i="30"/>
  <c r="T100" i="30"/>
  <c r="U100" i="30"/>
  <c r="V100" i="30"/>
  <c r="W100" i="30"/>
  <c r="X100" i="30"/>
  <c r="Y100" i="30"/>
  <c r="AA100" i="30"/>
  <c r="AB100" i="30"/>
  <c r="AC100" i="30"/>
  <c r="AD100" i="30"/>
  <c r="AE100" i="30"/>
  <c r="AF100" i="30"/>
  <c r="AG100" i="30"/>
  <c r="AI100" i="30"/>
  <c r="AJ100" i="30"/>
  <c r="AK100" i="30"/>
  <c r="AL100" i="30"/>
  <c r="AM100" i="30"/>
  <c r="AN100" i="30"/>
  <c r="AO100" i="30"/>
  <c r="AQ100" i="30"/>
  <c r="AR100" i="30"/>
  <c r="AS100" i="30"/>
  <c r="AT100" i="30"/>
  <c r="AU100" i="30"/>
  <c r="AV100" i="30"/>
  <c r="AW100" i="30"/>
  <c r="AY100" i="30"/>
  <c r="AZ100" i="30"/>
  <c r="BA100" i="30"/>
  <c r="BB100" i="30"/>
  <c r="BC100" i="30"/>
  <c r="C101" i="30"/>
  <c r="C124" i="30" s="1"/>
  <c r="D101" i="30"/>
  <c r="F101" i="30"/>
  <c r="G101" i="30"/>
  <c r="H101" i="30"/>
  <c r="I101" i="30"/>
  <c r="J101" i="30"/>
  <c r="K101" i="30"/>
  <c r="L101" i="30"/>
  <c r="N101" i="30"/>
  <c r="O101" i="30"/>
  <c r="P101" i="30"/>
  <c r="Q101" i="30"/>
  <c r="R101" i="30"/>
  <c r="S101" i="30"/>
  <c r="T101" i="30"/>
  <c r="V101" i="30"/>
  <c r="W101" i="30"/>
  <c r="Y101" i="30"/>
  <c r="Z101" i="30"/>
  <c r="AA101" i="30"/>
  <c r="AB101" i="30"/>
  <c r="AD101" i="30"/>
  <c r="AE101" i="30"/>
  <c r="AF101" i="30"/>
  <c r="AG101" i="30"/>
  <c r="AH101" i="30"/>
  <c r="AI101" i="30"/>
  <c r="AJ101" i="30"/>
  <c r="AL101" i="30"/>
  <c r="AM101" i="30"/>
  <c r="AN101" i="30"/>
  <c r="AO101" i="30"/>
  <c r="AP101" i="30"/>
  <c r="AQ101" i="30"/>
  <c r="AR101" i="30"/>
  <c r="AT101" i="30"/>
  <c r="AU101" i="30"/>
  <c r="AV101" i="30"/>
  <c r="AW101" i="30"/>
  <c r="AX101" i="30"/>
  <c r="AY101" i="30"/>
  <c r="AZ101" i="30"/>
  <c r="BB101" i="30"/>
  <c r="BC101" i="30"/>
  <c r="C102" i="30"/>
  <c r="C125" i="30" s="1"/>
  <c r="D102" i="30"/>
  <c r="E102" i="30"/>
  <c r="F102" i="30"/>
  <c r="G102" i="30"/>
  <c r="I102" i="30"/>
  <c r="J102" i="30"/>
  <c r="K102" i="30"/>
  <c r="L102" i="30"/>
  <c r="M102" i="30"/>
  <c r="N102" i="30"/>
  <c r="O102" i="30"/>
  <c r="Q102" i="30"/>
  <c r="R102" i="30"/>
  <c r="S102" i="30"/>
  <c r="T102" i="30"/>
  <c r="U102" i="30"/>
  <c r="V102" i="30"/>
  <c r="W102" i="30"/>
  <c r="Y102" i="30"/>
  <c r="Z102" i="30"/>
  <c r="AA102" i="30"/>
  <c r="AB102" i="30"/>
  <c r="AC102" i="30"/>
  <c r="AD102" i="30"/>
  <c r="AE102" i="30"/>
  <c r="AG102" i="30"/>
  <c r="AH102" i="30"/>
  <c r="AJ102" i="30"/>
  <c r="AK102" i="30"/>
  <c r="AL102" i="30"/>
  <c r="AM102" i="30"/>
  <c r="AO102" i="30"/>
  <c r="AP102" i="30"/>
  <c r="AQ102" i="30"/>
  <c r="AS102" i="30"/>
  <c r="AT102" i="30"/>
  <c r="AU102" i="30"/>
  <c r="AW102" i="30"/>
  <c r="AX102" i="30"/>
  <c r="AY102" i="30"/>
  <c r="AZ102" i="30"/>
  <c r="BA102" i="30"/>
  <c r="BB102" i="30"/>
  <c r="BC102" i="30"/>
  <c r="D103" i="30"/>
  <c r="E103" i="30"/>
  <c r="F103" i="30"/>
  <c r="G103" i="30"/>
  <c r="H103" i="30"/>
  <c r="I103" i="30"/>
  <c r="J103" i="30"/>
  <c r="L103" i="30"/>
  <c r="M103" i="30"/>
  <c r="N103" i="30"/>
  <c r="O103" i="30"/>
  <c r="P103" i="30"/>
  <c r="Q103" i="30"/>
  <c r="R103" i="30"/>
  <c r="T103" i="30"/>
  <c r="U103" i="30"/>
  <c r="V103" i="30"/>
  <c r="W103" i="30"/>
  <c r="X103" i="30"/>
  <c r="Y103" i="30"/>
  <c r="Z103" i="30"/>
  <c r="AB103" i="30"/>
  <c r="AC103" i="30"/>
  <c r="AD103" i="30"/>
  <c r="AE103" i="30"/>
  <c r="AF103" i="30"/>
  <c r="AG103" i="30"/>
  <c r="AH103" i="30"/>
  <c r="AJ103" i="30"/>
  <c r="AK103" i="30"/>
  <c r="AL103" i="30"/>
  <c r="AM103" i="30"/>
  <c r="AN103" i="30"/>
  <c r="AO103" i="30"/>
  <c r="AP103" i="30"/>
  <c r="AR103" i="30"/>
  <c r="AS103" i="30"/>
  <c r="AU103" i="30"/>
  <c r="AV103" i="30"/>
  <c r="AW103" i="30"/>
  <c r="AX103" i="30"/>
  <c r="AZ103" i="30"/>
  <c r="BA103" i="30"/>
  <c r="BB103" i="30"/>
  <c r="C104" i="30"/>
  <c r="D104" i="30"/>
  <c r="E104" i="30"/>
  <c r="G104" i="30"/>
  <c r="H104" i="30"/>
  <c r="I104" i="30"/>
  <c r="J104" i="30"/>
  <c r="K104" i="30"/>
  <c r="L104" i="30"/>
  <c r="M104" i="30"/>
  <c r="O104" i="30"/>
  <c r="P104" i="30"/>
  <c r="Q104" i="30"/>
  <c r="R104" i="30"/>
  <c r="S104" i="30"/>
  <c r="T104" i="30"/>
  <c r="U104" i="30"/>
  <c r="W104" i="30"/>
  <c r="X104" i="30"/>
  <c r="Y104" i="30"/>
  <c r="Z104" i="30"/>
  <c r="AA104" i="30"/>
  <c r="AB104" i="30"/>
  <c r="AC104" i="30"/>
  <c r="AE104" i="30"/>
  <c r="AF104" i="30"/>
  <c r="AG104" i="30"/>
  <c r="AH104" i="30"/>
  <c r="AI104" i="30"/>
  <c r="AJ104" i="30"/>
  <c r="AK104" i="30"/>
  <c r="AM104" i="30"/>
  <c r="AN104" i="30"/>
  <c r="AO104" i="30"/>
  <c r="AP104" i="30"/>
  <c r="AQ104" i="30"/>
  <c r="AR104" i="30"/>
  <c r="AS104" i="30"/>
  <c r="AU104" i="30"/>
  <c r="AV104" i="30"/>
  <c r="AW104" i="30"/>
  <c r="AX104" i="30"/>
  <c r="AY104" i="30"/>
  <c r="AZ104" i="30"/>
  <c r="BA104" i="30"/>
  <c r="BC104" i="30"/>
  <c r="E126" i="30" l="1"/>
  <c r="F111" i="30"/>
  <c r="P110" i="30"/>
  <c r="F123" i="30"/>
  <c r="E117" i="30"/>
  <c r="P127" i="30"/>
  <c r="S116" i="30"/>
  <c r="Q123" i="30"/>
  <c r="AV124" i="30"/>
  <c r="F119" i="30"/>
  <c r="AK116" i="30"/>
  <c r="K122" i="30"/>
  <c r="F122" i="30"/>
  <c r="D125" i="30"/>
  <c r="E122" i="30"/>
  <c r="AC109" i="30"/>
  <c r="BB126" i="30"/>
  <c r="AQ125" i="30"/>
  <c r="AL124" i="30"/>
  <c r="AK121" i="30"/>
  <c r="AQ119" i="30"/>
  <c r="AB113" i="30"/>
  <c r="AA120" i="30"/>
  <c r="L114" i="30"/>
  <c r="AN127" i="30"/>
  <c r="AK126" i="30"/>
  <c r="Z125" i="30"/>
  <c r="G124" i="30"/>
  <c r="P123" i="30"/>
  <c r="AB122" i="30"/>
  <c r="Z121" i="30"/>
  <c r="AU107" i="30"/>
  <c r="E112" i="30"/>
  <c r="M112" i="30"/>
  <c r="U112" i="30"/>
  <c r="AC112" i="30"/>
  <c r="AK112" i="30"/>
  <c r="AS112" i="30"/>
  <c r="BA112" i="30"/>
  <c r="H112" i="30"/>
  <c r="P112" i="30"/>
  <c r="X112" i="30"/>
  <c r="AF112" i="30"/>
  <c r="AN112" i="30"/>
  <c r="AV112" i="30"/>
  <c r="J112" i="30"/>
  <c r="R112" i="30"/>
  <c r="Z112" i="30"/>
  <c r="AH112" i="30"/>
  <c r="AP112" i="30"/>
  <c r="AX112" i="30"/>
  <c r="C112" i="30"/>
  <c r="K112" i="30"/>
  <c r="S112" i="30"/>
  <c r="AA112" i="30"/>
  <c r="AI112" i="30"/>
  <c r="AQ112" i="30"/>
  <c r="AY112" i="30"/>
  <c r="D112" i="30"/>
  <c r="T112" i="30"/>
  <c r="AJ112" i="30"/>
  <c r="AZ112" i="30"/>
  <c r="G112" i="30"/>
  <c r="W112" i="30"/>
  <c r="AM112" i="30"/>
  <c r="BC112" i="30"/>
  <c r="I112" i="30"/>
  <c r="Y112" i="30"/>
  <c r="AO112" i="30"/>
  <c r="L112" i="30"/>
  <c r="AB112" i="30"/>
  <c r="AR112" i="30"/>
  <c r="O112" i="30"/>
  <c r="AE112" i="30"/>
  <c r="AU112" i="30"/>
  <c r="AT112" i="30"/>
  <c r="F112" i="30"/>
  <c r="AW112" i="30"/>
  <c r="N112" i="30"/>
  <c r="BB112" i="30"/>
  <c r="Q112" i="30"/>
  <c r="AG112" i="30"/>
  <c r="V112" i="30"/>
  <c r="AD112" i="30"/>
  <c r="AO114" i="30"/>
  <c r="AA111" i="30"/>
  <c r="AK108" i="30"/>
  <c r="H127" i="30"/>
  <c r="AX125" i="30"/>
  <c r="AU124" i="30"/>
  <c r="AL121" i="30"/>
  <c r="AP114" i="30"/>
  <c r="H120" i="30"/>
  <c r="P120" i="30"/>
  <c r="I120" i="30"/>
  <c r="Q120" i="30"/>
  <c r="Y120" i="30"/>
  <c r="AG120" i="30"/>
  <c r="AO120" i="30"/>
  <c r="AW120" i="30"/>
  <c r="D120" i="30"/>
  <c r="L120" i="30"/>
  <c r="T120" i="30"/>
  <c r="AB120" i="30"/>
  <c r="AJ120" i="30"/>
  <c r="AR120" i="30"/>
  <c r="AZ120" i="30"/>
  <c r="E120" i="30"/>
  <c r="R120" i="30"/>
  <c r="AC120" i="30"/>
  <c r="AM120" i="30"/>
  <c r="AX120" i="30"/>
  <c r="F120" i="30"/>
  <c r="S120" i="30"/>
  <c r="AD120" i="30"/>
  <c r="AN120" i="30"/>
  <c r="AY120" i="30"/>
  <c r="G120" i="30"/>
  <c r="U120" i="30"/>
  <c r="AE120" i="30"/>
  <c r="AP120" i="30"/>
  <c r="BA120" i="30"/>
  <c r="J120" i="30"/>
  <c r="V120" i="30"/>
  <c r="AF120" i="30"/>
  <c r="AQ120" i="30"/>
  <c r="BB120" i="30"/>
  <c r="K120" i="30"/>
  <c r="W120" i="30"/>
  <c r="AH120" i="30"/>
  <c r="AS120" i="30"/>
  <c r="BC120" i="30"/>
  <c r="M120" i="30"/>
  <c r="X120" i="30"/>
  <c r="AI120" i="30"/>
  <c r="AT120" i="30"/>
  <c r="N120" i="30"/>
  <c r="O120" i="30"/>
  <c r="Z120" i="30"/>
  <c r="AL120" i="30"/>
  <c r="AA125" i="30"/>
  <c r="N118" i="30"/>
  <c r="AF118" i="30"/>
  <c r="AV118" i="30"/>
  <c r="P118" i="30"/>
  <c r="AG118" i="30"/>
  <c r="G126" i="30"/>
  <c r="Q113" i="30"/>
  <c r="AV127" i="30"/>
  <c r="Q121" i="30"/>
  <c r="AW118" i="30"/>
  <c r="M126" i="30"/>
  <c r="AS126" i="30"/>
  <c r="N126" i="30"/>
  <c r="AT126" i="30"/>
  <c r="U126" i="30"/>
  <c r="BA126" i="30"/>
  <c r="AD126" i="30"/>
  <c r="AH125" i="30"/>
  <c r="AI125" i="30"/>
  <c r="J125" i="30"/>
  <c r="AP125" i="30"/>
  <c r="S125" i="30"/>
  <c r="AY125" i="30"/>
  <c r="Q124" i="30"/>
  <c r="BC124" i="30"/>
  <c r="R124" i="30"/>
  <c r="AA124" i="30"/>
  <c r="AM124" i="30"/>
  <c r="AK122" i="30"/>
  <c r="AL122" i="30"/>
  <c r="AV122" i="30"/>
  <c r="Q122" i="30"/>
  <c r="L119" i="30"/>
  <c r="AP119" i="30"/>
  <c r="AB119" i="30"/>
  <c r="BC119" i="30"/>
  <c r="AE119" i="30"/>
  <c r="AW127" i="30"/>
  <c r="AL126" i="30"/>
  <c r="AB124" i="30"/>
  <c r="AW122" i="30"/>
  <c r="O119" i="30"/>
  <c r="G107" i="30"/>
  <c r="AG117" i="30"/>
  <c r="AW117" i="30"/>
  <c r="P117" i="30"/>
  <c r="BA117" i="30"/>
  <c r="AY111" i="30"/>
  <c r="AC126" i="30"/>
  <c r="R125" i="30"/>
  <c r="F124" i="30"/>
  <c r="AA122" i="30"/>
  <c r="AV120" i="30"/>
  <c r="AI117" i="30"/>
  <c r="AL112" i="30"/>
  <c r="X127" i="30"/>
  <c r="Y127" i="30"/>
  <c r="AF127" i="30"/>
  <c r="I127" i="30"/>
  <c r="AO127" i="30"/>
  <c r="J123" i="30"/>
  <c r="R123" i="30"/>
  <c r="Z123" i="30"/>
  <c r="AH123" i="30"/>
  <c r="AP123" i="30"/>
  <c r="AX123" i="30"/>
  <c r="E123" i="30"/>
  <c r="M123" i="30"/>
  <c r="U123" i="30"/>
  <c r="AC123" i="30"/>
  <c r="AK123" i="30"/>
  <c r="AS123" i="30"/>
  <c r="BA123" i="30"/>
  <c r="H123" i="30"/>
  <c r="S123" i="30"/>
  <c r="AD123" i="30"/>
  <c r="AN123" i="30"/>
  <c r="AY123" i="30"/>
  <c r="I123" i="30"/>
  <c r="T123" i="30"/>
  <c r="AE123" i="30"/>
  <c r="AO123" i="30"/>
  <c r="AZ123" i="30"/>
  <c r="K123" i="30"/>
  <c r="V123" i="30"/>
  <c r="AF123" i="30"/>
  <c r="AQ123" i="30"/>
  <c r="BB123" i="30"/>
  <c r="L123" i="30"/>
  <c r="W123" i="30"/>
  <c r="AG123" i="30"/>
  <c r="AR123" i="30"/>
  <c r="BC123" i="30"/>
  <c r="C123" i="30"/>
  <c r="N123" i="30"/>
  <c r="X123" i="30"/>
  <c r="AI123" i="30"/>
  <c r="AT123" i="30"/>
  <c r="D123" i="30"/>
  <c r="O123" i="30"/>
  <c r="Y123" i="30"/>
  <c r="AJ123" i="30"/>
  <c r="AU123" i="30"/>
  <c r="AA123" i="30"/>
  <c r="AB123" i="30"/>
  <c r="AL123" i="30"/>
  <c r="G123" i="30"/>
  <c r="AW123" i="30"/>
  <c r="E121" i="30"/>
  <c r="AV121" i="30"/>
  <c r="F121" i="30"/>
  <c r="AW121" i="30"/>
  <c r="P121" i="30"/>
  <c r="AA121" i="30"/>
  <c r="O116" i="30"/>
  <c r="BA116" i="30"/>
  <c r="AI116" i="30"/>
  <c r="BB116" i="30"/>
  <c r="Y114" i="30"/>
  <c r="AG127" i="30"/>
  <c r="V126" i="30"/>
  <c r="K125" i="30"/>
  <c r="AV123" i="30"/>
  <c r="P122" i="30"/>
  <c r="AU120" i="30"/>
  <c r="Q117" i="30"/>
  <c r="Y113" i="30"/>
  <c r="J127" i="30"/>
  <c r="F115" i="30"/>
  <c r="N115" i="30"/>
  <c r="V115" i="30"/>
  <c r="AD115" i="30"/>
  <c r="AL115" i="30"/>
  <c r="AT115" i="30"/>
  <c r="BB115" i="30"/>
  <c r="I115" i="30"/>
  <c r="Q115" i="30"/>
  <c r="Y115" i="30"/>
  <c r="AG115" i="30"/>
  <c r="AO115" i="30"/>
  <c r="AW115" i="30"/>
  <c r="C115" i="30"/>
  <c r="K115" i="30"/>
  <c r="S115" i="30"/>
  <c r="AA115" i="30"/>
  <c r="AI115" i="30"/>
  <c r="AQ115" i="30"/>
  <c r="AY115" i="30"/>
  <c r="E115" i="30"/>
  <c r="R115" i="30"/>
  <c r="AE115" i="30"/>
  <c r="AR115" i="30"/>
  <c r="G115" i="30"/>
  <c r="T115" i="30"/>
  <c r="AF115" i="30"/>
  <c r="AS115" i="30"/>
  <c r="L115" i="30"/>
  <c r="X115" i="30"/>
  <c r="AK115" i="30"/>
  <c r="AX115" i="30"/>
  <c r="M115" i="30"/>
  <c r="AH115" i="30"/>
  <c r="BA115" i="30"/>
  <c r="O115" i="30"/>
  <c r="AJ115" i="30"/>
  <c r="BC115" i="30"/>
  <c r="P115" i="30"/>
  <c r="AM115" i="30"/>
  <c r="U115" i="30"/>
  <c r="AN115" i="30"/>
  <c r="W115" i="30"/>
  <c r="AP115" i="30"/>
  <c r="AB115" i="30"/>
  <c r="D115" i="30"/>
  <c r="Z115" i="30"/>
  <c r="AU115" i="30"/>
  <c r="H115" i="30"/>
  <c r="AV115" i="30"/>
  <c r="J115" i="30"/>
  <c r="AC115" i="30"/>
  <c r="AZ115" i="30"/>
  <c r="Q127" i="30"/>
  <c r="F126" i="30"/>
  <c r="AM123" i="30"/>
  <c r="AK120" i="30"/>
  <c r="K116" i="30"/>
  <c r="U108" i="30"/>
  <c r="AK109" i="30"/>
  <c r="AQ111" i="30"/>
  <c r="X110" i="30"/>
  <c r="AF110" i="30"/>
  <c r="K110" i="30"/>
  <c r="U109" i="30"/>
  <c r="AP108" i="30"/>
  <c r="J108" i="30"/>
  <c r="BA108" i="30"/>
  <c r="AH108" i="30"/>
  <c r="F107" i="30"/>
  <c r="N107" i="30"/>
  <c r="V107" i="30"/>
  <c r="AD107" i="30"/>
  <c r="AL107" i="30"/>
  <c r="AT107" i="30"/>
  <c r="BB107" i="30"/>
  <c r="I107" i="30"/>
  <c r="Q107" i="30"/>
  <c r="Y107" i="30"/>
  <c r="AG107" i="30"/>
  <c r="AO107" i="30"/>
  <c r="AW107" i="30"/>
  <c r="C107" i="30"/>
  <c r="K107" i="30"/>
  <c r="S107" i="30"/>
  <c r="AA107" i="30"/>
  <c r="AI107" i="30"/>
  <c r="AQ107" i="30"/>
  <c r="AY107" i="30"/>
  <c r="D107" i="30"/>
  <c r="L107" i="30"/>
  <c r="T107" i="30"/>
  <c r="AB107" i="30"/>
  <c r="AJ107" i="30"/>
  <c r="AR107" i="30"/>
  <c r="AZ107" i="30"/>
  <c r="M107" i="30"/>
  <c r="AC107" i="30"/>
  <c r="AS107" i="30"/>
  <c r="P107" i="30"/>
  <c r="AF107" i="30"/>
  <c r="AV107" i="30"/>
  <c r="R107" i="30"/>
  <c r="AH107" i="30"/>
  <c r="AX107" i="30"/>
  <c r="E107" i="30"/>
  <c r="U107" i="30"/>
  <c r="AK107" i="30"/>
  <c r="BA107" i="30"/>
  <c r="H107" i="30"/>
  <c r="X107" i="30"/>
  <c r="AN107" i="30"/>
  <c r="J107" i="30"/>
  <c r="BC107" i="30"/>
  <c r="O107" i="30"/>
  <c r="W107" i="30"/>
  <c r="Z107" i="30"/>
  <c r="AE107" i="30"/>
  <c r="AM107" i="30"/>
  <c r="AP107" i="30"/>
  <c r="G118" i="30"/>
  <c r="O118" i="30"/>
  <c r="W118" i="30"/>
  <c r="AE118" i="30"/>
  <c r="AM118" i="30"/>
  <c r="AU118" i="30"/>
  <c r="BC118" i="30"/>
  <c r="J118" i="30"/>
  <c r="R118" i="30"/>
  <c r="Z118" i="30"/>
  <c r="AH118" i="30"/>
  <c r="AP118" i="30"/>
  <c r="AX118" i="30"/>
  <c r="H118" i="30"/>
  <c r="S118" i="30"/>
  <c r="AC118" i="30"/>
  <c r="AN118" i="30"/>
  <c r="AY118" i="30"/>
  <c r="I118" i="30"/>
  <c r="T118" i="30"/>
  <c r="AD118" i="30"/>
  <c r="AO118" i="30"/>
  <c r="AZ118" i="30"/>
  <c r="C118" i="30"/>
  <c r="M118" i="30"/>
  <c r="X118" i="30"/>
  <c r="AI118" i="30"/>
  <c r="AS118" i="30"/>
  <c r="G110" i="30"/>
  <c r="O110" i="30"/>
  <c r="W110" i="30"/>
  <c r="AE110" i="30"/>
  <c r="AM110" i="30"/>
  <c r="AU110" i="30"/>
  <c r="BC110" i="30"/>
  <c r="J110" i="30"/>
  <c r="R110" i="30"/>
  <c r="Z110" i="30"/>
  <c r="AH110" i="30"/>
  <c r="AP110" i="30"/>
  <c r="AX110" i="30"/>
  <c r="D110" i="30"/>
  <c r="L110" i="30"/>
  <c r="T110" i="30"/>
  <c r="AB110" i="30"/>
  <c r="AJ110" i="30"/>
  <c r="AR110" i="30"/>
  <c r="AZ110" i="30"/>
  <c r="E110" i="30"/>
  <c r="M110" i="30"/>
  <c r="U110" i="30"/>
  <c r="AC110" i="30"/>
  <c r="AK110" i="30"/>
  <c r="AS110" i="30"/>
  <c r="BA110" i="30"/>
  <c r="N110" i="30"/>
  <c r="AD110" i="30"/>
  <c r="AT110" i="30"/>
  <c r="Q110" i="30"/>
  <c r="AG110" i="30"/>
  <c r="AW110" i="30"/>
  <c r="C110" i="30"/>
  <c r="S110" i="30"/>
  <c r="AI110" i="30"/>
  <c r="AY110" i="30"/>
  <c r="F110" i="30"/>
  <c r="V110" i="30"/>
  <c r="AL110" i="30"/>
  <c r="BB110" i="30"/>
  <c r="I110" i="30"/>
  <c r="Y110" i="30"/>
  <c r="AO110" i="30"/>
  <c r="BC127" i="30"/>
  <c r="AU127" i="30"/>
  <c r="AM127" i="30"/>
  <c r="AE127" i="30"/>
  <c r="W127" i="30"/>
  <c r="O127" i="30"/>
  <c r="G127" i="30"/>
  <c r="AZ126" i="30"/>
  <c r="AR126" i="30"/>
  <c r="AJ126" i="30"/>
  <c r="AB126" i="30"/>
  <c r="T126" i="30"/>
  <c r="L126" i="30"/>
  <c r="D126" i="30"/>
  <c r="AW125" i="30"/>
  <c r="AO125" i="30"/>
  <c r="AG125" i="30"/>
  <c r="Y125" i="30"/>
  <c r="Q125" i="30"/>
  <c r="I125" i="30"/>
  <c r="BB124" i="30"/>
  <c r="AT124" i="30"/>
  <c r="AJ124" i="30"/>
  <c r="Z124" i="30"/>
  <c r="O124" i="30"/>
  <c r="D124" i="30"/>
  <c r="AT122" i="30"/>
  <c r="AJ122" i="30"/>
  <c r="Y122" i="30"/>
  <c r="N122" i="30"/>
  <c r="D122" i="30"/>
  <c r="AT121" i="30"/>
  <c r="AI121" i="30"/>
  <c r="Y121" i="30"/>
  <c r="N121" i="30"/>
  <c r="AZ119" i="30"/>
  <c r="AN119" i="30"/>
  <c r="AA119" i="30"/>
  <c r="K119" i="30"/>
  <c r="AT118" i="30"/>
  <c r="AB118" i="30"/>
  <c r="L118" i="30"/>
  <c r="AV117" i="30"/>
  <c r="AF117" i="30"/>
  <c r="N117" i="30"/>
  <c r="AV116" i="30"/>
  <c r="AF116" i="30"/>
  <c r="M116" i="30"/>
  <c r="AK114" i="30"/>
  <c r="BC113" i="30"/>
  <c r="AL111" i="30"/>
  <c r="AV110" i="30"/>
  <c r="H110" i="30"/>
  <c r="P109" i="30"/>
  <c r="Z108" i="30"/>
  <c r="D121" i="30"/>
  <c r="L121" i="30"/>
  <c r="T121" i="30"/>
  <c r="AB121" i="30"/>
  <c r="AJ121" i="30"/>
  <c r="AR121" i="30"/>
  <c r="AZ121" i="30"/>
  <c r="G121" i="30"/>
  <c r="O121" i="30"/>
  <c r="W121" i="30"/>
  <c r="AE121" i="30"/>
  <c r="AM121" i="30"/>
  <c r="AU121" i="30"/>
  <c r="BC121" i="30"/>
  <c r="H113" i="30"/>
  <c r="P113" i="30"/>
  <c r="X113" i="30"/>
  <c r="AF113" i="30"/>
  <c r="AN113" i="30"/>
  <c r="AV113" i="30"/>
  <c r="C113" i="30"/>
  <c r="K113" i="30"/>
  <c r="S113" i="30"/>
  <c r="AA113" i="30"/>
  <c r="AI113" i="30"/>
  <c r="AQ113" i="30"/>
  <c r="AY113" i="30"/>
  <c r="E113" i="30"/>
  <c r="M113" i="30"/>
  <c r="U113" i="30"/>
  <c r="AC113" i="30"/>
  <c r="AK113" i="30"/>
  <c r="AS113" i="30"/>
  <c r="BA113" i="30"/>
  <c r="F113" i="30"/>
  <c r="N113" i="30"/>
  <c r="V113" i="30"/>
  <c r="AD113" i="30"/>
  <c r="O113" i="30"/>
  <c r="AE113" i="30"/>
  <c r="AR113" i="30"/>
  <c r="R113" i="30"/>
  <c r="AH113" i="30"/>
  <c r="AU113" i="30"/>
  <c r="D113" i="30"/>
  <c r="T113" i="30"/>
  <c r="AJ113" i="30"/>
  <c r="AW113" i="30"/>
  <c r="G113" i="30"/>
  <c r="W113" i="30"/>
  <c r="AL113" i="30"/>
  <c r="AX113" i="30"/>
  <c r="J113" i="30"/>
  <c r="Z113" i="30"/>
  <c r="AO113" i="30"/>
  <c r="BB113" i="30"/>
  <c r="BB127" i="30"/>
  <c r="AT127" i="30"/>
  <c r="AL127" i="30"/>
  <c r="AD127" i="30"/>
  <c r="V127" i="30"/>
  <c r="N127" i="30"/>
  <c r="F127" i="30"/>
  <c r="AY126" i="30"/>
  <c r="AQ126" i="30"/>
  <c r="AI126" i="30"/>
  <c r="AA126" i="30"/>
  <c r="S126" i="30"/>
  <c r="K126" i="30"/>
  <c r="C126" i="30"/>
  <c r="AV125" i="30"/>
  <c r="AN125" i="30"/>
  <c r="AF125" i="30"/>
  <c r="X125" i="30"/>
  <c r="P125" i="30"/>
  <c r="H125" i="30"/>
  <c r="BA124" i="30"/>
  <c r="AS124" i="30"/>
  <c r="AI124" i="30"/>
  <c r="Y124" i="30"/>
  <c r="N124" i="30"/>
  <c r="AS122" i="30"/>
  <c r="AI122" i="30"/>
  <c r="X122" i="30"/>
  <c r="M122" i="30"/>
  <c r="C122" i="30"/>
  <c r="AS121" i="30"/>
  <c r="AH121" i="30"/>
  <c r="X121" i="30"/>
  <c r="M121" i="30"/>
  <c r="AY119" i="30"/>
  <c r="AM119" i="30"/>
  <c r="Y119" i="30"/>
  <c r="G119" i="30"/>
  <c r="AR118" i="30"/>
  <c r="AA118" i="30"/>
  <c r="K118" i="30"/>
  <c r="AT117" i="30"/>
  <c r="AA117" i="30"/>
  <c r="K117" i="30"/>
  <c r="AU116" i="30"/>
  <c r="AE116" i="30"/>
  <c r="BC114" i="30"/>
  <c r="AE114" i="30"/>
  <c r="AZ113" i="30"/>
  <c r="L113" i="30"/>
  <c r="AI111" i="30"/>
  <c r="AQ110" i="30"/>
  <c r="BA109" i="30"/>
  <c r="M109" i="30"/>
  <c r="E124" i="30"/>
  <c r="M124" i="30"/>
  <c r="U124" i="30"/>
  <c r="AC124" i="30"/>
  <c r="AK124" i="30"/>
  <c r="H124" i="30"/>
  <c r="P124" i="30"/>
  <c r="X124" i="30"/>
  <c r="AF124" i="30"/>
  <c r="AN124" i="30"/>
  <c r="I116" i="30"/>
  <c r="Q116" i="30"/>
  <c r="Y116" i="30"/>
  <c r="AG116" i="30"/>
  <c r="AO116" i="30"/>
  <c r="AW116" i="30"/>
  <c r="D116" i="30"/>
  <c r="L116" i="30"/>
  <c r="T116" i="30"/>
  <c r="AB116" i="30"/>
  <c r="AJ116" i="30"/>
  <c r="AR116" i="30"/>
  <c r="AZ116" i="30"/>
  <c r="F116" i="30"/>
  <c r="N116" i="30"/>
  <c r="V116" i="30"/>
  <c r="C116" i="30"/>
  <c r="P116" i="30"/>
  <c r="AC116" i="30"/>
  <c r="AM116" i="30"/>
  <c r="AX116" i="30"/>
  <c r="E116" i="30"/>
  <c r="R116" i="30"/>
  <c r="AD116" i="30"/>
  <c r="AN116" i="30"/>
  <c r="AY116" i="30"/>
  <c r="J116" i="30"/>
  <c r="W116" i="30"/>
  <c r="AH116" i="30"/>
  <c r="AS116" i="30"/>
  <c r="BC116" i="30"/>
  <c r="I108" i="30"/>
  <c r="Q108" i="30"/>
  <c r="Y108" i="30"/>
  <c r="AG108" i="30"/>
  <c r="AO108" i="30"/>
  <c r="AW108" i="30"/>
  <c r="D108" i="30"/>
  <c r="L108" i="30"/>
  <c r="T108" i="30"/>
  <c r="AB108" i="30"/>
  <c r="AJ108" i="30"/>
  <c r="AR108" i="30"/>
  <c r="AZ108" i="30"/>
  <c r="F108" i="30"/>
  <c r="N108" i="30"/>
  <c r="V108" i="30"/>
  <c r="AD108" i="30"/>
  <c r="AL108" i="30"/>
  <c r="AT108" i="30"/>
  <c r="BB108" i="30"/>
  <c r="G108" i="30"/>
  <c r="O108" i="30"/>
  <c r="W108" i="30"/>
  <c r="AE108" i="30"/>
  <c r="AM108" i="30"/>
  <c r="AU108" i="30"/>
  <c r="BC108" i="30"/>
  <c r="H108" i="30"/>
  <c r="X108" i="30"/>
  <c r="AN108" i="30"/>
  <c r="K108" i="30"/>
  <c r="AA108" i="30"/>
  <c r="AQ108" i="30"/>
  <c r="M108" i="30"/>
  <c r="AC108" i="30"/>
  <c r="AS108" i="30"/>
  <c r="P108" i="30"/>
  <c r="AF108" i="30"/>
  <c r="AV108" i="30"/>
  <c r="C108" i="30"/>
  <c r="S108" i="30"/>
  <c r="AI108" i="30"/>
  <c r="AY108" i="30"/>
  <c r="BA127" i="30"/>
  <c r="AS127" i="30"/>
  <c r="AK127" i="30"/>
  <c r="AC127" i="30"/>
  <c r="U127" i="30"/>
  <c r="M127" i="30"/>
  <c r="E127" i="30"/>
  <c r="AX126" i="30"/>
  <c r="AP126" i="30"/>
  <c r="AH126" i="30"/>
  <c r="Z126" i="30"/>
  <c r="R126" i="30"/>
  <c r="J126" i="30"/>
  <c r="BC125" i="30"/>
  <c r="AU125" i="30"/>
  <c r="AM125" i="30"/>
  <c r="AE125" i="30"/>
  <c r="W125" i="30"/>
  <c r="O125" i="30"/>
  <c r="G125" i="30"/>
  <c r="AZ124" i="30"/>
  <c r="AR124" i="30"/>
  <c r="AH124" i="30"/>
  <c r="W124" i="30"/>
  <c r="L124" i="30"/>
  <c r="BB122" i="30"/>
  <c r="AR122" i="30"/>
  <c r="AG122" i="30"/>
  <c r="V122" i="30"/>
  <c r="L122" i="30"/>
  <c r="BB121" i="30"/>
  <c r="AQ121" i="30"/>
  <c r="AG121" i="30"/>
  <c r="V121" i="30"/>
  <c r="K121" i="30"/>
  <c r="AX119" i="30"/>
  <c r="AJ119" i="30"/>
  <c r="W119" i="30"/>
  <c r="AQ118" i="30"/>
  <c r="Y118" i="30"/>
  <c r="F118" i="30"/>
  <c r="AQ117" i="30"/>
  <c r="Z117" i="30"/>
  <c r="J117" i="30"/>
  <c r="AT116" i="30"/>
  <c r="AA116" i="30"/>
  <c r="H116" i="30"/>
  <c r="BA114" i="30"/>
  <c r="AB114" i="30"/>
  <c r="AT113" i="30"/>
  <c r="I113" i="30"/>
  <c r="AN110" i="30"/>
  <c r="AV109" i="30"/>
  <c r="E109" i="30"/>
  <c r="R108" i="30"/>
  <c r="J119" i="30"/>
  <c r="R119" i="30"/>
  <c r="Z119" i="30"/>
  <c r="E119" i="30"/>
  <c r="M119" i="30"/>
  <c r="U119" i="30"/>
  <c r="H119" i="30"/>
  <c r="S119" i="30"/>
  <c r="AC119" i="30"/>
  <c r="AK119" i="30"/>
  <c r="AS119" i="30"/>
  <c r="BA119" i="30"/>
  <c r="I119" i="30"/>
  <c r="T119" i="30"/>
  <c r="AD119" i="30"/>
  <c r="AL119" i="30"/>
  <c r="AT119" i="30"/>
  <c r="BB119" i="30"/>
  <c r="C119" i="30"/>
  <c r="N119" i="30"/>
  <c r="X119" i="30"/>
  <c r="AG119" i="30"/>
  <c r="AO119" i="30"/>
  <c r="AW119" i="30"/>
  <c r="J111" i="30"/>
  <c r="R111" i="30"/>
  <c r="Z111" i="30"/>
  <c r="AH111" i="30"/>
  <c r="AP111" i="30"/>
  <c r="AX111" i="30"/>
  <c r="E111" i="30"/>
  <c r="M111" i="30"/>
  <c r="U111" i="30"/>
  <c r="AC111" i="30"/>
  <c r="AK111" i="30"/>
  <c r="AS111" i="30"/>
  <c r="BA111" i="30"/>
  <c r="G111" i="30"/>
  <c r="O111" i="30"/>
  <c r="W111" i="30"/>
  <c r="AE111" i="30"/>
  <c r="AM111" i="30"/>
  <c r="AU111" i="30"/>
  <c r="BC111" i="30"/>
  <c r="H111" i="30"/>
  <c r="P111" i="30"/>
  <c r="X111" i="30"/>
  <c r="AF111" i="30"/>
  <c r="AN111" i="30"/>
  <c r="AV111" i="30"/>
  <c r="I111" i="30"/>
  <c r="Y111" i="30"/>
  <c r="AO111" i="30"/>
  <c r="L111" i="30"/>
  <c r="AB111" i="30"/>
  <c r="AR111" i="30"/>
  <c r="N111" i="30"/>
  <c r="AD111" i="30"/>
  <c r="AT111" i="30"/>
  <c r="Q111" i="30"/>
  <c r="AG111" i="30"/>
  <c r="AW111" i="30"/>
  <c r="D111" i="30"/>
  <c r="T111" i="30"/>
  <c r="AJ111" i="30"/>
  <c r="AZ111" i="30"/>
  <c r="AZ127" i="30"/>
  <c r="AR127" i="30"/>
  <c r="AJ127" i="30"/>
  <c r="AB127" i="30"/>
  <c r="T127" i="30"/>
  <c r="L127" i="30"/>
  <c r="D127" i="30"/>
  <c r="AW126" i="30"/>
  <c r="AO126" i="30"/>
  <c r="AG126" i="30"/>
  <c r="Y126" i="30"/>
  <c r="Q126" i="30"/>
  <c r="I126" i="30"/>
  <c r="BB125" i="30"/>
  <c r="AT125" i="30"/>
  <c r="AL125" i="30"/>
  <c r="AD125" i="30"/>
  <c r="V125" i="30"/>
  <c r="N125" i="30"/>
  <c r="F125" i="30"/>
  <c r="AY124" i="30"/>
  <c r="AQ124" i="30"/>
  <c r="AG124" i="30"/>
  <c r="V124" i="30"/>
  <c r="K124" i="30"/>
  <c r="BA122" i="30"/>
  <c r="AQ122" i="30"/>
  <c r="AF122" i="30"/>
  <c r="U122" i="30"/>
  <c r="BA121" i="30"/>
  <c r="AP121" i="30"/>
  <c r="AF121" i="30"/>
  <c r="U121" i="30"/>
  <c r="J121" i="30"/>
  <c r="AV119" i="30"/>
  <c r="AI119" i="30"/>
  <c r="V119" i="30"/>
  <c r="D119" i="30"/>
  <c r="AL118" i="30"/>
  <c r="V118" i="30"/>
  <c r="E118" i="30"/>
  <c r="AP117" i="30"/>
  <c r="Y117" i="30"/>
  <c r="F117" i="30"/>
  <c r="AQ116" i="30"/>
  <c r="Z116" i="30"/>
  <c r="G116" i="30"/>
  <c r="AX114" i="30"/>
  <c r="AP113" i="30"/>
  <c r="V111" i="30"/>
  <c r="AS109" i="30"/>
  <c r="G122" i="30"/>
  <c r="O122" i="30"/>
  <c r="W122" i="30"/>
  <c r="AE122" i="30"/>
  <c r="AM122" i="30"/>
  <c r="AU122" i="30"/>
  <c r="BC122" i="30"/>
  <c r="J122" i="30"/>
  <c r="R122" i="30"/>
  <c r="Z122" i="30"/>
  <c r="AH122" i="30"/>
  <c r="AP122" i="30"/>
  <c r="AX122" i="30"/>
  <c r="C114" i="30"/>
  <c r="K114" i="30"/>
  <c r="S114" i="30"/>
  <c r="AA114" i="30"/>
  <c r="AI114" i="30"/>
  <c r="AQ114" i="30"/>
  <c r="AY114" i="30"/>
  <c r="F114" i="30"/>
  <c r="N114" i="30"/>
  <c r="V114" i="30"/>
  <c r="AD114" i="30"/>
  <c r="AL114" i="30"/>
  <c r="AT114" i="30"/>
  <c r="BB114" i="30"/>
  <c r="H114" i="30"/>
  <c r="P114" i="30"/>
  <c r="X114" i="30"/>
  <c r="AF114" i="30"/>
  <c r="AN114" i="30"/>
  <c r="AV114" i="30"/>
  <c r="D114" i="30"/>
  <c r="Q114" i="30"/>
  <c r="AC114" i="30"/>
  <c r="G114" i="30"/>
  <c r="T114" i="30"/>
  <c r="AG114" i="30"/>
  <c r="AS114" i="30"/>
  <c r="I114" i="30"/>
  <c r="U114" i="30"/>
  <c r="AH114" i="30"/>
  <c r="AU114" i="30"/>
  <c r="J114" i="30"/>
  <c r="W114" i="30"/>
  <c r="AJ114" i="30"/>
  <c r="M114" i="30"/>
  <c r="Z114" i="30"/>
  <c r="AM114" i="30"/>
  <c r="AZ114" i="30"/>
  <c r="AY127" i="30"/>
  <c r="AQ127" i="30"/>
  <c r="AI127" i="30"/>
  <c r="AA127" i="30"/>
  <c r="S127" i="30"/>
  <c r="K127" i="30"/>
  <c r="C127" i="30"/>
  <c r="AV126" i="30"/>
  <c r="AN126" i="30"/>
  <c r="AF126" i="30"/>
  <c r="X126" i="30"/>
  <c r="P126" i="30"/>
  <c r="H126" i="30"/>
  <c r="BA125" i="30"/>
  <c r="AS125" i="30"/>
  <c r="AK125" i="30"/>
  <c r="AC125" i="30"/>
  <c r="U125" i="30"/>
  <c r="M125" i="30"/>
  <c r="E125" i="30"/>
  <c r="AX124" i="30"/>
  <c r="AP124" i="30"/>
  <c r="AE124" i="30"/>
  <c r="T124" i="30"/>
  <c r="J124" i="30"/>
  <c r="AZ122" i="30"/>
  <c r="AO122" i="30"/>
  <c r="AD122" i="30"/>
  <c r="T122" i="30"/>
  <c r="I122" i="30"/>
  <c r="AY121" i="30"/>
  <c r="AO121" i="30"/>
  <c r="AD121" i="30"/>
  <c r="S121" i="30"/>
  <c r="I121" i="30"/>
  <c r="AU119" i="30"/>
  <c r="AH119" i="30"/>
  <c r="Q119" i="30"/>
  <c r="BB118" i="30"/>
  <c r="AK118" i="30"/>
  <c r="U118" i="30"/>
  <c r="D118" i="30"/>
  <c r="AL117" i="30"/>
  <c r="V117" i="30"/>
  <c r="AP116" i="30"/>
  <c r="X116" i="30"/>
  <c r="AW114" i="30"/>
  <c r="R114" i="30"/>
  <c r="AM113" i="30"/>
  <c r="S111" i="30"/>
  <c r="AA110" i="30"/>
  <c r="AX108" i="30"/>
  <c r="E108" i="30"/>
  <c r="D117" i="30"/>
  <c r="L117" i="30"/>
  <c r="T117" i="30"/>
  <c r="AB117" i="30"/>
  <c r="AJ117" i="30"/>
  <c r="AR117" i="30"/>
  <c r="AZ117" i="30"/>
  <c r="G117" i="30"/>
  <c r="O117" i="30"/>
  <c r="W117" i="30"/>
  <c r="AE117" i="30"/>
  <c r="AM117" i="30"/>
  <c r="AU117" i="30"/>
  <c r="BC117" i="30"/>
  <c r="H117" i="30"/>
  <c r="R117" i="30"/>
  <c r="AC117" i="30"/>
  <c r="AN117" i="30"/>
  <c r="AX117" i="30"/>
  <c r="I117" i="30"/>
  <c r="S117" i="30"/>
  <c r="AD117" i="30"/>
  <c r="AO117" i="30"/>
  <c r="AY117" i="30"/>
  <c r="M117" i="30"/>
  <c r="X117" i="30"/>
  <c r="AH117" i="30"/>
  <c r="AS117" i="30"/>
  <c r="D109" i="30"/>
  <c r="L109" i="30"/>
  <c r="T109" i="30"/>
  <c r="AB109" i="30"/>
  <c r="AJ109" i="30"/>
  <c r="AR109" i="30"/>
  <c r="AZ109" i="30"/>
  <c r="G109" i="30"/>
  <c r="O109" i="30"/>
  <c r="W109" i="30"/>
  <c r="AE109" i="30"/>
  <c r="AM109" i="30"/>
  <c r="AU109" i="30"/>
  <c r="BC109" i="30"/>
  <c r="I109" i="30"/>
  <c r="Q109" i="30"/>
  <c r="Y109" i="30"/>
  <c r="AG109" i="30"/>
  <c r="AO109" i="30"/>
  <c r="AW109" i="30"/>
  <c r="J109" i="30"/>
  <c r="R109" i="30"/>
  <c r="Z109" i="30"/>
  <c r="AH109" i="30"/>
  <c r="AP109" i="30"/>
  <c r="AX109" i="30"/>
  <c r="C109" i="30"/>
  <c r="S109" i="30"/>
  <c r="AI109" i="30"/>
  <c r="AY109" i="30"/>
  <c r="F109" i="30"/>
  <c r="V109" i="30"/>
  <c r="AL109" i="30"/>
  <c r="BB109" i="30"/>
  <c r="H109" i="30"/>
  <c r="X109" i="30"/>
  <c r="AN109" i="30"/>
  <c r="K109" i="30"/>
  <c r="AA109" i="30"/>
  <c r="AQ109" i="30"/>
  <c r="N109" i="30"/>
  <c r="AD109" i="30"/>
  <c r="AT109" i="30"/>
  <c r="AX127" i="30"/>
  <c r="AP127" i="30"/>
  <c r="AH127" i="30"/>
  <c r="Z127" i="30"/>
  <c r="R127" i="30"/>
  <c r="BC126" i="30"/>
  <c r="AU126" i="30"/>
  <c r="AM126" i="30"/>
  <c r="AE126" i="30"/>
  <c r="W126" i="30"/>
  <c r="O126" i="30"/>
  <c r="AZ125" i="30"/>
  <c r="AR125" i="30"/>
  <c r="AJ125" i="30"/>
  <c r="AB125" i="30"/>
  <c r="T125" i="30"/>
  <c r="L125" i="30"/>
  <c r="AW124" i="30"/>
  <c r="AO124" i="30"/>
  <c r="AD124" i="30"/>
  <c r="S124" i="30"/>
  <c r="I124" i="30"/>
  <c r="AY122" i="30"/>
  <c r="AN122" i="30"/>
  <c r="AC122" i="30"/>
  <c r="S122" i="30"/>
  <c r="H122" i="30"/>
  <c r="AX121" i="30"/>
  <c r="AN121" i="30"/>
  <c r="AC121" i="30"/>
  <c r="R121" i="30"/>
  <c r="H121" i="30"/>
  <c r="AR119" i="30"/>
  <c r="AF119" i="30"/>
  <c r="P119" i="30"/>
  <c r="BA118" i="30"/>
  <c r="AJ118" i="30"/>
  <c r="Q118" i="30"/>
  <c r="BB117" i="30"/>
  <c r="AK117" i="30"/>
  <c r="U117" i="30"/>
  <c r="C117" i="30"/>
  <c r="AL116" i="30"/>
  <c r="U116" i="30"/>
  <c r="AR114" i="30"/>
  <c r="O114" i="30"/>
  <c r="AG113" i="30"/>
  <c r="BB111" i="30"/>
  <c r="K111" i="30"/>
  <c r="AF109" i="30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J35" i="1" s="1" a="1"/>
  <c r="J35" i="1" s="1"/>
  <c r="H36" i="1"/>
  <c r="H37" i="1"/>
  <c r="H38" i="1"/>
  <c r="H39" i="1"/>
  <c r="H40" i="1"/>
  <c r="J40" i="1" s="1" a="1"/>
  <c r="J40" i="1" s="1"/>
  <c r="H41" i="1"/>
  <c r="H42" i="1"/>
  <c r="H43" i="1"/>
  <c r="H44" i="1"/>
  <c r="H45" i="1"/>
  <c r="H46" i="1"/>
  <c r="H15" i="2"/>
  <c r="H16" i="2"/>
  <c r="H17" i="2"/>
  <c r="J17" i="2" s="1" a="1"/>
  <c r="J17" i="2" s="1"/>
  <c r="H18" i="2"/>
  <c r="H19" i="2"/>
  <c r="H20" i="2"/>
  <c r="H21" i="2"/>
  <c r="H22" i="2"/>
  <c r="H23" i="2"/>
  <c r="H24" i="2"/>
  <c r="H25" i="2"/>
  <c r="H26" i="2"/>
  <c r="J26" i="2" s="1" a="1"/>
  <c r="J26" i="2" s="1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J45" i="2" s="1" a="1"/>
  <c r="J45" i="2" s="1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J31" i="3" s="1" a="1"/>
  <c r="J31" i="3" s="1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J16" i="4" s="1" a="1"/>
  <c r="J16" i="4" s="1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J37" i="4" s="1" a="1"/>
  <c r="J37" i="4" s="1"/>
  <c r="H38" i="4"/>
  <c r="H39" i="4"/>
  <c r="H40" i="4"/>
  <c r="H41" i="4"/>
  <c r="H42" i="4"/>
  <c r="H43" i="4"/>
  <c r="H44" i="4"/>
  <c r="H45" i="4"/>
  <c r="H46" i="4"/>
  <c r="J46" i="4" s="1" a="1"/>
  <c r="J46" i="4" s="1"/>
  <c r="H15" i="5"/>
  <c r="H16" i="5"/>
  <c r="J16" i="5" s="1" a="1"/>
  <c r="J16" i="5" s="1"/>
  <c r="H17" i="5"/>
  <c r="H18" i="5"/>
  <c r="H19" i="5"/>
  <c r="H20" i="5"/>
  <c r="H21" i="5"/>
  <c r="H22" i="5"/>
  <c r="H23" i="5"/>
  <c r="H24" i="5"/>
  <c r="J24" i="5" s="1" a="1"/>
  <c r="J24" i="5" s="1"/>
  <c r="H25" i="5"/>
  <c r="H26" i="5"/>
  <c r="H27" i="5"/>
  <c r="H28" i="5"/>
  <c r="H29" i="5"/>
  <c r="H30" i="5"/>
  <c r="H31" i="5"/>
  <c r="H32" i="5"/>
  <c r="J32" i="5" s="1" a="1"/>
  <c r="J32" i="5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J32" i="6" s="1" a="1"/>
  <c r="J32" i="6" s="1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J18" i="7" s="1" a="1"/>
  <c r="J18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J34" i="7" s="1" a="1"/>
  <c r="J34" i="7" s="1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J21" i="8" s="1" a="1"/>
  <c r="J21" i="8" s="1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29" i="9" s="1" a="1"/>
  <c r="J29" i="9" s="1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J33" i="10" s="1" a="1"/>
  <c r="J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 a="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J45" i="12" s="1" a="1"/>
  <c r="J45" i="12" s="1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J40" i="13" s="1" a="1"/>
  <c r="J40" i="13" s="1"/>
  <c r="H41" i="13"/>
  <c r="H42" i="13"/>
  <c r="H43" i="13"/>
  <c r="H44" i="13"/>
  <c r="H45" i="13"/>
  <c r="H46" i="13"/>
  <c r="H15" i="14"/>
  <c r="H16" i="14"/>
  <c r="J16" i="14" s="1" a="1"/>
  <c r="J16" i="14" s="1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J32" i="17" s="1" a="1"/>
  <c r="J32" i="17" s="1"/>
  <c r="H33" i="17"/>
  <c r="H34" i="17"/>
  <c r="H35" i="17"/>
  <c r="H36" i="17"/>
  <c r="H37" i="17"/>
  <c r="H38" i="17"/>
  <c r="H39" i="17"/>
  <c r="J39" i="17" s="1" a="1"/>
  <c r="J39" i="17" s="1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J46" i="19" s="1" a="1"/>
  <c r="J46" i="19" s="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J37" i="21" s="1" a="1"/>
  <c r="J37" i="21" s="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1" i="11" a="1"/>
  <c r="J41" i="11" s="1"/>
  <c r="J43" i="12" a="1"/>
  <c r="J43" i="12" s="1"/>
  <c r="J26" i="9" a="1"/>
  <c r="J26" i="9" s="1"/>
  <c r="J33" i="20" a="1"/>
  <c r="J33" i="20" s="1"/>
  <c r="J41" i="18" a="1"/>
  <c r="J41" i="18" s="1"/>
  <c r="J25" i="15" a="1"/>
  <c r="J25" i="15" s="1"/>
  <c r="J17" i="6" a="1"/>
  <c r="J17" i="6" s="1"/>
  <c r="J16" i="19" a="1"/>
  <c r="J16" i="19" s="1"/>
  <c r="J24" i="16" a="1"/>
  <c r="J24" i="16" s="1"/>
  <c r="J40" i="6" a="1"/>
  <c r="J40" i="6" s="1"/>
  <c r="J16" i="3" a="1"/>
  <c r="J16" i="3" s="1"/>
  <c r="J23" i="15" a="1"/>
  <c r="J23" i="15" s="1"/>
  <c r="J39" i="3" a="1"/>
  <c r="J39" i="3" s="1"/>
  <c r="J38" i="20" a="1"/>
  <c r="J38" i="20" s="1"/>
  <c r="J46" i="14" a="1"/>
  <c r="J46" i="14" s="1"/>
  <c r="J46" i="5" a="1"/>
  <c r="J46" i="5" s="1"/>
  <c r="J45" i="3" a="1"/>
  <c r="J45" i="3" s="1"/>
  <c r="J43" i="21" a="1"/>
  <c r="J43" i="21" s="1"/>
  <c r="J19" i="14" a="1"/>
  <c r="J19" i="14" s="1"/>
  <c r="J19" i="9" a="1"/>
  <c r="J19" i="9" s="1"/>
  <c r="J42" i="17" a="1"/>
  <c r="J42" i="17" s="1"/>
  <c r="J34" i="16" a="1"/>
  <c r="J34" i="16" s="1"/>
  <c r="J26" i="10" a="1"/>
  <c r="J26" i="10" s="1"/>
  <c r="J17" i="21" a="1"/>
  <c r="J17" i="21" s="1"/>
  <c r="J40" i="20" a="1"/>
  <c r="J40" i="20" s="1"/>
  <c r="J40" i="19" a="1"/>
  <c r="J40" i="19" s="1"/>
  <c r="J45" i="20" a="1"/>
  <c r="J45" i="20" s="1"/>
  <c r="J29" i="21" a="1"/>
  <c r="J29" i="21" s="1"/>
  <c r="J29" i="18" a="1"/>
  <c r="J29" i="18" s="1"/>
  <c r="J21" i="18" a="1"/>
  <c r="J21" i="18" s="1"/>
  <c r="J45" i="15" a="1"/>
  <c r="J45" i="15" s="1"/>
  <c r="J21" i="13" a="1"/>
  <c r="J21" i="13" s="1"/>
  <c r="J45" i="10" a="1"/>
  <c r="J45" i="10" s="1"/>
  <c r="J29" i="8" a="1"/>
  <c r="J29" i="8" s="1"/>
  <c r="J44" i="20" a="1"/>
  <c r="J44" i="20" s="1"/>
  <c r="J28" i="20" a="1"/>
  <c r="J28" i="20" s="1"/>
  <c r="J44" i="21" a="1"/>
  <c r="J44" i="21" s="1"/>
  <c r="J28" i="21" a="1"/>
  <c r="J28" i="21" s="1"/>
  <c r="J44" i="19" a="1"/>
  <c r="J44" i="19" s="1"/>
  <c r="J28" i="19" a="1"/>
  <c r="J28" i="19" s="1"/>
  <c r="J44" i="18" a="1"/>
  <c r="J44" i="18" s="1"/>
  <c r="J28" i="18" a="1"/>
  <c r="J28" i="18" s="1"/>
  <c r="J44" i="17" a="1"/>
  <c r="J44" i="17" s="1"/>
  <c r="J28" i="17" a="1"/>
  <c r="J28" i="17" s="1"/>
  <c r="J44" i="16" a="1"/>
  <c r="J44" i="16" s="1"/>
  <c r="J28" i="16" a="1"/>
  <c r="J28" i="16" s="1"/>
  <c r="J44" i="15" a="1"/>
  <c r="J44" i="15" s="1"/>
  <c r="J28" i="15" a="1"/>
  <c r="J28" i="15" s="1"/>
  <c r="J36" i="13" a="1"/>
  <c r="J36" i="13" s="1"/>
  <c r="J36" i="20" a="1"/>
  <c r="J36" i="20" s="1"/>
  <c r="J20" i="20" a="1"/>
  <c r="J20" i="20" s="1"/>
  <c r="J36" i="21" a="1"/>
  <c r="J36" i="21" s="1"/>
  <c r="J20" i="21" a="1"/>
  <c r="J20" i="21" s="1"/>
  <c r="J36" i="19" a="1"/>
  <c r="J36" i="19" s="1"/>
  <c r="J20" i="19" a="1"/>
  <c r="J20" i="19" s="1"/>
  <c r="J36" i="18" a="1"/>
  <c r="J36" i="18" s="1"/>
  <c r="J20" i="18" a="1"/>
  <c r="J20" i="18" s="1"/>
  <c r="J36" i="17" a="1"/>
  <c r="J36" i="17" s="1"/>
  <c r="J20" i="17" a="1"/>
  <c r="J20" i="17" s="1"/>
  <c r="J36" i="16" a="1"/>
  <c r="J36" i="16" s="1"/>
  <c r="J20" i="16" a="1"/>
  <c r="J20" i="16" s="1"/>
  <c r="J36" i="15" a="1"/>
  <c r="J36" i="15" s="1"/>
  <c r="J20" i="15" a="1"/>
  <c r="J20" i="15" s="1"/>
  <c r="J44" i="14" a="1"/>
  <c r="J44" i="14" s="1"/>
  <c r="J36" i="14" a="1"/>
  <c r="J36" i="14" s="1"/>
  <c r="J28" i="14" a="1"/>
  <c r="J28" i="14" s="1"/>
  <c r="J20" i="14" a="1"/>
  <c r="J20" i="14" s="1"/>
  <c r="J44" i="13" a="1"/>
  <c r="J44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8" i="10" a="1"/>
  <c r="J28" i="10" s="1"/>
  <c r="J20" i="10" a="1"/>
  <c r="J20" i="10" s="1"/>
  <c r="J44" i="9" a="1"/>
  <c r="J44" i="9" s="1"/>
  <c r="J44" i="7" a="1"/>
  <c r="J44" i="7" s="1"/>
  <c r="J20" i="9" a="1"/>
  <c r="J20" i="9" s="1"/>
  <c r="J28" i="7" a="1"/>
  <c r="J28" i="7" s="1"/>
  <c r="J36" i="5" a="1"/>
  <c r="J36" i="5" s="1"/>
  <c r="J28" i="4" a="1"/>
  <c r="J28" i="4" s="1"/>
  <c r="J28" i="3" a="1"/>
  <c r="J28" i="3" s="1"/>
  <c r="J44" i="1" a="1"/>
  <c r="J44" i="1" s="1"/>
  <c r="J35" i="19" a="1"/>
  <c r="J35" i="19" s="1"/>
  <c r="J19" i="18" a="1"/>
  <c r="J19" i="18" s="1"/>
  <c r="J43" i="16" a="1"/>
  <c r="J43" i="16" s="1"/>
  <c r="J27" i="15" a="1"/>
  <c r="J27" i="15" s="1"/>
  <c r="J19" i="12" a="1"/>
  <c r="J19" i="12" s="1"/>
  <c r="J42" i="20" a="1"/>
  <c r="J42" i="20" s="1"/>
  <c r="J34" i="20" a="1"/>
  <c r="J34" i="20" s="1"/>
  <c r="J26" i="20" a="1"/>
  <c r="J26" i="20" s="1"/>
  <c r="J18" i="20" a="1"/>
  <c r="J18" i="20" s="1"/>
  <c r="J42" i="21" a="1"/>
  <c r="J42" i="21" s="1"/>
  <c r="J34" i="21" a="1"/>
  <c r="J34" i="21" s="1"/>
  <c r="J26" i="21" a="1"/>
  <c r="J26" i="21" s="1"/>
  <c r="J18" i="21" a="1"/>
  <c r="J18" i="21" s="1"/>
  <c r="J42" i="19" a="1"/>
  <c r="J42" i="19" s="1"/>
  <c r="J34" i="19" a="1"/>
  <c r="J34" i="19" s="1"/>
  <c r="J26" i="19" a="1"/>
  <c r="J26" i="19" s="1"/>
  <c r="J42" i="18" a="1"/>
  <c r="J42" i="18" s="1"/>
  <c r="J34" i="18" a="1"/>
  <c r="J34" i="18" s="1"/>
  <c r="J26" i="18" a="1"/>
  <c r="J26" i="18" s="1"/>
  <c r="J18" i="18" a="1"/>
  <c r="J18" i="18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34" i="13" a="1"/>
  <c r="J34" i="13" s="1"/>
  <c r="J26" i="13" a="1"/>
  <c r="J26" i="13" s="1"/>
  <c r="J18" i="13" a="1"/>
  <c r="J18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18" i="10" a="1"/>
  <c r="J18" i="10" s="1"/>
  <c r="J42" i="9" a="1"/>
  <c r="J42" i="9" s="1"/>
  <c r="J34" i="9" a="1"/>
  <c r="J34" i="9" s="1"/>
  <c r="J18" i="9" a="1"/>
  <c r="J18" i="9" s="1"/>
  <c r="J42" i="8" a="1"/>
  <c r="J42" i="8" s="1"/>
  <c r="J34" i="8" a="1"/>
  <c r="J34" i="8" s="1"/>
  <c r="J26" i="8" a="1"/>
  <c r="J26" i="8" s="1"/>
  <c r="J26" i="7" a="1"/>
  <c r="J26" i="7" s="1"/>
  <c r="J42" i="6" a="1"/>
  <c r="J42" i="6" s="1"/>
  <c r="J26" i="6" a="1"/>
  <c r="J26" i="6" s="1"/>
  <c r="J42" i="5" a="1"/>
  <c r="J42" i="5" s="1"/>
  <c r="J34" i="5" a="1"/>
  <c r="J34" i="5" s="1"/>
  <c r="J26" i="5" a="1"/>
  <c r="J26" i="5" s="1"/>
  <c r="J42" i="4" a="1"/>
  <c r="J42" i="4" s="1"/>
  <c r="J34" i="4" a="1"/>
  <c r="J34" i="4" s="1"/>
  <c r="J26" i="4" a="1"/>
  <c r="J26" i="4" s="1"/>
  <c r="J18" i="4" a="1"/>
  <c r="J18" i="4" s="1"/>
  <c r="J42" i="3" a="1"/>
  <c r="J42" i="3" s="1"/>
  <c r="J26" i="3" a="1"/>
  <c r="J26" i="3" s="1"/>
  <c r="J18" i="3" a="1"/>
  <c r="J18" i="3" s="1"/>
  <c r="J42" i="2" a="1"/>
  <c r="J42" i="2" s="1"/>
  <c r="J34" i="2" a="1"/>
  <c r="J34" i="2" s="1"/>
  <c r="J18" i="2" a="1"/>
  <c r="J18" i="2" s="1"/>
  <c r="J42" i="1" a="1"/>
  <c r="J42" i="1" s="1"/>
  <c r="J34" i="1" a="1"/>
  <c r="J34" i="1" s="1"/>
  <c r="J26" i="1" a="1"/>
  <c r="J26" i="1" s="1"/>
  <c r="J36" i="8" a="1"/>
  <c r="J36" i="8" s="1"/>
  <c r="J36" i="7" a="1"/>
  <c r="J36" i="7" s="1"/>
  <c r="J20" i="6" a="1"/>
  <c r="J20" i="6" s="1"/>
  <c r="J36" i="4" a="1"/>
  <c r="J36" i="4" s="1"/>
  <c r="J20" i="3" a="1"/>
  <c r="J20" i="3" s="1"/>
  <c r="J19" i="20" a="1"/>
  <c r="J19" i="20" s="1"/>
  <c r="J43" i="19" a="1"/>
  <c r="J43" i="19" s="1"/>
  <c r="J35" i="18" a="1"/>
  <c r="J35" i="18" s="1"/>
  <c r="J27" i="17" a="1"/>
  <c r="J27" i="17" s="1"/>
  <c r="J19" i="16" a="1"/>
  <c r="J19" i="16" s="1"/>
  <c r="J35" i="14" a="1"/>
  <c r="J35" i="14" s="1"/>
  <c r="J27" i="13" a="1"/>
  <c r="J27" i="13" s="1"/>
  <c r="J27" i="12" a="1"/>
  <c r="J27" i="12" s="1"/>
  <c r="J27" i="11" a="1"/>
  <c r="J27" i="11" s="1"/>
  <c r="J27" i="10" a="1"/>
  <c r="J27" i="10" s="1"/>
  <c r="J35" i="9" a="1"/>
  <c r="J35" i="9" s="1"/>
  <c r="J43" i="8" a="1"/>
  <c r="J43" i="8" s="1"/>
  <c r="J43" i="7" a="1"/>
  <c r="J43" i="7" s="1"/>
  <c r="J19" i="7" a="1"/>
  <c r="J19" i="7" s="1"/>
  <c r="J43" i="5" a="1"/>
  <c r="J43" i="5" s="1"/>
  <c r="J35" i="3" a="1"/>
  <c r="J35" i="3" s="1"/>
  <c r="J41" i="20" a="1"/>
  <c r="J41" i="20" s="1"/>
  <c r="J25" i="20" a="1"/>
  <c r="J25" i="20" s="1"/>
  <c r="J17" i="20" a="1"/>
  <c r="J17" i="20" s="1"/>
  <c r="J41" i="21" a="1"/>
  <c r="J41" i="21" s="1"/>
  <c r="J33" i="21" a="1"/>
  <c r="J33" i="21" s="1"/>
  <c r="J25" i="21" a="1"/>
  <c r="J25" i="21" s="1"/>
  <c r="J41" i="19" a="1"/>
  <c r="J41" i="19" s="1"/>
  <c r="J33" i="19" a="1"/>
  <c r="J33" i="19" s="1"/>
  <c r="J25" i="19" a="1"/>
  <c r="J25" i="19" s="1"/>
  <c r="J17" i="19" a="1"/>
  <c r="J17" i="19" s="1"/>
  <c r="J33" i="18" a="1"/>
  <c r="J33" i="18" s="1"/>
  <c r="J25" i="18" a="1"/>
  <c r="J25" i="18" s="1"/>
  <c r="J17" i="18" a="1"/>
  <c r="J17" i="18" s="1"/>
  <c r="J41" i="17" a="1"/>
  <c r="J41" i="17" s="1"/>
  <c r="J33" i="17" a="1"/>
  <c r="J33" i="17" s="1"/>
  <c r="J25" i="17" a="1"/>
  <c r="J25" i="17" s="1"/>
  <c r="J17" i="17" a="1"/>
  <c r="J17" i="17" s="1"/>
  <c r="J41" i="16" a="1"/>
  <c r="J41" i="16" s="1"/>
  <c r="J33" i="16" a="1"/>
  <c r="J33" i="16" s="1"/>
  <c r="J25" i="16" a="1"/>
  <c r="J25" i="16" s="1"/>
  <c r="J17" i="16" a="1"/>
  <c r="J17" i="16" s="1"/>
  <c r="J41" i="15" a="1"/>
  <c r="J41" i="15" s="1"/>
  <c r="J33" i="15" a="1"/>
  <c r="J33" i="15" s="1"/>
  <c r="J17" i="15" a="1"/>
  <c r="J17" i="15" s="1"/>
  <c r="J41" i="14" a="1"/>
  <c r="J41" i="14" s="1"/>
  <c r="J33" i="14" a="1"/>
  <c r="J33" i="14" s="1"/>
  <c r="J25" i="14" a="1"/>
  <c r="J25" i="14" s="1"/>
  <c r="J17" i="14" a="1"/>
  <c r="J17" i="14" s="1"/>
  <c r="J41" i="13" a="1"/>
  <c r="J41" i="13" s="1"/>
  <c r="J33" i="13" a="1"/>
  <c r="J33" i="13" s="1"/>
  <c r="J25" i="13" a="1"/>
  <c r="J25" i="13" s="1"/>
  <c r="J17" i="13" a="1"/>
  <c r="J17" i="13" s="1"/>
  <c r="J41" i="12" a="1"/>
  <c r="J41" i="12" s="1"/>
  <c r="J33" i="12" a="1"/>
  <c r="J33" i="12" s="1"/>
  <c r="J17" i="12" a="1"/>
  <c r="J17" i="12" s="1"/>
  <c r="J17" i="9" a="1"/>
  <c r="J17" i="9" s="1"/>
  <c r="J41" i="8" a="1"/>
  <c r="J41" i="8" s="1"/>
  <c r="J41" i="7" a="1"/>
  <c r="J41" i="7" s="1"/>
  <c r="J25" i="7" a="1"/>
  <c r="J25" i="7" s="1"/>
  <c r="J25" i="6" a="1"/>
  <c r="J25" i="6" s="1"/>
  <c r="J33" i="2" a="1"/>
  <c r="J33" i="2" s="1"/>
  <c r="J33" i="1" a="1"/>
  <c r="J33" i="1" s="1"/>
  <c r="J44" i="8" a="1"/>
  <c r="J44" i="8" s="1"/>
  <c r="J36" i="6" a="1"/>
  <c r="J36" i="6" s="1"/>
  <c r="J28" i="5" a="1"/>
  <c r="J28" i="5" s="1"/>
  <c r="J44" i="3" a="1"/>
  <c r="J44" i="3" s="1"/>
  <c r="J28" i="2" a="1"/>
  <c r="J28" i="2" s="1"/>
  <c r="J28" i="1" a="1"/>
  <c r="J28" i="1" s="1"/>
  <c r="J35" i="20" a="1"/>
  <c r="J35" i="20" s="1"/>
  <c r="J19" i="21" a="1"/>
  <c r="J19" i="21" s="1"/>
  <c r="J43" i="18" a="1"/>
  <c r="J43" i="18" s="1"/>
  <c r="J35" i="17" a="1"/>
  <c r="J35" i="17" s="1"/>
  <c r="J27" i="16" a="1"/>
  <c r="J27" i="16" s="1"/>
  <c r="J19" i="15" a="1"/>
  <c r="J19" i="15" s="1"/>
  <c r="J43" i="13" a="1"/>
  <c r="J43" i="13" s="1"/>
  <c r="J35" i="12" a="1"/>
  <c r="J35" i="12" s="1"/>
  <c r="J43" i="10" a="1"/>
  <c r="J43" i="10" s="1"/>
  <c r="J35" i="8" a="1"/>
  <c r="J35" i="8" s="1"/>
  <c r="J32" i="20" a="1"/>
  <c r="J32" i="20" s="1"/>
  <c r="J24" i="20" a="1"/>
  <c r="J24" i="20" s="1"/>
  <c r="J16" i="20" a="1"/>
  <c r="J16" i="20" s="1"/>
  <c r="J40" i="21" a="1"/>
  <c r="J40" i="21" s="1"/>
  <c r="J32" i="21" a="1"/>
  <c r="J32" i="21" s="1"/>
  <c r="J24" i="21" a="1"/>
  <c r="J24" i="21" s="1"/>
  <c r="J16" i="21" a="1"/>
  <c r="J16" i="21" s="1"/>
  <c r="J32" i="19" a="1"/>
  <c r="J32" i="19" s="1"/>
  <c r="J24" i="19" a="1"/>
  <c r="J24" i="19" s="1"/>
  <c r="J40" i="18" a="1"/>
  <c r="J40" i="18" s="1"/>
  <c r="J32" i="18" a="1"/>
  <c r="J32" i="18" s="1"/>
  <c r="J32" i="15" a="1"/>
  <c r="J32" i="15" s="1"/>
  <c r="J16" i="10" a="1"/>
  <c r="J16" i="10" s="1"/>
  <c r="J36" i="9" a="1"/>
  <c r="J36" i="9" s="1"/>
  <c r="J28" i="8" a="1"/>
  <c r="J28" i="8" s="1"/>
  <c r="J20" i="7" a="1"/>
  <c r="J20" i="7" s="1"/>
  <c r="J28" i="6" a="1"/>
  <c r="J28" i="6" s="1"/>
  <c r="J20" i="5" a="1"/>
  <c r="J20" i="5" s="1"/>
  <c r="J20" i="4" a="1"/>
  <c r="J20" i="4" s="1"/>
  <c r="J44" i="2" a="1"/>
  <c r="J44" i="2" s="1"/>
  <c r="J20" i="2" a="1"/>
  <c r="J20" i="2" s="1"/>
  <c r="J20" i="1" a="1"/>
  <c r="J20" i="1" s="1"/>
  <c r="J43" i="20" a="1"/>
  <c r="J43" i="20" s="1"/>
  <c r="J27" i="21" a="1"/>
  <c r="J27" i="21" s="1"/>
  <c r="J19" i="19" a="1"/>
  <c r="J19" i="19" s="1"/>
  <c r="J43" i="17" a="1"/>
  <c r="J43" i="17" s="1"/>
  <c r="J35" i="16" a="1"/>
  <c r="J35" i="16" s="1"/>
  <c r="J35" i="15" a="1"/>
  <c r="J35" i="15" s="1"/>
  <c r="J27" i="14" a="1"/>
  <c r="J27" i="14" s="1"/>
  <c r="J35" i="13" a="1"/>
  <c r="J35" i="13" s="1"/>
  <c r="J35" i="11" a="1"/>
  <c r="J35" i="11" s="1"/>
  <c r="J35" i="10" a="1"/>
  <c r="J35" i="10" s="1"/>
  <c r="J43" i="9" a="1"/>
  <c r="J43" i="9" s="1"/>
  <c r="J27" i="8" a="1"/>
  <c r="J27" i="8" s="1"/>
  <c r="J35" i="7" a="1"/>
  <c r="J35" i="7" s="1"/>
  <c r="J43" i="6" a="1"/>
  <c r="J43" i="6" s="1"/>
  <c r="J27" i="6" a="1"/>
  <c r="J27" i="6" s="1"/>
  <c r="J27" i="5" a="1"/>
  <c r="J27" i="5" s="1"/>
  <c r="J35" i="4" a="1"/>
  <c r="J35" i="4" s="1"/>
  <c r="J43" i="3" a="1"/>
  <c r="J43" i="3" s="1"/>
  <c r="J27" i="3" a="1"/>
  <c r="J27" i="3" s="1"/>
  <c r="J35" i="2" a="1"/>
  <c r="J35" i="2" s="1"/>
  <c r="J19" i="2" a="1"/>
  <c r="J19" i="2" s="1"/>
  <c r="J39" i="20" a="1"/>
  <c r="J39" i="20" s="1"/>
  <c r="J31" i="20" a="1"/>
  <c r="J31" i="20" s="1"/>
  <c r="J23" i="20" a="1"/>
  <c r="J23" i="20" s="1"/>
  <c r="J15" i="20" a="1"/>
  <c r="J15" i="20" s="1"/>
  <c r="J39" i="21" a="1"/>
  <c r="J39" i="21" s="1"/>
  <c r="J31" i="21" a="1"/>
  <c r="J31" i="21" s="1"/>
  <c r="J23" i="21" a="1"/>
  <c r="J23" i="21" s="1"/>
  <c r="J23" i="11" a="1"/>
  <c r="J23" i="11" s="1"/>
  <c r="J23" i="10" a="1"/>
  <c r="J23" i="10" s="1"/>
  <c r="J31" i="8" a="1"/>
  <c r="J31" i="8" s="1"/>
  <c r="J31" i="7" a="1"/>
  <c r="J31" i="7" s="1"/>
  <c r="J31" i="6" a="1"/>
  <c r="J31" i="6" s="1"/>
  <c r="J23" i="6" a="1"/>
  <c r="J23" i="6" s="1"/>
  <c r="J31" i="2" a="1"/>
  <c r="J31" i="2" s="1"/>
  <c r="J28" i="9" a="1"/>
  <c r="J28" i="9" s="1"/>
  <c r="J20" i="8" a="1"/>
  <c r="J20" i="8" s="1"/>
  <c r="J44" i="6" a="1"/>
  <c r="J44" i="6" s="1"/>
  <c r="J44" i="5" a="1"/>
  <c r="J44" i="5" s="1"/>
  <c r="J44" i="4" a="1"/>
  <c r="J44" i="4" s="1"/>
  <c r="J36" i="3" a="1"/>
  <c r="J36" i="3" s="1"/>
  <c r="J36" i="2" a="1"/>
  <c r="J36" i="2" s="1"/>
  <c r="J36" i="1" a="1"/>
  <c r="J36" i="1" s="1"/>
  <c r="J27" i="20" a="1"/>
  <c r="J27" i="20" s="1"/>
  <c r="J35" i="21" a="1"/>
  <c r="J35" i="21" s="1"/>
  <c r="J27" i="19" a="1"/>
  <c r="J27" i="19" s="1"/>
  <c r="J27" i="18" a="1"/>
  <c r="J27" i="18" s="1"/>
  <c r="J19" i="17" a="1"/>
  <c r="J19" i="17" s="1"/>
  <c r="J43" i="15" a="1"/>
  <c r="J43" i="15" s="1"/>
  <c r="J43" i="14" a="1"/>
  <c r="J43" i="14" s="1"/>
  <c r="J19" i="13" a="1"/>
  <c r="J19" i="13" s="1"/>
  <c r="J43" i="11" a="1"/>
  <c r="J43" i="11" s="1"/>
  <c r="J19" i="11" a="1"/>
  <c r="J19" i="11" s="1"/>
  <c r="J19" i="10" a="1"/>
  <c r="J19" i="10" s="1"/>
  <c r="J27" i="9" a="1"/>
  <c r="J27" i="9" s="1"/>
  <c r="J19" i="8" a="1"/>
  <c r="J19" i="8" s="1"/>
  <c r="J27" i="7" a="1"/>
  <c r="J27" i="7" s="1"/>
  <c r="J35" i="6" a="1"/>
  <c r="J35" i="6" s="1"/>
  <c r="J19" i="6" a="1"/>
  <c r="J19" i="6" s="1"/>
  <c r="J43" i="4" a="1"/>
  <c r="J43" i="4" s="1"/>
  <c r="J27" i="4" a="1"/>
  <c r="J27" i="4" s="1"/>
  <c r="J19" i="3" a="1"/>
  <c r="J19" i="3" s="1"/>
  <c r="J43" i="2" a="1"/>
  <c r="J43" i="2" s="1"/>
  <c r="J27" i="2" a="1"/>
  <c r="J27" i="2" s="1"/>
  <c r="J43" i="1" a="1"/>
  <c r="J43" i="1" s="1"/>
  <c r="J27" i="1" a="1"/>
  <c r="J27" i="1" s="1"/>
  <c r="J46" i="20" a="1"/>
  <c r="J46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30" i="17" a="1"/>
  <c r="J30" i="17" s="1"/>
  <c r="J22" i="17" a="1"/>
  <c r="J22" i="17" s="1"/>
  <c r="J22" i="16" a="1"/>
  <c r="J22" i="16" s="1"/>
  <c r="J38" i="13" a="1"/>
  <c r="J38" i="13" s="1"/>
  <c r="J30" i="13" a="1"/>
  <c r="J30" i="13" s="1"/>
  <c r="J46" i="9" a="1"/>
  <c r="J46" i="9" s="1"/>
  <c r="J38" i="9" a="1"/>
  <c r="J38" i="9" s="1"/>
  <c r="J38" i="8" a="1"/>
  <c r="J38" i="8" s="1"/>
  <c r="J38" i="6" a="1"/>
  <c r="J38" i="6" s="1"/>
  <c r="J38" i="5" a="1"/>
  <c r="J38" i="5" s="1"/>
  <c r="J22" i="5" a="1"/>
  <c r="J22" i="5" s="1"/>
  <c r="J30" i="4" a="1"/>
  <c r="J30" i="4" s="1"/>
  <c r="J22" i="4" a="1"/>
  <c r="J22" i="4" s="1"/>
  <c r="J30" i="3" a="1"/>
  <c r="J30" i="3" s="1"/>
  <c r="J22" i="3" a="1"/>
  <c r="J22" i="3" s="1"/>
  <c r="J25" i="12" a="1"/>
  <c r="J25" i="12" s="1"/>
  <c r="J25" i="11" a="1"/>
  <c r="J25" i="11" s="1"/>
  <c r="J17" i="11" a="1"/>
  <c r="J17" i="11" s="1"/>
  <c r="J41" i="10" a="1"/>
  <c r="J41" i="10" s="1"/>
  <c r="J25" i="10" a="1"/>
  <c r="J25" i="10" s="1"/>
  <c r="J17" i="10" a="1"/>
  <c r="J17" i="10" s="1"/>
  <c r="J41" i="9" a="1"/>
  <c r="J41" i="9" s="1"/>
  <c r="J33" i="9" a="1"/>
  <c r="J33" i="9" s="1"/>
  <c r="J25" i="9" a="1"/>
  <c r="J25" i="9" s="1"/>
  <c r="J33" i="8" a="1"/>
  <c r="J33" i="8" s="1"/>
  <c r="J25" i="8" a="1"/>
  <c r="J25" i="8" s="1"/>
  <c r="J17" i="8" a="1"/>
  <c r="J17" i="8" s="1"/>
  <c r="J33" i="7" a="1"/>
  <c r="J33" i="7" s="1"/>
  <c r="J17" i="7" a="1"/>
  <c r="J17" i="7" s="1"/>
  <c r="J41" i="6" a="1"/>
  <c r="J41" i="6" s="1"/>
  <c r="J33" i="6" a="1"/>
  <c r="J33" i="6" s="1"/>
  <c r="J41" i="5" a="1"/>
  <c r="J41" i="5" s="1"/>
  <c r="J33" i="5" a="1"/>
  <c r="J33" i="5" s="1"/>
  <c r="J25" i="5" a="1"/>
  <c r="J25" i="5" s="1"/>
  <c r="J17" i="5" a="1"/>
  <c r="J17" i="5" s="1"/>
  <c r="J41" i="4" a="1"/>
  <c r="J41" i="4" s="1"/>
  <c r="J33" i="4" a="1"/>
  <c r="J33" i="4" s="1"/>
  <c r="J25" i="4" a="1"/>
  <c r="J25" i="4" s="1"/>
  <c r="J17" i="4" a="1"/>
  <c r="J17" i="4" s="1"/>
  <c r="J41" i="3" a="1"/>
  <c r="J41" i="3" s="1"/>
  <c r="J33" i="3" a="1"/>
  <c r="J33" i="3" s="1"/>
  <c r="J25" i="3" a="1"/>
  <c r="J25" i="3" s="1"/>
  <c r="J17" i="3" a="1"/>
  <c r="J17" i="3" s="1"/>
  <c r="J41" i="2" a="1"/>
  <c r="J41" i="2" s="1"/>
  <c r="J25" i="2" a="1"/>
  <c r="J25" i="2" s="1"/>
  <c r="J41" i="1" a="1"/>
  <c r="J41" i="1" s="1"/>
  <c r="J25" i="1" a="1"/>
  <c r="J25" i="1" s="1"/>
  <c r="J17" i="1" a="1"/>
  <c r="J17" i="1" s="1"/>
  <c r="J24" i="18" a="1"/>
  <c r="J24" i="18" s="1"/>
  <c r="J16" i="18" a="1"/>
  <c r="J16" i="18" s="1"/>
  <c r="J40" i="17" a="1"/>
  <c r="J40" i="17" s="1"/>
  <c r="J24" i="17" a="1"/>
  <c r="J24" i="17" s="1"/>
  <c r="J16" i="17" a="1"/>
  <c r="J16" i="17" s="1"/>
  <c r="J40" i="16" a="1"/>
  <c r="J40" i="16" s="1"/>
  <c r="J32" i="16" a="1"/>
  <c r="J32" i="16" s="1"/>
  <c r="J16" i="16" a="1"/>
  <c r="J16" i="16" s="1"/>
  <c r="J40" i="15" a="1"/>
  <c r="J40" i="15" s="1"/>
  <c r="J24" i="15" a="1"/>
  <c r="J24" i="15" s="1"/>
  <c r="J16" i="15" a="1"/>
  <c r="J16" i="15" s="1"/>
  <c r="J40" i="14" a="1"/>
  <c r="J40" i="14" s="1"/>
  <c r="J32" i="14" a="1"/>
  <c r="J32" i="14" s="1"/>
  <c r="J24" i="14" a="1"/>
  <c r="J24" i="14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40" i="10" a="1"/>
  <c r="J40" i="10" s="1"/>
  <c r="J32" i="10" a="1"/>
  <c r="J32" i="10" s="1"/>
  <c r="J24" i="10" a="1"/>
  <c r="J24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24" i="8" a="1"/>
  <c r="J24" i="8" s="1"/>
  <c r="J32" i="7" a="1"/>
  <c r="J32" i="7" s="1"/>
  <c r="J24" i="7" a="1"/>
  <c r="J24" i="7" s="1"/>
  <c r="J24" i="6" a="1"/>
  <c r="J24" i="6" s="1"/>
  <c r="J40" i="5" a="1"/>
  <c r="J40" i="5" s="1"/>
  <c r="J40" i="4" a="1"/>
  <c r="J40" i="4" s="1"/>
  <c r="J24" i="4" a="1"/>
  <c r="J24" i="4" s="1"/>
  <c r="J40" i="3" a="1"/>
  <c r="J40" i="3" s="1"/>
  <c r="J24" i="3" a="1"/>
  <c r="J24" i="3" s="1"/>
  <c r="J40" i="2" a="1"/>
  <c r="J40" i="2" s="1"/>
  <c r="J32" i="2" a="1"/>
  <c r="J32" i="2" s="1"/>
  <c r="J24" i="2" a="1"/>
  <c r="J24" i="2" s="1"/>
  <c r="J16" i="2" a="1"/>
  <c r="J16" i="2" s="1"/>
  <c r="J32" i="1" a="1"/>
  <c r="J32" i="1" s="1"/>
  <c r="J24" i="1" a="1"/>
  <c r="J24" i="1" s="1"/>
  <c r="J15" i="21" a="1"/>
  <c r="J15" i="21" s="1"/>
  <c r="J39" i="19" a="1"/>
  <c r="J39" i="19" s="1"/>
  <c r="J31" i="19" a="1"/>
  <c r="J31" i="19" s="1"/>
  <c r="J23" i="19" a="1"/>
  <c r="J23" i="19" s="1"/>
  <c r="J15" i="19" a="1"/>
  <c r="J15" i="19" s="1"/>
  <c r="J39" i="18" a="1"/>
  <c r="J39" i="18" s="1"/>
  <c r="J31" i="18" a="1"/>
  <c r="J31" i="18" s="1"/>
  <c r="J23" i="18" a="1"/>
  <c r="J23" i="18" s="1"/>
  <c r="J15" i="18" a="1"/>
  <c r="J15" i="18" s="1"/>
  <c r="J31" i="17" a="1"/>
  <c r="J31" i="17" s="1"/>
  <c r="J23" i="17" a="1"/>
  <c r="J23" i="17" s="1"/>
  <c r="J15" i="17" a="1"/>
  <c r="J15" i="17" s="1"/>
  <c r="J39" i="16" a="1"/>
  <c r="J39" i="16" s="1"/>
  <c r="J31" i="16" a="1"/>
  <c r="J31" i="16" s="1"/>
  <c r="J23" i="16" a="1"/>
  <c r="J23" i="16" s="1"/>
  <c r="J15" i="16" a="1"/>
  <c r="J15" i="16" s="1"/>
  <c r="J39" i="15" a="1"/>
  <c r="J39" i="15" s="1"/>
  <c r="J31" i="15" a="1"/>
  <c r="J31" i="15" s="1"/>
  <c r="J15" i="15" a="1"/>
  <c r="J15" i="15" s="1"/>
  <c r="J39" i="14" a="1"/>
  <c r="J39" i="14" s="1"/>
  <c r="J31" i="14" a="1"/>
  <c r="J31" i="14" s="1"/>
  <c r="J23" i="14" a="1"/>
  <c r="J23" i="14" s="1"/>
  <c r="J15" i="14" a="1"/>
  <c r="J15" i="14" s="1"/>
  <c r="J39" i="13" a="1"/>
  <c r="J39" i="13" s="1"/>
  <c r="J31" i="13" a="1"/>
  <c r="J31" i="13" s="1"/>
  <c r="J23" i="13" a="1"/>
  <c r="J23" i="13" s="1"/>
  <c r="J15" i="13" a="1"/>
  <c r="J15" i="13" s="1"/>
  <c r="J39" i="12" a="1"/>
  <c r="J39" i="12" s="1"/>
  <c r="J31" i="12" a="1"/>
  <c r="J31" i="12" s="1"/>
  <c r="J23" i="12" a="1"/>
  <c r="J23" i="12" s="1"/>
  <c r="J15" i="12" a="1"/>
  <c r="J15" i="12" s="1"/>
  <c r="J39" i="11" a="1"/>
  <c r="J39" i="11" s="1"/>
  <c r="J31" i="11" a="1"/>
  <c r="J31" i="11" s="1"/>
  <c r="J15" i="11" a="1"/>
  <c r="J15" i="11" s="1"/>
  <c r="J39" i="10" a="1"/>
  <c r="J39" i="10" s="1"/>
  <c r="J31" i="10" a="1"/>
  <c r="J31" i="10" s="1"/>
  <c r="J15" i="10" a="1"/>
  <c r="J15" i="10" s="1"/>
  <c r="J39" i="9" a="1"/>
  <c r="J39" i="9" s="1"/>
  <c r="J31" i="9" a="1"/>
  <c r="J31" i="9" s="1"/>
  <c r="J23" i="9" a="1"/>
  <c r="J23" i="9" s="1"/>
  <c r="J15" i="9" a="1"/>
  <c r="J15" i="9" s="1"/>
  <c r="J39" i="8" a="1"/>
  <c r="J39" i="8" s="1"/>
  <c r="J23" i="8" a="1"/>
  <c r="J23" i="8" s="1"/>
  <c r="J15" i="8" a="1"/>
  <c r="J15" i="8" s="1"/>
  <c r="J39" i="7" a="1"/>
  <c r="J39" i="7" s="1"/>
  <c r="J23" i="7" a="1"/>
  <c r="J23" i="7" s="1"/>
  <c r="J15" i="7" a="1"/>
  <c r="J15" i="7" s="1"/>
  <c r="J39" i="6" a="1"/>
  <c r="J39" i="6" s="1"/>
  <c r="J15" i="6" a="1"/>
  <c r="J15" i="6" s="1"/>
  <c r="J39" i="5" a="1"/>
  <c r="J39" i="5" s="1"/>
  <c r="J31" i="5" a="1"/>
  <c r="J31" i="5" s="1"/>
  <c r="J23" i="5" a="1"/>
  <c r="J23" i="5" s="1"/>
  <c r="J15" i="5" a="1"/>
  <c r="J15" i="5" s="1"/>
  <c r="J39" i="4" a="1"/>
  <c r="J39" i="4" s="1"/>
  <c r="J31" i="4" a="1"/>
  <c r="J31" i="4" s="1"/>
  <c r="J23" i="4" a="1"/>
  <c r="J23" i="4" s="1"/>
  <c r="J15" i="4" a="1"/>
  <c r="J15" i="4" s="1"/>
  <c r="J23" i="3" a="1"/>
  <c r="J23" i="3" s="1"/>
  <c r="J15" i="3" a="1"/>
  <c r="J15" i="3" s="1"/>
  <c r="J39" i="2" a="1"/>
  <c r="J39" i="2" s="1"/>
  <c r="J23" i="2" a="1"/>
  <c r="J23" i="2" s="1"/>
  <c r="J15" i="2" a="1"/>
  <c r="J15" i="2" s="1"/>
  <c r="J39" i="1" a="1"/>
  <c r="J39" i="1" s="1"/>
  <c r="J31" i="1" a="1"/>
  <c r="J31" i="1" s="1"/>
  <c r="J23" i="1" a="1"/>
  <c r="J23" i="1" s="1"/>
  <c r="J15" i="1" a="1"/>
  <c r="J15" i="1" s="1"/>
  <c r="J22" i="18" a="1"/>
  <c r="J22" i="18" s="1"/>
  <c r="J46" i="17" a="1"/>
  <c r="J46" i="17" s="1"/>
  <c r="J38" i="17" a="1"/>
  <c r="J38" i="17" s="1"/>
  <c r="J46" i="16" a="1"/>
  <c r="J46" i="16" s="1"/>
  <c r="J38" i="16" a="1"/>
  <c r="J38" i="16" s="1"/>
  <c r="J30" i="16" a="1"/>
  <c r="J30" i="16" s="1"/>
  <c r="J46" i="15" a="1"/>
  <c r="J46" i="15" s="1"/>
  <c r="J38" i="15" a="1"/>
  <c r="J38" i="15" s="1"/>
  <c r="J30" i="15" a="1"/>
  <c r="J30" i="15" s="1"/>
  <c r="J22" i="15" a="1"/>
  <c r="J22" i="15" s="1"/>
  <c r="J38" i="14" a="1"/>
  <c r="J38" i="14" s="1"/>
  <c r="J30" i="14" a="1"/>
  <c r="J30" i="14" s="1"/>
  <c r="J22" i="14" a="1"/>
  <c r="J22" i="14" s="1"/>
  <c r="J46" i="13" a="1"/>
  <c r="J46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30" i="9" a="1"/>
  <c r="J30" i="9" s="1"/>
  <c r="J22" i="9" a="1"/>
  <c r="J22" i="9" s="1"/>
  <c r="J46" i="8" a="1"/>
  <c r="J46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0" i="6" a="1"/>
  <c r="J30" i="6" s="1"/>
  <c r="J22" i="6" a="1"/>
  <c r="J22" i="6" s="1"/>
  <c r="J30" i="5" a="1"/>
  <c r="J30" i="5" s="1"/>
  <c r="J38" i="4" a="1"/>
  <c r="J38" i="4" s="1"/>
  <c r="J46" i="3" a="1"/>
  <c r="J46" i="3" s="1"/>
  <c r="J38" i="3" a="1"/>
  <c r="J38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J37" i="20" a="1"/>
  <c r="J37" i="20" s="1"/>
  <c r="J29" i="20" a="1"/>
  <c r="J29" i="20" s="1"/>
  <c r="J21" i="20" a="1"/>
  <c r="J21" i="20" s="1"/>
  <c r="J45" i="21" a="1"/>
  <c r="J45" i="21" s="1"/>
  <c r="J21" i="21" a="1"/>
  <c r="J21" i="21" s="1"/>
  <c r="J45" i="19" a="1"/>
  <c r="J45" i="19" s="1"/>
  <c r="J37" i="19" a="1"/>
  <c r="J37" i="19" s="1"/>
  <c r="J29" i="19" a="1"/>
  <c r="J29" i="19" s="1"/>
  <c r="J21" i="19" a="1"/>
  <c r="J21" i="19" s="1"/>
  <c r="J45" i="18" a="1"/>
  <c r="J45" i="18" s="1"/>
  <c r="J37" i="18" a="1"/>
  <c r="J37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37" i="10" a="1"/>
  <c r="J37" i="10" s="1"/>
  <c r="J29" i="10" a="1"/>
  <c r="J29" i="10" s="1"/>
  <c r="J21" i="10" a="1"/>
  <c r="J21" i="10" s="1"/>
  <c r="J45" i="9" a="1"/>
  <c r="J45" i="9" s="1"/>
  <c r="J37" i="9" a="1"/>
  <c r="J37" i="9" s="1"/>
  <c r="J21" i="9" a="1"/>
  <c r="J21" i="9" s="1"/>
  <c r="J45" i="8" a="1"/>
  <c r="J45" i="8" s="1"/>
  <c r="J37" i="8" a="1"/>
  <c r="J37" i="8" s="1"/>
  <c r="J45" i="7" a="1"/>
  <c r="J45" i="7" s="1"/>
  <c r="J37" i="7" a="1"/>
  <c r="J37" i="7" s="1"/>
  <c r="J29" i="7" a="1"/>
  <c r="J29" i="7" s="1"/>
  <c r="J21" i="7" a="1"/>
  <c r="J21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29" i="4" a="1"/>
  <c r="J29" i="4" s="1"/>
  <c r="J21" i="4" a="1"/>
  <c r="J21" i="4" s="1"/>
  <c r="J37" i="3" a="1"/>
  <c r="J37" i="3" s="1"/>
  <c r="J29" i="3" a="1"/>
  <c r="J29" i="3" s="1"/>
  <c r="J29" i="2" a="1"/>
  <c r="J29" i="2" s="1"/>
  <c r="J37" i="1" a="1"/>
  <c r="J37" i="1" s="1"/>
  <c r="J21" i="3" a="1"/>
  <c r="J21" i="3" s="1"/>
  <c r="J37" i="2" a="1"/>
  <c r="J37" i="2" s="1"/>
  <c r="J21" i="2" a="1"/>
  <c r="J21" i="2" s="1"/>
  <c r="J45" i="1" a="1"/>
  <c r="J45" i="1" s="1"/>
  <c r="J29" i="1" a="1"/>
  <c r="J29" i="1" s="1"/>
  <c r="J21" i="1" a="1"/>
  <c r="J21" i="1" s="1"/>
  <c r="J35" i="5" a="1"/>
  <c r="J35" i="5" s="1"/>
  <c r="J19" i="5" a="1"/>
  <c r="J19" i="5" s="1"/>
  <c r="J19" i="4" a="1"/>
  <c r="J19" i="4" s="1"/>
  <c r="J19" i="1" a="1"/>
  <c r="J19" i="1" s="1"/>
  <c r="J18" i="8" a="1"/>
  <c r="J18" i="8" s="1"/>
  <c r="J42" i="7" a="1"/>
  <c r="J42" i="7" s="1"/>
  <c r="J34" i="6" a="1"/>
  <c r="J34" i="6" s="1"/>
  <c r="J18" i="6" a="1"/>
  <c r="J18" i="6" s="1"/>
  <c r="J18" i="5" a="1"/>
  <c r="J18" i="5" s="1"/>
  <c r="J34" i="3" a="1"/>
  <c r="J34" i="3" s="1"/>
  <c r="J18" i="1" a="1"/>
  <c r="J18" i="1" s="1"/>
  <c r="J32" i="8" a="1"/>
  <c r="J32" i="8" s="1"/>
  <c r="J16" i="8" a="1"/>
  <c r="J16" i="8" s="1"/>
  <c r="J40" i="7" a="1"/>
  <c r="J40" i="7" s="1"/>
  <c r="J16" i="7" a="1"/>
  <c r="J16" i="7" s="1"/>
  <c r="J16" i="6" a="1"/>
  <c r="J16" i="6" s="1"/>
  <c r="J32" i="4" a="1"/>
  <c r="J32" i="4" s="1"/>
  <c r="J32" i="3" a="1"/>
  <c r="J32" i="3" s="1"/>
  <c r="J16" i="1" a="1"/>
  <c r="J16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BP9" i="11" l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BQ9" i="11" l="1"/>
  <c r="K29" i="15"/>
  <c r="K29" i="7"/>
  <c r="BT48" i="7"/>
  <c r="K29" i="8"/>
  <c r="K46" i="21"/>
  <c r="K40" i="19"/>
  <c r="L40" i="19" s="1"/>
  <c r="M40" i="19" s="1"/>
  <c r="N40" i="19" s="1"/>
  <c r="K16" i="18"/>
  <c r="L16" i="18" s="1"/>
  <c r="M16" i="18" s="1"/>
  <c r="N16" i="18" s="1"/>
  <c r="K34" i="17"/>
  <c r="K38" i="17"/>
  <c r="K30" i="16"/>
  <c r="K35" i="16"/>
  <c r="K39" i="16"/>
  <c r="L39" i="16" s="1"/>
  <c r="M39" i="16" s="1"/>
  <c r="N39" i="16" s="1"/>
  <c r="K27" i="15"/>
  <c r="BQ48" i="20"/>
  <c r="BP48" i="20" s="1"/>
  <c r="CK48" i="12"/>
  <c r="K38" i="5"/>
  <c r="K35" i="4"/>
  <c r="K43" i="4"/>
  <c r="K27" i="3"/>
  <c r="K16" i="2"/>
  <c r="K20" i="2"/>
  <c r="L20" i="2" s="1"/>
  <c r="M20" i="2" s="1"/>
  <c r="N20" i="2" s="1"/>
  <c r="K24" i="2"/>
  <c r="K32" i="2"/>
  <c r="L32" i="2" s="1"/>
  <c r="M32" i="2" s="1"/>
  <c r="N32" i="2" s="1"/>
  <c r="K37" i="2"/>
  <c r="L37" i="2" s="1"/>
  <c r="M37" i="2" s="1"/>
  <c r="N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N19" i="16" s="1"/>
  <c r="K19" i="8"/>
  <c r="BQ48" i="18"/>
  <c r="BP48" i="18" s="1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BP48" i="19" s="1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P48" i="17" s="1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P48" i="16" s="1"/>
  <c r="BU48" i="16"/>
  <c r="CG48" i="16"/>
  <c r="CQ48" i="16"/>
  <c r="CA48" i="8"/>
  <c r="BS48" i="8"/>
  <c r="CI48" i="8"/>
  <c r="CH48" i="15"/>
  <c r="K46" i="12"/>
  <c r="L46" i="12" s="1"/>
  <c r="M46" i="12" s="1"/>
  <c r="N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CX48" i="20" s="1"/>
  <c r="CY48" i="20" s="1"/>
  <c r="CZ48" i="20" s="1"/>
  <c r="DA48" i="20" s="1"/>
  <c r="DB48" i="20" s="1"/>
  <c r="DC48" i="20" s="1"/>
  <c r="DD48" i="20" s="1"/>
  <c r="DE48" i="20" s="1"/>
  <c r="DF48" i="20" s="1"/>
  <c r="DG48" i="20" s="1"/>
  <c r="DH48" i="20" s="1"/>
  <c r="DI48" i="20" s="1"/>
  <c r="DJ48" i="20" s="1"/>
  <c r="DK48" i="20" s="1"/>
  <c r="DL48" i="20" s="1"/>
  <c r="DM48" i="20" s="1"/>
  <c r="DN48" i="20" s="1"/>
  <c r="DO48" i="20" s="1"/>
  <c r="DP48" i="20" s="1"/>
  <c r="DQ48" i="20" s="1"/>
  <c r="BQ48" i="10"/>
  <c r="BP48" i="10" s="1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P48" i="21" s="1"/>
  <c r="BY48" i="21"/>
  <c r="CG48" i="21"/>
  <c r="CO48" i="21"/>
  <c r="CW48" i="21"/>
  <c r="CX48" i="21" s="1"/>
  <c r="CY48" i="21" s="1"/>
  <c r="CZ48" i="21" s="1"/>
  <c r="DA48" i="21" s="1"/>
  <c r="DB48" i="21" s="1"/>
  <c r="DC48" i="21" s="1"/>
  <c r="DD48" i="21" s="1"/>
  <c r="DE48" i="21" s="1"/>
  <c r="DF48" i="21" s="1"/>
  <c r="DG48" i="21" s="1"/>
  <c r="DH48" i="21" s="1"/>
  <c r="DI48" i="21" s="1"/>
  <c r="DJ48" i="21" s="1"/>
  <c r="DK48" i="21" s="1"/>
  <c r="DL48" i="21" s="1"/>
  <c r="DM48" i="21" s="1"/>
  <c r="DN48" i="21" s="1"/>
  <c r="DO48" i="21" s="1"/>
  <c r="DP48" i="21" s="1"/>
  <c r="DQ48" i="21" s="1"/>
  <c r="BS48" i="21"/>
  <c r="CA48" i="21"/>
  <c r="CI48" i="21"/>
  <c r="CQ48" i="21"/>
  <c r="BQ48" i="13"/>
  <c r="BP48" i="13" s="1"/>
  <c r="BY48" i="13"/>
  <c r="CG48" i="13"/>
  <c r="CO48" i="13"/>
  <c r="CW48" i="13"/>
  <c r="CX48" i="13" s="1"/>
  <c r="CY48" i="13" s="1"/>
  <c r="CZ48" i="13" s="1"/>
  <c r="DA48" i="13" s="1"/>
  <c r="DB48" i="13" s="1"/>
  <c r="DC48" i="13" s="1"/>
  <c r="DD48" i="13" s="1"/>
  <c r="DE48" i="13" s="1"/>
  <c r="DF48" i="13" s="1"/>
  <c r="DG48" i="13" s="1"/>
  <c r="DH48" i="13" s="1"/>
  <c r="DI48" i="13" s="1"/>
  <c r="DJ48" i="13" s="1"/>
  <c r="DK48" i="13" s="1"/>
  <c r="DL48" i="13" s="1"/>
  <c r="DM48" i="13" s="1"/>
  <c r="DN48" i="13" s="1"/>
  <c r="DO48" i="13" s="1"/>
  <c r="DP48" i="13" s="1"/>
  <c r="DQ48" i="13" s="1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P48" i="5" s="1"/>
  <c r="BY48" i="5"/>
  <c r="CG48" i="5"/>
  <c r="CO48" i="5"/>
  <c r="CW48" i="5"/>
  <c r="CX48" i="5" s="1"/>
  <c r="CY48" i="5" s="1"/>
  <c r="CZ48" i="5" s="1"/>
  <c r="DA48" i="5" s="1"/>
  <c r="DB48" i="5" s="1"/>
  <c r="DC48" i="5" s="1"/>
  <c r="DD48" i="5" s="1"/>
  <c r="DE48" i="5" s="1"/>
  <c r="DF48" i="5" s="1"/>
  <c r="DG48" i="5" s="1"/>
  <c r="DH48" i="5" s="1"/>
  <c r="DI48" i="5" s="1"/>
  <c r="DJ48" i="5" s="1"/>
  <c r="DK48" i="5" s="1"/>
  <c r="DL48" i="5" s="1"/>
  <c r="DM48" i="5" s="1"/>
  <c r="DN48" i="5" s="1"/>
  <c r="DO48" i="5" s="1"/>
  <c r="DP48" i="5" s="1"/>
  <c r="DQ48" i="5" s="1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X48" i="10" s="1"/>
  <c r="CY48" i="10" s="1"/>
  <c r="CZ48" i="10" s="1"/>
  <c r="DA48" i="10" s="1"/>
  <c r="DB48" i="10" s="1"/>
  <c r="DC48" i="10" s="1"/>
  <c r="DD48" i="10" s="1"/>
  <c r="DE48" i="10" s="1"/>
  <c r="DF48" i="10" s="1"/>
  <c r="DG48" i="10" s="1"/>
  <c r="DH48" i="10" s="1"/>
  <c r="DI48" i="10" s="1"/>
  <c r="DJ48" i="10" s="1"/>
  <c r="DK48" i="10" s="1"/>
  <c r="DL48" i="10" s="1"/>
  <c r="DM48" i="10" s="1"/>
  <c r="DN48" i="10" s="1"/>
  <c r="DO48" i="10" s="1"/>
  <c r="DP48" i="10" s="1"/>
  <c r="DQ48" i="10" s="1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P48" i="4" s="1"/>
  <c r="BY48" i="4"/>
  <c r="CG48" i="4"/>
  <c r="CO48" i="4"/>
  <c r="CW48" i="4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X48" i="19" s="1"/>
  <c r="CY48" i="19" s="1"/>
  <c r="CZ48" i="19" s="1"/>
  <c r="DA48" i="19" s="1"/>
  <c r="DB48" i="19" s="1"/>
  <c r="DC48" i="19" s="1"/>
  <c r="DD48" i="19" s="1"/>
  <c r="DE48" i="19" s="1"/>
  <c r="DF48" i="19" s="1"/>
  <c r="DG48" i="19" s="1"/>
  <c r="DH48" i="19" s="1"/>
  <c r="DI48" i="19" s="1"/>
  <c r="DJ48" i="19" s="1"/>
  <c r="DK48" i="19" s="1"/>
  <c r="DL48" i="19" s="1"/>
  <c r="DM48" i="19" s="1"/>
  <c r="DN48" i="19" s="1"/>
  <c r="DO48" i="19" s="1"/>
  <c r="DP48" i="19" s="1"/>
  <c r="DQ48" i="19" s="1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X48" i="9" s="1"/>
  <c r="CY48" i="9" s="1"/>
  <c r="CZ48" i="9" s="1"/>
  <c r="DA48" i="9" s="1"/>
  <c r="DB48" i="9" s="1"/>
  <c r="DC48" i="9" s="1"/>
  <c r="DD48" i="9" s="1"/>
  <c r="DE48" i="9" s="1"/>
  <c r="DF48" i="9" s="1"/>
  <c r="DG48" i="9" s="1"/>
  <c r="DH48" i="9" s="1"/>
  <c r="DI48" i="9" s="1"/>
  <c r="DJ48" i="9" s="1"/>
  <c r="DK48" i="9" s="1"/>
  <c r="DL48" i="9" s="1"/>
  <c r="DM48" i="9" s="1"/>
  <c r="DN48" i="9" s="1"/>
  <c r="DO48" i="9" s="1"/>
  <c r="DP48" i="9" s="1"/>
  <c r="DQ48" i="9" s="1"/>
  <c r="CG48" i="9"/>
  <c r="BQ48" i="9"/>
  <c r="BP48" i="9" s="1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P48" i="3" s="1"/>
  <c r="BY48" i="3"/>
  <c r="CG48" i="3"/>
  <c r="CO48" i="3"/>
  <c r="CW48" i="3"/>
  <c r="CX48" i="3" s="1"/>
  <c r="CY48" i="3" s="1"/>
  <c r="CZ48" i="3" s="1"/>
  <c r="DA48" i="3" s="1"/>
  <c r="DB48" i="3" s="1"/>
  <c r="DC48" i="3" s="1"/>
  <c r="DD48" i="3" s="1"/>
  <c r="DE48" i="3" s="1"/>
  <c r="DF48" i="3" s="1"/>
  <c r="DG48" i="3" s="1"/>
  <c r="DH48" i="3" s="1"/>
  <c r="DI48" i="3" s="1"/>
  <c r="DJ48" i="3" s="1"/>
  <c r="DK48" i="3" s="1"/>
  <c r="DL48" i="3" s="1"/>
  <c r="DM48" i="3" s="1"/>
  <c r="DN48" i="3" s="1"/>
  <c r="DO48" i="3" s="1"/>
  <c r="DP48" i="3" s="1"/>
  <c r="DQ48" i="3" s="1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DL48" i="18" s="1"/>
  <c r="DM48" i="18" s="1"/>
  <c r="DN48" i="18" s="1"/>
  <c r="DO48" i="18" s="1"/>
  <c r="DP48" i="18" s="1"/>
  <c r="DQ48" i="18" s="1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X48" i="6" s="1"/>
  <c r="CY48" i="6" s="1"/>
  <c r="CZ48" i="6" s="1"/>
  <c r="DA48" i="6" s="1"/>
  <c r="DB48" i="6" s="1"/>
  <c r="DC48" i="6" s="1"/>
  <c r="DD48" i="6" s="1"/>
  <c r="DE48" i="6" s="1"/>
  <c r="DF48" i="6" s="1"/>
  <c r="DG48" i="6" s="1"/>
  <c r="DH48" i="6" s="1"/>
  <c r="DI48" i="6" s="1"/>
  <c r="DJ48" i="6" s="1"/>
  <c r="DK48" i="6" s="1"/>
  <c r="DL48" i="6" s="1"/>
  <c r="DM48" i="6" s="1"/>
  <c r="DN48" i="6" s="1"/>
  <c r="DO48" i="6" s="1"/>
  <c r="DP48" i="6" s="1"/>
  <c r="DQ48" i="6" s="1"/>
  <c r="CG48" i="6"/>
  <c r="BQ48" i="6"/>
  <c r="BP48" i="6" s="1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P48" i="2" s="1"/>
  <c r="BY48" i="2"/>
  <c r="CG48" i="2"/>
  <c r="CO48" i="2"/>
  <c r="CW48" i="2"/>
  <c r="CX48" i="2" s="1"/>
  <c r="CY48" i="2" s="1"/>
  <c r="CZ48" i="2" s="1"/>
  <c r="DA48" i="2" s="1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X48" i="17" s="1"/>
  <c r="CY48" i="17" s="1"/>
  <c r="CZ48" i="17" s="1"/>
  <c r="DA48" i="17" s="1"/>
  <c r="DB48" i="17" s="1"/>
  <c r="DC48" i="17" s="1"/>
  <c r="DD48" i="17" s="1"/>
  <c r="DE48" i="17" s="1"/>
  <c r="DF48" i="17" s="1"/>
  <c r="DG48" i="17" s="1"/>
  <c r="DH48" i="17" s="1"/>
  <c r="DI48" i="17" s="1"/>
  <c r="DJ48" i="17" s="1"/>
  <c r="DK48" i="17" s="1"/>
  <c r="DL48" i="17" s="1"/>
  <c r="DM48" i="17" s="1"/>
  <c r="DN48" i="17" s="1"/>
  <c r="DO48" i="17" s="1"/>
  <c r="DP48" i="17" s="1"/>
  <c r="DQ48" i="17" s="1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X48" i="1" s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X48" i="16" s="1"/>
  <c r="CY48" i="16" s="1"/>
  <c r="CZ48" i="16" s="1"/>
  <c r="DA48" i="16" s="1"/>
  <c r="DB48" i="16" s="1"/>
  <c r="DC48" i="16" s="1"/>
  <c r="DD48" i="16" s="1"/>
  <c r="DE48" i="16" s="1"/>
  <c r="DF48" i="16" s="1"/>
  <c r="DG48" i="16" s="1"/>
  <c r="DH48" i="16" s="1"/>
  <c r="DI48" i="16" s="1"/>
  <c r="DJ48" i="16" s="1"/>
  <c r="DK48" i="16" s="1"/>
  <c r="DL48" i="16" s="1"/>
  <c r="DM48" i="16" s="1"/>
  <c r="DN48" i="16" s="1"/>
  <c r="DO48" i="16" s="1"/>
  <c r="DP48" i="16" s="1"/>
  <c r="DQ48" i="16" s="1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P48" i="8" s="1"/>
  <c r="BY48" i="8"/>
  <c r="CG48" i="8"/>
  <c r="CO48" i="8"/>
  <c r="CW48" i="8"/>
  <c r="CX48" i="8" s="1"/>
  <c r="CY48" i="8" s="1"/>
  <c r="CZ48" i="8" s="1"/>
  <c r="DA48" i="8" s="1"/>
  <c r="DB48" i="8" s="1"/>
  <c r="DC48" i="8" s="1"/>
  <c r="DD48" i="8" s="1"/>
  <c r="DE48" i="8" s="1"/>
  <c r="DF48" i="8" s="1"/>
  <c r="DG48" i="8" s="1"/>
  <c r="DH48" i="8" s="1"/>
  <c r="DI48" i="8" s="1"/>
  <c r="DJ48" i="8" s="1"/>
  <c r="DK48" i="8" s="1"/>
  <c r="DL48" i="8" s="1"/>
  <c r="DM48" i="8" s="1"/>
  <c r="DN48" i="8" s="1"/>
  <c r="DO48" i="8" s="1"/>
  <c r="DP48" i="8" s="1"/>
  <c r="DQ48" i="8" s="1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X48" i="14" s="1"/>
  <c r="CY48" i="14" s="1"/>
  <c r="CZ48" i="14" s="1"/>
  <c r="DA48" i="14" s="1"/>
  <c r="DB48" i="14" s="1"/>
  <c r="DC48" i="14" s="1"/>
  <c r="DD48" i="14" s="1"/>
  <c r="DE48" i="14" s="1"/>
  <c r="DF48" i="14" s="1"/>
  <c r="DG48" i="14" s="1"/>
  <c r="DH48" i="14" s="1"/>
  <c r="DI48" i="14" s="1"/>
  <c r="DJ48" i="14" s="1"/>
  <c r="DK48" i="14" s="1"/>
  <c r="DL48" i="14" s="1"/>
  <c r="DM48" i="14" s="1"/>
  <c r="DN48" i="14" s="1"/>
  <c r="DO48" i="14" s="1"/>
  <c r="DP48" i="14" s="1"/>
  <c r="DQ48" i="14" s="1"/>
  <c r="CL48" i="14"/>
  <c r="CB48" i="14"/>
  <c r="BQ48" i="14"/>
  <c r="BP48" i="14" s="1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P48" i="15" s="1"/>
  <c r="BY48" i="15"/>
  <c r="CG48" i="15"/>
  <c r="CO48" i="15"/>
  <c r="CW48" i="15"/>
  <c r="CX48" i="15" s="1"/>
  <c r="CY48" i="15" s="1"/>
  <c r="CZ48" i="15" s="1"/>
  <c r="DA48" i="15" s="1"/>
  <c r="DB48" i="15" s="1"/>
  <c r="DC48" i="15" s="1"/>
  <c r="DD48" i="15" s="1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P48" i="7" s="1"/>
  <c r="BY48" i="7"/>
  <c r="CG48" i="7"/>
  <c r="CO48" i="7"/>
  <c r="CW48" i="7"/>
  <c r="CX48" i="7" s="1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DL48" i="12" s="1"/>
  <c r="DM48" i="12" s="1"/>
  <c r="DN48" i="12" s="1"/>
  <c r="DO48" i="12" s="1"/>
  <c r="DP48" i="12" s="1"/>
  <c r="DQ48" i="12" s="1"/>
  <c r="CM48" i="12"/>
  <c r="CC48" i="12"/>
  <c r="BQ48" i="12"/>
  <c r="BP48" i="12" s="1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BP48" i="1" s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CG48" i="11"/>
  <c r="BQ48" i="11"/>
  <c r="BP48" i="11" s="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N26" i="14" s="1"/>
  <c r="K39" i="14"/>
  <c r="K19" i="13"/>
  <c r="K23" i="13"/>
  <c r="K31" i="13"/>
  <c r="L31" i="13" s="1"/>
  <c r="M31" i="13" s="1"/>
  <c r="N31" i="13" s="1"/>
  <c r="K32" i="12"/>
  <c r="L32" i="12" s="1"/>
  <c r="M32" i="12" s="1"/>
  <c r="N32" i="12" s="1"/>
  <c r="K37" i="12"/>
  <c r="L37" i="12" s="1"/>
  <c r="M37" i="12" s="1"/>
  <c r="N37" i="12" s="1"/>
  <c r="K45" i="12"/>
  <c r="L45" i="12" s="1"/>
  <c r="M45" i="12" s="1"/>
  <c r="N45" i="12" s="1"/>
  <c r="K41" i="11"/>
  <c r="L41" i="11" s="1"/>
  <c r="M41" i="11" s="1"/>
  <c r="N41" i="11" s="1"/>
  <c r="K21" i="10"/>
  <c r="K30" i="9"/>
  <c r="L30" i="9" s="1"/>
  <c r="M30" i="9" s="1"/>
  <c r="N30" i="9" s="1"/>
  <c r="K46" i="6"/>
  <c r="K22" i="5"/>
  <c r="L22" i="5" s="1"/>
  <c r="M22" i="5" s="1"/>
  <c r="N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N34" i="1" s="1"/>
  <c r="K29" i="1"/>
  <c r="L29" i="1" s="1"/>
  <c r="M29" i="1" s="1"/>
  <c r="N29" i="1" s="1"/>
  <c r="K21" i="1"/>
  <c r="L21" i="1" s="1"/>
  <c r="M21" i="1" s="1"/>
  <c r="N21" i="1" s="1"/>
  <c r="K30" i="6"/>
  <c r="K35" i="6"/>
  <c r="L35" i="6" s="1"/>
  <c r="M35" i="6" s="1"/>
  <c r="N35" i="6" s="1"/>
  <c r="K23" i="5"/>
  <c r="L23" i="5" s="1"/>
  <c r="M23" i="5" s="1"/>
  <c r="N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N45" i="13" s="1"/>
  <c r="K38" i="12"/>
  <c r="K25" i="11"/>
  <c r="K19" i="9"/>
  <c r="L19" i="9" s="1"/>
  <c r="M19" i="9" s="1"/>
  <c r="N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N27" i="1" s="1"/>
  <c r="K19" i="1"/>
  <c r="L19" i="1" s="1"/>
  <c r="M19" i="1" s="1"/>
  <c r="N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N44" i="15" s="1"/>
  <c r="K20" i="14"/>
  <c r="L20" i="14" s="1"/>
  <c r="M20" i="14" s="1"/>
  <c r="N20" i="14" s="1"/>
  <c r="K18" i="11"/>
  <c r="K26" i="11"/>
  <c r="K39" i="11"/>
  <c r="K16" i="9"/>
  <c r="K33" i="9"/>
  <c r="L33" i="9" s="1"/>
  <c r="M33" i="9" s="1"/>
  <c r="N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N17" i="21" s="1"/>
  <c r="K20" i="6"/>
  <c r="K17" i="4"/>
  <c r="L17" i="4" s="1"/>
  <c r="M17" i="4" s="1"/>
  <c r="N17" i="4" s="1"/>
  <c r="K38" i="4"/>
  <c r="K39" i="3"/>
  <c r="K43" i="3"/>
  <c r="K15" i="2"/>
  <c r="K27" i="2"/>
  <c r="L27" i="2" s="1"/>
  <c r="M27" i="2" s="1"/>
  <c r="N27" i="2" s="1"/>
  <c r="K31" i="2"/>
  <c r="L31" i="2" s="1"/>
  <c r="M31" i="2" s="1"/>
  <c r="N31" i="2" s="1"/>
  <c r="K40" i="2"/>
  <c r="L40" i="2" s="1"/>
  <c r="M40" i="2" s="1"/>
  <c r="N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N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N17" i="1" s="1"/>
  <c r="K41" i="1"/>
  <c r="L41" i="1" s="1"/>
  <c r="M41" i="1" s="1"/>
  <c r="N41" i="1" s="1"/>
  <c r="K33" i="1"/>
  <c r="L33" i="1" s="1"/>
  <c r="M33" i="1" s="1"/>
  <c r="N33" i="1" s="1"/>
  <c r="K28" i="1"/>
  <c r="L28" i="1" s="1"/>
  <c r="M28" i="1" s="1"/>
  <c r="N28" i="1" s="1"/>
  <c r="K20" i="1"/>
  <c r="L20" i="1" s="1"/>
  <c r="M20" i="1" s="1"/>
  <c r="N20" i="1" s="1"/>
  <c r="K16" i="20"/>
  <c r="K39" i="18"/>
  <c r="K43" i="18"/>
  <c r="L43" i="18" s="1"/>
  <c r="M43" i="18" s="1"/>
  <c r="N43" i="18" s="1"/>
  <c r="K44" i="17"/>
  <c r="L44" i="17" s="1"/>
  <c r="M44" i="17" s="1"/>
  <c r="N44" i="17" s="1"/>
  <c r="K16" i="16"/>
  <c r="L16" i="16" s="1"/>
  <c r="M16" i="16" s="1"/>
  <c r="N16" i="16" s="1"/>
  <c r="K24" i="16"/>
  <c r="L24" i="16" s="1"/>
  <c r="M24" i="16" s="1"/>
  <c r="N24" i="16" s="1"/>
  <c r="K28" i="16"/>
  <c r="L28" i="16" s="1"/>
  <c r="M28" i="16" s="1"/>
  <c r="N28" i="16" s="1"/>
  <c r="K33" i="16"/>
  <c r="L33" i="16" s="1"/>
  <c r="M33" i="16" s="1"/>
  <c r="N33" i="16" s="1"/>
  <c r="K25" i="15"/>
  <c r="L25" i="15" s="1"/>
  <c r="M25" i="15" s="1"/>
  <c r="N25" i="15" s="1"/>
  <c r="K20" i="12"/>
  <c r="L20" i="12" s="1"/>
  <c r="M20" i="12" s="1"/>
  <c r="N20" i="12" s="1"/>
  <c r="K42" i="11"/>
  <c r="L42" i="11" s="1"/>
  <c r="M42" i="11" s="1"/>
  <c r="N42" i="11" s="1"/>
  <c r="K22" i="8"/>
  <c r="K39" i="8"/>
  <c r="L39" i="8" s="1"/>
  <c r="M39" i="8" s="1"/>
  <c r="N39" i="8" s="1"/>
  <c r="K41" i="5"/>
  <c r="L41" i="5" s="1"/>
  <c r="M41" i="5" s="1"/>
  <c r="N41" i="5" s="1"/>
  <c r="K46" i="4"/>
  <c r="K25" i="4"/>
  <c r="L25" i="4" s="1"/>
  <c r="M25" i="4" s="1"/>
  <c r="N25" i="4" s="1"/>
  <c r="K36" i="10"/>
  <c r="L36" i="10" s="1"/>
  <c r="M36" i="10" s="1"/>
  <c r="N36" i="10" s="1"/>
  <c r="K44" i="10"/>
  <c r="L44" i="10" s="1"/>
  <c r="M44" i="10" s="1"/>
  <c r="N44" i="10" s="1"/>
  <c r="K35" i="9"/>
  <c r="K43" i="9"/>
  <c r="L43" i="9" s="1"/>
  <c r="M43" i="9" s="1"/>
  <c r="N43" i="9" s="1"/>
  <c r="K27" i="8"/>
  <c r="L27" i="8" s="1"/>
  <c r="M27" i="8" s="1"/>
  <c r="N27" i="8" s="1"/>
  <c r="K36" i="8"/>
  <c r="K19" i="3"/>
  <c r="L19" i="3" s="1"/>
  <c r="M19" i="3" s="1"/>
  <c r="N19" i="3" s="1"/>
  <c r="K30" i="4"/>
  <c r="L30" i="4" s="1"/>
  <c r="M30" i="4" s="1"/>
  <c r="N30" i="4" s="1"/>
  <c r="K25" i="21"/>
  <c r="K39" i="20"/>
  <c r="L39" i="20" s="1"/>
  <c r="M39" i="20" s="1"/>
  <c r="N39" i="20" s="1"/>
  <c r="K43" i="20"/>
  <c r="L43" i="20" s="1"/>
  <c r="M43" i="20" s="1"/>
  <c r="N43" i="20" s="1"/>
  <c r="K15" i="19"/>
  <c r="K19" i="19"/>
  <c r="L19" i="19" s="1"/>
  <c r="M19" i="19" s="1"/>
  <c r="N19" i="19" s="1"/>
  <c r="K28" i="18"/>
  <c r="K33" i="18"/>
  <c r="K17" i="17"/>
  <c r="K26" i="12"/>
  <c r="K40" i="9"/>
  <c r="L40" i="9" s="1"/>
  <c r="M40" i="9" s="1"/>
  <c r="N40" i="9" s="1"/>
  <c r="K16" i="8"/>
  <c r="K24" i="8"/>
  <c r="L24" i="8" s="1"/>
  <c r="M24" i="8" s="1"/>
  <c r="N24" i="8" s="1"/>
  <c r="K32" i="8"/>
  <c r="L32" i="8" s="1"/>
  <c r="M32" i="8" s="1"/>
  <c r="N32" i="8" s="1"/>
  <c r="K41" i="8"/>
  <c r="K45" i="8"/>
  <c r="K21" i="7"/>
  <c r="L21" i="7" s="1"/>
  <c r="M21" i="7" s="1"/>
  <c r="N21" i="7" s="1"/>
  <c r="K25" i="7"/>
  <c r="L25" i="7" s="1"/>
  <c r="M25" i="7" s="1"/>
  <c r="N25" i="7" s="1"/>
  <c r="K34" i="7"/>
  <c r="L34" i="7" s="1"/>
  <c r="M34" i="7" s="1"/>
  <c r="N34" i="7" s="1"/>
  <c r="K23" i="12"/>
  <c r="K16" i="4"/>
  <c r="K27" i="4"/>
  <c r="L27" i="4" s="1"/>
  <c r="M27" i="4" s="1"/>
  <c r="N27" i="4" s="1"/>
  <c r="K40" i="4"/>
  <c r="K24" i="3"/>
  <c r="K25" i="2"/>
  <c r="K29" i="2"/>
  <c r="K22" i="21"/>
  <c r="L22" i="21" s="1"/>
  <c r="M22" i="21" s="1"/>
  <c r="N22" i="21" s="1"/>
  <c r="K15" i="20"/>
  <c r="L15" i="20" s="1"/>
  <c r="M15" i="20" s="1"/>
  <c r="N15" i="20" s="1"/>
  <c r="K33" i="19"/>
  <c r="K45" i="19"/>
  <c r="K20" i="15"/>
  <c r="L20" i="15" s="1"/>
  <c r="M20" i="15" s="1"/>
  <c r="N20" i="15" s="1"/>
  <c r="K33" i="15"/>
  <c r="L33" i="15" s="1"/>
  <c r="M33" i="15" s="1"/>
  <c r="N33" i="15" s="1"/>
  <c r="K37" i="15"/>
  <c r="K41" i="15"/>
  <c r="K45" i="15"/>
  <c r="K17" i="14"/>
  <c r="L17" i="14" s="1"/>
  <c r="M17" i="14" s="1"/>
  <c r="N17" i="14" s="1"/>
  <c r="K37" i="9"/>
  <c r="K45" i="9"/>
  <c r="L45" i="9" s="1"/>
  <c r="M45" i="9" s="1"/>
  <c r="N45" i="9" s="1"/>
  <c r="K17" i="8"/>
  <c r="K19" i="20"/>
  <c r="L19" i="20" s="1"/>
  <c r="M19" i="20" s="1"/>
  <c r="N19" i="20" s="1"/>
  <c r="K23" i="20"/>
  <c r="K27" i="20"/>
  <c r="L27" i="20" s="1"/>
  <c r="M27" i="20" s="1"/>
  <c r="N27" i="20" s="1"/>
  <c r="K31" i="20"/>
  <c r="L31" i="20" s="1"/>
  <c r="M31" i="20" s="1"/>
  <c r="N31" i="20" s="1"/>
  <c r="K27" i="19"/>
  <c r="L27" i="19" s="1"/>
  <c r="M27" i="19" s="1"/>
  <c r="N27" i="19" s="1"/>
  <c r="K44" i="18"/>
  <c r="L44" i="18" s="1"/>
  <c r="M44" i="18" s="1"/>
  <c r="N44" i="18" s="1"/>
  <c r="K17" i="15"/>
  <c r="L17" i="15" s="1"/>
  <c r="M17" i="15" s="1"/>
  <c r="N17" i="15" s="1"/>
  <c r="K15" i="11"/>
  <c r="K21" i="8"/>
  <c r="K25" i="8"/>
  <c r="L25" i="8" s="1"/>
  <c r="M25" i="8" s="1"/>
  <c r="N25" i="8" s="1"/>
  <c r="K34" i="8"/>
  <c r="K30" i="5"/>
  <c r="K46" i="5"/>
  <c r="L46" i="5" s="1"/>
  <c r="M46" i="5" s="1"/>
  <c r="N46" i="5" s="1"/>
  <c r="K36" i="19"/>
  <c r="L36" i="19" s="1"/>
  <c r="M36" i="19" s="1"/>
  <c r="N36" i="19" s="1"/>
  <c r="K44" i="19"/>
  <c r="L44" i="19" s="1"/>
  <c r="M44" i="19" s="1"/>
  <c r="N44" i="19" s="1"/>
  <c r="K44" i="1"/>
  <c r="L44" i="1" s="1"/>
  <c r="M44" i="1" s="1"/>
  <c r="N44" i="1" s="1"/>
  <c r="K36" i="1"/>
  <c r="L36" i="1" s="1"/>
  <c r="M36" i="1" s="1"/>
  <c r="N36" i="1" s="1"/>
  <c r="K31" i="1"/>
  <c r="K23" i="1"/>
  <c r="K15" i="1"/>
  <c r="K39" i="1"/>
  <c r="K26" i="1"/>
  <c r="K18" i="1"/>
  <c r="L18" i="1" s="1"/>
  <c r="M18" i="1" s="1"/>
  <c r="N18" i="1" s="1"/>
  <c r="K40" i="21"/>
  <c r="K40" i="20"/>
  <c r="L40" i="20" s="1"/>
  <c r="M40" i="20" s="1"/>
  <c r="N40" i="20" s="1"/>
  <c r="K16" i="19"/>
  <c r="L16" i="19" s="1"/>
  <c r="M16" i="19" s="1"/>
  <c r="N16" i="19" s="1"/>
  <c r="K28" i="19"/>
  <c r="K41" i="19"/>
  <c r="K24" i="18"/>
  <c r="K37" i="18"/>
  <c r="K41" i="18"/>
  <c r="K20" i="17"/>
  <c r="K34" i="16"/>
  <c r="L34" i="16" s="1"/>
  <c r="M34" i="16" s="1"/>
  <c r="N34" i="16" s="1"/>
  <c r="K38" i="15"/>
  <c r="L38" i="15" s="1"/>
  <c r="M38" i="15" s="1"/>
  <c r="N38" i="15" s="1"/>
  <c r="K15" i="13"/>
  <c r="K44" i="13"/>
  <c r="L44" i="13" s="1"/>
  <c r="M44" i="13" s="1"/>
  <c r="N44" i="13" s="1"/>
  <c r="K36" i="12"/>
  <c r="L36" i="12" s="1"/>
  <c r="M36" i="12" s="1"/>
  <c r="N36" i="12" s="1"/>
  <c r="K20" i="11"/>
  <c r="L20" i="11" s="1"/>
  <c r="M20" i="11" s="1"/>
  <c r="N20" i="11" s="1"/>
  <c r="K28" i="9"/>
  <c r="K42" i="8"/>
  <c r="L42" i="8" s="1"/>
  <c r="M42" i="8" s="1"/>
  <c r="N42" i="8" s="1"/>
  <c r="K22" i="7"/>
  <c r="L22" i="7" s="1"/>
  <c r="M22" i="7" s="1"/>
  <c r="N22" i="7" s="1"/>
  <c r="K26" i="7"/>
  <c r="L26" i="7" s="1"/>
  <c r="M26" i="7" s="1"/>
  <c r="N26" i="7" s="1"/>
  <c r="K42" i="7"/>
  <c r="L42" i="7" s="1"/>
  <c r="M42" i="7" s="1"/>
  <c r="N42" i="7" s="1"/>
  <c r="K18" i="6"/>
  <c r="L18" i="6" s="1"/>
  <c r="M18" i="6" s="1"/>
  <c r="N18" i="6" s="1"/>
  <c r="K26" i="6"/>
  <c r="K32" i="10"/>
  <c r="L32" i="10" s="1"/>
  <c r="M32" i="10" s="1"/>
  <c r="N32" i="10" s="1"/>
  <c r="K20" i="5"/>
  <c r="L20" i="5" s="1"/>
  <c r="M20" i="5" s="1"/>
  <c r="N20" i="5" s="1"/>
  <c r="K31" i="5"/>
  <c r="L31" i="5" s="1"/>
  <c r="M31" i="5" s="1"/>
  <c r="N31" i="5" s="1"/>
  <c r="K36" i="5"/>
  <c r="L36" i="5" s="1"/>
  <c r="M36" i="5" s="1"/>
  <c r="N36" i="5" s="1"/>
  <c r="K43" i="5"/>
  <c r="L43" i="5" s="1"/>
  <c r="M43" i="5" s="1"/>
  <c r="N43" i="5" s="1"/>
  <c r="K15" i="3"/>
  <c r="K40" i="3"/>
  <c r="L40" i="3" s="1"/>
  <c r="M40" i="3" s="1"/>
  <c r="N40" i="3" s="1"/>
  <c r="K29" i="21"/>
  <c r="L29" i="21" s="1"/>
  <c r="M29" i="21" s="1"/>
  <c r="N29" i="21" s="1"/>
  <c r="K41" i="21"/>
  <c r="K17" i="19"/>
  <c r="K38" i="18"/>
  <c r="L38" i="18" s="1"/>
  <c r="M38" i="18" s="1"/>
  <c r="N38" i="18" s="1"/>
  <c r="K21" i="17"/>
  <c r="L21" i="17" s="1"/>
  <c r="M21" i="17" s="1"/>
  <c r="N21" i="17" s="1"/>
  <c r="K18" i="16"/>
  <c r="L18" i="16" s="1"/>
  <c r="M18" i="16" s="1"/>
  <c r="N18" i="16" s="1"/>
  <c r="K26" i="16"/>
  <c r="K19" i="15"/>
  <c r="L19" i="15" s="1"/>
  <c r="M19" i="15" s="1"/>
  <c r="N19" i="15" s="1"/>
  <c r="K23" i="15"/>
  <c r="L23" i="15" s="1"/>
  <c r="M23" i="15" s="1"/>
  <c r="N23" i="15" s="1"/>
  <c r="K27" i="14"/>
  <c r="L27" i="14" s="1"/>
  <c r="M27" i="14" s="1"/>
  <c r="N27" i="14" s="1"/>
  <c r="K36" i="14"/>
  <c r="K44" i="14"/>
  <c r="L44" i="14" s="1"/>
  <c r="M44" i="14" s="1"/>
  <c r="N44" i="14" s="1"/>
  <c r="K28" i="12"/>
  <c r="L28" i="12" s="1"/>
  <c r="M28" i="12" s="1"/>
  <c r="N28" i="12" s="1"/>
  <c r="K33" i="11"/>
  <c r="L33" i="11" s="1"/>
  <c r="M33" i="11" s="1"/>
  <c r="N33" i="11" s="1"/>
  <c r="K17" i="9"/>
  <c r="K15" i="7"/>
  <c r="K23" i="6"/>
  <c r="L23" i="6" s="1"/>
  <c r="M23" i="6" s="1"/>
  <c r="N23" i="6" s="1"/>
  <c r="K22" i="10"/>
  <c r="K38" i="10"/>
  <c r="K28" i="5"/>
  <c r="L28" i="5" s="1"/>
  <c r="M28" i="5" s="1"/>
  <c r="N28" i="5" s="1"/>
  <c r="K44" i="5"/>
  <c r="L44" i="5" s="1"/>
  <c r="M44" i="5" s="1"/>
  <c r="N44" i="5" s="1"/>
  <c r="K38" i="21"/>
  <c r="K35" i="20"/>
  <c r="L35" i="20" s="1"/>
  <c r="M35" i="20" s="1"/>
  <c r="N35" i="20" s="1"/>
  <c r="K35" i="19"/>
  <c r="K43" i="19"/>
  <c r="K46" i="19"/>
  <c r="L46" i="19" s="1"/>
  <c r="M46" i="19" s="1"/>
  <c r="N46" i="19" s="1"/>
  <c r="K35" i="17"/>
  <c r="L35" i="17" s="1"/>
  <c r="M35" i="17" s="1"/>
  <c r="N35" i="17" s="1"/>
  <c r="K43" i="17"/>
  <c r="K23" i="16"/>
  <c r="L23" i="16" s="1"/>
  <c r="M23" i="16" s="1"/>
  <c r="N23" i="16" s="1"/>
  <c r="K27" i="16"/>
  <c r="L27" i="16" s="1"/>
  <c r="M27" i="16" s="1"/>
  <c r="N27" i="16" s="1"/>
  <c r="K31" i="16"/>
  <c r="L31" i="16" s="1"/>
  <c r="M31" i="16" s="1"/>
  <c r="N31" i="16" s="1"/>
  <c r="K16" i="15"/>
  <c r="L16" i="15" s="1"/>
  <c r="M16" i="15" s="1"/>
  <c r="N16" i="15" s="1"/>
  <c r="K31" i="15"/>
  <c r="L31" i="15" s="1"/>
  <c r="M31" i="15" s="1"/>
  <c r="N31" i="15" s="1"/>
  <c r="K28" i="14"/>
  <c r="L28" i="14" s="1"/>
  <c r="M28" i="14" s="1"/>
  <c r="N28" i="14" s="1"/>
  <c r="K21" i="13"/>
  <c r="K25" i="13"/>
  <c r="L25" i="13" s="1"/>
  <c r="M25" i="13" s="1"/>
  <c r="N25" i="13" s="1"/>
  <c r="K38" i="13"/>
  <c r="K29" i="12"/>
  <c r="K38" i="11"/>
  <c r="K35" i="10"/>
  <c r="L35" i="10" s="1"/>
  <c r="M35" i="10" s="1"/>
  <c r="N35" i="10" s="1"/>
  <c r="K46" i="10"/>
  <c r="K37" i="8"/>
  <c r="L37" i="8" s="1"/>
  <c r="M37" i="8" s="1"/>
  <c r="N37" i="8" s="1"/>
  <c r="K40" i="8"/>
  <c r="K20" i="7"/>
  <c r="K28" i="6"/>
  <c r="K28" i="15"/>
  <c r="L28" i="15" s="1"/>
  <c r="M28" i="15" s="1"/>
  <c r="N28" i="15" s="1"/>
  <c r="K39" i="13"/>
  <c r="K42" i="3"/>
  <c r="L42" i="3" s="1"/>
  <c r="M42" i="3" s="1"/>
  <c r="N42" i="3" s="1"/>
  <c r="K33" i="21"/>
  <c r="L33" i="21" s="1"/>
  <c r="M33" i="21" s="1"/>
  <c r="N33" i="21" s="1"/>
  <c r="K36" i="20"/>
  <c r="L36" i="20" s="1"/>
  <c r="M36" i="20" s="1"/>
  <c r="N36" i="20" s="1"/>
  <c r="K44" i="20"/>
  <c r="L44" i="20" s="1"/>
  <c r="M44" i="20" s="1"/>
  <c r="N44" i="20" s="1"/>
  <c r="K23" i="19"/>
  <c r="L23" i="19" s="1"/>
  <c r="M23" i="19" s="1"/>
  <c r="N23" i="19" s="1"/>
  <c r="K17" i="18"/>
  <c r="K21" i="18"/>
  <c r="L21" i="18" s="1"/>
  <c r="M21" i="18" s="1"/>
  <c r="N21" i="18" s="1"/>
  <c r="K29" i="18"/>
  <c r="L29" i="18" s="1"/>
  <c r="M29" i="18" s="1"/>
  <c r="N29" i="18" s="1"/>
  <c r="K45" i="18"/>
  <c r="K29" i="17"/>
  <c r="K41" i="17"/>
  <c r="L41" i="17" s="1"/>
  <c r="M41" i="17" s="1"/>
  <c r="N41" i="17" s="1"/>
  <c r="K45" i="17"/>
  <c r="L45" i="17" s="1"/>
  <c r="M45" i="17" s="1"/>
  <c r="N45" i="17" s="1"/>
  <c r="K17" i="16"/>
  <c r="L17" i="16" s="1"/>
  <c r="M17" i="16" s="1"/>
  <c r="N17" i="16" s="1"/>
  <c r="K43" i="16"/>
  <c r="L43" i="16" s="1"/>
  <c r="M43" i="16" s="1"/>
  <c r="N43" i="16" s="1"/>
  <c r="K15" i="15"/>
  <c r="K42" i="15"/>
  <c r="L42" i="15" s="1"/>
  <c r="M42" i="15" s="1"/>
  <c r="N42" i="15" s="1"/>
  <c r="K18" i="14"/>
  <c r="K26" i="13"/>
  <c r="L26" i="13" s="1"/>
  <c r="M26" i="13" s="1"/>
  <c r="N26" i="13" s="1"/>
  <c r="K42" i="13"/>
  <c r="K21" i="12"/>
  <c r="L21" i="12" s="1"/>
  <c r="M21" i="12" s="1"/>
  <c r="N21" i="12" s="1"/>
  <c r="K38" i="1"/>
  <c r="K25" i="1"/>
  <c r="K26" i="21"/>
  <c r="L26" i="21" s="1"/>
  <c r="M26" i="21" s="1"/>
  <c r="N26" i="21" s="1"/>
  <c r="K34" i="18"/>
  <c r="L34" i="18" s="1"/>
  <c r="M34" i="18" s="1"/>
  <c r="N34" i="18" s="1"/>
  <c r="K42" i="18"/>
  <c r="L42" i="18" s="1"/>
  <c r="M42" i="18" s="1"/>
  <c r="N42" i="18" s="1"/>
  <c r="K42" i="17"/>
  <c r="K21" i="16"/>
  <c r="K36" i="16"/>
  <c r="K22" i="14"/>
  <c r="L22" i="14" s="1"/>
  <c r="M22" i="14" s="1"/>
  <c r="N22" i="14" s="1"/>
  <c r="K43" i="14"/>
  <c r="L43" i="14" s="1"/>
  <c r="M43" i="14" s="1"/>
  <c r="N43" i="14" s="1"/>
  <c r="K45" i="1"/>
  <c r="K37" i="1"/>
  <c r="L37" i="1" s="1"/>
  <c r="M37" i="1" s="1"/>
  <c r="N37" i="1" s="1"/>
  <c r="K32" i="1"/>
  <c r="L32" i="1" s="1"/>
  <c r="M32" i="1" s="1"/>
  <c r="N32" i="1" s="1"/>
  <c r="K24" i="1"/>
  <c r="L24" i="1" s="1"/>
  <c r="M24" i="1" s="1"/>
  <c r="N24" i="1" s="1"/>
  <c r="K16" i="1"/>
  <c r="K23" i="21"/>
  <c r="L23" i="21" s="1"/>
  <c r="M23" i="21" s="1"/>
  <c r="N23" i="21" s="1"/>
  <c r="K42" i="21"/>
  <c r="K17" i="20"/>
  <c r="L17" i="20" s="1"/>
  <c r="M17" i="20" s="1"/>
  <c r="N17" i="20" s="1"/>
  <c r="K34" i="20"/>
  <c r="L34" i="20" s="1"/>
  <c r="M34" i="20" s="1"/>
  <c r="N34" i="20" s="1"/>
  <c r="K20" i="19"/>
  <c r="K24" i="19"/>
  <c r="K32" i="19"/>
  <c r="K30" i="18"/>
  <c r="L30" i="18" s="1"/>
  <c r="M30" i="18" s="1"/>
  <c r="N30" i="18" s="1"/>
  <c r="K15" i="17"/>
  <c r="K18" i="17"/>
  <c r="K22" i="17"/>
  <c r="K26" i="17"/>
  <c r="K30" i="17"/>
  <c r="K39" i="17"/>
  <c r="L39" i="17" s="1"/>
  <c r="M39" i="17" s="1"/>
  <c r="N39" i="17" s="1"/>
  <c r="K22" i="16"/>
  <c r="L22" i="16" s="1"/>
  <c r="M22" i="16" s="1"/>
  <c r="N22" i="16" s="1"/>
  <c r="K29" i="16"/>
  <c r="K40" i="16"/>
  <c r="L40" i="16" s="1"/>
  <c r="M40" i="16" s="1"/>
  <c r="N40" i="16" s="1"/>
  <c r="K35" i="15"/>
  <c r="L35" i="15" s="1"/>
  <c r="M35" i="15" s="1"/>
  <c r="N35" i="15" s="1"/>
  <c r="K15" i="14"/>
  <c r="K18" i="10"/>
  <c r="L18" i="10" s="1"/>
  <c r="M18" i="10" s="1"/>
  <c r="N18" i="10" s="1"/>
  <c r="K44" i="12"/>
  <c r="K19" i="11"/>
  <c r="L19" i="11" s="1"/>
  <c r="M19" i="11" s="1"/>
  <c r="N19" i="11" s="1"/>
  <c r="K30" i="11"/>
  <c r="L30" i="11" s="1"/>
  <c r="M30" i="11" s="1"/>
  <c r="N30" i="11" s="1"/>
  <c r="K34" i="21"/>
  <c r="L34" i="21" s="1"/>
  <c r="M34" i="21" s="1"/>
  <c r="N34" i="21" s="1"/>
  <c r="K31" i="19"/>
  <c r="L31" i="19" s="1"/>
  <c r="M31" i="19" s="1"/>
  <c r="N31" i="19" s="1"/>
  <c r="K43" i="1"/>
  <c r="L43" i="1" s="1"/>
  <c r="M43" i="1" s="1"/>
  <c r="N43" i="1" s="1"/>
  <c r="K35" i="1"/>
  <c r="K30" i="1"/>
  <c r="L30" i="1" s="1"/>
  <c r="M30" i="1" s="1"/>
  <c r="N30" i="1" s="1"/>
  <c r="K22" i="1"/>
  <c r="L22" i="1" s="1"/>
  <c r="M22" i="1" s="1"/>
  <c r="N22" i="1" s="1"/>
  <c r="K18" i="20"/>
  <c r="L18" i="20" s="1"/>
  <c r="M18" i="20" s="1"/>
  <c r="N18" i="20" s="1"/>
  <c r="K22" i="20"/>
  <c r="K26" i="20"/>
  <c r="K30" i="20"/>
  <c r="K46" i="20"/>
  <c r="L46" i="20" s="1"/>
  <c r="M46" i="20" s="1"/>
  <c r="N46" i="20" s="1"/>
  <c r="K37" i="19"/>
  <c r="K20" i="18"/>
  <c r="L20" i="18" s="1"/>
  <c r="M20" i="18" s="1"/>
  <c r="N20" i="18" s="1"/>
  <c r="K27" i="18"/>
  <c r="K16" i="17"/>
  <c r="L16" i="17" s="1"/>
  <c r="M16" i="17" s="1"/>
  <c r="N16" i="17" s="1"/>
  <c r="K36" i="17"/>
  <c r="K41" i="16"/>
  <c r="L41" i="16" s="1"/>
  <c r="M41" i="16" s="1"/>
  <c r="N41" i="16" s="1"/>
  <c r="K45" i="16"/>
  <c r="L45" i="16" s="1"/>
  <c r="M45" i="16" s="1"/>
  <c r="N45" i="16" s="1"/>
  <c r="K21" i="15"/>
  <c r="L21" i="15" s="1"/>
  <c r="M21" i="15" s="1"/>
  <c r="N21" i="15" s="1"/>
  <c r="K36" i="15"/>
  <c r="L36" i="15" s="1"/>
  <c r="M36" i="15" s="1"/>
  <c r="N36" i="15" s="1"/>
  <c r="K24" i="14"/>
  <c r="K32" i="14"/>
  <c r="L32" i="14" s="1"/>
  <c r="M32" i="14" s="1"/>
  <c r="N32" i="14" s="1"/>
  <c r="K33" i="14"/>
  <c r="K37" i="14"/>
  <c r="K16" i="13"/>
  <c r="K31" i="12"/>
  <c r="L31" i="12" s="1"/>
  <c r="M31" i="12" s="1"/>
  <c r="N31" i="12" s="1"/>
  <c r="K33" i="20"/>
  <c r="K21" i="21"/>
  <c r="K22" i="19"/>
  <c r="L22" i="19" s="1"/>
  <c r="M22" i="19" s="1"/>
  <c r="N22" i="19" s="1"/>
  <c r="K32" i="18"/>
  <c r="L32" i="18" s="1"/>
  <c r="M32" i="18" s="1"/>
  <c r="N32" i="18" s="1"/>
  <c r="K24" i="17"/>
  <c r="L24" i="17" s="1"/>
  <c r="M24" i="17" s="1"/>
  <c r="N24" i="17" s="1"/>
  <c r="K32" i="17"/>
  <c r="L32" i="17" s="1"/>
  <c r="M32" i="17" s="1"/>
  <c r="N32" i="17" s="1"/>
  <c r="K17" i="13"/>
  <c r="L17" i="13" s="1"/>
  <c r="M17" i="13" s="1"/>
  <c r="N17" i="13" s="1"/>
  <c r="K25" i="12"/>
  <c r="L25" i="12" s="1"/>
  <c r="M25" i="12" s="1"/>
  <c r="N25" i="12" s="1"/>
  <c r="K33" i="12"/>
  <c r="L33" i="12" s="1"/>
  <c r="M33" i="12" s="1"/>
  <c r="N33" i="12" s="1"/>
  <c r="K41" i="12"/>
  <c r="L41" i="12" s="1"/>
  <c r="M41" i="12" s="1"/>
  <c r="N41" i="12" s="1"/>
  <c r="K17" i="11"/>
  <c r="K27" i="11"/>
  <c r="L27" i="11" s="1"/>
  <c r="M27" i="11" s="1"/>
  <c r="N27" i="11" s="1"/>
  <c r="K46" i="11"/>
  <c r="K25" i="10"/>
  <c r="L25" i="10" s="1"/>
  <c r="M25" i="10" s="1"/>
  <c r="N25" i="10" s="1"/>
  <c r="K20" i="9"/>
  <c r="L20" i="9" s="1"/>
  <c r="M20" i="9" s="1"/>
  <c r="N20" i="9" s="1"/>
  <c r="K24" i="9"/>
  <c r="L24" i="9" s="1"/>
  <c r="M24" i="9" s="1"/>
  <c r="N24" i="9" s="1"/>
  <c r="K31" i="9"/>
  <c r="L31" i="9" s="1"/>
  <c r="M31" i="9" s="1"/>
  <c r="N31" i="9" s="1"/>
  <c r="K46" i="9"/>
  <c r="L46" i="9" s="1"/>
  <c r="M46" i="9" s="1"/>
  <c r="N46" i="9" s="1"/>
  <c r="K31" i="7"/>
  <c r="L31" i="7" s="1"/>
  <c r="M31" i="7" s="1"/>
  <c r="N31" i="7" s="1"/>
  <c r="K35" i="7"/>
  <c r="L35" i="7" s="1"/>
  <c r="M35" i="7" s="1"/>
  <c r="N35" i="7" s="1"/>
  <c r="K39" i="7"/>
  <c r="L39" i="7" s="1"/>
  <c r="M39" i="7" s="1"/>
  <c r="N39" i="7" s="1"/>
  <c r="K43" i="7"/>
  <c r="L43" i="7" s="1"/>
  <c r="M43" i="7" s="1"/>
  <c r="N43" i="7" s="1"/>
  <c r="K15" i="6"/>
  <c r="K19" i="6"/>
  <c r="L19" i="6" s="1"/>
  <c r="M19" i="6" s="1"/>
  <c r="N19" i="6" s="1"/>
  <c r="K39" i="6"/>
  <c r="K15" i="5"/>
  <c r="K27" i="5"/>
  <c r="L27" i="5" s="1"/>
  <c r="M27" i="5" s="1"/>
  <c r="N27" i="5" s="1"/>
  <c r="K35" i="5"/>
  <c r="L35" i="5" s="1"/>
  <c r="M35" i="5" s="1"/>
  <c r="N35" i="5" s="1"/>
  <c r="K21" i="4"/>
  <c r="L21" i="4" s="1"/>
  <c r="M21" i="4" s="1"/>
  <c r="N21" i="4" s="1"/>
  <c r="K16" i="3"/>
  <c r="K31" i="3"/>
  <c r="L31" i="3" s="1"/>
  <c r="M31" i="3" s="1"/>
  <c r="N31" i="3" s="1"/>
  <c r="K36" i="13"/>
  <c r="K34" i="12"/>
  <c r="L34" i="12" s="1"/>
  <c r="M34" i="12" s="1"/>
  <c r="N34" i="12" s="1"/>
  <c r="K42" i="12"/>
  <c r="L42" i="12" s="1"/>
  <c r="M42" i="12" s="1"/>
  <c r="N42" i="12" s="1"/>
  <c r="K28" i="11"/>
  <c r="K43" i="11"/>
  <c r="L43" i="11" s="1"/>
  <c r="M43" i="11" s="1"/>
  <c r="N43" i="11" s="1"/>
  <c r="K15" i="10"/>
  <c r="K19" i="10"/>
  <c r="K23" i="10"/>
  <c r="L23" i="10" s="1"/>
  <c r="M23" i="10" s="1"/>
  <c r="N23" i="10" s="1"/>
  <c r="K30" i="10"/>
  <c r="L30" i="10" s="1"/>
  <c r="M30" i="10" s="1"/>
  <c r="N30" i="10" s="1"/>
  <c r="K21" i="9"/>
  <c r="L21" i="9" s="1"/>
  <c r="M21" i="9" s="1"/>
  <c r="N21" i="9" s="1"/>
  <c r="K25" i="9"/>
  <c r="K36" i="9"/>
  <c r="L36" i="9" s="1"/>
  <c r="M36" i="9" s="1"/>
  <c r="N36" i="9" s="1"/>
  <c r="K28" i="7"/>
  <c r="L28" i="7" s="1"/>
  <c r="M28" i="7" s="1"/>
  <c r="N28" i="7" s="1"/>
  <c r="K32" i="7"/>
  <c r="K33" i="7"/>
  <c r="K36" i="7"/>
  <c r="L36" i="7" s="1"/>
  <c r="M36" i="7" s="1"/>
  <c r="N36" i="7" s="1"/>
  <c r="K16" i="6"/>
  <c r="L16" i="6" s="1"/>
  <c r="M16" i="6" s="1"/>
  <c r="N16" i="6" s="1"/>
  <c r="K31" i="6"/>
  <c r="K36" i="6"/>
  <c r="L36" i="6" s="1"/>
  <c r="M36" i="6" s="1"/>
  <c r="N36" i="6" s="1"/>
  <c r="K40" i="6"/>
  <c r="L40" i="6" s="1"/>
  <c r="M40" i="6" s="1"/>
  <c r="N40" i="6" s="1"/>
  <c r="K44" i="6"/>
  <c r="L44" i="6" s="1"/>
  <c r="M44" i="6" s="1"/>
  <c r="N44" i="6" s="1"/>
  <c r="K24" i="5"/>
  <c r="L24" i="5" s="1"/>
  <c r="M24" i="5" s="1"/>
  <c r="N24" i="5" s="1"/>
  <c r="K28" i="3"/>
  <c r="K32" i="3"/>
  <c r="K37" i="3"/>
  <c r="L37" i="3" s="1"/>
  <c r="M37" i="3" s="1"/>
  <c r="N37" i="3" s="1"/>
  <c r="K33" i="2"/>
  <c r="L33" i="2" s="1"/>
  <c r="M33" i="2" s="1"/>
  <c r="N33" i="2" s="1"/>
  <c r="K20" i="13"/>
  <c r="L20" i="13" s="1"/>
  <c r="M20" i="13" s="1"/>
  <c r="N20" i="13" s="1"/>
  <c r="K32" i="13"/>
  <c r="K37" i="13"/>
  <c r="K35" i="12"/>
  <c r="L35" i="12" s="1"/>
  <c r="M35" i="12" s="1"/>
  <c r="N35" i="12" s="1"/>
  <c r="K39" i="12"/>
  <c r="L39" i="12" s="1"/>
  <c r="M39" i="12" s="1"/>
  <c r="N39" i="12" s="1"/>
  <c r="K22" i="11"/>
  <c r="K20" i="10"/>
  <c r="K31" i="10"/>
  <c r="K43" i="10"/>
  <c r="K22" i="9"/>
  <c r="L22" i="9" s="1"/>
  <c r="M22" i="9" s="1"/>
  <c r="N22" i="9" s="1"/>
  <c r="K41" i="9"/>
  <c r="K38" i="8"/>
  <c r="K37" i="7"/>
  <c r="K41" i="7"/>
  <c r="K45" i="7"/>
  <c r="K21" i="6"/>
  <c r="L21" i="6" s="1"/>
  <c r="M21" i="6" s="1"/>
  <c r="N21" i="6" s="1"/>
  <c r="K33" i="6"/>
  <c r="L33" i="6" s="1"/>
  <c r="M33" i="6" s="1"/>
  <c r="N33" i="6" s="1"/>
  <c r="K41" i="6"/>
  <c r="K17" i="5"/>
  <c r="L17" i="5" s="1"/>
  <c r="M17" i="5" s="1"/>
  <c r="N17" i="5" s="1"/>
  <c r="K37" i="5"/>
  <c r="K23" i="4"/>
  <c r="K17" i="10"/>
  <c r="L17" i="10" s="1"/>
  <c r="M17" i="10" s="1"/>
  <c r="N17" i="10" s="1"/>
  <c r="K23" i="9"/>
  <c r="K27" i="9"/>
  <c r="K38" i="7"/>
  <c r="L38" i="7" s="1"/>
  <c r="M38" i="7" s="1"/>
  <c r="N38" i="7" s="1"/>
  <c r="K46" i="7"/>
  <c r="L46" i="7" s="1"/>
  <c r="M46" i="7" s="1"/>
  <c r="N46" i="7" s="1"/>
  <c r="K29" i="6"/>
  <c r="L29" i="6" s="1"/>
  <c r="M29" i="6" s="1"/>
  <c r="N29" i="6" s="1"/>
  <c r="K34" i="6"/>
  <c r="K42" i="6"/>
  <c r="L42" i="6" s="1"/>
  <c r="M42" i="6" s="1"/>
  <c r="N42" i="6" s="1"/>
  <c r="K31" i="4"/>
  <c r="L31" i="4" s="1"/>
  <c r="M31" i="4" s="1"/>
  <c r="N31" i="4" s="1"/>
  <c r="K22" i="3"/>
  <c r="K30" i="3"/>
  <c r="L30" i="3" s="1"/>
  <c r="M30" i="3" s="1"/>
  <c r="N30" i="3" s="1"/>
  <c r="K35" i="3"/>
  <c r="L35" i="3" s="1"/>
  <c r="M35" i="3" s="1"/>
  <c r="N35" i="3" s="1"/>
  <c r="K35" i="2"/>
  <c r="L35" i="2" s="1"/>
  <c r="M35" i="2" s="1"/>
  <c r="N35" i="2" s="1"/>
  <c r="K42" i="9"/>
  <c r="K20" i="8"/>
  <c r="L20" i="8" s="1"/>
  <c r="M20" i="8" s="1"/>
  <c r="N20" i="8" s="1"/>
  <c r="K23" i="7"/>
  <c r="K22" i="6"/>
  <c r="L22" i="6" s="1"/>
  <c r="M22" i="6" s="1"/>
  <c r="N22" i="6" s="1"/>
  <c r="K28" i="4"/>
  <c r="L28" i="4" s="1"/>
  <c r="M28" i="4" s="1"/>
  <c r="N28" i="4" s="1"/>
  <c r="K36" i="4"/>
  <c r="L36" i="4" s="1"/>
  <c r="M36" i="4" s="1"/>
  <c r="N36" i="4" s="1"/>
  <c r="K39" i="2"/>
  <c r="L39" i="2" s="1"/>
  <c r="M39" i="2" s="1"/>
  <c r="N39" i="2" s="1"/>
  <c r="K43" i="2"/>
  <c r="L43" i="2" s="1"/>
  <c r="M43" i="2" s="1"/>
  <c r="N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N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N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N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N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N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CW50" i="21" s="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P50" i="5"/>
  <c r="CP121" i="5" s="1" a="1"/>
  <c r="CP121" i="5" s="1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W50" i="11" s="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CW50" i="1" s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S50" i="2"/>
  <c r="BW50" i="2"/>
  <c r="BW121" i="2" s="1" a="1"/>
  <c r="BW121" i="2" s="1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CH50" i="13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CH50" i="5"/>
  <c r="BZ50" i="13"/>
  <c r="BZ121" i="13" s="1" a="1"/>
  <c r="BZ121" i="13" s="1"/>
  <c r="CI50" i="5"/>
  <c r="CA50" i="13"/>
  <c r="CA121" i="13" s="1" a="1"/>
  <c r="CA121" i="13" s="1"/>
  <c r="BS50" i="5"/>
  <c r="BS121" i="5" s="1" a="1"/>
  <c r="BS121" i="5" s="1"/>
  <c r="CQ50" i="13"/>
  <c r="CQ121" i="13" s="1" a="1"/>
  <c r="CQ121" i="13" s="1"/>
  <c r="CR50" i="2"/>
  <c r="CR121" i="2" s="1" a="1"/>
  <c r="CR121" i="2" s="1"/>
  <c r="CJ50" i="2"/>
  <c r="CB50" i="2"/>
  <c r="BT50" i="2"/>
  <c r="CQ50" i="2"/>
  <c r="CI50" i="2"/>
  <c r="CI121" i="2" s="1" a="1"/>
  <c r="CI121" i="2" s="1"/>
  <c r="CA50" i="2"/>
  <c r="BS50" i="2"/>
  <c r="BS121" i="2" s="1" a="1"/>
  <c r="BS121" i="2" s="1"/>
  <c r="CP50" i="2"/>
  <c r="CP121" i="2" s="1" a="1"/>
  <c r="CP121" i="2" s="1"/>
  <c r="CH50" i="2"/>
  <c r="BZ50" i="2"/>
  <c r="BR50" i="2"/>
  <c r="CW50" i="2"/>
  <c r="CO50" i="2"/>
  <c r="CO121" i="2" s="1" a="1"/>
  <c r="CO121" i="2" s="1"/>
  <c r="CG50" i="2"/>
  <c r="BY50" i="2"/>
  <c r="BY121" i="2" s="1" a="1"/>
  <c r="BY121" i="2" s="1"/>
  <c r="BQ50" i="2"/>
  <c r="BQ121" i="2" s="1" a="1"/>
  <c r="BQ121" i="2" s="1"/>
  <c r="CV50" i="2"/>
  <c r="CN50" i="2"/>
  <c r="CF50" i="2"/>
  <c r="BX50" i="2"/>
  <c r="CU50" i="2"/>
  <c r="CU121" i="2" s="1" a="1"/>
  <c r="CU121" i="2" s="1"/>
  <c r="CM50" i="2"/>
  <c r="CE50" i="2"/>
  <c r="CE121" i="2" s="1" a="1"/>
  <c r="CE121" i="2" s="1"/>
  <c r="CW50" i="10"/>
  <c r="CW50" i="18"/>
  <c r="CK50" i="2"/>
  <c r="CK121" i="2" s="1" a="1"/>
  <c r="CK121" i="2" s="1"/>
  <c r="CW50" i="3"/>
  <c r="CW50" i="19"/>
  <c r="CL50" i="2"/>
  <c r="CW50" i="4"/>
  <c r="CW50" i="12"/>
  <c r="CW50" i="5"/>
  <c r="CO50" i="5"/>
  <c r="CO121" i="5" s="1" a="1"/>
  <c r="CO121" i="5" s="1"/>
  <c r="CG50" i="5"/>
  <c r="BY50" i="5"/>
  <c r="BQ50" i="5"/>
  <c r="CV50" i="5"/>
  <c r="CN50" i="5"/>
  <c r="CN121" i="5" s="1" a="1"/>
  <c r="CN121" i="5" s="1"/>
  <c r="CF50" i="5"/>
  <c r="BX50" i="5"/>
  <c r="CU50" i="5"/>
  <c r="CM50" i="5"/>
  <c r="CE50" i="5"/>
  <c r="BW50" i="5"/>
  <c r="BW121" i="5" s="1" a="1"/>
  <c r="BW121" i="5" s="1"/>
  <c r="CT50" i="5"/>
  <c r="CT121" i="5" s="1" a="1"/>
  <c r="CT121" i="5" s="1"/>
  <c r="CL50" i="5"/>
  <c r="CL121" i="5" s="1" a="1"/>
  <c r="CL121" i="5" s="1"/>
  <c r="CD50" i="5"/>
  <c r="BV50" i="5"/>
  <c r="CS50" i="5"/>
  <c r="CS121" i="5" s="1" a="1"/>
  <c r="CS121" i="5" s="1"/>
  <c r="CK50" i="5"/>
  <c r="CK121" i="5" s="1" a="1"/>
  <c r="CK121" i="5" s="1"/>
  <c r="CC50" i="5"/>
  <c r="CC121" i="5" s="1" a="1"/>
  <c r="CC121" i="5" s="1"/>
  <c r="BU50" i="5"/>
  <c r="CR50" i="5"/>
  <c r="CJ50" i="5"/>
  <c r="CJ121" i="5" s="1" a="1"/>
  <c r="CJ121" i="5" s="1"/>
  <c r="CB50" i="5"/>
  <c r="BT50" i="5"/>
  <c r="BT121" i="5" s="1" a="1"/>
  <c r="BT121" i="5" s="1"/>
  <c r="CW50" i="13"/>
  <c r="CO50" i="13"/>
  <c r="CO121" i="13" s="1" a="1"/>
  <c r="CO121" i="13" s="1"/>
  <c r="CG50" i="13"/>
  <c r="BY50" i="13"/>
  <c r="BY121" i="13" s="1" a="1"/>
  <c r="BY121" i="13" s="1"/>
  <c r="BQ50" i="13"/>
  <c r="BQ121" i="13" s="1" a="1"/>
  <c r="BQ121" i="13" s="1"/>
  <c r="CV50" i="13"/>
  <c r="CN50" i="13"/>
  <c r="CF50" i="13"/>
  <c r="BX50" i="13"/>
  <c r="CU50" i="13"/>
  <c r="CM50" i="13"/>
  <c r="CE50" i="13"/>
  <c r="BW50" i="13"/>
  <c r="BW121" i="13" s="1" a="1"/>
  <c r="BW121" i="13" s="1"/>
  <c r="CT50" i="13"/>
  <c r="CL50" i="13"/>
  <c r="CL121" i="13" s="1" a="1"/>
  <c r="CL121" i="13" s="1"/>
  <c r="CD50" i="13"/>
  <c r="CD121" i="13" s="1" a="1"/>
  <c r="CD121" i="13" s="1"/>
  <c r="BV50" i="13"/>
  <c r="CS50" i="13"/>
  <c r="CK50" i="13"/>
  <c r="CC50" i="13"/>
  <c r="CC121" i="13" s="1" a="1"/>
  <c r="CC121" i="13" s="1"/>
  <c r="BU50" i="13"/>
  <c r="CR50" i="13"/>
  <c r="CJ50" i="13"/>
  <c r="CB50" i="13"/>
  <c r="BT50" i="13"/>
  <c r="BT121" i="13" s="1" a="1"/>
  <c r="BT121" i="13" s="1"/>
  <c r="CT50" i="2"/>
  <c r="CT121" i="2" s="1" a="1"/>
  <c r="CT121" i="2" s="1"/>
  <c r="CQ50" i="5"/>
  <c r="CI50" i="13"/>
  <c r="BU50" i="2"/>
  <c r="BU121" i="2" s="1" a="1"/>
  <c r="BU121" i="2" s="1"/>
  <c r="BR50" i="5"/>
  <c r="CW50" i="6"/>
  <c r="CP50" i="13"/>
  <c r="CP121" i="13" s="1" a="1"/>
  <c r="CP121" i="13" s="1"/>
  <c r="BV50" i="2"/>
  <c r="CW50" i="7"/>
  <c r="CW50" i="20"/>
  <c r="CW50" i="8"/>
  <c r="CW50" i="16"/>
  <c r="CC50" i="2"/>
  <c r="BZ50" i="5"/>
  <c r="BZ121" i="5" s="1" a="1"/>
  <c r="BZ121" i="5" s="1"/>
  <c r="BR50" i="13"/>
  <c r="BR121" i="13" s="1" a="1"/>
  <c r="BR121" i="13" s="1"/>
  <c r="CW50" i="14"/>
  <c r="CW50" i="9"/>
  <c r="CW50" i="17"/>
  <c r="CD50" i="2"/>
  <c r="CA50" i="5"/>
  <c r="BS50" i="13"/>
  <c r="CW50" i="15"/>
  <c r="K16" i="21"/>
  <c r="K18" i="19"/>
  <c r="K15" i="18"/>
  <c r="L15" i="18" s="1"/>
  <c r="M15" i="18" s="1"/>
  <c r="N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CG121" i="13" l="1" a="1"/>
  <c r="CG121" i="13" s="1"/>
  <c r="CB121" i="5" a="1"/>
  <c r="CB121" i="5" s="1"/>
  <c r="CF121" i="5" a="1"/>
  <c r="CF121" i="5" s="1"/>
  <c r="CC121" i="2" a="1"/>
  <c r="CC121" i="2" s="1"/>
  <c r="BR121" i="5" a="1"/>
  <c r="BR121" i="5" s="1"/>
  <c r="CM121" i="2" a="1"/>
  <c r="CM121" i="2" s="1"/>
  <c r="CM122" i="2" s="1"/>
  <c r="CG121" i="2" a="1"/>
  <c r="CG121" i="2" s="1"/>
  <c r="CA121" i="2" a="1"/>
  <c r="CA121" i="2" s="1"/>
  <c r="CA122" i="2" s="1"/>
  <c r="CQ121" i="5" a="1"/>
  <c r="CQ121" i="5" s="1"/>
  <c r="CA121" i="5" a="1"/>
  <c r="CA121" i="5" s="1"/>
  <c r="CR121" i="5" a="1"/>
  <c r="CR121" i="5" s="1"/>
  <c r="CV121" i="5" a="1"/>
  <c r="CV121" i="5" s="1"/>
  <c r="CE121" i="13" a="1"/>
  <c r="CE121" i="13" s="1"/>
  <c r="BX121" i="2" a="1"/>
  <c r="BX121" i="2" s="1"/>
  <c r="BX122" i="2" s="1"/>
  <c r="CQ121" i="2" a="1"/>
  <c r="CQ121" i="2" s="1"/>
  <c r="CU121" i="5" a="1"/>
  <c r="CU121" i="5" s="1"/>
  <c r="CU122" i="5" s="1"/>
  <c r="CS121" i="2" a="1"/>
  <c r="CS121" i="2" s="1"/>
  <c r="CT121" i="13" a="1"/>
  <c r="CT121" i="13" s="1"/>
  <c r="CS121" i="13" a="1"/>
  <c r="CS121" i="13" s="1"/>
  <c r="CU121" i="13" a="1"/>
  <c r="CU121" i="13" s="1"/>
  <c r="BX121" i="13" a="1"/>
  <c r="BX121" i="13" s="1"/>
  <c r="CN121" i="2" a="1"/>
  <c r="CN121" i="2" s="1"/>
  <c r="CN122" i="2" s="1"/>
  <c r="BZ121" i="2" a="1"/>
  <c r="BZ121" i="2" s="1"/>
  <c r="CB121" i="2" a="1"/>
  <c r="CB121" i="2" s="1"/>
  <c r="CB122" i="2" s="1"/>
  <c r="CF121" i="13" a="1"/>
  <c r="CF121" i="13" s="1"/>
  <c r="CF122" i="13" s="1"/>
  <c r="BV121" i="5" a="1"/>
  <c r="BV121" i="5" s="1"/>
  <c r="BV122" i="5" s="1"/>
  <c r="CD121" i="2" a="1"/>
  <c r="CD121" i="2" s="1"/>
  <c r="BQ121" i="5" a="1"/>
  <c r="BQ121" i="5" s="1"/>
  <c r="L15" i="13"/>
  <c r="M15" i="13" s="1"/>
  <c r="N15" i="13" s="1"/>
  <c r="L33" i="17"/>
  <c r="M33" i="17" s="1"/>
  <c r="N33" i="17" s="1"/>
  <c r="L17" i="11"/>
  <c r="M17" i="11" s="1"/>
  <c r="N17" i="11" s="1"/>
  <c r="L15" i="15"/>
  <c r="M15" i="15" s="1"/>
  <c r="N15" i="15" s="1"/>
  <c r="L17" i="17"/>
  <c r="M17" i="17" s="1"/>
  <c r="N17" i="17" s="1"/>
  <c r="L33" i="4"/>
  <c r="M33" i="4" s="1"/>
  <c r="N33" i="4" s="1"/>
  <c r="L15" i="5"/>
  <c r="M15" i="5" s="1"/>
  <c r="N15" i="5" s="1"/>
  <c r="L15" i="14"/>
  <c r="M15" i="14" s="1"/>
  <c r="N15" i="14" s="1"/>
  <c r="L17" i="18"/>
  <c r="M17" i="18" s="1"/>
  <c r="N17" i="18" s="1"/>
  <c r="L33" i="18"/>
  <c r="M33" i="18" s="1"/>
  <c r="N33" i="18" s="1"/>
  <c r="L15" i="4"/>
  <c r="M15" i="4" s="1"/>
  <c r="N15" i="4" s="1"/>
  <c r="L17" i="9"/>
  <c r="M17" i="9" s="1"/>
  <c r="N17" i="9" s="1"/>
  <c r="L17" i="2"/>
  <c r="M17" i="2" s="1"/>
  <c r="N17" i="2" s="1"/>
  <c r="L33" i="20"/>
  <c r="M33" i="20" s="1"/>
  <c r="N33" i="20" s="1"/>
  <c r="L15" i="11"/>
  <c r="M15" i="11" s="1"/>
  <c r="N15" i="11" s="1"/>
  <c r="L17" i="8"/>
  <c r="M17" i="8" s="1"/>
  <c r="N17" i="8" s="1"/>
  <c r="L17" i="6"/>
  <c r="M17" i="6" s="1"/>
  <c r="N17" i="6" s="1"/>
  <c r="L15" i="17"/>
  <c r="M15" i="17" s="1"/>
  <c r="N15" i="17" s="1"/>
  <c r="L17" i="19"/>
  <c r="M17" i="19" s="1"/>
  <c r="N17" i="19" s="1"/>
  <c r="L15" i="3"/>
  <c r="M15" i="3" s="1"/>
  <c r="N15" i="3" s="1"/>
  <c r="L15" i="2"/>
  <c r="M15" i="2" s="1"/>
  <c r="N15" i="2" s="1"/>
  <c r="L33" i="5"/>
  <c r="M33" i="5" s="1"/>
  <c r="N33" i="5" s="1"/>
  <c r="L17" i="12"/>
  <c r="M17" i="12" s="1"/>
  <c r="N17" i="12" s="1"/>
  <c r="L17" i="7"/>
  <c r="M17" i="7" s="1"/>
  <c r="N17" i="7" s="1"/>
  <c r="L15" i="6"/>
  <c r="M15" i="6" s="1"/>
  <c r="N15" i="6" s="1"/>
  <c r="L33" i="19"/>
  <c r="M33" i="19" s="1"/>
  <c r="N33" i="19" s="1"/>
  <c r="L15" i="19"/>
  <c r="M15" i="19" s="1"/>
  <c r="N15" i="19" s="1"/>
  <c r="L33" i="13"/>
  <c r="M33" i="13" s="1"/>
  <c r="N33" i="13" s="1"/>
  <c r="L33" i="10"/>
  <c r="M33" i="10" s="1"/>
  <c r="N33" i="10" s="1"/>
  <c r="L33" i="3"/>
  <c r="M33" i="3" s="1"/>
  <c r="N33" i="3" s="1"/>
  <c r="L33" i="7"/>
  <c r="M33" i="7" s="1"/>
  <c r="N33" i="7" s="1"/>
  <c r="L17" i="3"/>
  <c r="M17" i="3" s="1"/>
  <c r="N17" i="3" s="1"/>
  <c r="L33" i="8"/>
  <c r="M33" i="8" s="1"/>
  <c r="N33" i="8" s="1"/>
  <c r="L15" i="10"/>
  <c r="M15" i="10" s="1"/>
  <c r="N15" i="10" s="1"/>
  <c r="L33" i="14"/>
  <c r="M33" i="14" s="1"/>
  <c r="N33" i="14" s="1"/>
  <c r="L15" i="7"/>
  <c r="M15" i="7" s="1"/>
  <c r="N15" i="7" s="1"/>
  <c r="L15" i="1"/>
  <c r="M15" i="1" s="1"/>
  <c r="N15" i="1" s="1"/>
  <c r="L18" i="9"/>
  <c r="M18" i="9" s="1"/>
  <c r="N18" i="9" s="1"/>
  <c r="L19" i="17"/>
  <c r="M19" i="17" s="1"/>
  <c r="N19" i="17" s="1"/>
  <c r="L45" i="4"/>
  <c r="M45" i="4" s="1"/>
  <c r="N45" i="4" s="1"/>
  <c r="L34" i="2"/>
  <c r="M34" i="2" s="1"/>
  <c r="N34" i="2" s="1"/>
  <c r="L46" i="17"/>
  <c r="M46" i="17" s="1"/>
  <c r="N46" i="17" s="1"/>
  <c r="L19" i="14"/>
  <c r="M19" i="14" s="1"/>
  <c r="N19" i="14" s="1"/>
  <c r="L42" i="9"/>
  <c r="M42" i="9" s="1"/>
  <c r="N42" i="9" s="1"/>
  <c r="L39" i="13"/>
  <c r="M39" i="13" s="1"/>
  <c r="N39" i="13" s="1"/>
  <c r="L26" i="16"/>
  <c r="M26" i="16" s="1"/>
  <c r="N26" i="16" s="1"/>
  <c r="L26" i="12"/>
  <c r="M26" i="12" s="1"/>
  <c r="N26" i="12" s="1"/>
  <c r="L42" i="10"/>
  <c r="M42" i="10" s="1"/>
  <c r="N42" i="10" s="1"/>
  <c r="L32" i="4"/>
  <c r="M32" i="4" s="1"/>
  <c r="N32" i="4" s="1"/>
  <c r="L27" i="10"/>
  <c r="M27" i="10" s="1"/>
  <c r="N27" i="10" s="1"/>
  <c r="L46" i="16"/>
  <c r="M46" i="16" s="1"/>
  <c r="N46" i="16" s="1"/>
  <c r="L28" i="20"/>
  <c r="M28" i="20" s="1"/>
  <c r="N28" i="20" s="1"/>
  <c r="L18" i="5"/>
  <c r="M18" i="5" s="1"/>
  <c r="N18" i="5" s="1"/>
  <c r="L21" i="14"/>
  <c r="M21" i="14" s="1"/>
  <c r="N21" i="14" s="1"/>
  <c r="L30" i="2"/>
  <c r="M30" i="2" s="1"/>
  <c r="N30" i="2" s="1"/>
  <c r="L44" i="4"/>
  <c r="M44" i="4" s="1"/>
  <c r="N44" i="4" s="1"/>
  <c r="L41" i="14"/>
  <c r="M41" i="14" s="1"/>
  <c r="N41" i="14" s="1"/>
  <c r="L32" i="21"/>
  <c r="M32" i="21" s="1"/>
  <c r="N32" i="21" s="1"/>
  <c r="L22" i="2"/>
  <c r="M22" i="2" s="1"/>
  <c r="N22" i="2" s="1"/>
  <c r="L43" i="12"/>
  <c r="M43" i="12" s="1"/>
  <c r="N43" i="12" s="1"/>
  <c r="L23" i="17"/>
  <c r="M23" i="17" s="1"/>
  <c r="N23" i="17" s="1"/>
  <c r="L29" i="5"/>
  <c r="M29" i="5" s="1"/>
  <c r="N29" i="5" s="1"/>
  <c r="L16" i="12"/>
  <c r="M16" i="12" s="1"/>
  <c r="N16" i="12" s="1"/>
  <c r="L42" i="4"/>
  <c r="M42" i="4" s="1"/>
  <c r="N42" i="4" s="1"/>
  <c r="L16" i="14"/>
  <c r="M16" i="14" s="1"/>
  <c r="N16" i="14" s="1"/>
  <c r="L38" i="20"/>
  <c r="M38" i="20" s="1"/>
  <c r="N38" i="20" s="1"/>
  <c r="L41" i="6"/>
  <c r="M41" i="6" s="1"/>
  <c r="N41" i="6" s="1"/>
  <c r="L32" i="13"/>
  <c r="M32" i="13" s="1"/>
  <c r="N32" i="13" s="1"/>
  <c r="L28" i="11"/>
  <c r="M28" i="11" s="1"/>
  <c r="N28" i="11" s="1"/>
  <c r="L24" i="14"/>
  <c r="M24" i="14" s="1"/>
  <c r="N24" i="14" s="1"/>
  <c r="L26" i="17"/>
  <c r="M26" i="17" s="1"/>
  <c r="N26" i="17" s="1"/>
  <c r="L45" i="1"/>
  <c r="M45" i="1" s="1"/>
  <c r="N45" i="1" s="1"/>
  <c r="L29" i="12"/>
  <c r="M29" i="12" s="1"/>
  <c r="N29" i="12" s="1"/>
  <c r="L38" i="21"/>
  <c r="M38" i="21" s="1"/>
  <c r="N38" i="21" s="1"/>
  <c r="L31" i="1"/>
  <c r="M31" i="1" s="1"/>
  <c r="N31" i="1" s="1"/>
  <c r="L23" i="20"/>
  <c r="M23" i="20" s="1"/>
  <c r="N23" i="20" s="1"/>
  <c r="L37" i="15"/>
  <c r="M37" i="15" s="1"/>
  <c r="N37" i="15" s="1"/>
  <c r="L25" i="2"/>
  <c r="M25" i="2" s="1"/>
  <c r="N25" i="2" s="1"/>
  <c r="L43" i="3"/>
  <c r="M43" i="3" s="1"/>
  <c r="N43" i="3" s="1"/>
  <c r="L18" i="11"/>
  <c r="M18" i="11" s="1"/>
  <c r="N18" i="11" s="1"/>
  <c r="L40" i="1"/>
  <c r="M40" i="1" s="1"/>
  <c r="N40" i="1" s="1"/>
  <c r="L24" i="13"/>
  <c r="M24" i="13" s="1"/>
  <c r="N24" i="13" s="1"/>
  <c r="L46" i="6"/>
  <c r="M46" i="6" s="1"/>
  <c r="N46" i="6" s="1"/>
  <c r="L23" i="13"/>
  <c r="M23" i="13" s="1"/>
  <c r="N23" i="13" s="1"/>
  <c r="L22" i="13"/>
  <c r="M22" i="13" s="1"/>
  <c r="N22" i="13" s="1"/>
  <c r="L19" i="21"/>
  <c r="M19" i="21" s="1"/>
  <c r="N19" i="21" s="1"/>
  <c r="L21" i="5"/>
  <c r="M21" i="5" s="1"/>
  <c r="N21" i="5" s="1"/>
  <c r="L26" i="10"/>
  <c r="M26" i="10" s="1"/>
  <c r="N26" i="10" s="1"/>
  <c r="L26" i="3"/>
  <c r="M26" i="3" s="1"/>
  <c r="N26" i="3" s="1"/>
  <c r="L37" i="13"/>
  <c r="M37" i="13" s="1"/>
  <c r="N37" i="13" s="1"/>
  <c r="L38" i="11"/>
  <c r="M38" i="11" s="1"/>
  <c r="N38" i="11" s="1"/>
  <c r="L34" i="8"/>
  <c r="M34" i="8" s="1"/>
  <c r="N34" i="8" s="1"/>
  <c r="L25" i="21"/>
  <c r="M25" i="21" s="1"/>
  <c r="N25" i="21" s="1"/>
  <c r="L19" i="8"/>
  <c r="M19" i="8" s="1"/>
  <c r="N19" i="8" s="1"/>
  <c r="L38" i="5"/>
  <c r="M38" i="5" s="1"/>
  <c r="N38" i="5" s="1"/>
  <c r="L24" i="11"/>
  <c r="M24" i="11" s="1"/>
  <c r="N24" i="11" s="1"/>
  <c r="L35" i="14"/>
  <c r="M35" i="14" s="1"/>
  <c r="N35" i="14" s="1"/>
  <c r="L45" i="20"/>
  <c r="M45" i="20" s="1"/>
  <c r="N45" i="20" s="1"/>
  <c r="L18" i="19"/>
  <c r="CK121" i="13" a="1"/>
  <c r="CK121" i="13" s="1"/>
  <c r="CK122" i="13" s="1"/>
  <c r="CM121" i="13" a="1"/>
  <c r="CM121" i="13" s="1"/>
  <c r="L18" i="4"/>
  <c r="M18" i="4" s="1"/>
  <c r="N18" i="4" s="1"/>
  <c r="L16" i="10"/>
  <c r="M16" i="10" s="1"/>
  <c r="N16" i="10" s="1"/>
  <c r="L30" i="13"/>
  <c r="M30" i="13" s="1"/>
  <c r="N30" i="13" s="1"/>
  <c r="L42" i="16"/>
  <c r="M42" i="16" s="1"/>
  <c r="N42" i="16" s="1"/>
  <c r="L20" i="20"/>
  <c r="M20" i="20" s="1"/>
  <c r="N20" i="20" s="1"/>
  <c r="L38" i="6"/>
  <c r="M38" i="6" s="1"/>
  <c r="N38" i="6" s="1"/>
  <c r="L46" i="15"/>
  <c r="M46" i="15" s="1"/>
  <c r="N46" i="15" s="1"/>
  <c r="L26" i="2"/>
  <c r="M26" i="2" s="1"/>
  <c r="N26" i="2" s="1"/>
  <c r="L34" i="4"/>
  <c r="M34" i="4" s="1"/>
  <c r="N34" i="4" s="1"/>
  <c r="L31" i="14"/>
  <c r="M31" i="14" s="1"/>
  <c r="N31" i="14" s="1"/>
  <c r="L37" i="6"/>
  <c r="M37" i="6" s="1"/>
  <c r="N37" i="6" s="1"/>
  <c r="L21" i="3"/>
  <c r="M21" i="3" s="1"/>
  <c r="N21" i="3" s="1"/>
  <c r="L28" i="13"/>
  <c r="M28" i="13" s="1"/>
  <c r="N28" i="13" s="1"/>
  <c r="L36" i="18"/>
  <c r="M36" i="18" s="1"/>
  <c r="N36" i="18" s="1"/>
  <c r="L36" i="2"/>
  <c r="M36" i="2" s="1"/>
  <c r="N36" i="2" s="1"/>
  <c r="L39" i="4"/>
  <c r="M39" i="4" s="1"/>
  <c r="N39" i="4" s="1"/>
  <c r="L26" i="5"/>
  <c r="M26" i="5" s="1"/>
  <c r="N26" i="5" s="1"/>
  <c r="L44" i="9"/>
  <c r="M44" i="9" s="1"/>
  <c r="N44" i="9" s="1"/>
  <c r="L41" i="13"/>
  <c r="L29" i="4"/>
  <c r="M29" i="4" s="1"/>
  <c r="N29" i="4" s="1"/>
  <c r="L32" i="9"/>
  <c r="M32" i="9" s="1"/>
  <c r="N32" i="9" s="1"/>
  <c r="L34" i="15"/>
  <c r="M34" i="15" s="1"/>
  <c r="N34" i="15" s="1"/>
  <c r="L29" i="20"/>
  <c r="M29" i="20" s="1"/>
  <c r="N29" i="20" s="1"/>
  <c r="L43" i="10"/>
  <c r="M43" i="10" s="1"/>
  <c r="N43" i="10" s="1"/>
  <c r="L25" i="9"/>
  <c r="M25" i="9" s="1"/>
  <c r="N25" i="9" s="1"/>
  <c r="L21" i="21"/>
  <c r="M21" i="21" s="1"/>
  <c r="N21" i="21" s="1"/>
  <c r="L37" i="19"/>
  <c r="L35" i="1"/>
  <c r="M35" i="1" s="1"/>
  <c r="N35" i="1" s="1"/>
  <c r="L22" i="17"/>
  <c r="M22" i="17" s="1"/>
  <c r="N22" i="17" s="1"/>
  <c r="L25" i="1"/>
  <c r="M25" i="1" s="1"/>
  <c r="N25" i="1" s="1"/>
  <c r="L28" i="6"/>
  <c r="M28" i="6" s="1"/>
  <c r="N28" i="6" s="1"/>
  <c r="L38" i="13"/>
  <c r="M38" i="13" s="1"/>
  <c r="N38" i="13" s="1"/>
  <c r="L21" i="8"/>
  <c r="M21" i="8" s="1"/>
  <c r="N21" i="8" s="1"/>
  <c r="L24" i="3"/>
  <c r="M24" i="3" s="1"/>
  <c r="N24" i="3" s="1"/>
  <c r="L45" i="8"/>
  <c r="M45" i="8" s="1"/>
  <c r="N45" i="8" s="1"/>
  <c r="L46" i="4"/>
  <c r="M46" i="4" s="1"/>
  <c r="N46" i="4" s="1"/>
  <c r="L39" i="3"/>
  <c r="M39" i="3" s="1"/>
  <c r="N39" i="3" s="1"/>
  <c r="L19" i="13"/>
  <c r="M19" i="13" s="1"/>
  <c r="N19" i="13" s="1"/>
  <c r="L25" i="18"/>
  <c r="M25" i="18" s="1"/>
  <c r="N25" i="18" s="1"/>
  <c r="L44" i="7"/>
  <c r="M44" i="7" s="1"/>
  <c r="N44" i="7" s="1"/>
  <c r="L24" i="2"/>
  <c r="M24" i="2" s="1"/>
  <c r="N24" i="2" s="1"/>
  <c r="L27" i="7"/>
  <c r="M27" i="7" s="1"/>
  <c r="N27" i="7" s="1"/>
  <c r="L31" i="18"/>
  <c r="M31" i="18" s="1"/>
  <c r="N31" i="18" s="1"/>
  <c r="L40" i="15"/>
  <c r="M40" i="15" s="1"/>
  <c r="N40" i="15" s="1"/>
  <c r="L29" i="13"/>
  <c r="M29" i="13" s="1"/>
  <c r="N29" i="13" s="1"/>
  <c r="L29" i="11"/>
  <c r="M29" i="11" s="1"/>
  <c r="N29" i="11" s="1"/>
  <c r="L22" i="12"/>
  <c r="M22" i="12" s="1"/>
  <c r="N22" i="12" s="1"/>
  <c r="L41" i="20"/>
  <c r="M41" i="20" s="1"/>
  <c r="N41" i="20" s="1"/>
  <c r="L41" i="9"/>
  <c r="M41" i="9" s="1"/>
  <c r="N41" i="9" s="1"/>
  <c r="L44" i="12"/>
  <c r="M44" i="12" s="1"/>
  <c r="N44" i="12" s="1"/>
  <c r="L34" i="17"/>
  <c r="M34" i="17" s="1"/>
  <c r="N34" i="17" s="1"/>
  <c r="L31" i="8"/>
  <c r="M31" i="8" s="1"/>
  <c r="N31" i="8" s="1"/>
  <c r="L35" i="8"/>
  <c r="M35" i="8" s="1"/>
  <c r="N35" i="8" s="1"/>
  <c r="L21" i="19"/>
  <c r="M21" i="19" s="1"/>
  <c r="N21" i="19" s="1"/>
  <c r="L16" i="11"/>
  <c r="M16" i="11" s="1"/>
  <c r="N16" i="11" s="1"/>
  <c r="L34" i="10"/>
  <c r="M34" i="10" s="1"/>
  <c r="N34" i="10" s="1"/>
  <c r="L37" i="17"/>
  <c r="M37" i="17" s="1"/>
  <c r="N37" i="17" s="1"/>
  <c r="L45" i="10"/>
  <c r="M45" i="10" s="1"/>
  <c r="N45" i="10" s="1"/>
  <c r="L35" i="13"/>
  <c r="M35" i="13" s="1"/>
  <c r="N35" i="13" s="1"/>
  <c r="L40" i="12"/>
  <c r="M40" i="12" s="1"/>
  <c r="N40" i="12" s="1"/>
  <c r="L38" i="16"/>
  <c r="M38" i="16" s="1"/>
  <c r="N38" i="16" s="1"/>
  <c r="L40" i="11"/>
  <c r="M40" i="11" s="1"/>
  <c r="N40" i="11" s="1"/>
  <c r="L24" i="20"/>
  <c r="M24" i="20" s="1"/>
  <c r="N24" i="20" s="1"/>
  <c r="L37" i="20"/>
  <c r="M37" i="20" s="1"/>
  <c r="N37" i="20" s="1"/>
  <c r="L16" i="21"/>
  <c r="M16" i="21" s="1"/>
  <c r="N16" i="21" s="1"/>
  <c r="L42" i="2"/>
  <c r="M42" i="2" s="1"/>
  <c r="N42" i="2" s="1"/>
  <c r="L19" i="5"/>
  <c r="M19" i="5" s="1"/>
  <c r="N19" i="5" s="1"/>
  <c r="L36" i="11"/>
  <c r="M36" i="11" s="1"/>
  <c r="N36" i="11" s="1"/>
  <c r="L27" i="13"/>
  <c r="M27" i="13" s="1"/>
  <c r="N27" i="13" s="1"/>
  <c r="L32" i="16"/>
  <c r="M32" i="16" s="1"/>
  <c r="N32" i="16" s="1"/>
  <c r="L44" i="21"/>
  <c r="M44" i="21" s="1"/>
  <c r="N44" i="21" s="1"/>
  <c r="L30" i="7"/>
  <c r="M30" i="7" s="1"/>
  <c r="N30" i="7" s="1"/>
  <c r="L39" i="15"/>
  <c r="M39" i="15" s="1"/>
  <c r="N39" i="15" s="1"/>
  <c r="L19" i="2"/>
  <c r="M19" i="2" s="1"/>
  <c r="N19" i="2" s="1"/>
  <c r="L44" i="11"/>
  <c r="L40" i="17"/>
  <c r="M40" i="17" s="1"/>
  <c r="N40" i="17" s="1"/>
  <c r="L25" i="6"/>
  <c r="M25" i="6" s="1"/>
  <c r="N25" i="6" s="1"/>
  <c r="L37" i="4"/>
  <c r="M37" i="4" s="1"/>
  <c r="N37" i="4" s="1"/>
  <c r="L18" i="13"/>
  <c r="M18" i="13" s="1"/>
  <c r="N18" i="13" s="1"/>
  <c r="L25" i="19"/>
  <c r="M25" i="19" s="1"/>
  <c r="N25" i="19" s="1"/>
  <c r="L28" i="2"/>
  <c r="M28" i="2" s="1"/>
  <c r="N28" i="2" s="1"/>
  <c r="L43" i="6"/>
  <c r="M43" i="6" s="1"/>
  <c r="N43" i="6" s="1"/>
  <c r="L38" i="9"/>
  <c r="M38" i="9" s="1"/>
  <c r="N38" i="9" s="1"/>
  <c r="L46" i="2"/>
  <c r="M46" i="2" s="1"/>
  <c r="N46" i="2" s="1"/>
  <c r="L19" i="4"/>
  <c r="M19" i="4" s="1"/>
  <c r="N19" i="4" s="1"/>
  <c r="L28" i="10"/>
  <c r="M28" i="10" s="1"/>
  <c r="N28" i="10" s="1"/>
  <c r="L30" i="15"/>
  <c r="M30" i="15" s="1"/>
  <c r="N30" i="15" s="1"/>
  <c r="L21" i="20"/>
  <c r="M21" i="20" s="1"/>
  <c r="N21" i="20" s="1"/>
  <c r="L27" i="9"/>
  <c r="M27" i="9" s="1"/>
  <c r="N27" i="9" s="1"/>
  <c r="L31" i="10"/>
  <c r="M31" i="10" s="1"/>
  <c r="N31" i="10" s="1"/>
  <c r="L31" i="6"/>
  <c r="L39" i="6"/>
  <c r="M39" i="6" s="1"/>
  <c r="N39" i="6" s="1"/>
  <c r="L18" i="17"/>
  <c r="M18" i="17" s="1"/>
  <c r="N18" i="17" s="1"/>
  <c r="L42" i="21"/>
  <c r="M42" i="21" s="1"/>
  <c r="N42" i="21" s="1"/>
  <c r="L38" i="1"/>
  <c r="M38" i="1" s="1"/>
  <c r="N38" i="1" s="1"/>
  <c r="L20" i="7"/>
  <c r="M20" i="7" s="1"/>
  <c r="N20" i="7" s="1"/>
  <c r="L43" i="17"/>
  <c r="M43" i="17" s="1"/>
  <c r="N43" i="17" s="1"/>
  <c r="L20" i="17"/>
  <c r="M20" i="17" s="1"/>
  <c r="N20" i="17" s="1"/>
  <c r="L40" i="21"/>
  <c r="M40" i="21" s="1"/>
  <c r="N40" i="21" s="1"/>
  <c r="L40" i="4"/>
  <c r="M40" i="4" s="1"/>
  <c r="N40" i="4" s="1"/>
  <c r="L41" i="8"/>
  <c r="M41" i="8" s="1"/>
  <c r="N41" i="8" s="1"/>
  <c r="L28" i="18"/>
  <c r="M28" i="18" s="1"/>
  <c r="N28" i="18" s="1"/>
  <c r="L36" i="8"/>
  <c r="M36" i="8" s="1"/>
  <c r="N36" i="8" s="1"/>
  <c r="L38" i="4"/>
  <c r="M38" i="4" s="1"/>
  <c r="N38" i="4" s="1"/>
  <c r="L42" i="1"/>
  <c r="M42" i="1" s="1"/>
  <c r="N42" i="1" s="1"/>
  <c r="L21" i="10"/>
  <c r="M21" i="10" s="1"/>
  <c r="N21" i="10" s="1"/>
  <c r="L39" i="14"/>
  <c r="L39" i="21"/>
  <c r="M39" i="21" s="1"/>
  <c r="N39" i="21" s="1"/>
  <c r="L27" i="15"/>
  <c r="M27" i="15" s="1"/>
  <c r="N27" i="15" s="1"/>
  <c r="L46" i="21"/>
  <c r="M46" i="21" s="1"/>
  <c r="N46" i="21" s="1"/>
  <c r="L40" i="13"/>
  <c r="M40" i="13" s="1"/>
  <c r="N40" i="13" s="1"/>
  <c r="L18" i="8"/>
  <c r="M18" i="8" s="1"/>
  <c r="N18" i="8" s="1"/>
  <c r="L43" i="13"/>
  <c r="M43" i="13" s="1"/>
  <c r="N43" i="13" s="1"/>
  <c r="L38" i="2"/>
  <c r="M38" i="2" s="1"/>
  <c r="N38" i="2" s="1"/>
  <c r="L32" i="6"/>
  <c r="M32" i="6" s="1"/>
  <c r="N32" i="6" s="1"/>
  <c r="L30" i="12"/>
  <c r="M30" i="12" s="1"/>
  <c r="N30" i="12" s="1"/>
  <c r="L42" i="14"/>
  <c r="M42" i="14" s="1"/>
  <c r="N42" i="14" s="1"/>
  <c r="L31" i="17"/>
  <c r="M31" i="17" s="1"/>
  <c r="N31" i="17" s="1"/>
  <c r="L35" i="21"/>
  <c r="M35" i="21" s="1"/>
  <c r="N35" i="21" s="1"/>
  <c r="L24" i="7"/>
  <c r="M24" i="7" s="1"/>
  <c r="N24" i="7" s="1"/>
  <c r="L32" i="15"/>
  <c r="M32" i="15" s="1"/>
  <c r="N32" i="15" s="1"/>
  <c r="L44" i="3"/>
  <c r="M44" i="3" s="1"/>
  <c r="N44" i="3" s="1"/>
  <c r="L35" i="11"/>
  <c r="M35" i="11" s="1"/>
  <c r="N35" i="11" s="1"/>
  <c r="L27" i="17"/>
  <c r="M27" i="17" s="1"/>
  <c r="N27" i="17" s="1"/>
  <c r="L46" i="8"/>
  <c r="M46" i="8" s="1"/>
  <c r="N46" i="8" s="1"/>
  <c r="L24" i="4"/>
  <c r="M24" i="4" s="1"/>
  <c r="N24" i="4" s="1"/>
  <c r="L30" i="14"/>
  <c r="M30" i="14" s="1"/>
  <c r="N30" i="14" s="1"/>
  <c r="L42" i="20"/>
  <c r="M42" i="20" s="1"/>
  <c r="N42" i="20" s="1"/>
  <c r="L21" i="2"/>
  <c r="M21" i="2" s="1"/>
  <c r="N21" i="2" s="1"/>
  <c r="L26" i="4"/>
  <c r="M26" i="4" s="1"/>
  <c r="N26" i="4" s="1"/>
  <c r="L27" i="6"/>
  <c r="M27" i="6" s="1"/>
  <c r="N27" i="6" s="1"/>
  <c r="L40" i="10"/>
  <c r="M40" i="10" s="1"/>
  <c r="N40" i="10" s="1"/>
  <c r="L32" i="5"/>
  <c r="M32" i="5" s="1"/>
  <c r="N32" i="5" s="1"/>
  <c r="L37" i="11"/>
  <c r="M37" i="11" s="1"/>
  <c r="N37" i="11" s="1"/>
  <c r="L24" i="15"/>
  <c r="M24" i="15" s="1"/>
  <c r="N24" i="15" s="1"/>
  <c r="L45" i="21"/>
  <c r="M45" i="21" s="1"/>
  <c r="N45" i="21" s="1"/>
  <c r="L22" i="3"/>
  <c r="M22" i="3" s="1"/>
  <c r="N22" i="3" s="1"/>
  <c r="L23" i="9"/>
  <c r="M23" i="9" s="1"/>
  <c r="N23" i="9" s="1"/>
  <c r="L45" i="7"/>
  <c r="M45" i="7" s="1"/>
  <c r="N45" i="7" s="1"/>
  <c r="L20" i="10"/>
  <c r="M20" i="10" s="1"/>
  <c r="N20" i="10" s="1"/>
  <c r="L36" i="13"/>
  <c r="M36" i="13" s="1"/>
  <c r="N36" i="13" s="1"/>
  <c r="L30" i="20"/>
  <c r="M30" i="20" s="1"/>
  <c r="N30" i="20" s="1"/>
  <c r="L36" i="16"/>
  <c r="M36" i="16" s="1"/>
  <c r="N36" i="16" s="1"/>
  <c r="L40" i="8"/>
  <c r="M40" i="8" s="1"/>
  <c r="N40" i="8" s="1"/>
  <c r="L21" i="13"/>
  <c r="M21" i="13" s="1"/>
  <c r="N21" i="13" s="1"/>
  <c r="L38" i="10"/>
  <c r="M38" i="10" s="1"/>
  <c r="N38" i="10" s="1"/>
  <c r="L36" i="14"/>
  <c r="M36" i="14" s="1"/>
  <c r="N36" i="14" s="1"/>
  <c r="L28" i="9"/>
  <c r="M28" i="9" s="1"/>
  <c r="N28" i="9" s="1"/>
  <c r="L41" i="18"/>
  <c r="M41" i="18" s="1"/>
  <c r="N41" i="18" s="1"/>
  <c r="L45" i="19"/>
  <c r="M45" i="19" s="1"/>
  <c r="N45" i="19" s="1"/>
  <c r="L44" i="2"/>
  <c r="M44" i="2" s="1"/>
  <c r="N44" i="2" s="1"/>
  <c r="L25" i="5"/>
  <c r="M25" i="5" s="1"/>
  <c r="N25" i="5" s="1"/>
  <c r="L16" i="2"/>
  <c r="M16" i="2" s="1"/>
  <c r="N16" i="2" s="1"/>
  <c r="L29" i="8"/>
  <c r="M29" i="8" s="1"/>
  <c r="N29" i="8" s="1"/>
  <c r="L34" i="14"/>
  <c r="L18" i="21"/>
  <c r="M18" i="21" s="1"/>
  <c r="N18" i="21" s="1"/>
  <c r="L24" i="21"/>
  <c r="M24" i="21" s="1"/>
  <c r="N24" i="21" s="1"/>
  <c r="L20" i="19"/>
  <c r="M20" i="19" s="1"/>
  <c r="N20" i="19" s="1"/>
  <c r="L41" i="15"/>
  <c r="M41" i="15" s="1"/>
  <c r="N41" i="15" s="1"/>
  <c r="L40" i="14"/>
  <c r="M40" i="14" s="1"/>
  <c r="N40" i="14" s="1"/>
  <c r="L27" i="12"/>
  <c r="M27" i="12" s="1"/>
  <c r="N27" i="12" s="1"/>
  <c r="L45" i="11"/>
  <c r="M45" i="11" s="1"/>
  <c r="N45" i="11" s="1"/>
  <c r="L34" i="9"/>
  <c r="L22" i="15"/>
  <c r="M22" i="15" s="1"/>
  <c r="N22" i="15" s="1"/>
  <c r="L18" i="18"/>
  <c r="M18" i="18" s="1"/>
  <c r="N18" i="18" s="1"/>
  <c r="L23" i="18"/>
  <c r="M23" i="18" s="1"/>
  <c r="N23" i="18" s="1"/>
  <c r="L23" i="2"/>
  <c r="M23" i="2" s="1"/>
  <c r="N23" i="2" s="1"/>
  <c r="L24" i="12"/>
  <c r="M24" i="12" s="1"/>
  <c r="N24" i="12" s="1"/>
  <c r="L38" i="14"/>
  <c r="M38" i="14" s="1"/>
  <c r="N38" i="14" s="1"/>
  <c r="L25" i="17"/>
  <c r="M25" i="17" s="1"/>
  <c r="N25" i="17" s="1"/>
  <c r="L20" i="21"/>
  <c r="L18" i="7"/>
  <c r="M18" i="7" s="1"/>
  <c r="N18" i="7" s="1"/>
  <c r="L26" i="15"/>
  <c r="M26" i="15" s="1"/>
  <c r="N26" i="15" s="1"/>
  <c r="L41" i="3"/>
  <c r="M41" i="3" s="1"/>
  <c r="N41" i="3" s="1"/>
  <c r="L21" i="11"/>
  <c r="M21" i="11" s="1"/>
  <c r="N21" i="11" s="1"/>
  <c r="L46" i="18"/>
  <c r="M46" i="18" s="1"/>
  <c r="N46" i="18" s="1"/>
  <c r="L43" i="8"/>
  <c r="M43" i="8" s="1"/>
  <c r="N43" i="8" s="1"/>
  <c r="L40" i="5"/>
  <c r="M40" i="5" s="1"/>
  <c r="N40" i="5" s="1"/>
  <c r="L23" i="14"/>
  <c r="M23" i="14" s="1"/>
  <c r="N23" i="14" s="1"/>
  <c r="L37" i="21"/>
  <c r="M37" i="21" s="1"/>
  <c r="N37" i="21" s="1"/>
  <c r="L18" i="2"/>
  <c r="M18" i="2" s="1"/>
  <c r="N18" i="2" s="1"/>
  <c r="L20" i="4"/>
  <c r="M20" i="4" s="1"/>
  <c r="N20" i="4" s="1"/>
  <c r="L24" i="6"/>
  <c r="M24" i="6" s="1"/>
  <c r="N24" i="6" s="1"/>
  <c r="L37" i="10"/>
  <c r="M37" i="10" s="1"/>
  <c r="N37" i="10" s="1"/>
  <c r="L46" i="3"/>
  <c r="M46" i="3" s="1"/>
  <c r="N46" i="3" s="1"/>
  <c r="L16" i="5"/>
  <c r="M16" i="5" s="1"/>
  <c r="N16" i="5" s="1"/>
  <c r="L31" i="11"/>
  <c r="M31" i="11" s="1"/>
  <c r="N31" i="11" s="1"/>
  <c r="L18" i="15"/>
  <c r="M18" i="15" s="1"/>
  <c r="N18" i="15" s="1"/>
  <c r="L36" i="21"/>
  <c r="M36" i="21" s="1"/>
  <c r="N36" i="21" s="1"/>
  <c r="L41" i="7"/>
  <c r="M41" i="7" s="1"/>
  <c r="N41" i="7" s="1"/>
  <c r="L22" i="11"/>
  <c r="M22" i="11" s="1"/>
  <c r="N22" i="11" s="1"/>
  <c r="L32" i="3"/>
  <c r="M32" i="3" s="1"/>
  <c r="N32" i="3" s="1"/>
  <c r="L16" i="13"/>
  <c r="M16" i="13" s="1"/>
  <c r="N16" i="13" s="1"/>
  <c r="L26" i="20"/>
  <c r="M26" i="20" s="1"/>
  <c r="N26" i="20" s="1"/>
  <c r="L29" i="16"/>
  <c r="M29" i="16" s="1"/>
  <c r="N29" i="16" s="1"/>
  <c r="L16" i="1"/>
  <c r="M16" i="1" s="1"/>
  <c r="N16" i="1" s="1"/>
  <c r="L21" i="16"/>
  <c r="M21" i="16" s="1"/>
  <c r="N21" i="16" s="1"/>
  <c r="L42" i="13"/>
  <c r="M42" i="13" s="1"/>
  <c r="N42" i="13" s="1"/>
  <c r="L22" i="10"/>
  <c r="M22" i="10" s="1"/>
  <c r="N22" i="10" s="1"/>
  <c r="L41" i="21"/>
  <c r="M41" i="21" s="1"/>
  <c r="N41" i="21" s="1"/>
  <c r="L37" i="18"/>
  <c r="M37" i="18" s="1"/>
  <c r="N37" i="18" s="1"/>
  <c r="L26" i="1"/>
  <c r="M26" i="1" s="1"/>
  <c r="N26" i="1" s="1"/>
  <c r="L37" i="9"/>
  <c r="M37" i="9" s="1"/>
  <c r="N37" i="9" s="1"/>
  <c r="L16" i="4"/>
  <c r="M16" i="4" s="1"/>
  <c r="N16" i="4" s="1"/>
  <c r="L22" i="8"/>
  <c r="M22" i="8" s="1"/>
  <c r="N22" i="8" s="1"/>
  <c r="L22" i="4"/>
  <c r="M22" i="4" s="1"/>
  <c r="N22" i="4" s="1"/>
  <c r="L20" i="6"/>
  <c r="M20" i="6" s="1"/>
  <c r="N20" i="6" s="1"/>
  <c r="L27" i="3"/>
  <c r="M27" i="3" s="1"/>
  <c r="N27" i="3" s="1"/>
  <c r="L35" i="16"/>
  <c r="L39" i="10"/>
  <c r="M39" i="10" s="1"/>
  <c r="N39" i="10" s="1"/>
  <c r="L18" i="3"/>
  <c r="M18" i="3" s="1"/>
  <c r="N18" i="3" s="1"/>
  <c r="L20" i="3"/>
  <c r="M20" i="3" s="1"/>
  <c r="N20" i="3" s="1"/>
  <c r="L30" i="17"/>
  <c r="L28" i="19"/>
  <c r="M28" i="19" s="1"/>
  <c r="N28" i="19" s="1"/>
  <c r="L29" i="2"/>
  <c r="M29" i="2" s="1"/>
  <c r="N29" i="2" s="1"/>
  <c r="L16" i="20"/>
  <c r="M16" i="20" s="1"/>
  <c r="N16" i="20" s="1"/>
  <c r="L39" i="9"/>
  <c r="M39" i="9" s="1"/>
  <c r="N39" i="9" s="1"/>
  <c r="L26" i="18"/>
  <c r="M26" i="18" s="1"/>
  <c r="N26" i="18" s="1"/>
  <c r="L32" i="20"/>
  <c r="M32" i="20" s="1"/>
  <c r="N32" i="20" s="1"/>
  <c r="L26" i="9"/>
  <c r="M26" i="9" s="1"/>
  <c r="N26" i="9" s="1"/>
  <c r="L19" i="12"/>
  <c r="M19" i="12" s="1"/>
  <c r="N19" i="12" s="1"/>
  <c r="L29" i="10"/>
  <c r="M29" i="10" s="1"/>
  <c r="N29" i="10" s="1"/>
  <c r="L25" i="16"/>
  <c r="M25" i="16" s="1"/>
  <c r="N25" i="16" s="1"/>
  <c r="L42" i="19"/>
  <c r="M42" i="19" s="1"/>
  <c r="N42" i="19" s="1"/>
  <c r="L39" i="19"/>
  <c r="M39" i="19" s="1"/>
  <c r="N39" i="19" s="1"/>
  <c r="L45" i="3"/>
  <c r="M45" i="3" s="1"/>
  <c r="N45" i="3" s="1"/>
  <c r="L26" i="8"/>
  <c r="L18" i="12"/>
  <c r="M18" i="12" s="1"/>
  <c r="N18" i="12" s="1"/>
  <c r="L25" i="14"/>
  <c r="M25" i="14" s="1"/>
  <c r="N25" i="14" s="1"/>
  <c r="L22" i="18"/>
  <c r="M22" i="18" s="1"/>
  <c r="N22" i="18" s="1"/>
  <c r="L41" i="4"/>
  <c r="M41" i="4" s="1"/>
  <c r="N41" i="4" s="1"/>
  <c r="L44" i="8"/>
  <c r="M44" i="8" s="1"/>
  <c r="N44" i="8" s="1"/>
  <c r="L38" i="3"/>
  <c r="M38" i="3" s="1"/>
  <c r="N38" i="3" s="1"/>
  <c r="L38" i="19"/>
  <c r="M38" i="19" s="1"/>
  <c r="N38" i="19" s="1"/>
  <c r="L28" i="8"/>
  <c r="M28" i="8" s="1"/>
  <c r="N28" i="8" s="1"/>
  <c r="L44" i="16"/>
  <c r="M44" i="16" s="1"/>
  <c r="N44" i="16" s="1"/>
  <c r="L31" i="21"/>
  <c r="L34" i="3"/>
  <c r="M34" i="3" s="1"/>
  <c r="N34" i="3" s="1"/>
  <c r="L45" i="5"/>
  <c r="M45" i="5" s="1"/>
  <c r="N45" i="5" s="1"/>
  <c r="L16" i="7"/>
  <c r="M16" i="7" s="1"/>
  <c r="N16" i="7" s="1"/>
  <c r="L34" i="11"/>
  <c r="M34" i="11" s="1"/>
  <c r="N34" i="11" s="1"/>
  <c r="L36" i="3"/>
  <c r="M36" i="3" s="1"/>
  <c r="N36" i="3" s="1"/>
  <c r="L45" i="6"/>
  <c r="M45" i="6" s="1"/>
  <c r="N45" i="6" s="1"/>
  <c r="L34" i="13"/>
  <c r="M34" i="13" s="1"/>
  <c r="N34" i="13" s="1"/>
  <c r="L20" i="16"/>
  <c r="L30" i="21"/>
  <c r="M30" i="21" s="1"/>
  <c r="N30" i="21" s="1"/>
  <c r="L23" i="7"/>
  <c r="M23" i="7" s="1"/>
  <c r="N23" i="7" s="1"/>
  <c r="L23" i="4"/>
  <c r="M23" i="4" s="1"/>
  <c r="N23" i="4" s="1"/>
  <c r="L37" i="7"/>
  <c r="M37" i="7" s="1"/>
  <c r="N37" i="7" s="1"/>
  <c r="L28" i="3"/>
  <c r="M28" i="3" s="1"/>
  <c r="N28" i="3" s="1"/>
  <c r="L19" i="10"/>
  <c r="M19" i="10" s="1"/>
  <c r="N19" i="10" s="1"/>
  <c r="L16" i="3"/>
  <c r="M16" i="3" s="1"/>
  <c r="N16" i="3" s="1"/>
  <c r="L37" i="14"/>
  <c r="M37" i="14" s="1"/>
  <c r="N37" i="14" s="1"/>
  <c r="L36" i="17"/>
  <c r="M36" i="17" s="1"/>
  <c r="N36" i="17" s="1"/>
  <c r="L22" i="20"/>
  <c r="L32" i="19"/>
  <c r="M32" i="19" s="1"/>
  <c r="N32" i="19" s="1"/>
  <c r="L42" i="17"/>
  <c r="M42" i="17" s="1"/>
  <c r="N42" i="17" s="1"/>
  <c r="L29" i="17"/>
  <c r="M29" i="17" s="1"/>
  <c r="N29" i="17" s="1"/>
  <c r="L46" i="10"/>
  <c r="M46" i="10" s="1"/>
  <c r="N46" i="10" s="1"/>
  <c r="L43" i="19"/>
  <c r="M43" i="19" s="1"/>
  <c r="N43" i="19" s="1"/>
  <c r="L26" i="6"/>
  <c r="M26" i="6" s="1"/>
  <c r="N26" i="6" s="1"/>
  <c r="L24" i="18"/>
  <c r="M24" i="18" s="1"/>
  <c r="N24" i="18" s="1"/>
  <c r="L39" i="1"/>
  <c r="M39" i="1" s="1"/>
  <c r="N39" i="1" s="1"/>
  <c r="L23" i="12"/>
  <c r="M23" i="12" s="1"/>
  <c r="N23" i="12" s="1"/>
  <c r="L16" i="8"/>
  <c r="M16" i="8" s="1"/>
  <c r="N16" i="8" s="1"/>
  <c r="L35" i="9"/>
  <c r="M35" i="9" s="1"/>
  <c r="N35" i="9" s="1"/>
  <c r="L46" i="1"/>
  <c r="M46" i="1" s="1"/>
  <c r="N46" i="1" s="1"/>
  <c r="L29" i="9"/>
  <c r="M29" i="9" s="1"/>
  <c r="N29" i="9" s="1"/>
  <c r="L16" i="9"/>
  <c r="L25" i="11"/>
  <c r="M25" i="11" s="1"/>
  <c r="N25" i="11" s="1"/>
  <c r="L43" i="4"/>
  <c r="M43" i="4" s="1"/>
  <c r="N43" i="4" s="1"/>
  <c r="L30" i="16"/>
  <c r="M30" i="16" s="1"/>
  <c r="N30" i="16" s="1"/>
  <c r="L29" i="7"/>
  <c r="M29" i="7" s="1"/>
  <c r="N29" i="7" s="1"/>
  <c r="L29" i="19"/>
  <c r="M29" i="19" s="1"/>
  <c r="N29" i="19" s="1"/>
  <c r="L30" i="19"/>
  <c r="M30" i="19" s="1"/>
  <c r="N30" i="19" s="1"/>
  <c r="L43" i="21"/>
  <c r="M43" i="21" s="1"/>
  <c r="N43" i="21" s="1"/>
  <c r="L39" i="5"/>
  <c r="M39" i="5" s="1"/>
  <c r="N39" i="5" s="1"/>
  <c r="L19" i="7"/>
  <c r="L27" i="18"/>
  <c r="L23" i="1"/>
  <c r="M23" i="1" s="1"/>
  <c r="N23" i="1" s="1"/>
  <c r="L26" i="11"/>
  <c r="M26" i="11" s="1"/>
  <c r="N26" i="11" s="1"/>
  <c r="L45" i="14"/>
  <c r="M45" i="14" s="1"/>
  <c r="N45" i="14" s="1"/>
  <c r="L32" i="11"/>
  <c r="M32" i="11" s="1"/>
  <c r="N32" i="11" s="1"/>
  <c r="L46" i="14"/>
  <c r="M46" i="14" s="1"/>
  <c r="N46" i="14" s="1"/>
  <c r="L28" i="17"/>
  <c r="M28" i="17" s="1"/>
  <c r="N28" i="17" s="1"/>
  <c r="L40" i="18"/>
  <c r="L34" i="19"/>
  <c r="M34" i="19" s="1"/>
  <c r="N34" i="19" s="1"/>
  <c r="L26" i="19"/>
  <c r="M26" i="19" s="1"/>
  <c r="N26" i="19" s="1"/>
  <c r="L29" i="3"/>
  <c r="M29" i="3" s="1"/>
  <c r="N29" i="3" s="1"/>
  <c r="L23" i="8"/>
  <c r="M23" i="8" s="1"/>
  <c r="N23" i="8" s="1"/>
  <c r="L43" i="15"/>
  <c r="M43" i="15" s="1"/>
  <c r="N43" i="15" s="1"/>
  <c r="L19" i="18"/>
  <c r="M19" i="18" s="1"/>
  <c r="N19" i="18" s="1"/>
  <c r="L34" i="5"/>
  <c r="L41" i="2"/>
  <c r="M41" i="2" s="1"/>
  <c r="N41" i="2" s="1"/>
  <c r="L25" i="3"/>
  <c r="L46" i="13"/>
  <c r="M46" i="13" s="1"/>
  <c r="N46" i="13" s="1"/>
  <c r="L25" i="20"/>
  <c r="M25" i="20" s="1"/>
  <c r="N25" i="20" s="1"/>
  <c r="L41" i="10"/>
  <c r="M41" i="10" s="1"/>
  <c r="N41" i="10" s="1"/>
  <c r="L37" i="16"/>
  <c r="M37" i="16" s="1"/>
  <c r="N37" i="16" s="1"/>
  <c r="L28" i="21"/>
  <c r="M28" i="21" s="1"/>
  <c r="N28" i="21" s="1"/>
  <c r="L23" i="3"/>
  <c r="M23" i="3" s="1"/>
  <c r="N23" i="3" s="1"/>
  <c r="L42" i="5"/>
  <c r="L30" i="8"/>
  <c r="L23" i="11"/>
  <c r="M23" i="11" s="1"/>
  <c r="N23" i="11" s="1"/>
  <c r="L40" i="7"/>
  <c r="M40" i="7" s="1"/>
  <c r="N40" i="7" s="1"/>
  <c r="L29" i="14"/>
  <c r="M29" i="14" s="1"/>
  <c r="N29" i="14" s="1"/>
  <c r="L35" i="18"/>
  <c r="M35" i="18" s="1"/>
  <c r="N35" i="18" s="1"/>
  <c r="L27" i="21"/>
  <c r="M27" i="21" s="1"/>
  <c r="N27" i="21" s="1"/>
  <c r="L34" i="6"/>
  <c r="M34" i="6" s="1"/>
  <c r="N34" i="6" s="1"/>
  <c r="L37" i="5"/>
  <c r="M37" i="5" s="1"/>
  <c r="N37" i="5" s="1"/>
  <c r="L38" i="8"/>
  <c r="M38" i="8" s="1"/>
  <c r="N38" i="8" s="1"/>
  <c r="L32" i="7"/>
  <c r="M32" i="7" s="1"/>
  <c r="N32" i="7" s="1"/>
  <c r="L46" i="11"/>
  <c r="M46" i="11" s="1"/>
  <c r="N46" i="11" s="1"/>
  <c r="L24" i="19"/>
  <c r="M24" i="19" s="1"/>
  <c r="N24" i="19" s="1"/>
  <c r="L18" i="14"/>
  <c r="M18" i="14" s="1"/>
  <c r="N18" i="14" s="1"/>
  <c r="L45" i="18"/>
  <c r="M45" i="18" s="1"/>
  <c r="N45" i="18" s="1"/>
  <c r="L35" i="19"/>
  <c r="M35" i="19" s="1"/>
  <c r="N35" i="19" s="1"/>
  <c r="L41" i="19"/>
  <c r="M41" i="19" s="1"/>
  <c r="N41" i="19" s="1"/>
  <c r="L30" i="5"/>
  <c r="M30" i="5" s="1"/>
  <c r="N30" i="5" s="1"/>
  <c r="L45" i="15"/>
  <c r="M45" i="15" s="1"/>
  <c r="N45" i="15" s="1"/>
  <c r="L39" i="18"/>
  <c r="M39" i="18" s="1"/>
  <c r="N39" i="18" s="1"/>
  <c r="L39" i="11"/>
  <c r="M39" i="11" s="1"/>
  <c r="N39" i="11" s="1"/>
  <c r="L38" i="12"/>
  <c r="M38" i="12" s="1"/>
  <c r="N38" i="12" s="1"/>
  <c r="L30" i="6"/>
  <c r="M30" i="6" s="1"/>
  <c r="N30" i="6" s="1"/>
  <c r="L45" i="2"/>
  <c r="L35" i="4"/>
  <c r="L38" i="17"/>
  <c r="L29" i="15"/>
  <c r="M29" i="15" s="1"/>
  <c r="N29" i="15" s="1"/>
  <c r="CG121" i="5" a="1"/>
  <c r="CG121" i="5" s="1"/>
  <c r="CG122" i="5" s="1"/>
  <c r="BV121" i="13" a="1"/>
  <c r="BV121" i="13" s="1"/>
  <c r="BV122" i="13" s="1"/>
  <c r="CH121" i="5" a="1"/>
  <c r="CH121" i="5" s="1"/>
  <c r="CH122" i="5" s="1"/>
  <c r="CH121" i="13" a="1"/>
  <c r="CH121" i="13" s="1"/>
  <c r="CH122" i="13" s="1"/>
  <c r="CV121" i="2" a="1"/>
  <c r="CV121" i="2" s="1"/>
  <c r="CV122" i="2" s="1"/>
  <c r="CH121" i="2" a="1"/>
  <c r="CH121" i="2" s="1"/>
  <c r="CH122" i="2" s="1"/>
  <c r="CJ121" i="2" a="1"/>
  <c r="CJ121" i="2" s="1"/>
  <c r="CJ122" i="2" s="1"/>
  <c r="CN121" i="13" a="1"/>
  <c r="CN121" i="13" s="1"/>
  <c r="CN122" i="13" s="1"/>
  <c r="CD121" i="5" a="1"/>
  <c r="CD121" i="5" s="1"/>
  <c r="CD122" i="5" s="1"/>
  <c r="CV121" i="13" a="1"/>
  <c r="CV121" i="13" s="1"/>
  <c r="CI121" i="13" a="1"/>
  <c r="CI121" i="13" s="1"/>
  <c r="CI122" i="13" s="1"/>
  <c r="CL121" i="2" a="1"/>
  <c r="CL121" i="2" s="1"/>
  <c r="CL122" i="2" s="1"/>
  <c r="CI121" i="5" a="1"/>
  <c r="CI121" i="5" s="1"/>
  <c r="CI122" i="5" s="1"/>
  <c r="BU121" i="13" a="1"/>
  <c r="BU121" i="13" s="1"/>
  <c r="BU122" i="13" s="1"/>
  <c r="CF121" i="2" a="1"/>
  <c r="CF121" i="2" s="1"/>
  <c r="CF122" i="2" s="1"/>
  <c r="BS121" i="13" a="1"/>
  <c r="BS121" i="13" s="1"/>
  <c r="BS122" i="13" s="1"/>
  <c r="CR121" i="13" a="1"/>
  <c r="CR121" i="13" s="1"/>
  <c r="CR122" i="13" s="1"/>
  <c r="BR121" i="2" a="1"/>
  <c r="BR121" i="2" s="1"/>
  <c r="BR122" i="2" s="1"/>
  <c r="BU121" i="5" a="1"/>
  <c r="BU121" i="5" s="1"/>
  <c r="BU122" i="5" s="1"/>
  <c r="CM49" i="5"/>
  <c r="CM121" i="5" a="1"/>
  <c r="CM121" i="5" s="1"/>
  <c r="CM122" i="5" s="1"/>
  <c r="BT121" i="2" a="1"/>
  <c r="BT121" i="2" s="1"/>
  <c r="BT122" i="2" s="1"/>
  <c r="BV121" i="2" a="1"/>
  <c r="BV121" i="2" s="1"/>
  <c r="BV122" i="2" s="1"/>
  <c r="BX49" i="5"/>
  <c r="BX121" i="5" a="1"/>
  <c r="BX121" i="5" s="1"/>
  <c r="BX122" i="5" s="1"/>
  <c r="CB49" i="13"/>
  <c r="CB121" i="13" a="1"/>
  <c r="CB121" i="13" s="1"/>
  <c r="CB122" i="13" s="1"/>
  <c r="CJ121" i="13" a="1"/>
  <c r="CJ121" i="13" s="1"/>
  <c r="CJ122" i="13" s="1"/>
  <c r="BY49" i="5"/>
  <c r="BY121" i="5" a="1"/>
  <c r="BY121" i="5" s="1"/>
  <c r="BY122" i="5" s="1"/>
  <c r="CE121" i="5" a="1"/>
  <c r="CE121" i="5" s="1"/>
  <c r="CE122" i="5" s="1"/>
  <c r="CW121" i="16" a="1"/>
  <c r="CW121" i="16" s="1"/>
  <c r="CW122" i="16" s="1"/>
  <c r="CW49" i="16"/>
  <c r="CX50" i="16"/>
  <c r="CW121" i="13" a="1"/>
  <c r="CW121" i="13" s="1"/>
  <c r="CW122" i="13" s="1"/>
  <c r="CX50" i="13"/>
  <c r="CW49" i="13"/>
  <c r="CW121" i="18" a="1"/>
  <c r="CW121" i="18" s="1"/>
  <c r="CW122" i="18" s="1"/>
  <c r="CX50" i="18"/>
  <c r="CW49" i="18"/>
  <c r="CW121" i="1" a="1"/>
  <c r="CW121" i="1" s="1"/>
  <c r="CW122" i="1" s="1"/>
  <c r="CX50" i="1"/>
  <c r="CW49" i="1"/>
  <c r="CW49" i="12"/>
  <c r="CW121" i="12" a="1"/>
  <c r="CW121" i="12" s="1"/>
  <c r="CW122" i="12" s="1"/>
  <c r="CX50" i="12"/>
  <c r="CW121" i="10" a="1"/>
  <c r="CW121" i="10" s="1"/>
  <c r="CW122" i="10" s="1"/>
  <c r="CX50" i="10"/>
  <c r="CW49" i="10"/>
  <c r="CW121" i="15" a="1"/>
  <c r="CW121" i="15" s="1"/>
  <c r="CW122" i="15" s="1"/>
  <c r="CX50" i="15"/>
  <c r="CW49" i="15"/>
  <c r="CW49" i="4"/>
  <c r="CW121" i="4" a="1"/>
  <c r="CW121" i="4" s="1"/>
  <c r="CW122" i="4" s="1"/>
  <c r="CX50" i="4"/>
  <c r="CW121" i="11" a="1"/>
  <c r="CW121" i="11" s="1"/>
  <c r="CW122" i="11" s="1"/>
  <c r="CW49" i="11"/>
  <c r="CX50" i="11"/>
  <c r="CW121" i="2" a="1"/>
  <c r="CW121" i="2" s="1"/>
  <c r="CW122" i="2" s="1"/>
  <c r="CW49" i="2"/>
  <c r="CX50" i="2"/>
  <c r="CW49" i="20"/>
  <c r="CW121" i="20" a="1"/>
  <c r="CW121" i="20" s="1"/>
  <c r="CW122" i="20" s="1"/>
  <c r="CX50" i="20"/>
  <c r="CW121" i="3" a="1"/>
  <c r="CW121" i="3" s="1"/>
  <c r="CW122" i="3" s="1"/>
  <c r="CW49" i="3"/>
  <c r="CX50" i="3"/>
  <c r="CW121" i="19" a="1"/>
  <c r="CW121" i="19" s="1"/>
  <c r="CW122" i="19" s="1"/>
  <c r="CW49" i="19"/>
  <c r="CX50" i="19"/>
  <c r="CW121" i="17" a="1"/>
  <c r="CW121" i="17" s="1"/>
  <c r="CW122" i="17" s="1"/>
  <c r="CX50" i="17"/>
  <c r="CW49" i="17"/>
  <c r="CW121" i="21" a="1"/>
  <c r="CW121" i="21" s="1"/>
  <c r="CW122" i="21" s="1"/>
  <c r="CX50" i="21"/>
  <c r="CW49" i="21"/>
  <c r="CW121" i="9" a="1"/>
  <c r="CW121" i="9" s="1"/>
  <c r="CW122" i="9" s="1"/>
  <c r="CW49" i="9"/>
  <c r="CX50" i="9"/>
  <c r="CW121" i="14" a="1"/>
  <c r="CW121" i="14" s="1"/>
  <c r="CW122" i="14" s="1"/>
  <c r="CX50" i="14"/>
  <c r="CW49" i="14"/>
  <c r="CW121" i="7" a="1"/>
  <c r="CW121" i="7" s="1"/>
  <c r="CW122" i="7" s="1"/>
  <c r="CX50" i="7"/>
  <c r="CW49" i="7"/>
  <c r="CW121" i="6" a="1"/>
  <c r="CW121" i="6" s="1"/>
  <c r="CW122" i="6" s="1"/>
  <c r="CW49" i="6"/>
  <c r="CX50" i="6"/>
  <c r="CW121" i="8" a="1"/>
  <c r="CW121" i="8" s="1"/>
  <c r="CW122" i="8" s="1"/>
  <c r="CX50" i="8"/>
  <c r="CW49" i="8"/>
  <c r="CW121" i="5" a="1"/>
  <c r="CW121" i="5" s="1"/>
  <c r="CW122" i="5" s="1"/>
  <c r="CX50" i="5"/>
  <c r="CW49" i="5"/>
  <c r="CP122" i="13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R108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R115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R107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R112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R91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BX122" i="13"/>
  <c r="CU122" i="13"/>
  <c r="CS122" i="13"/>
  <c r="CA122" i="13"/>
  <c r="CU122" i="2"/>
  <c r="CJ122" i="5"/>
  <c r="CO122" i="13"/>
  <c r="CK122" i="2"/>
  <c r="CI122" i="2"/>
  <c r="CO122" i="2"/>
  <c r="CN122" i="5"/>
  <c r="BS46" i="10" a="1"/>
  <c r="BS46" i="10" s="1"/>
  <c r="BT122" i="13"/>
  <c r="BR122" i="13"/>
  <c r="CP122" i="5"/>
  <c r="BZ122" i="5"/>
  <c r="CL122" i="5"/>
  <c r="BZ122" i="13"/>
  <c r="CL122" i="13"/>
  <c r="BW122" i="13"/>
  <c r="CT122" i="2"/>
  <c r="CR122" i="2"/>
  <c r="CP122" i="2"/>
  <c r="CO122" i="5"/>
  <c r="CS122" i="5"/>
  <c r="CJ49" i="5"/>
  <c r="CP49" i="13"/>
  <c r="CK122" i="5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CT122" i="5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W122" i="5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CB122" i="5"/>
  <c r="CG122" i="13"/>
  <c r="CC122" i="2"/>
  <c r="CG122" i="2"/>
  <c r="BR122" i="5"/>
  <c r="CF122" i="5"/>
  <c r="CR122" i="5"/>
  <c r="CQ122" i="2"/>
  <c r="CV122" i="5"/>
  <c r="CE122" i="13"/>
  <c r="CA122" i="5"/>
  <c r="CE122" i="2"/>
  <c r="BT122" i="5"/>
  <c r="CB49" i="5"/>
  <c r="BY122" i="13"/>
  <c r="BU122" i="2"/>
  <c r="BS122" i="2"/>
  <c r="BY122" i="2"/>
  <c r="CQ122" i="5"/>
  <c r="CJ49" i="13"/>
  <c r="CS122" i="2"/>
  <c r="CT122" i="13"/>
  <c r="CM122" i="13"/>
  <c r="CV122" i="13"/>
  <c r="CD122" i="2"/>
  <c r="BZ122" i="2"/>
  <c r="BS122" i="5"/>
  <c r="CC122" i="5"/>
  <c r="BS45" i="7" a="1"/>
  <c r="BS45" i="7" s="1"/>
  <c r="K47" i="1"/>
  <c r="BT49" i="13"/>
  <c r="BR49" i="13"/>
  <c r="CR49" i="13"/>
  <c r="BX50" i="10"/>
  <c r="CF50" i="10"/>
  <c r="CN50" i="10"/>
  <c r="CV50" i="10"/>
  <c r="BQ50" i="10"/>
  <c r="BQ121" i="10" s="1" a="1"/>
  <c r="BQ121" i="10" s="1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CU49" i="10" s="1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K47" i="12"/>
  <c r="BR15" i="12" a="1"/>
  <c r="BR15" i="12" s="1"/>
  <c r="K47" i="16"/>
  <c r="BR15" i="16" a="1"/>
  <c r="BR15" i="16" s="1"/>
  <c r="BS35" i="11" a="1"/>
  <c r="BS35" i="11" s="1"/>
  <c r="BS37" i="6" a="1"/>
  <c r="BS37" i="6" s="1"/>
  <c r="K47" i="20"/>
  <c r="BT39" i="20" a="1"/>
  <c r="BT39" i="20" s="1"/>
  <c r="BR50" i="16"/>
  <c r="BZ50" i="16"/>
  <c r="CH50" i="16"/>
  <c r="CP50" i="16"/>
  <c r="BS50" i="16"/>
  <c r="CA50" i="16"/>
  <c r="CI50" i="16"/>
  <c r="CQ50" i="16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K47" i="11"/>
  <c r="K47" i="17"/>
  <c r="BT20" i="8" a="1"/>
  <c r="BT20" i="8" s="1"/>
  <c r="BT19" i="9" a="1"/>
  <c r="BT19" i="9" s="1"/>
  <c r="K47" i="15"/>
  <c r="BT33" i="21" a="1"/>
  <c r="BT33" i="21" s="1"/>
  <c r="BT42" i="8" a="1"/>
  <c r="BT42" i="8" s="1"/>
  <c r="BT17" i="13" a="1"/>
  <c r="BT17" i="13" s="1"/>
  <c r="BT17" i="5" a="1"/>
  <c r="BT17" i="5" s="1"/>
  <c r="BT29" i="1" a="1"/>
  <c r="BT29" i="1" s="1"/>
  <c r="BT30" i="1" a="1"/>
  <c r="BT30" i="1" s="1"/>
  <c r="BT42" i="18" a="1"/>
  <c r="BT42" i="18" s="1"/>
  <c r="BT28" i="5" a="1"/>
  <c r="BT28" i="5" s="1"/>
  <c r="BT31" i="15" a="1"/>
  <c r="BT31" i="15" s="1"/>
  <c r="BT20" i="18" a="1"/>
  <c r="BT20" i="18" s="1"/>
  <c r="BT21" i="9" a="1"/>
  <c r="BT21" i="9" s="1"/>
  <c r="BT32" i="1" a="1"/>
  <c r="BT32" i="1" s="1"/>
  <c r="BT30" i="18" a="1"/>
  <c r="BT30" i="18" s="1"/>
  <c r="K47" i="5"/>
  <c r="K47" i="6"/>
  <c r="BT25" i="10" a="1"/>
  <c r="BT25" i="10" s="1"/>
  <c r="BT35" i="2" a="1"/>
  <c r="BT35" i="2" s="1"/>
  <c r="BQ120" i="2"/>
  <c r="BQ50" i="17"/>
  <c r="BY50" i="17"/>
  <c r="CG50" i="17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Q121" i="14" s="1" a="1"/>
  <c r="BQ121" i="14" s="1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14" i="5"/>
  <c r="BW50" i="19"/>
  <c r="CE50" i="19"/>
  <c r="CM50" i="19"/>
  <c r="CU50" i="19"/>
  <c r="BX50" i="19"/>
  <c r="CF50" i="19"/>
  <c r="CN50" i="19"/>
  <c r="CV50" i="19"/>
  <c r="BQ50" i="19"/>
  <c r="BQ121" i="19" s="1" a="1"/>
  <c r="BQ121" i="19" s="1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BU50" i="19"/>
  <c r="CC50" i="19"/>
  <c r="CK50" i="19"/>
  <c r="CS50" i="19"/>
  <c r="BV50" i="19"/>
  <c r="CD50" i="19"/>
  <c r="CD121" i="19" s="1" a="1"/>
  <c r="CD121" i="19" s="1"/>
  <c r="CL50" i="19"/>
  <c r="CT50" i="19"/>
  <c r="K47" i="3"/>
  <c r="BS34" i="11" a="1"/>
  <c r="BS34" i="11" s="1"/>
  <c r="BT36" i="4" a="1"/>
  <c r="BT36" i="4" s="1"/>
  <c r="BT32" i="10" a="1"/>
  <c r="BT32" i="10" s="1"/>
  <c r="BT41" i="5" a="1"/>
  <c r="BT41" i="5" s="1"/>
  <c r="BT45" i="7" a="1"/>
  <c r="BT45" i="7" s="1"/>
  <c r="BT43" i="14" a="1"/>
  <c r="BT43" i="14" s="1"/>
  <c r="BQ50" i="9"/>
  <c r="BQ121" i="9" s="1" a="1"/>
  <c r="BQ121" i="9" s="1"/>
  <c r="BY50" i="9"/>
  <c r="CG50" i="9"/>
  <c r="CO50" i="9"/>
  <c r="BR50" i="9"/>
  <c r="BZ50" i="9"/>
  <c r="CH50" i="9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D121" i="9" s="1" a="1"/>
  <c r="CD121" i="9" s="1"/>
  <c r="CL50" i="9"/>
  <c r="CT50" i="9"/>
  <c r="BW50" i="9"/>
  <c r="BW49" i="9" s="1"/>
  <c r="CE50" i="9"/>
  <c r="CM50" i="9"/>
  <c r="CU50" i="9"/>
  <c r="BX50" i="9"/>
  <c r="CF50" i="9"/>
  <c r="CN50" i="9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CT49" i="7" s="1"/>
  <c r="BW50" i="7"/>
  <c r="CE50" i="7"/>
  <c r="CM50" i="7"/>
  <c r="CU50" i="7"/>
  <c r="BX50" i="7"/>
  <c r="CF50" i="7"/>
  <c r="CN50" i="7"/>
  <c r="CV50" i="7"/>
  <c r="CV49" i="7" s="1"/>
  <c r="BQ50" i="7"/>
  <c r="BQ121" i="7" s="1" a="1"/>
  <c r="BQ121" i="7" s="1"/>
  <c r="BY50" i="7"/>
  <c r="CG50" i="7"/>
  <c r="CO50" i="7"/>
  <c r="BR50" i="7"/>
  <c r="BZ50" i="7"/>
  <c r="CH50" i="7"/>
  <c r="CP50" i="7"/>
  <c r="BS19" i="5" a="1"/>
  <c r="BS19" i="5" s="1"/>
  <c r="BS30" i="13" a="1"/>
  <c r="BS30" i="13" s="1"/>
  <c r="BT22" i="5" a="1"/>
  <c r="BT22" i="5" s="1"/>
  <c r="BT42" i="7" a="1"/>
  <c r="BT42" i="7" s="1"/>
  <c r="BT41" i="17" a="1"/>
  <c r="BT41" i="17" s="1"/>
  <c r="BT17" i="14" a="1"/>
  <c r="BT17" i="14" s="1"/>
  <c r="BT33" i="15" a="1"/>
  <c r="BT33" i="15" s="1"/>
  <c r="BT27" i="1" a="1"/>
  <c r="BT27" i="1" s="1"/>
  <c r="BT30" i="4" a="1"/>
  <c r="BT30" i="4" s="1"/>
  <c r="BT34" i="16" a="1"/>
  <c r="BT34" i="16" s="1"/>
  <c r="BT44" i="17" a="1"/>
  <c r="BT44" i="17" s="1"/>
  <c r="BT16" i="19" a="1"/>
  <c r="BT16" i="19" s="1"/>
  <c r="BT46" i="19" a="1"/>
  <c r="BT46" i="19" s="1"/>
  <c r="BT32" i="14" a="1"/>
  <c r="BT32" i="14" s="1"/>
  <c r="BT21" i="15" a="1"/>
  <c r="BT21" i="15" s="1"/>
  <c r="BT36" i="9" a="1"/>
  <c r="BT36" i="9" s="1"/>
  <c r="K47" i="10"/>
  <c r="BT36" i="5" a="1"/>
  <c r="BT36" i="5" s="1"/>
  <c r="BT36" i="19" a="1"/>
  <c r="BT36" i="19" s="1"/>
  <c r="BT38" i="15" a="1"/>
  <c r="BT38" i="15" s="1"/>
  <c r="BT33" i="12" a="1"/>
  <c r="BT33" i="12" s="1"/>
  <c r="K47" i="7"/>
  <c r="BW50" i="3"/>
  <c r="CE50" i="3"/>
  <c r="CM50" i="3"/>
  <c r="CU50" i="3"/>
  <c r="BX50" i="3"/>
  <c r="CF50" i="3"/>
  <c r="CN50" i="3"/>
  <c r="CV50" i="3"/>
  <c r="BQ50" i="3"/>
  <c r="BQ121" i="3" s="1" a="1"/>
  <c r="BQ121" i="3" s="1"/>
  <c r="BY50" i="3"/>
  <c r="CG50" i="3"/>
  <c r="CG49" i="3" s="1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BT46" i="7" a="1"/>
  <c r="BT46" i="7" s="1"/>
  <c r="BT43" i="18" a="1"/>
  <c r="BT43" i="18" s="1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6" a="1"/>
  <c r="BS32" i="6" s="1"/>
  <c r="K47" i="4"/>
  <c r="K47" i="13"/>
  <c r="K47" i="8"/>
  <c r="BR15" i="8" a="1"/>
  <c r="BR15" i="8" s="1"/>
  <c r="BT24" i="16" a="1"/>
  <c r="BT24" i="16" s="1"/>
  <c r="BT29" i="21" a="1"/>
  <c r="BT29" i="21" s="1"/>
  <c r="K47" i="19"/>
  <c r="BT33" i="6" a="1"/>
  <c r="BT33" i="6" s="1"/>
  <c r="BT20" i="14" a="1"/>
  <c r="BT20" i="14" s="1"/>
  <c r="BT45" i="16" a="1"/>
  <c r="BT45" i="16" s="1"/>
  <c r="BT44" i="6" a="1"/>
  <c r="BT44" i="6" s="1"/>
  <c r="BT16" i="6" a="1"/>
  <c r="BT16" i="6" s="1"/>
  <c r="BT23" i="21" a="1"/>
  <c r="BT23" i="21" s="1"/>
  <c r="BT26" i="21" a="1"/>
  <c r="BT26" i="21" s="1"/>
  <c r="BT35" i="5" a="1"/>
  <c r="BT35" i="5" s="1"/>
  <c r="BT39" i="7" a="1"/>
  <c r="BT39" i="7" s="1"/>
  <c r="BT25" i="12" a="1"/>
  <c r="BT25" i="12" s="1"/>
  <c r="BT22" i="14" a="1"/>
  <c r="BT22" i="14" s="1"/>
  <c r="BT27" i="2" a="1"/>
  <c r="BT27" i="2" s="1"/>
  <c r="BS35" i="13" a="1"/>
  <c r="BS35" i="13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CA50" i="12"/>
  <c r="CI50" i="12"/>
  <c r="CQ50" i="12"/>
  <c r="BT50" i="12"/>
  <c r="CB50" i="12"/>
  <c r="CJ50" i="12"/>
  <c r="CR50" i="12"/>
  <c r="BU50" i="12"/>
  <c r="CC50" i="12"/>
  <c r="CK50" i="12"/>
  <c r="CK49" i="12" s="1"/>
  <c r="CS50" i="12"/>
  <c r="BT50" i="6"/>
  <c r="CB50" i="6"/>
  <c r="CJ50" i="6"/>
  <c r="CR50" i="6"/>
  <c r="BU50" i="6"/>
  <c r="CC50" i="6"/>
  <c r="CK50" i="6"/>
  <c r="CS50" i="6"/>
  <c r="BV50" i="6"/>
  <c r="CD50" i="6"/>
  <c r="CD121" i="6" s="1" a="1"/>
  <c r="CD121" i="6" s="1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BS23" i="14" a="1"/>
  <c r="BS23" i="14" s="1"/>
  <c r="BT38" i="18" a="1"/>
  <c r="BT38" i="18" s="1"/>
  <c r="BT38" i="7" a="1"/>
  <c r="BT38" i="7" s="1"/>
  <c r="BX50" i="18"/>
  <c r="CF50" i="18"/>
  <c r="CN50" i="18"/>
  <c r="CV50" i="18"/>
  <c r="BQ50" i="18"/>
  <c r="BQ121" i="18" s="1" a="1"/>
  <c r="BQ121" i="18" s="1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K47" i="2"/>
  <c r="K47" i="9"/>
  <c r="BR15" i="9" a="1"/>
  <c r="BR15" i="9" s="1"/>
  <c r="BS27" i="6" a="1"/>
  <c r="BS27" i="6" s="1"/>
  <c r="BS38" i="9" a="1"/>
  <c r="BS38" i="9" s="1"/>
  <c r="BT28" i="4" a="1"/>
  <c r="BT28" i="4" s="1"/>
  <c r="BT27" i="8" a="1"/>
  <c r="BT27" i="8" s="1"/>
  <c r="BT19" i="11" a="1"/>
  <c r="BT19" i="11" s="1"/>
  <c r="BT42" i="15" a="1"/>
  <c r="BT42" i="15" s="1"/>
  <c r="BT31" i="20" a="1"/>
  <c r="BT31" i="20" s="1"/>
  <c r="BT25" i="15" a="1"/>
  <c r="BT25" i="15" s="1"/>
  <c r="BT19" i="15" a="1"/>
  <c r="BT19" i="15" s="1"/>
  <c r="BT39" i="12" a="1"/>
  <c r="BT39" i="12" s="1"/>
  <c r="BT20" i="13" a="1"/>
  <c r="BT20" i="13" s="1"/>
  <c r="BT16" i="18" a="1"/>
  <c r="BT16" i="18" s="1"/>
  <c r="BT18" i="20" a="1"/>
  <c r="BT18" i="20" s="1"/>
  <c r="BT40" i="9" a="1"/>
  <c r="BT40" i="9" s="1"/>
  <c r="BT23" i="5" a="1"/>
  <c r="BT23" i="5" s="1"/>
  <c r="BT36" i="7" a="1"/>
  <c r="BT36" i="7" s="1"/>
  <c r="BT20" i="5" a="1"/>
  <c r="BT20" i="5" s="1"/>
  <c r="BT37" i="12" a="1"/>
  <c r="BT37" i="12" s="1"/>
  <c r="BT21" i="4" a="1"/>
  <c r="BT21" i="4" s="1"/>
  <c r="BT19" i="6" a="1"/>
  <c r="BT19" i="6" s="1"/>
  <c r="BT46" i="9" a="1"/>
  <c r="BT46" i="9" s="1"/>
  <c r="BT21" i="12" a="1"/>
  <c r="BT21" i="12" s="1"/>
  <c r="BT28" i="12" a="1"/>
  <c r="BT28" i="12" s="1"/>
  <c r="CJ49" i="2"/>
  <c r="CE49" i="13"/>
  <c r="CN49" i="2"/>
  <c r="CD49" i="2"/>
  <c r="CP49" i="2"/>
  <c r="CR49" i="2"/>
  <c r="CV49" i="2"/>
  <c r="CT49" i="5"/>
  <c r="BT49" i="5"/>
  <c r="CA49" i="5"/>
  <c r="CN49" i="5"/>
  <c r="BT49" i="9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U49" i="12"/>
  <c r="CE49" i="5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O49" i="2"/>
  <c r="BW49" i="11"/>
  <c r="CM49" i="2"/>
  <c r="CI49" i="2"/>
  <c r="CK49" i="2"/>
  <c r="CG49" i="2"/>
  <c r="BY49" i="2"/>
  <c r="CG49" i="5"/>
  <c r="BU49" i="5"/>
  <c r="CU49" i="5"/>
  <c r="BQ49" i="13"/>
  <c r="CF49" i="13"/>
  <c r="CI49" i="13"/>
  <c r="CL49" i="2"/>
  <c r="CE49" i="2"/>
  <c r="CQ49" i="2"/>
  <c r="CS49" i="2"/>
  <c r="BQ49" i="2"/>
  <c r="BW49" i="5"/>
  <c r="CC49" i="5"/>
  <c r="BV49" i="5"/>
  <c r="BX49" i="13"/>
  <c r="CD49" i="8"/>
  <c r="CQ49" i="13"/>
  <c r="CO49" i="12"/>
  <c r="CH49" i="2"/>
  <c r="CK49" i="13"/>
  <c r="CH49" i="13"/>
  <c r="BW49" i="2"/>
  <c r="BR49" i="2"/>
  <c r="BT49" i="2"/>
  <c r="BV49" i="3"/>
  <c r="CK49" i="5"/>
  <c r="CL49" i="5"/>
  <c r="CF49" i="5"/>
  <c r="CU49" i="13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S31" i="18" l="1" a="1"/>
  <c r="BS31" i="18" s="1"/>
  <c r="BS39" i="5" a="1"/>
  <c r="BS39" i="5" s="1"/>
  <c r="BS35" i="19" a="1"/>
  <c r="BS35" i="19" s="1"/>
  <c r="BS28" i="17" a="1"/>
  <c r="BS28" i="17" s="1"/>
  <c r="BS23" i="3" a="1"/>
  <c r="BS23" i="3" s="1"/>
  <c r="BS41" i="2" a="1"/>
  <c r="BS41" i="2" s="1"/>
  <c r="BS25" i="16" a="1"/>
  <c r="BS25" i="16" s="1"/>
  <c r="BS34" i="19" a="1"/>
  <c r="BS34" i="19" s="1"/>
  <c r="BR38" i="17" a="1"/>
  <c r="BR38" i="17" s="1"/>
  <c r="BR109" i="17" s="1"/>
  <c r="M38" i="17"/>
  <c r="N38" i="17" s="1"/>
  <c r="BT38" i="17" s="1" a="1"/>
  <c r="BT38" i="17" s="1"/>
  <c r="M30" i="8"/>
  <c r="N30" i="8" s="1"/>
  <c r="M25" i="3"/>
  <c r="N25" i="3" s="1"/>
  <c r="M27" i="18"/>
  <c r="N27" i="18" s="1"/>
  <c r="BT27" i="18" s="1" a="1"/>
  <c r="BT27" i="18" s="1"/>
  <c r="M22" i="20"/>
  <c r="N22" i="20" s="1"/>
  <c r="BT22" i="20" s="1" a="1"/>
  <c r="BT22" i="20" s="1"/>
  <c r="BR35" i="4" a="1"/>
  <c r="BR35" i="4" s="1"/>
  <c r="M35" i="4"/>
  <c r="N35" i="4" s="1"/>
  <c r="M42" i="5"/>
  <c r="N42" i="5" s="1"/>
  <c r="BT42" i="5" s="1" a="1"/>
  <c r="BT42" i="5" s="1"/>
  <c r="M40" i="18"/>
  <c r="N40" i="18" s="1"/>
  <c r="BT40" i="18" s="1" a="1"/>
  <c r="BT40" i="18" s="1"/>
  <c r="M19" i="7"/>
  <c r="N19" i="7" s="1"/>
  <c r="M18" i="19"/>
  <c r="N18" i="19" s="1"/>
  <c r="BR45" i="2" a="1"/>
  <c r="BR45" i="2" s="1"/>
  <c r="BR120" i="2" s="1"/>
  <c r="M45" i="2"/>
  <c r="N45" i="2" s="1"/>
  <c r="M34" i="5"/>
  <c r="N34" i="5" s="1"/>
  <c r="BR16" i="9" a="1"/>
  <c r="BR16" i="9" s="1"/>
  <c r="M16" i="9"/>
  <c r="N16" i="9" s="1"/>
  <c r="BT16" i="9" s="1" a="1"/>
  <c r="BT16" i="9" s="1"/>
  <c r="BT87" i="9" s="1"/>
  <c r="M20" i="16"/>
  <c r="N20" i="16" s="1"/>
  <c r="BT20" i="16" s="1" a="1"/>
  <c r="BT20" i="16" s="1"/>
  <c r="M31" i="21"/>
  <c r="N31" i="21" s="1"/>
  <c r="M30" i="17"/>
  <c r="N30" i="17" s="1"/>
  <c r="M26" i="8"/>
  <c r="N26" i="8" s="1"/>
  <c r="M20" i="21"/>
  <c r="N20" i="21" s="1"/>
  <c r="BT20" i="21" s="1" a="1"/>
  <c r="BT20" i="21" s="1"/>
  <c r="M34" i="9"/>
  <c r="N34" i="9" s="1"/>
  <c r="M34" i="14"/>
  <c r="N34" i="14" s="1"/>
  <c r="BT34" i="14" s="1" a="1"/>
  <c r="BT34" i="14" s="1"/>
  <c r="BR39" i="14" a="1"/>
  <c r="BR39" i="14" s="1"/>
  <c r="BR110" i="14" s="1"/>
  <c r="M39" i="14"/>
  <c r="N39" i="14" s="1"/>
  <c r="BT39" i="14" s="1" a="1"/>
  <c r="BT39" i="14" s="1"/>
  <c r="BT110" i="14" s="1"/>
  <c r="M31" i="6"/>
  <c r="N31" i="6" s="1"/>
  <c r="BT31" i="6" s="1" a="1"/>
  <c r="BT31" i="6" s="1"/>
  <c r="M44" i="11"/>
  <c r="N44" i="11" s="1"/>
  <c r="M37" i="19"/>
  <c r="N37" i="19" s="1"/>
  <c r="M41" i="13"/>
  <c r="N41" i="13" s="1"/>
  <c r="BT41" i="13" s="1" a="1"/>
  <c r="BT41" i="13" s="1"/>
  <c r="BR35" i="16" a="1"/>
  <c r="BR35" i="16" s="1"/>
  <c r="M35" i="16"/>
  <c r="N35" i="16" s="1"/>
  <c r="BT35" i="16" s="1" a="1"/>
  <c r="BT35" i="16" s="1"/>
  <c r="BT106" i="16" s="1"/>
  <c r="BR35" i="11" a="1"/>
  <c r="BR35" i="11" s="1"/>
  <c r="BR106" i="11" s="1"/>
  <c r="BR41" i="2" a="1"/>
  <c r="BR41" i="2" s="1"/>
  <c r="BR34" i="19" a="1"/>
  <c r="BR34" i="19" s="1"/>
  <c r="BR38" i="8" a="1"/>
  <c r="BR38" i="8" s="1"/>
  <c r="BR37" i="9" a="1"/>
  <c r="BR37" i="9" s="1"/>
  <c r="BR35" i="13" a="1"/>
  <c r="BR35" i="13" s="1"/>
  <c r="BR106" i="13" s="1"/>
  <c r="BR35" i="19" a="1"/>
  <c r="BR35" i="19" s="1"/>
  <c r="BR34" i="9" a="1"/>
  <c r="BR34" i="9" s="1"/>
  <c r="BR105" i="9" s="1"/>
  <c r="BR39" i="5" a="1"/>
  <c r="BR39" i="5" s="1"/>
  <c r="BR78" i="5" s="1"/>
  <c r="BR45" i="8" a="1"/>
  <c r="BR45" i="8" s="1"/>
  <c r="BR120" i="8" s="1"/>
  <c r="BR33" i="5" a="1"/>
  <c r="BR33" i="5" s="1"/>
  <c r="BR104" i="5" s="1"/>
  <c r="BS33" i="5" a="1"/>
  <c r="BS33" i="5" s="1"/>
  <c r="BS104" i="5" s="1"/>
  <c r="BR34" i="6" a="1"/>
  <c r="BR34" i="6" s="1"/>
  <c r="BR44" i="11" a="1"/>
  <c r="BR44" i="11" s="1"/>
  <c r="BR115" i="11" s="1"/>
  <c r="BS15" i="7" a="1"/>
  <c r="BS15" i="7" s="1"/>
  <c r="BT33" i="13" a="1"/>
  <c r="BT33" i="13" s="1"/>
  <c r="BR17" i="9" a="1"/>
  <c r="BR17" i="9" s="1"/>
  <c r="BR88" i="9" s="1"/>
  <c r="BS17" i="9" a="1"/>
  <c r="BS17" i="9" s="1"/>
  <c r="BS88" i="9" s="1"/>
  <c r="BR15" i="15" a="1"/>
  <c r="BR15" i="15" s="1"/>
  <c r="BS15" i="15" a="1"/>
  <c r="BS15" i="15" s="1"/>
  <c r="BS86" i="15" s="1"/>
  <c r="BR25" i="3" a="1"/>
  <c r="BR25" i="3" s="1"/>
  <c r="BR17" i="17" a="1"/>
  <c r="BR17" i="17" s="1"/>
  <c r="BR88" i="17" s="1"/>
  <c r="BS17" i="17" a="1"/>
  <c r="BS17" i="17" s="1"/>
  <c r="BR33" i="14" a="1"/>
  <c r="BR33" i="14" s="1"/>
  <c r="BR104" i="14" s="1"/>
  <c r="BR15" i="19" a="1"/>
  <c r="BR15" i="19" s="1"/>
  <c r="BR86" i="19" s="1"/>
  <c r="BS15" i="19" a="1"/>
  <c r="BS15" i="19" s="1"/>
  <c r="BR17" i="19" a="1"/>
  <c r="BR17" i="19" s="1"/>
  <c r="BR88" i="19" s="1"/>
  <c r="BR15" i="4" a="1"/>
  <c r="BR15" i="4" s="1"/>
  <c r="BR86" i="4" s="1"/>
  <c r="BS15" i="4" a="1"/>
  <c r="BS15" i="4" s="1"/>
  <c r="BR17" i="11" a="1"/>
  <c r="BR17" i="11" s="1"/>
  <c r="BR88" i="11" s="1"/>
  <c r="BR33" i="4" a="1"/>
  <c r="BR33" i="4" s="1"/>
  <c r="BR104" i="4" s="1"/>
  <c r="BS33" i="4" a="1"/>
  <c r="BS33" i="4" s="1"/>
  <c r="BR17" i="2" a="1"/>
  <c r="BR17" i="2" s="1"/>
  <c r="BR88" i="2" s="1"/>
  <c r="BS17" i="2" a="1"/>
  <c r="BS17" i="2" s="1"/>
  <c r="BS56" i="2" s="1"/>
  <c r="BR27" i="18" a="1"/>
  <c r="BR27" i="18" s="1"/>
  <c r="BR20" i="21" a="1"/>
  <c r="BR20" i="21" s="1"/>
  <c r="BR31" i="18" a="1"/>
  <c r="BR31" i="18" s="1"/>
  <c r="BR102" i="18" s="1"/>
  <c r="BR15" i="10" a="1"/>
  <c r="BR15" i="10" s="1"/>
  <c r="BR86" i="10" s="1"/>
  <c r="BS15" i="10" a="1"/>
  <c r="BS15" i="10" s="1"/>
  <c r="BR33" i="19" a="1"/>
  <c r="BR33" i="19" s="1"/>
  <c r="BR104" i="19" s="1"/>
  <c r="BS33" i="19" a="1"/>
  <c r="BS33" i="19" s="1"/>
  <c r="BR15" i="17" a="1"/>
  <c r="BR15" i="17" s="1"/>
  <c r="BS15" i="17" a="1"/>
  <c r="BS15" i="17" s="1"/>
  <c r="BR33" i="18" a="1"/>
  <c r="BR33" i="18" s="1"/>
  <c r="BR104" i="18" s="1"/>
  <c r="BS33" i="18" a="1"/>
  <c r="BS33" i="18" s="1"/>
  <c r="BS104" i="18" s="1"/>
  <c r="BR33" i="17" a="1"/>
  <c r="BR33" i="17" s="1"/>
  <c r="BR104" i="17" s="1"/>
  <c r="BS33" i="17" a="1"/>
  <c r="BS33" i="17" s="1"/>
  <c r="BS104" i="17" s="1"/>
  <c r="BR33" i="10" a="1"/>
  <c r="BR33" i="10" s="1"/>
  <c r="BR104" i="10" s="1"/>
  <c r="BS33" i="10" a="1"/>
  <c r="BS33" i="10" s="1"/>
  <c r="BR33" i="8" a="1"/>
  <c r="BR33" i="8" s="1"/>
  <c r="BS33" i="8" a="1"/>
  <c r="BS33" i="8" s="1"/>
  <c r="BR15" i="6" a="1"/>
  <c r="BR15" i="6" s="1"/>
  <c r="BS15" i="6" a="1"/>
  <c r="BS15" i="6" s="1"/>
  <c r="BR17" i="6" a="1"/>
  <c r="BR17" i="6" s="1"/>
  <c r="BS17" i="6" a="1"/>
  <c r="BS17" i="6" s="1"/>
  <c r="BR17" i="18" a="1"/>
  <c r="BR17" i="18" s="1"/>
  <c r="BR88" i="18" s="1"/>
  <c r="BT17" i="18" a="1"/>
  <c r="BT17" i="18" s="1"/>
  <c r="BR15" i="13" a="1"/>
  <c r="BR15" i="13" s="1"/>
  <c r="BR86" i="13" s="1"/>
  <c r="BS15" i="13" a="1"/>
  <c r="BS15" i="13" s="1"/>
  <c r="BR33" i="20" a="1"/>
  <c r="BR33" i="20" s="1"/>
  <c r="BR40" i="21" a="1"/>
  <c r="BR40" i="21" s="1"/>
  <c r="BR15" i="2" a="1"/>
  <c r="BR15" i="2" s="1"/>
  <c r="BR54" i="2" s="1"/>
  <c r="BS15" i="2" a="1"/>
  <c r="BS15" i="2" s="1"/>
  <c r="BR19" i="7" a="1"/>
  <c r="BR19" i="7" s="1"/>
  <c r="BR90" i="7" s="1"/>
  <c r="BR45" i="7" a="1"/>
  <c r="BR45" i="7" s="1"/>
  <c r="BR120" i="7" s="1"/>
  <c r="BR37" i="6" a="1"/>
  <c r="BR37" i="6" s="1"/>
  <c r="BR108" i="6" s="1"/>
  <c r="BT17" i="3" a="1"/>
  <c r="BT17" i="3" s="1"/>
  <c r="BS17" i="7" a="1"/>
  <c r="BS17" i="7" s="1"/>
  <c r="BS17" i="8" a="1"/>
  <c r="BS17" i="8" s="1"/>
  <c r="BS88" i="8" s="1"/>
  <c r="BS15" i="14" a="1"/>
  <c r="BS15" i="14" s="1"/>
  <c r="BR33" i="3" a="1"/>
  <c r="BR33" i="3" s="1"/>
  <c r="BR104" i="3" s="1"/>
  <c r="BS33" i="3" a="1"/>
  <c r="BS33" i="3" s="1"/>
  <c r="BR15" i="1" a="1"/>
  <c r="BR15" i="1" s="1"/>
  <c r="BR86" i="1" s="1"/>
  <c r="BS15" i="1" a="1"/>
  <c r="BS15" i="1" s="1"/>
  <c r="BR33" i="7" a="1"/>
  <c r="BR33" i="7" s="1"/>
  <c r="BR104" i="7" s="1"/>
  <c r="BR17" i="12" a="1"/>
  <c r="BR17" i="12" s="1"/>
  <c r="BR88" i="12" s="1"/>
  <c r="BS17" i="12" a="1"/>
  <c r="BS17" i="12" s="1"/>
  <c r="BR15" i="11" a="1"/>
  <c r="BR15" i="11" s="1"/>
  <c r="BR86" i="11" s="1"/>
  <c r="BS15" i="11" a="1"/>
  <c r="BS15" i="11" s="1"/>
  <c r="BS86" i="11" s="1"/>
  <c r="BR15" i="5" a="1"/>
  <c r="BR15" i="5" s="1"/>
  <c r="BR86" i="5" s="1"/>
  <c r="BS15" i="5" a="1"/>
  <c r="BS15" i="5" s="1"/>
  <c r="BR23" i="11" a="1"/>
  <c r="BR23" i="11" s="1"/>
  <c r="BS23" i="11" a="1"/>
  <c r="BS23" i="11" s="1"/>
  <c r="BR23" i="4" a="1"/>
  <c r="BR23" i="4" s="1"/>
  <c r="BR94" i="4" s="1"/>
  <c r="BS23" i="4" a="1"/>
  <c r="BS23" i="4" s="1"/>
  <c r="BR32" i="16" a="1"/>
  <c r="BR32" i="16" s="1"/>
  <c r="BR103" i="16" s="1"/>
  <c r="BT32" i="16" a="1"/>
  <c r="BT32" i="16" s="1"/>
  <c r="BR39" i="13" a="1"/>
  <c r="BR39" i="13" s="1"/>
  <c r="BR110" i="13" s="1"/>
  <c r="BR39" i="18" a="1"/>
  <c r="BR39" i="18" s="1"/>
  <c r="BR110" i="18" s="1"/>
  <c r="BS39" i="18" a="1"/>
  <c r="BS39" i="18" s="1"/>
  <c r="BR41" i="10" a="1"/>
  <c r="BR41" i="10" s="1"/>
  <c r="BR112" i="10" s="1"/>
  <c r="BS41" i="10" a="1"/>
  <c r="BS41" i="10" s="1"/>
  <c r="BR30" i="19" a="1"/>
  <c r="BR30" i="19" s="1"/>
  <c r="BR101" i="19" s="1"/>
  <c r="BS30" i="19" a="1"/>
  <c r="BS30" i="19" s="1"/>
  <c r="BR23" i="7" a="1"/>
  <c r="BR23" i="7" s="1"/>
  <c r="BR22" i="4" a="1"/>
  <c r="BR22" i="4" s="1"/>
  <c r="BR93" i="4" s="1"/>
  <c r="BR46" i="18" a="1"/>
  <c r="BR46" i="18" s="1"/>
  <c r="BR117" i="18" s="1"/>
  <c r="BS46" i="18" a="1"/>
  <c r="BS46" i="18" s="1"/>
  <c r="BS117" i="18" s="1"/>
  <c r="BR20" i="10" a="1"/>
  <c r="BR20" i="10" s="1"/>
  <c r="BR91" i="10" s="1"/>
  <c r="BT20" i="10" a="1"/>
  <c r="BT20" i="10" s="1"/>
  <c r="BR20" i="17" a="1"/>
  <c r="BR20" i="17" s="1"/>
  <c r="BR27" i="13" a="1"/>
  <c r="BR27" i="13" s="1"/>
  <c r="BR66" i="13" s="1"/>
  <c r="BS27" i="13" a="1"/>
  <c r="BS27" i="13" s="1"/>
  <c r="BR24" i="3" a="1"/>
  <c r="BR24" i="3" s="1"/>
  <c r="BR95" i="3" s="1"/>
  <c r="BR23" i="13" a="1"/>
  <c r="BR23" i="13" s="1"/>
  <c r="BR94" i="13" s="1"/>
  <c r="BS23" i="13" a="1"/>
  <c r="BS23" i="13" s="1"/>
  <c r="BS62" i="13" s="1"/>
  <c r="BR43" i="12" a="1"/>
  <c r="BR43" i="12" s="1"/>
  <c r="BS43" i="12" a="1"/>
  <c r="BS43" i="12" s="1"/>
  <c r="BR42" i="9" a="1"/>
  <c r="BR42" i="9" s="1"/>
  <c r="BR113" i="9" s="1"/>
  <c r="BS42" i="9" a="1"/>
  <c r="BS42" i="9" s="1"/>
  <c r="BS113" i="9" s="1"/>
  <c r="BT30" i="6" a="1"/>
  <c r="BT30" i="6" s="1"/>
  <c r="BR41" i="19" a="1"/>
  <c r="BR41" i="19" s="1"/>
  <c r="BR112" i="19" s="1"/>
  <c r="BR29" i="14" a="1"/>
  <c r="BR29" i="14" s="1"/>
  <c r="BR100" i="14" s="1"/>
  <c r="BS29" i="14" a="1"/>
  <c r="BS29" i="14" s="1"/>
  <c r="BR23" i="3" a="1"/>
  <c r="BR23" i="3" s="1"/>
  <c r="BR26" i="19" a="1"/>
  <c r="BR26" i="19" s="1"/>
  <c r="BS26" i="19" a="1"/>
  <c r="BS26" i="19" s="1"/>
  <c r="BR32" i="11" a="1"/>
  <c r="BR32" i="11" s="1"/>
  <c r="BR103" i="11" s="1"/>
  <c r="BS32" i="11" a="1"/>
  <c r="BS32" i="11" s="1"/>
  <c r="BT43" i="4" a="1"/>
  <c r="BT43" i="4" s="1"/>
  <c r="BR23" i="12" a="1"/>
  <c r="BR23" i="12" s="1"/>
  <c r="BR94" i="12" s="1"/>
  <c r="BS23" i="12" a="1"/>
  <c r="BS23" i="12" s="1"/>
  <c r="BR42" i="17" a="1"/>
  <c r="BR42" i="17" s="1"/>
  <c r="BR28" i="3" a="1"/>
  <c r="BR28" i="3" s="1"/>
  <c r="BR99" i="3" s="1"/>
  <c r="BS28" i="3" a="1"/>
  <c r="BS28" i="3" s="1"/>
  <c r="BS99" i="3" s="1"/>
  <c r="BR45" i="6" a="1"/>
  <c r="BR45" i="6" s="1"/>
  <c r="BR120" i="6" s="1"/>
  <c r="BS45" i="6" a="1"/>
  <c r="BS45" i="6" s="1"/>
  <c r="BR31" i="21" a="1"/>
  <c r="BR31" i="21" s="1"/>
  <c r="BR102" i="21" s="1"/>
  <c r="BR25" i="14" a="1"/>
  <c r="BR25" i="14" s="1"/>
  <c r="BR96" i="14" s="1"/>
  <c r="BS25" i="14" a="1"/>
  <c r="BS25" i="14" s="1"/>
  <c r="BR25" i="16" a="1"/>
  <c r="BR25" i="16" s="1"/>
  <c r="BR26" i="1" a="1"/>
  <c r="BR26" i="1" s="1"/>
  <c r="BR97" i="1" s="1"/>
  <c r="BS26" i="1" a="1"/>
  <c r="BS26" i="1" s="1"/>
  <c r="BS97" i="1" s="1"/>
  <c r="BR26" i="20" a="1"/>
  <c r="BR26" i="20" s="1"/>
  <c r="BR97" i="20" s="1"/>
  <c r="BS26" i="20" a="1"/>
  <c r="BS26" i="20" s="1"/>
  <c r="BS97" i="20" s="1"/>
  <c r="BR16" i="5" a="1"/>
  <c r="BR16" i="5" s="1"/>
  <c r="BR87" i="5" s="1"/>
  <c r="BS16" i="5" a="1"/>
  <c r="BS16" i="5" s="1"/>
  <c r="BS55" i="5" s="1"/>
  <c r="BR23" i="14" a="1"/>
  <c r="BR23" i="14" s="1"/>
  <c r="BR22" i="15" a="1"/>
  <c r="BR22" i="15" s="1"/>
  <c r="BS22" i="15" a="1"/>
  <c r="BS22" i="15" s="1"/>
  <c r="BR24" i="21" a="1"/>
  <c r="BR24" i="21" s="1"/>
  <c r="BR95" i="21" s="1"/>
  <c r="BS24" i="21" a="1"/>
  <c r="BS24" i="21" s="1"/>
  <c r="BR45" i="19" a="1"/>
  <c r="BR45" i="19" s="1"/>
  <c r="BR120" i="19" s="1"/>
  <c r="BS45" i="19" a="1"/>
  <c r="BS45" i="19" s="1"/>
  <c r="BS120" i="19" s="1"/>
  <c r="BR36" i="16" a="1"/>
  <c r="BR36" i="16" s="1"/>
  <c r="BR107" i="16" s="1"/>
  <c r="BS36" i="16" a="1"/>
  <c r="BS36" i="16" s="1"/>
  <c r="BS107" i="16" s="1"/>
  <c r="BR45" i="21" a="1"/>
  <c r="BR45" i="21" s="1"/>
  <c r="BS45" i="21" a="1"/>
  <c r="BS45" i="21" s="1"/>
  <c r="BR21" i="2" a="1"/>
  <c r="BR21" i="2" s="1"/>
  <c r="BR92" i="2" s="1"/>
  <c r="BS21" i="2" a="1"/>
  <c r="BS21" i="2" s="1"/>
  <c r="BR44" i="3" a="1"/>
  <c r="BR44" i="3" s="1"/>
  <c r="BR115" i="3" s="1"/>
  <c r="BS44" i="3" a="1"/>
  <c r="BS44" i="3" s="1"/>
  <c r="BR32" i="6" a="1"/>
  <c r="BR32" i="6" s="1"/>
  <c r="BR103" i="6" s="1"/>
  <c r="BR18" i="17" a="1"/>
  <c r="BR18" i="17" s="1"/>
  <c r="BR89" i="17" s="1"/>
  <c r="BT18" i="17" a="1"/>
  <c r="BT18" i="17" s="1"/>
  <c r="BR28" i="10" a="1"/>
  <c r="BR28" i="10" s="1"/>
  <c r="BR99" i="10" s="1"/>
  <c r="BS28" i="10" a="1"/>
  <c r="BS28" i="10" s="1"/>
  <c r="BR18" i="13" a="1"/>
  <c r="BR18" i="13" s="1"/>
  <c r="BR57" i="13" s="1"/>
  <c r="BS18" i="13" a="1"/>
  <c r="BS18" i="13" s="1"/>
  <c r="BR30" i="7" a="1"/>
  <c r="BR30" i="7" s="1"/>
  <c r="BR101" i="7" s="1"/>
  <c r="BS30" i="7" a="1"/>
  <c r="BS30" i="7" s="1"/>
  <c r="BR16" i="21" a="1"/>
  <c r="BR16" i="21" s="1"/>
  <c r="BS16" i="21" a="1"/>
  <c r="BS16" i="21" s="1"/>
  <c r="BR45" i="10" a="1"/>
  <c r="BR45" i="10" s="1"/>
  <c r="BR120" i="10" s="1"/>
  <c r="BS45" i="10" a="1"/>
  <c r="BS45" i="10" s="1"/>
  <c r="BR34" i="17" a="1"/>
  <c r="BR34" i="17" s="1"/>
  <c r="BR105" i="17" s="1"/>
  <c r="BR46" i="4" a="1"/>
  <c r="BR46" i="4" s="1"/>
  <c r="BR117" i="4" s="1"/>
  <c r="BR22" i="17" a="1"/>
  <c r="BR22" i="17" s="1"/>
  <c r="BR93" i="17" s="1"/>
  <c r="BR34" i="15" a="1"/>
  <c r="BR34" i="15" s="1"/>
  <c r="BR105" i="15" s="1"/>
  <c r="BS34" i="15" a="1"/>
  <c r="BS34" i="15" s="1"/>
  <c r="BR36" i="2" a="1"/>
  <c r="BR36" i="2" s="1"/>
  <c r="BR107" i="2" s="1"/>
  <c r="BS36" i="2" a="1"/>
  <c r="BS36" i="2" s="1"/>
  <c r="BR26" i="2" a="1"/>
  <c r="BR26" i="2" s="1"/>
  <c r="BR65" i="2" s="1"/>
  <c r="BS26" i="2" a="1"/>
  <c r="BS26" i="2" s="1"/>
  <c r="BS65" i="2" s="1"/>
  <c r="BR18" i="4" a="1"/>
  <c r="BR18" i="4" s="1"/>
  <c r="BS18" i="4" a="1"/>
  <c r="BS18" i="4" s="1"/>
  <c r="BS89" i="4" s="1"/>
  <c r="BR38" i="5" a="1"/>
  <c r="BR38" i="5" s="1"/>
  <c r="BR109" i="5" s="1"/>
  <c r="BS38" i="5" a="1"/>
  <c r="BS38" i="5" s="1"/>
  <c r="BS77" i="5" s="1"/>
  <c r="BR21" i="5" a="1"/>
  <c r="BR21" i="5" s="1"/>
  <c r="BR92" i="5" s="1"/>
  <c r="BS21" i="5" a="1"/>
  <c r="BS21" i="5" s="1"/>
  <c r="BS60" i="5" s="1"/>
  <c r="BR43" i="3" a="1"/>
  <c r="BR43" i="3" s="1"/>
  <c r="BR114" i="3" s="1"/>
  <c r="BS43" i="3" a="1"/>
  <c r="BS43" i="3" s="1"/>
  <c r="BS114" i="3" s="1"/>
  <c r="BR26" i="17" a="1"/>
  <c r="BR26" i="17" s="1"/>
  <c r="BS26" i="17" a="1"/>
  <c r="BS26" i="17" s="1"/>
  <c r="BS97" i="17" s="1"/>
  <c r="BR16" i="12" a="1"/>
  <c r="BR16" i="12" s="1"/>
  <c r="BR87" i="12" s="1"/>
  <c r="BS16" i="12" a="1"/>
  <c r="BS16" i="12" s="1"/>
  <c r="BR30" i="2" a="1"/>
  <c r="BR30" i="2" s="1"/>
  <c r="BR101" i="2" s="1"/>
  <c r="BS30" i="2" a="1"/>
  <c r="BS30" i="2" s="1"/>
  <c r="BS69" i="2" s="1"/>
  <c r="BR26" i="12" a="1"/>
  <c r="BR26" i="12" s="1"/>
  <c r="BR97" i="12" s="1"/>
  <c r="BR19" i="17" a="1"/>
  <c r="BR19" i="17" s="1"/>
  <c r="BR90" i="17" s="1"/>
  <c r="BS19" i="17" a="1"/>
  <c r="BS19" i="17" s="1"/>
  <c r="BR45" i="18" a="1"/>
  <c r="BR45" i="18" s="1"/>
  <c r="BR120" i="18" s="1"/>
  <c r="BT45" i="18" a="1"/>
  <c r="BT45" i="18" s="1"/>
  <c r="BR34" i="5" a="1"/>
  <c r="BR34" i="5" s="1"/>
  <c r="BR73" i="5" s="1"/>
  <c r="BR22" i="20" a="1"/>
  <c r="BR22" i="20" s="1"/>
  <c r="BR93" i="20" s="1"/>
  <c r="BR26" i="9" a="1"/>
  <c r="BR26" i="9" s="1"/>
  <c r="BR97" i="9" s="1"/>
  <c r="BS26" i="9" a="1"/>
  <c r="BS26" i="9" s="1"/>
  <c r="BR24" i="6" a="1"/>
  <c r="BR24" i="6" s="1"/>
  <c r="BR95" i="6" s="1"/>
  <c r="BS24" i="6" a="1"/>
  <c r="BS24" i="6" s="1"/>
  <c r="BR34" i="14" a="1"/>
  <c r="BR34" i="14" s="1"/>
  <c r="BR105" i="14" s="1"/>
  <c r="BR24" i="4" a="1"/>
  <c r="BR24" i="4" s="1"/>
  <c r="BR95" i="4" s="1"/>
  <c r="BT24" i="4" a="1"/>
  <c r="BT24" i="4" s="1"/>
  <c r="BR18" i="8" a="1"/>
  <c r="BR18" i="8" s="1"/>
  <c r="BR89" i="8" s="1"/>
  <c r="BS18" i="8" a="1"/>
  <c r="BS18" i="8" s="1"/>
  <c r="BR41" i="20" a="1"/>
  <c r="BR41" i="20" s="1"/>
  <c r="BS41" i="20" a="1"/>
  <c r="BS41" i="20" s="1"/>
  <c r="BR34" i="8" a="1"/>
  <c r="BR34" i="8" s="1"/>
  <c r="BT34" i="8" a="1"/>
  <c r="BT34" i="8" s="1"/>
  <c r="BR28" i="20" a="1"/>
  <c r="BR28" i="20" s="1"/>
  <c r="BR99" i="20" s="1"/>
  <c r="BS28" i="20" a="1"/>
  <c r="BS28" i="20" s="1"/>
  <c r="BT29" i="15" a="1"/>
  <c r="BT29" i="15" s="1"/>
  <c r="BS40" i="7" a="1"/>
  <c r="BS40" i="7" s="1"/>
  <c r="BS111" i="7" s="1"/>
  <c r="BR28" i="21" a="1"/>
  <c r="BR28" i="21" s="1"/>
  <c r="BS28" i="21" a="1"/>
  <c r="BS28" i="21" s="1"/>
  <c r="BR25" i="11" a="1"/>
  <c r="BR25" i="11" s="1"/>
  <c r="BT25" i="11" a="1"/>
  <c r="BT25" i="11" s="1"/>
  <c r="BR32" i="19" a="1"/>
  <c r="BR32" i="19" s="1"/>
  <c r="BR103" i="19" s="1"/>
  <c r="BR37" i="7" a="1"/>
  <c r="BR37" i="7" s="1"/>
  <c r="BR108" i="7" s="1"/>
  <c r="BS37" i="7" a="1"/>
  <c r="BS37" i="7" s="1"/>
  <c r="BR36" i="3" a="1"/>
  <c r="BR36" i="3" s="1"/>
  <c r="BT36" i="3" a="1"/>
  <c r="BT36" i="3" s="1"/>
  <c r="BR44" i="16" a="1"/>
  <c r="BR44" i="16" s="1"/>
  <c r="BR115" i="16" s="1"/>
  <c r="BS44" i="16" a="1"/>
  <c r="BS44" i="16" s="1"/>
  <c r="BR18" i="12" a="1"/>
  <c r="BR18" i="12" s="1"/>
  <c r="BR89" i="12" s="1"/>
  <c r="BS18" i="12" a="1"/>
  <c r="BS18" i="12" s="1"/>
  <c r="BR29" i="10" a="1"/>
  <c r="BR29" i="10" s="1"/>
  <c r="BR100" i="10" s="1"/>
  <c r="BS29" i="10" a="1"/>
  <c r="BS29" i="10" s="1"/>
  <c r="BR28" i="19" a="1"/>
  <c r="BR28" i="19" s="1"/>
  <c r="BR27" i="3" a="1"/>
  <c r="BR27" i="3" s="1"/>
  <c r="BS27" i="3" a="1"/>
  <c r="BS27" i="3" s="1"/>
  <c r="BS98" i="3" s="1"/>
  <c r="BR37" i="18" a="1"/>
  <c r="BR37" i="18" s="1"/>
  <c r="BR108" i="18" s="1"/>
  <c r="BT37" i="18" a="1"/>
  <c r="BT37" i="18" s="1"/>
  <c r="BR16" i="13" a="1"/>
  <c r="BR16" i="13" s="1"/>
  <c r="BR87" i="13" s="1"/>
  <c r="BR46" i="3" a="1"/>
  <c r="BR46" i="3" s="1"/>
  <c r="BS46" i="3" a="1"/>
  <c r="BS46" i="3" s="1"/>
  <c r="BR40" i="5" a="1"/>
  <c r="BR40" i="5" s="1"/>
  <c r="BR79" i="5" s="1"/>
  <c r="BS40" i="5" a="1"/>
  <c r="BS40" i="5" s="1"/>
  <c r="BR18" i="21" a="1"/>
  <c r="BR18" i="21" s="1"/>
  <c r="BS18" i="21" a="1"/>
  <c r="BS18" i="21" s="1"/>
  <c r="BR41" i="18" a="1"/>
  <c r="BR41" i="18" s="1"/>
  <c r="BR112" i="18" s="1"/>
  <c r="BR30" i="20" a="1"/>
  <c r="BR30" i="20" s="1"/>
  <c r="BR101" i="20" s="1"/>
  <c r="BS30" i="20" a="1"/>
  <c r="BS30" i="20" s="1"/>
  <c r="BR24" i="15" a="1"/>
  <c r="BR24" i="15" s="1"/>
  <c r="BS24" i="15" a="1"/>
  <c r="BS24" i="15" s="1"/>
  <c r="BR42" i="20" a="1"/>
  <c r="BR42" i="20" s="1"/>
  <c r="BS42" i="20" a="1"/>
  <c r="BS42" i="20" s="1"/>
  <c r="BR32" i="15" a="1"/>
  <c r="BR32" i="15" s="1"/>
  <c r="BR103" i="15" s="1"/>
  <c r="BS32" i="15" a="1"/>
  <c r="BS32" i="15" s="1"/>
  <c r="BR38" i="2" a="1"/>
  <c r="BR38" i="2" s="1"/>
  <c r="BR77" i="2" s="1"/>
  <c r="BS38" i="2" a="1"/>
  <c r="BS38" i="2" s="1"/>
  <c r="BR39" i="6" a="1"/>
  <c r="BR39" i="6" s="1"/>
  <c r="BR110" i="6" s="1"/>
  <c r="BS39" i="6" a="1"/>
  <c r="BS39" i="6" s="1"/>
  <c r="BS110" i="6" s="1"/>
  <c r="BR19" i="4" a="1"/>
  <c r="BR19" i="4" s="1"/>
  <c r="BS19" i="4" a="1"/>
  <c r="BS19" i="4" s="1"/>
  <c r="BS90" i="4" s="1"/>
  <c r="BR37" i="4" a="1"/>
  <c r="BR37" i="4" s="1"/>
  <c r="BR108" i="4" s="1"/>
  <c r="BS37" i="4" a="1"/>
  <c r="BS37" i="4" s="1"/>
  <c r="BS108" i="4" s="1"/>
  <c r="BR44" i="21" a="1"/>
  <c r="BR44" i="21" s="1"/>
  <c r="BR115" i="21" s="1"/>
  <c r="BS44" i="21" a="1"/>
  <c r="BS44" i="21" s="1"/>
  <c r="BR37" i="20" a="1"/>
  <c r="BR37" i="20" s="1"/>
  <c r="BR108" i="20" s="1"/>
  <c r="BS37" i="20" a="1"/>
  <c r="BS37" i="20" s="1"/>
  <c r="BR37" i="17" a="1"/>
  <c r="BR37" i="17" s="1"/>
  <c r="BT37" i="17" a="1"/>
  <c r="BT37" i="17" s="1"/>
  <c r="BR44" i="12" a="1"/>
  <c r="BR44" i="12" s="1"/>
  <c r="BR115" i="12" s="1"/>
  <c r="BR35" i="1" a="1"/>
  <c r="BR35" i="1" s="1"/>
  <c r="BR106" i="1" s="1"/>
  <c r="BR32" i="9" a="1"/>
  <c r="BR32" i="9" s="1"/>
  <c r="BR103" i="9" s="1"/>
  <c r="BS32" i="9" a="1"/>
  <c r="BS32" i="9" s="1"/>
  <c r="BR36" i="18" a="1"/>
  <c r="BR36" i="18" s="1"/>
  <c r="BR107" i="18" s="1"/>
  <c r="BS36" i="18" a="1"/>
  <c r="BS36" i="18" s="1"/>
  <c r="BS107" i="18" s="1"/>
  <c r="BR46" i="15" a="1"/>
  <c r="BR46" i="15" s="1"/>
  <c r="BR117" i="15" s="1"/>
  <c r="BS46" i="15" a="1"/>
  <c r="BS46" i="15" s="1"/>
  <c r="BS85" i="15" s="1"/>
  <c r="BR19" i="8" a="1"/>
  <c r="BR19" i="8" s="1"/>
  <c r="BR19" i="21" a="1"/>
  <c r="BR19" i="21" s="1"/>
  <c r="BR90" i="21" s="1"/>
  <c r="BS19" i="21" a="1"/>
  <c r="BS19" i="21" s="1"/>
  <c r="BR25" i="2" a="1"/>
  <c r="BR25" i="2" s="1"/>
  <c r="BR96" i="2" s="1"/>
  <c r="BR24" i="14" a="1"/>
  <c r="BR24" i="14" s="1"/>
  <c r="BR95" i="14" s="1"/>
  <c r="BS24" i="14" a="1"/>
  <c r="BS24" i="14" s="1"/>
  <c r="BR29" i="5" a="1"/>
  <c r="BR29" i="5" s="1"/>
  <c r="BS29" i="5" a="1"/>
  <c r="BS29" i="5" s="1"/>
  <c r="BR21" i="14" a="1"/>
  <c r="BR21" i="14" s="1"/>
  <c r="BR92" i="14" s="1"/>
  <c r="BS21" i="14" a="1"/>
  <c r="BS21" i="14" s="1"/>
  <c r="BR26" i="16" a="1"/>
  <c r="BR26" i="16" s="1"/>
  <c r="BR97" i="16" s="1"/>
  <c r="BS26" i="16" a="1"/>
  <c r="BS26" i="16" s="1"/>
  <c r="BS97" i="16" s="1"/>
  <c r="BR18" i="9" a="1"/>
  <c r="BR18" i="9" s="1"/>
  <c r="BR89" i="9" s="1"/>
  <c r="BS18" i="9" a="1"/>
  <c r="BS18" i="9" s="1"/>
  <c r="BR39" i="11" a="1"/>
  <c r="BR39" i="11" s="1"/>
  <c r="BS39" i="11" a="1"/>
  <c r="BS39" i="11" s="1"/>
  <c r="BS110" i="11" s="1"/>
  <c r="BR43" i="8" a="1"/>
  <c r="BR43" i="8" s="1"/>
  <c r="BR114" i="8" s="1"/>
  <c r="BS43" i="8" a="1"/>
  <c r="BS43" i="8" s="1"/>
  <c r="BS114" i="8" s="1"/>
  <c r="BR22" i="13" a="1"/>
  <c r="BR22" i="13" s="1"/>
  <c r="BR93" i="13" s="1"/>
  <c r="BS22" i="13" a="1"/>
  <c r="BS22" i="13" s="1"/>
  <c r="BR37" i="5" a="1"/>
  <c r="BR37" i="5" s="1"/>
  <c r="BR108" i="5" s="1"/>
  <c r="BR23" i="1" a="1"/>
  <c r="BR23" i="1" s="1"/>
  <c r="BS23" i="1" a="1"/>
  <c r="BS23" i="1" s="1"/>
  <c r="BR26" i="6" a="1"/>
  <c r="BR26" i="6" s="1"/>
  <c r="BR97" i="6" s="1"/>
  <c r="BS26" i="6" a="1"/>
  <c r="BS26" i="6" s="1"/>
  <c r="BS97" i="6" s="1"/>
  <c r="BR38" i="19" a="1"/>
  <c r="BR38" i="19" s="1"/>
  <c r="BR109" i="19" s="1"/>
  <c r="BS38" i="19" a="1"/>
  <c r="BS38" i="19" s="1"/>
  <c r="BR22" i="10" a="1"/>
  <c r="BR22" i="10" s="1"/>
  <c r="BR93" i="10" s="1"/>
  <c r="BS22" i="10" a="1"/>
  <c r="BS22" i="10" s="1"/>
  <c r="BS93" i="10" s="1"/>
  <c r="BR38" i="14" a="1"/>
  <c r="BR38" i="14" s="1"/>
  <c r="BS38" i="14" a="1"/>
  <c r="BS38" i="14" s="1"/>
  <c r="BR32" i="5" a="1"/>
  <c r="BR32" i="5" s="1"/>
  <c r="BR103" i="5" s="1"/>
  <c r="BS32" i="5" a="1"/>
  <c r="BS32" i="5" s="1"/>
  <c r="BR42" i="1" a="1"/>
  <c r="BR42" i="1" s="1"/>
  <c r="BR113" i="1" s="1"/>
  <c r="BR40" i="17" a="1"/>
  <c r="BR40" i="17" s="1"/>
  <c r="BR111" i="17" s="1"/>
  <c r="BT40" i="17" a="1"/>
  <c r="BT40" i="17" s="1"/>
  <c r="BR24" i="2" a="1"/>
  <c r="BR24" i="2" s="1"/>
  <c r="BR95" i="2" s="1"/>
  <c r="BR21" i="3" a="1"/>
  <c r="BR21" i="3" s="1"/>
  <c r="BR92" i="3" s="1"/>
  <c r="BS21" i="3" a="1"/>
  <c r="BS21" i="3" s="1"/>
  <c r="BR32" i="13" a="1"/>
  <c r="BR32" i="13" s="1"/>
  <c r="BR103" i="13" s="1"/>
  <c r="BS32" i="13" a="1"/>
  <c r="BS32" i="13" s="1"/>
  <c r="BT35" i="4" a="1"/>
  <c r="BT35" i="4" s="1"/>
  <c r="BR45" i="15" a="1"/>
  <c r="BR45" i="15" s="1"/>
  <c r="BR120" i="15" s="1"/>
  <c r="BR30" i="8" a="1"/>
  <c r="BR30" i="8" s="1"/>
  <c r="BR101" i="8" s="1"/>
  <c r="BR25" i="20" a="1"/>
  <c r="BR25" i="20" s="1"/>
  <c r="BS25" i="20" a="1"/>
  <c r="BS25" i="20" s="1"/>
  <c r="BR19" i="18" a="1"/>
  <c r="BR19" i="18" s="1"/>
  <c r="BR90" i="18" s="1"/>
  <c r="BS19" i="18" a="1"/>
  <c r="BS19" i="18" s="1"/>
  <c r="BR40" i="18" a="1"/>
  <c r="BR40" i="18" s="1"/>
  <c r="BR111" i="18" s="1"/>
  <c r="BR29" i="19" a="1"/>
  <c r="BR29" i="19" s="1"/>
  <c r="BR100" i="19" s="1"/>
  <c r="BR29" i="9" a="1"/>
  <c r="BR29" i="9" s="1"/>
  <c r="BR100" i="9" s="1"/>
  <c r="BR43" i="19" a="1"/>
  <c r="BR43" i="19" s="1"/>
  <c r="BR114" i="19" s="1"/>
  <c r="BT43" i="19" a="1"/>
  <c r="BT43" i="19" s="1"/>
  <c r="BR36" i="17" a="1"/>
  <c r="BR36" i="17" s="1"/>
  <c r="BR30" i="21" a="1"/>
  <c r="BR30" i="21" s="1"/>
  <c r="BR101" i="21" s="1"/>
  <c r="BS30" i="21" a="1"/>
  <c r="BS30" i="21" s="1"/>
  <c r="BR16" i="7" a="1"/>
  <c r="BR16" i="7" s="1"/>
  <c r="BR87" i="7" s="1"/>
  <c r="BS16" i="7" a="1"/>
  <c r="BS16" i="7" s="1"/>
  <c r="BR38" i="3" a="1"/>
  <c r="BR38" i="3" s="1"/>
  <c r="BR109" i="3" s="1"/>
  <c r="BS38" i="3" a="1"/>
  <c r="BS38" i="3" s="1"/>
  <c r="BR45" i="3" a="1"/>
  <c r="BR45" i="3" s="1"/>
  <c r="BT45" i="3" a="1"/>
  <c r="BT45" i="3" s="1"/>
  <c r="BR32" i="20" a="1"/>
  <c r="BR32" i="20" s="1"/>
  <c r="BR103" i="20" s="1"/>
  <c r="BS32" i="20" a="1"/>
  <c r="BS32" i="20" s="1"/>
  <c r="BR20" i="3" a="1"/>
  <c r="BR20" i="3" s="1"/>
  <c r="BR91" i="3" s="1"/>
  <c r="BS20" i="3" a="1"/>
  <c r="BS20" i="3" s="1"/>
  <c r="BR22" i="8" a="1"/>
  <c r="BR22" i="8" s="1"/>
  <c r="BR93" i="8" s="1"/>
  <c r="BS22" i="8" a="1"/>
  <c r="BS22" i="8" s="1"/>
  <c r="BR42" i="13" a="1"/>
  <c r="BR42" i="13" s="1"/>
  <c r="BR113" i="13" s="1"/>
  <c r="BS42" i="13" a="1"/>
  <c r="BS42" i="13" s="1"/>
  <c r="BR41" i="7" a="1"/>
  <c r="BR41" i="7" s="1"/>
  <c r="BR112" i="7" s="1"/>
  <c r="BS41" i="7" a="1"/>
  <c r="BS41" i="7" s="1"/>
  <c r="BS112" i="7" s="1"/>
  <c r="BR20" i="4" a="1"/>
  <c r="BR20" i="4" s="1"/>
  <c r="BS20" i="4" a="1"/>
  <c r="BS20" i="4" s="1"/>
  <c r="BR21" i="11" a="1"/>
  <c r="BR21" i="11" s="1"/>
  <c r="BR92" i="11" s="1"/>
  <c r="BS21" i="11" a="1"/>
  <c r="BS21" i="11" s="1"/>
  <c r="BR24" i="12" a="1"/>
  <c r="BR24" i="12" s="1"/>
  <c r="BS24" i="12" a="1"/>
  <c r="BS24" i="12" s="1"/>
  <c r="BR27" i="12" a="1"/>
  <c r="BR27" i="12" s="1"/>
  <c r="BR98" i="12" s="1"/>
  <c r="BS27" i="12" a="1"/>
  <c r="BS27" i="12" s="1"/>
  <c r="BR29" i="8" a="1"/>
  <c r="BR29" i="8" s="1"/>
  <c r="BR100" i="8" s="1"/>
  <c r="BR36" i="14" a="1"/>
  <c r="BR36" i="14" s="1"/>
  <c r="BR107" i="14" s="1"/>
  <c r="BR40" i="10" a="1"/>
  <c r="BR40" i="10" s="1"/>
  <c r="BR111" i="10" s="1"/>
  <c r="BR46" i="8" a="1"/>
  <c r="BR46" i="8" s="1"/>
  <c r="BR117" i="8" s="1"/>
  <c r="BS46" i="8" a="1"/>
  <c r="BS46" i="8" s="1"/>
  <c r="BR31" i="17" a="1"/>
  <c r="BR31" i="17" s="1"/>
  <c r="BS31" i="17" a="1"/>
  <c r="BS31" i="17" s="1"/>
  <c r="BR40" i="13" a="1"/>
  <c r="BR40" i="13" s="1"/>
  <c r="BR111" i="13" s="1"/>
  <c r="BS40" i="13" a="1"/>
  <c r="BS40" i="13" s="1"/>
  <c r="BR38" i="4" a="1"/>
  <c r="BR38" i="4" s="1"/>
  <c r="BR109" i="4" s="1"/>
  <c r="BR43" i="17" a="1"/>
  <c r="BR43" i="17" s="1"/>
  <c r="BR114" i="17" s="1"/>
  <c r="BR31" i="10" a="1"/>
  <c r="BR31" i="10" s="1"/>
  <c r="BS31" i="10" a="1"/>
  <c r="BS31" i="10" s="1"/>
  <c r="BR38" i="9" a="1"/>
  <c r="BR38" i="9" s="1"/>
  <c r="BR36" i="11" a="1"/>
  <c r="BR36" i="11" s="1"/>
  <c r="BR107" i="11" s="1"/>
  <c r="BS36" i="11" a="1"/>
  <c r="BS36" i="11" s="1"/>
  <c r="BR38" i="16" a="1"/>
  <c r="BR38" i="16" s="1"/>
  <c r="BS38" i="16" a="1"/>
  <c r="BS38" i="16" s="1"/>
  <c r="BR21" i="19" a="1"/>
  <c r="BR21" i="19" s="1"/>
  <c r="BR92" i="19" s="1"/>
  <c r="BS21" i="19" a="1"/>
  <c r="BS21" i="19" s="1"/>
  <c r="BR22" i="12" a="1"/>
  <c r="BR22" i="12" s="1"/>
  <c r="BR93" i="12" s="1"/>
  <c r="BS22" i="12" a="1"/>
  <c r="BS22" i="12" s="1"/>
  <c r="BR44" i="7" a="1"/>
  <c r="BR44" i="7" s="1"/>
  <c r="BR115" i="7" s="1"/>
  <c r="BR21" i="8" a="1"/>
  <c r="BR21" i="8" s="1"/>
  <c r="BR92" i="8" s="1"/>
  <c r="BS21" i="8" a="1"/>
  <c r="BS21" i="8" s="1"/>
  <c r="BS92" i="8" s="1"/>
  <c r="BR21" i="21" a="1"/>
  <c r="BR21" i="21" s="1"/>
  <c r="BR92" i="21" s="1"/>
  <c r="BS21" i="21" a="1"/>
  <c r="BS21" i="21" s="1"/>
  <c r="BS92" i="21" s="1"/>
  <c r="BR41" i="13" a="1"/>
  <c r="BR41" i="13" s="1"/>
  <c r="BR112" i="13" s="1"/>
  <c r="BR42" i="16" a="1"/>
  <c r="BR42" i="16" s="1"/>
  <c r="BR18" i="19" a="1"/>
  <c r="BR18" i="19" s="1"/>
  <c r="BR89" i="19" s="1"/>
  <c r="BR38" i="11" a="1"/>
  <c r="BR38" i="11" s="1"/>
  <c r="BS38" i="11" a="1"/>
  <c r="BS38" i="11" s="1"/>
  <c r="BR46" i="6" a="1"/>
  <c r="BR46" i="6" s="1"/>
  <c r="BR117" i="6" s="1"/>
  <c r="BR31" i="1" a="1"/>
  <c r="BR31" i="1" s="1"/>
  <c r="BR102" i="1" s="1"/>
  <c r="BR41" i="6" a="1"/>
  <c r="BR41" i="6" s="1"/>
  <c r="BR112" i="6" s="1"/>
  <c r="BS41" i="6" a="1"/>
  <c r="BS41" i="6" s="1"/>
  <c r="BS112" i="6" s="1"/>
  <c r="BR22" i="2" a="1"/>
  <c r="BR22" i="2" s="1"/>
  <c r="BT22" i="2" a="1"/>
  <c r="BT22" i="2" s="1"/>
  <c r="BR46" i="16" a="1"/>
  <c r="BR46" i="16" s="1"/>
  <c r="BS46" i="16" a="1"/>
  <c r="BS46" i="16" s="1"/>
  <c r="BR19" i="14" a="1"/>
  <c r="BR19" i="14" s="1"/>
  <c r="BR90" i="14" s="1"/>
  <c r="BR37" i="16" a="1"/>
  <c r="BR37" i="16" s="1"/>
  <c r="BR108" i="16" s="1"/>
  <c r="BS37" i="16" a="1"/>
  <c r="BS37" i="16" s="1"/>
  <c r="BR26" i="11" a="1"/>
  <c r="BR26" i="11" s="1"/>
  <c r="BR97" i="11" s="1"/>
  <c r="BS26" i="11" a="1"/>
  <c r="BS26" i="11" s="1"/>
  <c r="BR32" i="3" a="1"/>
  <c r="BR32" i="3" s="1"/>
  <c r="BR103" i="3" s="1"/>
  <c r="BR36" i="13" a="1"/>
  <c r="BR36" i="13" s="1"/>
  <c r="BR107" i="13" s="1"/>
  <c r="BT36" i="13" a="1"/>
  <c r="BT36" i="13" s="1"/>
  <c r="BR24" i="7" a="1"/>
  <c r="BR24" i="7" s="1"/>
  <c r="BR95" i="7" s="1"/>
  <c r="BS24" i="7" a="1"/>
  <c r="BS24" i="7" s="1"/>
  <c r="BS95" i="7" s="1"/>
  <c r="BR24" i="20" a="1"/>
  <c r="BR24" i="20" s="1"/>
  <c r="BR95" i="20" s="1"/>
  <c r="BS24" i="20" a="1"/>
  <c r="BS24" i="20" s="1"/>
  <c r="BR27" i="7" a="1"/>
  <c r="BR27" i="7" s="1"/>
  <c r="BR98" i="7" s="1"/>
  <c r="BS27" i="7" a="1"/>
  <c r="BS27" i="7" s="1"/>
  <c r="BR38" i="6" a="1"/>
  <c r="BR38" i="6" s="1"/>
  <c r="BT38" i="6" a="1"/>
  <c r="BT38" i="6" s="1"/>
  <c r="BR34" i="11" a="1"/>
  <c r="BR34" i="11" s="1"/>
  <c r="BR45" i="11" a="1"/>
  <c r="BR45" i="11" s="1"/>
  <c r="BR120" i="11" s="1"/>
  <c r="BS45" i="11" a="1"/>
  <c r="BS45" i="11" s="1"/>
  <c r="BS35" i="21" a="1"/>
  <c r="BS35" i="21" s="1"/>
  <c r="BR31" i="6" a="1"/>
  <c r="BR31" i="6" s="1"/>
  <c r="BR16" i="11" a="1"/>
  <c r="BR16" i="11" s="1"/>
  <c r="BR37" i="19" a="1"/>
  <c r="BR37" i="19" s="1"/>
  <c r="BR108" i="19" s="1"/>
  <c r="BR20" i="20" a="1"/>
  <c r="BR20" i="20" s="1"/>
  <c r="BS20" i="20" a="1"/>
  <c r="BS20" i="20" s="1"/>
  <c r="BR23" i="20" a="1"/>
  <c r="BR23" i="20" s="1"/>
  <c r="BR94" i="20" s="1"/>
  <c r="BS23" i="20" a="1"/>
  <c r="BS23" i="20" s="1"/>
  <c r="BS94" i="20" s="1"/>
  <c r="BR46" i="13" a="1"/>
  <c r="BR46" i="13" s="1"/>
  <c r="BS43" i="15" a="1"/>
  <c r="BS43" i="15" s="1"/>
  <c r="BS114" i="15" s="1"/>
  <c r="BT29" i="7" a="1"/>
  <c r="BT29" i="7" s="1"/>
  <c r="BR46" i="1" a="1"/>
  <c r="BR46" i="1" s="1"/>
  <c r="BR117" i="1" s="1"/>
  <c r="BR37" i="14" a="1"/>
  <c r="BR37" i="14" s="1"/>
  <c r="BR108" i="14" s="1"/>
  <c r="BR45" i="5" a="1"/>
  <c r="BR45" i="5" s="1"/>
  <c r="BR84" i="5" s="1"/>
  <c r="BS45" i="5" a="1"/>
  <c r="BS45" i="5" s="1"/>
  <c r="BS84" i="5" s="1"/>
  <c r="BR44" i="8" a="1"/>
  <c r="BR44" i="8" s="1"/>
  <c r="BR115" i="8" s="1"/>
  <c r="BS44" i="8" a="1"/>
  <c r="BS44" i="8" s="1"/>
  <c r="BR39" i="19" a="1"/>
  <c r="BR39" i="19" s="1"/>
  <c r="BR110" i="19" s="1"/>
  <c r="BS39" i="19" a="1"/>
  <c r="BS39" i="19" s="1"/>
  <c r="BR26" i="18" a="1"/>
  <c r="BR26" i="18" s="1"/>
  <c r="BR18" i="3" a="1"/>
  <c r="BR18" i="3" s="1"/>
  <c r="BR89" i="3" s="1"/>
  <c r="BR16" i="4" a="1"/>
  <c r="BR16" i="4" s="1"/>
  <c r="BR87" i="4" s="1"/>
  <c r="BS16" i="4" a="1"/>
  <c r="BS16" i="4" s="1"/>
  <c r="BS87" i="4" s="1"/>
  <c r="BR21" i="16" a="1"/>
  <c r="BR21" i="16" s="1"/>
  <c r="BR92" i="16" s="1"/>
  <c r="BS21" i="16" a="1"/>
  <c r="BS21" i="16" s="1"/>
  <c r="BS92" i="16" s="1"/>
  <c r="BR36" i="21" a="1"/>
  <c r="BR36" i="21" s="1"/>
  <c r="BS36" i="21" a="1"/>
  <c r="BS36" i="21" s="1"/>
  <c r="BR18" i="2" a="1"/>
  <c r="BR18" i="2" s="1"/>
  <c r="BS18" i="2" a="1"/>
  <c r="BS18" i="2" s="1"/>
  <c r="BR41" i="3" a="1"/>
  <c r="BR41" i="3" s="1"/>
  <c r="BR112" i="3" s="1"/>
  <c r="BS41" i="3" a="1"/>
  <c r="BS41" i="3" s="1"/>
  <c r="BR23" i="2" a="1"/>
  <c r="BR23" i="2" s="1"/>
  <c r="BR94" i="2" s="1"/>
  <c r="BS23" i="2" a="1"/>
  <c r="BS23" i="2" s="1"/>
  <c r="BR40" i="14" a="1"/>
  <c r="BR40" i="14" s="1"/>
  <c r="BS40" i="14" a="1"/>
  <c r="BS40" i="14" s="1"/>
  <c r="BR16" i="2" a="1"/>
  <c r="BR16" i="2" s="1"/>
  <c r="BR87" i="2" s="1"/>
  <c r="BR38" i="10" a="1"/>
  <c r="BR38" i="10" s="1"/>
  <c r="BR109" i="10" s="1"/>
  <c r="BR27" i="17" a="1"/>
  <c r="BR27" i="17" s="1"/>
  <c r="BR98" i="17" s="1"/>
  <c r="BS27" i="17" a="1"/>
  <c r="BS27" i="17" s="1"/>
  <c r="BR42" i="14" a="1"/>
  <c r="BR42" i="14" s="1"/>
  <c r="BR113" i="14" s="1"/>
  <c r="BS42" i="14" a="1"/>
  <c r="BS42" i="14" s="1"/>
  <c r="BR46" i="21" a="1"/>
  <c r="BR46" i="21" s="1"/>
  <c r="BS46" i="21" a="1"/>
  <c r="BS46" i="21" s="1"/>
  <c r="BR36" i="8" a="1"/>
  <c r="BR36" i="8" s="1"/>
  <c r="BS36" i="8" a="1"/>
  <c r="BS36" i="8" s="1"/>
  <c r="BS107" i="8" s="1"/>
  <c r="BR20" i="7" a="1"/>
  <c r="BR20" i="7" s="1"/>
  <c r="BR91" i="7" s="1"/>
  <c r="BT20" i="7" a="1"/>
  <c r="BT20" i="7" s="1"/>
  <c r="BR27" i="9" a="1"/>
  <c r="BR27" i="9" s="1"/>
  <c r="BR98" i="9" s="1"/>
  <c r="BR43" i="6" a="1"/>
  <c r="BR43" i="6" s="1"/>
  <c r="BS43" i="6" a="1"/>
  <c r="BS43" i="6" s="1"/>
  <c r="BR40" i="12" a="1"/>
  <c r="BR40" i="12" s="1"/>
  <c r="BS40" i="12" a="1"/>
  <c r="BS40" i="12" s="1"/>
  <c r="BR35" i="8" a="1"/>
  <c r="BR35" i="8" s="1"/>
  <c r="BR106" i="8" s="1"/>
  <c r="BS35" i="8" a="1"/>
  <c r="BS35" i="8" s="1"/>
  <c r="BR29" i="11" a="1"/>
  <c r="BR29" i="11" s="1"/>
  <c r="BR100" i="11" s="1"/>
  <c r="BS29" i="11" a="1"/>
  <c r="BS29" i="11" s="1"/>
  <c r="BR25" i="18" a="1"/>
  <c r="BR25" i="18" s="1"/>
  <c r="BR38" i="13" a="1"/>
  <c r="BR38" i="13" s="1"/>
  <c r="BR109" i="13" s="1"/>
  <c r="BS38" i="13" a="1"/>
  <c r="BS38" i="13" s="1"/>
  <c r="BS109" i="13" s="1"/>
  <c r="BR25" i="9" a="1"/>
  <c r="BR25" i="9" s="1"/>
  <c r="BR96" i="9" s="1"/>
  <c r="BR44" i="9" a="1"/>
  <c r="BR44" i="9" s="1"/>
  <c r="BR115" i="9" s="1"/>
  <c r="BS44" i="9" a="1"/>
  <c r="BS44" i="9" s="1"/>
  <c r="BR45" i="20" a="1"/>
  <c r="BR45" i="20" s="1"/>
  <c r="BS45" i="20" a="1"/>
  <c r="BS45" i="20" s="1"/>
  <c r="BR37" i="13" a="1"/>
  <c r="BR37" i="13" s="1"/>
  <c r="BR108" i="13" s="1"/>
  <c r="BS37" i="13" a="1"/>
  <c r="BS37" i="13" s="1"/>
  <c r="BS76" i="13" s="1"/>
  <c r="BR24" i="13" a="1"/>
  <c r="BR24" i="13" s="1"/>
  <c r="BR95" i="13" s="1"/>
  <c r="BS24" i="13" a="1"/>
  <c r="BS24" i="13" s="1"/>
  <c r="BS95" i="13" s="1"/>
  <c r="BR38" i="21" a="1"/>
  <c r="BR38" i="21" s="1"/>
  <c r="BR109" i="21" s="1"/>
  <c r="BR38" i="20" a="1"/>
  <c r="BR38" i="20" s="1"/>
  <c r="BS38" i="20" a="1"/>
  <c r="BS38" i="20" s="1"/>
  <c r="BR32" i="21" a="1"/>
  <c r="BR32" i="21" s="1"/>
  <c r="BR103" i="21" s="1"/>
  <c r="BS32" i="21" a="1"/>
  <c r="BS32" i="21" s="1"/>
  <c r="BR27" i="10" a="1"/>
  <c r="BR27" i="10" s="1"/>
  <c r="BR98" i="10" s="1"/>
  <c r="BS27" i="10" a="1"/>
  <c r="BS27" i="10" s="1"/>
  <c r="BR46" i="17" a="1"/>
  <c r="BR46" i="17" s="1"/>
  <c r="BS46" i="17" a="1"/>
  <c r="BS46" i="17" s="1"/>
  <c r="BS117" i="17" s="1"/>
  <c r="BR20" i="6" a="1"/>
  <c r="BR20" i="6" s="1"/>
  <c r="BR91" i="6" s="1"/>
  <c r="BR37" i="10" a="1"/>
  <c r="BR37" i="10" s="1"/>
  <c r="BR108" i="10" s="1"/>
  <c r="BS37" i="10" a="1"/>
  <c r="BS37" i="10" s="1"/>
  <c r="BR28" i="9" a="1"/>
  <c r="BR28" i="9" s="1"/>
  <c r="BR99" i="9" s="1"/>
  <c r="BR30" i="14" a="1"/>
  <c r="BR30" i="14" s="1"/>
  <c r="BS30" i="14" a="1"/>
  <c r="BS30" i="14" s="1"/>
  <c r="BR21" i="10" a="1"/>
  <c r="BR21" i="10" s="1"/>
  <c r="BR46" i="2" a="1"/>
  <c r="BR46" i="2" s="1"/>
  <c r="BR117" i="2" s="1"/>
  <c r="BS46" i="2" a="1"/>
  <c r="BS46" i="2" s="1"/>
  <c r="BR34" i="10" a="1"/>
  <c r="BR34" i="10" s="1"/>
  <c r="BR105" i="10" s="1"/>
  <c r="BS34" i="10" a="1"/>
  <c r="BS34" i="10" s="1"/>
  <c r="BR29" i="4" a="1"/>
  <c r="BR29" i="4" s="1"/>
  <c r="BS29" i="4" a="1"/>
  <c r="BS29" i="4" s="1"/>
  <c r="BR37" i="15" a="1"/>
  <c r="BR37" i="15" s="1"/>
  <c r="BR30" i="17" a="1"/>
  <c r="BR30" i="17" s="1"/>
  <c r="BT45" i="2" a="1"/>
  <c r="BT45" i="2" s="1"/>
  <c r="BT84" i="2" s="1"/>
  <c r="BR30" i="5" a="1"/>
  <c r="BR30" i="5" s="1"/>
  <c r="BR101" i="5" s="1"/>
  <c r="BR46" i="11" a="1"/>
  <c r="BR46" i="11" s="1"/>
  <c r="BR117" i="11" s="1"/>
  <c r="BR27" i="21" a="1"/>
  <c r="BR27" i="21" s="1"/>
  <c r="BR98" i="21" s="1"/>
  <c r="BS27" i="21" a="1"/>
  <c r="BS27" i="21" s="1"/>
  <c r="BR42" i="5" a="1"/>
  <c r="BR42" i="5" s="1"/>
  <c r="BR23" i="8" a="1"/>
  <c r="BR23" i="8" s="1"/>
  <c r="BS23" i="8" a="1"/>
  <c r="BS23" i="8" s="1"/>
  <c r="BR28" i="17" a="1"/>
  <c r="BR28" i="17" s="1"/>
  <c r="BR99" i="17" s="1"/>
  <c r="BR29" i="7" a="1"/>
  <c r="BR29" i="7" s="1"/>
  <c r="BR100" i="7" s="1"/>
  <c r="BR46" i="10" a="1"/>
  <c r="BR46" i="10" s="1"/>
  <c r="BR117" i="10" s="1"/>
  <c r="BR16" i="3" a="1"/>
  <c r="BR16" i="3" s="1"/>
  <c r="BR87" i="3" s="1"/>
  <c r="BR20" i="16" a="1"/>
  <c r="BR20" i="16" s="1"/>
  <c r="BR34" i="3" a="1"/>
  <c r="BR34" i="3" s="1"/>
  <c r="BS34" i="3" a="1"/>
  <c r="BS34" i="3" s="1"/>
  <c r="BR41" i="4" a="1"/>
  <c r="BR41" i="4" s="1"/>
  <c r="BR112" i="4" s="1"/>
  <c r="BS41" i="4" a="1"/>
  <c r="BS41" i="4" s="1"/>
  <c r="BS112" i="4" s="1"/>
  <c r="BR42" i="19" a="1"/>
  <c r="BR42" i="19" s="1"/>
  <c r="BR113" i="19" s="1"/>
  <c r="BS42" i="19" a="1"/>
  <c r="BS42" i="19" s="1"/>
  <c r="BR39" i="9" a="1"/>
  <c r="BR39" i="9" s="1"/>
  <c r="BR110" i="9" s="1"/>
  <c r="BS39" i="9" a="1"/>
  <c r="BS39" i="9" s="1"/>
  <c r="BR39" i="10" a="1"/>
  <c r="BR39" i="10" s="1"/>
  <c r="BT39" i="10" a="1"/>
  <c r="BT39" i="10" s="1"/>
  <c r="BR16" i="1" a="1"/>
  <c r="BR16" i="1" s="1"/>
  <c r="BR87" i="1" s="1"/>
  <c r="BS16" i="1" a="1"/>
  <c r="BS16" i="1" s="1"/>
  <c r="BS87" i="1" s="1"/>
  <c r="BR18" i="15" a="1"/>
  <c r="BR18" i="15" s="1"/>
  <c r="BR89" i="15" s="1"/>
  <c r="BS18" i="15" a="1"/>
  <c r="BS18" i="15" s="1"/>
  <c r="BR37" i="21" a="1"/>
  <c r="BR37" i="21" s="1"/>
  <c r="BR108" i="21" s="1"/>
  <c r="BS37" i="21" a="1"/>
  <c r="BS37" i="21" s="1"/>
  <c r="BR26" i="15" a="1"/>
  <c r="BR26" i="15" s="1"/>
  <c r="BS26" i="15" a="1"/>
  <c r="BS26" i="15" s="1"/>
  <c r="BR23" i="18" a="1"/>
  <c r="BR23" i="18" s="1"/>
  <c r="BR94" i="18" s="1"/>
  <c r="BS23" i="18" a="1"/>
  <c r="BS23" i="18" s="1"/>
  <c r="BS94" i="18" s="1"/>
  <c r="BR41" i="15" a="1"/>
  <c r="BR41" i="15" s="1"/>
  <c r="BR112" i="15" s="1"/>
  <c r="BS41" i="15" a="1"/>
  <c r="BS41" i="15" s="1"/>
  <c r="BS112" i="15" s="1"/>
  <c r="BR25" i="5" a="1"/>
  <c r="BR25" i="5" s="1"/>
  <c r="BR96" i="5" s="1"/>
  <c r="BR21" i="13" a="1"/>
  <c r="BR21" i="13" s="1"/>
  <c r="BR92" i="13" s="1"/>
  <c r="BS21" i="13" a="1"/>
  <c r="BS21" i="13" s="1"/>
  <c r="BS92" i="13" s="1"/>
  <c r="BR23" i="9" a="1"/>
  <c r="BR23" i="9" s="1"/>
  <c r="BR94" i="9" s="1"/>
  <c r="BR27" i="6" a="1"/>
  <c r="BR27" i="6" s="1"/>
  <c r="BR30" i="12" a="1"/>
  <c r="BR30" i="12" s="1"/>
  <c r="BR101" i="12" s="1"/>
  <c r="BS30" i="12" a="1"/>
  <c r="BS30" i="12" s="1"/>
  <c r="BR27" i="15" a="1"/>
  <c r="BR27" i="15" s="1"/>
  <c r="BR98" i="15" s="1"/>
  <c r="BR28" i="18" a="1"/>
  <c r="BR28" i="18" s="1"/>
  <c r="BR99" i="18" s="1"/>
  <c r="BT28" i="18" a="1"/>
  <c r="BT28" i="18" s="1"/>
  <c r="BR38" i="1" a="1"/>
  <c r="BR38" i="1" s="1"/>
  <c r="BR109" i="1" s="1"/>
  <c r="BR21" i="20" a="1"/>
  <c r="BR21" i="20" s="1"/>
  <c r="BS21" i="20" a="1"/>
  <c r="BS21" i="20" s="1"/>
  <c r="BR28" i="2" a="1"/>
  <c r="BR28" i="2" s="1"/>
  <c r="BR99" i="2" s="1"/>
  <c r="BS28" i="2" a="1"/>
  <c r="BS28" i="2" s="1"/>
  <c r="BS67" i="2" s="1"/>
  <c r="BR19" i="2" a="1"/>
  <c r="BR19" i="2" s="1"/>
  <c r="BR58" i="2" s="1"/>
  <c r="BS19" i="2" a="1"/>
  <c r="BS19" i="2" s="1"/>
  <c r="BS58" i="2" s="1"/>
  <c r="BR19" i="5" a="1"/>
  <c r="BR19" i="5" s="1"/>
  <c r="BR90" i="5" s="1"/>
  <c r="BR31" i="8" a="1"/>
  <c r="BR31" i="8" s="1"/>
  <c r="BS31" i="8" a="1"/>
  <c r="BS31" i="8" s="1"/>
  <c r="BR29" i="13" a="1"/>
  <c r="BR29" i="13" s="1"/>
  <c r="BS29" i="13" a="1"/>
  <c r="BS29" i="13" s="1"/>
  <c r="BR28" i="6" a="1"/>
  <c r="BR28" i="6" s="1"/>
  <c r="BR99" i="6" s="1"/>
  <c r="BS28" i="6" a="1"/>
  <c r="BS28" i="6" s="1"/>
  <c r="BS99" i="6" s="1"/>
  <c r="BR43" i="10" a="1"/>
  <c r="BR43" i="10" s="1"/>
  <c r="BR114" i="10" s="1"/>
  <c r="BT43" i="10" a="1"/>
  <c r="BT43" i="10" s="1"/>
  <c r="BR26" i="5" a="1"/>
  <c r="BR26" i="5" s="1"/>
  <c r="BR31" i="14" a="1"/>
  <c r="BR31" i="14" s="1"/>
  <c r="BS31" i="14" a="1"/>
  <c r="BS31" i="14" s="1"/>
  <c r="BR30" i="13" a="1"/>
  <c r="BR30" i="13" s="1"/>
  <c r="BR101" i="13" s="1"/>
  <c r="BR35" i="14" a="1"/>
  <c r="BR35" i="14" s="1"/>
  <c r="BR106" i="14" s="1"/>
  <c r="BS35" i="14" a="1"/>
  <c r="BS35" i="14" s="1"/>
  <c r="BR26" i="3" a="1"/>
  <c r="BR26" i="3" s="1"/>
  <c r="BR97" i="3" s="1"/>
  <c r="BS26" i="3" a="1"/>
  <c r="BS26" i="3" s="1"/>
  <c r="BR40" i="1" a="1"/>
  <c r="BR40" i="1" s="1"/>
  <c r="BS40" i="1" a="1"/>
  <c r="BS40" i="1" s="1"/>
  <c r="BR29" i="12" a="1"/>
  <c r="BR29" i="12" s="1"/>
  <c r="BR16" i="14" a="1"/>
  <c r="BR16" i="14" s="1"/>
  <c r="BR87" i="14" s="1"/>
  <c r="BS16" i="14" a="1"/>
  <c r="BS16" i="14" s="1"/>
  <c r="BR41" i="14" a="1"/>
  <c r="BR41" i="14" s="1"/>
  <c r="BR112" i="14" s="1"/>
  <c r="BS41" i="14" a="1"/>
  <c r="BS41" i="14" s="1"/>
  <c r="BR32" i="4" a="1"/>
  <c r="BR32" i="4" s="1"/>
  <c r="BS32" i="4" a="1"/>
  <c r="BS32" i="4" s="1"/>
  <c r="BR34" i="2" a="1"/>
  <c r="BR34" i="2" s="1"/>
  <c r="BS34" i="2" a="1"/>
  <c r="BS34" i="2" s="1"/>
  <c r="BR43" i="21" a="1"/>
  <c r="BR43" i="21" s="1"/>
  <c r="BR114" i="21" s="1"/>
  <c r="BS43" i="21" a="1"/>
  <c r="BS43" i="21" s="1"/>
  <c r="BR28" i="8" a="1"/>
  <c r="BR28" i="8" s="1"/>
  <c r="BR99" i="8" s="1"/>
  <c r="BS28" i="8" a="1"/>
  <c r="BS28" i="8" s="1"/>
  <c r="BR19" i="12" a="1"/>
  <c r="BR19" i="12" s="1"/>
  <c r="BS19" i="12" a="1"/>
  <c r="BS19" i="12" s="1"/>
  <c r="BR41" i="21" a="1"/>
  <c r="BR41" i="21" s="1"/>
  <c r="BR112" i="21" s="1"/>
  <c r="BS41" i="21" a="1"/>
  <c r="BS41" i="21" s="1"/>
  <c r="BS112" i="21" s="1"/>
  <c r="BR25" i="17" a="1"/>
  <c r="BR25" i="17" s="1"/>
  <c r="BR96" i="17" s="1"/>
  <c r="BS25" i="17" a="1"/>
  <c r="BS25" i="17" s="1"/>
  <c r="BS96" i="17" s="1"/>
  <c r="BR37" i="11" a="1"/>
  <c r="BR37" i="11" s="1"/>
  <c r="BR108" i="11" s="1"/>
  <c r="BR43" i="13" a="1"/>
  <c r="BR43" i="13" s="1"/>
  <c r="BR114" i="13" s="1"/>
  <c r="BS43" i="13" a="1"/>
  <c r="BS43" i="13" s="1"/>
  <c r="BR25" i="6" a="1"/>
  <c r="BR25" i="6" s="1"/>
  <c r="BR96" i="6" s="1"/>
  <c r="BS25" i="6" a="1"/>
  <c r="BS25" i="6" s="1"/>
  <c r="BR41" i="9" a="1"/>
  <c r="BR41" i="9" s="1"/>
  <c r="BR112" i="9" s="1"/>
  <c r="BR28" i="13" a="1"/>
  <c r="BR28" i="13" s="1"/>
  <c r="BR99" i="13" s="1"/>
  <c r="BS28" i="13" a="1"/>
  <c r="BS28" i="13" s="1"/>
  <c r="BR25" i="21" a="1"/>
  <c r="BR25" i="21" s="1"/>
  <c r="BR96" i="21" s="1"/>
  <c r="BS25" i="21" a="1"/>
  <c r="BS25" i="21" s="1"/>
  <c r="BS96" i="21" s="1"/>
  <c r="BR28" i="11" a="1"/>
  <c r="BR28" i="11" s="1"/>
  <c r="BR99" i="11" s="1"/>
  <c r="BT28" i="11" a="1"/>
  <c r="BT28" i="11" s="1"/>
  <c r="BR23" i="17" a="1"/>
  <c r="BR23" i="17" s="1"/>
  <c r="BR94" i="17" s="1"/>
  <c r="BT23" i="17" a="1"/>
  <c r="BT23" i="17" s="1"/>
  <c r="BR18" i="5" a="1"/>
  <c r="BR18" i="5" s="1"/>
  <c r="BR57" i="5" s="1"/>
  <c r="BS18" i="5" a="1"/>
  <c r="BS18" i="5" s="1"/>
  <c r="BR26" i="8" a="1"/>
  <c r="BR26" i="8" s="1"/>
  <c r="BR97" i="8" s="1"/>
  <c r="BR40" i="11" a="1"/>
  <c r="BR40" i="11" s="1"/>
  <c r="BR111" i="11" s="1"/>
  <c r="BT40" i="11" a="1"/>
  <c r="BT40" i="11" s="1"/>
  <c r="BR32" i="7" a="1"/>
  <c r="BR32" i="7" s="1"/>
  <c r="BR35" i="18" a="1"/>
  <c r="BR35" i="18" s="1"/>
  <c r="BR106" i="18" s="1"/>
  <c r="BS35" i="18" a="1"/>
  <c r="BS35" i="18" s="1"/>
  <c r="BR29" i="3" a="1"/>
  <c r="BR29" i="3" s="1"/>
  <c r="BR100" i="3" s="1"/>
  <c r="BS29" i="3" a="1"/>
  <c r="BS29" i="3" s="1"/>
  <c r="BR46" i="14" a="1"/>
  <c r="BR46" i="14" s="1"/>
  <c r="BR117" i="14" s="1"/>
  <c r="BS46" i="14" a="1"/>
  <c r="BS46" i="14" s="1"/>
  <c r="BR16" i="8" a="1"/>
  <c r="BR16" i="8" s="1"/>
  <c r="BR87" i="8" s="1"/>
  <c r="BS16" i="8" a="1"/>
  <c r="BS16" i="8" s="1"/>
  <c r="BS87" i="8" s="1"/>
  <c r="BR29" i="17" a="1"/>
  <c r="BR29" i="17" s="1"/>
  <c r="BR100" i="17" s="1"/>
  <c r="BS29" i="17" a="1"/>
  <c r="BS29" i="17" s="1"/>
  <c r="BS100" i="17" s="1"/>
  <c r="BR19" i="10" a="1"/>
  <c r="BR19" i="10" s="1"/>
  <c r="BR90" i="10" s="1"/>
  <c r="BR34" i="13" a="1"/>
  <c r="BR34" i="13" s="1"/>
  <c r="BS34" i="13" a="1"/>
  <c r="BS34" i="13" s="1"/>
  <c r="BS73" i="13" s="1"/>
  <c r="BR22" i="18" a="1"/>
  <c r="BR22" i="18" s="1"/>
  <c r="BR93" i="18" s="1"/>
  <c r="BS22" i="18" a="1"/>
  <c r="BS22" i="18" s="1"/>
  <c r="BR16" i="20" a="1"/>
  <c r="BR16" i="20" s="1"/>
  <c r="BR87" i="20" s="1"/>
  <c r="BR29" i="16" a="1"/>
  <c r="BR29" i="16" s="1"/>
  <c r="BS29" i="16" a="1"/>
  <c r="BS29" i="16" s="1"/>
  <c r="BS100" i="16" s="1"/>
  <c r="BR31" i="11" a="1"/>
  <c r="BR31" i="11" s="1"/>
  <c r="BR102" i="11" s="1"/>
  <c r="BS31" i="11" a="1"/>
  <c r="BS31" i="11" s="1"/>
  <c r="BR18" i="7" a="1"/>
  <c r="BR18" i="7" s="1"/>
  <c r="BR89" i="7" s="1"/>
  <c r="BS18" i="7" a="1"/>
  <c r="BS18" i="7" s="1"/>
  <c r="BS89" i="7" s="1"/>
  <c r="BR18" i="18" a="1"/>
  <c r="BR18" i="18" s="1"/>
  <c r="BS18" i="18" a="1"/>
  <c r="BS18" i="18" s="1"/>
  <c r="BR20" i="19" a="1"/>
  <c r="BR20" i="19" s="1"/>
  <c r="BS44" i="2" a="1"/>
  <c r="BS44" i="2" s="1"/>
  <c r="BR40" i="8" a="1"/>
  <c r="BR40" i="8" s="1"/>
  <c r="BR111" i="8" s="1"/>
  <c r="BS40" i="8" a="1"/>
  <c r="BS40" i="8" s="1"/>
  <c r="BS111" i="8" s="1"/>
  <c r="BR22" i="3" a="1"/>
  <c r="BR22" i="3" s="1"/>
  <c r="BR93" i="3" s="1"/>
  <c r="BR26" i="4" a="1"/>
  <c r="BR26" i="4" s="1"/>
  <c r="BR97" i="4" s="1"/>
  <c r="BS26" i="4" a="1"/>
  <c r="BS26" i="4" s="1"/>
  <c r="BR39" i="21" a="1"/>
  <c r="BR39" i="21" s="1"/>
  <c r="BS39" i="21" a="1"/>
  <c r="BS39" i="21" s="1"/>
  <c r="BR41" i="8" a="1"/>
  <c r="BR41" i="8" s="1"/>
  <c r="BR112" i="8" s="1"/>
  <c r="BT41" i="8" a="1"/>
  <c r="BT41" i="8" s="1"/>
  <c r="BR42" i="21" a="1"/>
  <c r="BR42" i="21" s="1"/>
  <c r="BR113" i="21" s="1"/>
  <c r="BT30" i="15" a="1"/>
  <c r="BT30" i="15" s="1"/>
  <c r="BR25" i="19" a="1"/>
  <c r="BR25" i="19" s="1"/>
  <c r="BR96" i="19" s="1"/>
  <c r="BS25" i="19" a="1"/>
  <c r="BS25" i="19" s="1"/>
  <c r="BR39" i="15" a="1"/>
  <c r="BR39" i="15" s="1"/>
  <c r="BS39" i="15" a="1"/>
  <c r="BS39" i="15" s="1"/>
  <c r="BR42" i="2" a="1"/>
  <c r="BR42" i="2" s="1"/>
  <c r="BR113" i="2" s="1"/>
  <c r="BS42" i="2" a="1"/>
  <c r="BS42" i="2" s="1"/>
  <c r="BS81" i="2" s="1"/>
  <c r="BR40" i="15" a="1"/>
  <c r="BR40" i="15" s="1"/>
  <c r="BS40" i="15" a="1"/>
  <c r="BS40" i="15" s="1"/>
  <c r="BS111" i="15" s="1"/>
  <c r="BR39" i="3" a="1"/>
  <c r="BR39" i="3" s="1"/>
  <c r="BR110" i="3" s="1"/>
  <c r="BS39" i="3" a="1"/>
  <c r="BS39" i="3" s="1"/>
  <c r="BR25" i="1" a="1"/>
  <c r="BR25" i="1" s="1"/>
  <c r="BS25" i="1" a="1"/>
  <c r="BS25" i="1" s="1"/>
  <c r="BS96" i="1" s="1"/>
  <c r="BS29" i="20" a="1"/>
  <c r="BS29" i="20" s="1"/>
  <c r="BR39" i="4" a="1"/>
  <c r="BR39" i="4" s="1"/>
  <c r="BR110" i="4" s="1"/>
  <c r="BS39" i="4" a="1"/>
  <c r="BS39" i="4" s="1"/>
  <c r="BR34" i="4" a="1"/>
  <c r="BR34" i="4" s="1"/>
  <c r="BR105" i="4" s="1"/>
  <c r="BS34" i="4" a="1"/>
  <c r="BS34" i="4" s="1"/>
  <c r="BS105" i="4" s="1"/>
  <c r="BR16" i="10" a="1"/>
  <c r="BR16" i="10" s="1"/>
  <c r="BS16" i="10" a="1"/>
  <c r="BS16" i="10" s="1"/>
  <c r="BR24" i="11" a="1"/>
  <c r="BR24" i="11" s="1"/>
  <c r="BR95" i="11" s="1"/>
  <c r="BS24" i="11" a="1"/>
  <c r="BS24" i="11" s="1"/>
  <c r="BR26" i="10" a="1"/>
  <c r="BR26" i="10" s="1"/>
  <c r="BR97" i="10" s="1"/>
  <c r="BS26" i="10" a="1"/>
  <c r="BS26" i="10" s="1"/>
  <c r="BS97" i="10" s="1"/>
  <c r="BR18" i="11" a="1"/>
  <c r="BR18" i="11" s="1"/>
  <c r="BR89" i="11" s="1"/>
  <c r="BS18" i="11" a="1"/>
  <c r="BS18" i="11" s="1"/>
  <c r="BS89" i="11" s="1"/>
  <c r="BR45" i="1" a="1"/>
  <c r="BR45" i="1" s="1"/>
  <c r="BS45" i="1" a="1"/>
  <c r="BS45" i="1" s="1"/>
  <c r="BR42" i="4" a="1"/>
  <c r="BR42" i="4" s="1"/>
  <c r="BR113" i="4" s="1"/>
  <c r="BS42" i="4" a="1"/>
  <c r="BS42" i="4" s="1"/>
  <c r="BR44" i="4" a="1"/>
  <c r="BR44" i="4" s="1"/>
  <c r="BR115" i="4" s="1"/>
  <c r="BS44" i="4" a="1"/>
  <c r="BS44" i="4" s="1"/>
  <c r="BS115" i="4" s="1"/>
  <c r="BR42" i="10" a="1"/>
  <c r="BR42" i="10" s="1"/>
  <c r="BR113" i="10" s="1"/>
  <c r="BS42" i="10" a="1"/>
  <c r="BS42" i="10" s="1"/>
  <c r="BR45" i="4" a="1"/>
  <c r="BR45" i="4" s="1"/>
  <c r="BS45" i="4" a="1"/>
  <c r="BS45" i="4" s="1"/>
  <c r="BS15" i="3" a="1"/>
  <c r="BS15" i="3" s="1"/>
  <c r="BS86" i="3" s="1"/>
  <c r="BT15" i="3" a="1"/>
  <c r="BT15" i="3" s="1"/>
  <c r="BT30" i="9" a="1"/>
  <c r="BT30" i="9" s="1"/>
  <c r="BT101" i="9" s="1"/>
  <c r="BT22" i="9" a="1"/>
  <c r="BT22" i="9" s="1"/>
  <c r="BT61" i="9" s="1"/>
  <c r="BT18" i="10" a="1"/>
  <c r="BT18" i="10" s="1"/>
  <c r="BT89" i="10" s="1"/>
  <c r="BS16" i="11" a="1"/>
  <c r="BS16" i="11" s="1"/>
  <c r="BS18" i="3" a="1"/>
  <c r="BS18" i="3" s="1"/>
  <c r="BT45" i="9" a="1"/>
  <c r="BT45" i="9" s="1"/>
  <c r="BT31" i="9" a="1"/>
  <c r="BT31" i="9" s="1"/>
  <c r="BT102" i="9" s="1"/>
  <c r="BT36" i="6" a="1"/>
  <c r="BT36" i="6" s="1"/>
  <c r="BT23" i="19" a="1"/>
  <c r="BT23" i="19" s="1"/>
  <c r="BT94" i="19" s="1"/>
  <c r="BR38" i="12" a="1"/>
  <c r="BR38" i="12" s="1"/>
  <c r="BR24" i="19" a="1"/>
  <c r="BR24" i="19" s="1"/>
  <c r="BR95" i="19" s="1"/>
  <c r="BR40" i="7" a="1"/>
  <c r="BR40" i="7" s="1"/>
  <c r="BR111" i="7" s="1"/>
  <c r="BR43" i="15" a="1"/>
  <c r="BR43" i="15" s="1"/>
  <c r="BR114" i="15" s="1"/>
  <c r="BR45" i="14" a="1"/>
  <c r="BR45" i="14" s="1"/>
  <c r="BR120" i="14" s="1"/>
  <c r="L47" i="11"/>
  <c r="BR44" i="2" a="1"/>
  <c r="BR44" i="2" s="1"/>
  <c r="BR115" i="2" s="1"/>
  <c r="BR35" i="21" a="1"/>
  <c r="BR35" i="21" s="1"/>
  <c r="BR30" i="15" a="1"/>
  <c r="BR30" i="15" s="1"/>
  <c r="BR29" i="20" a="1"/>
  <c r="BR29" i="20" s="1"/>
  <c r="BR100" i="20" s="1"/>
  <c r="BR15" i="7" a="1"/>
  <c r="BR15" i="7" s="1"/>
  <c r="BR86" i="7" s="1"/>
  <c r="BR17" i="3" a="1"/>
  <c r="BR17" i="3" s="1"/>
  <c r="BR88" i="3" s="1"/>
  <c r="BR33" i="13" a="1"/>
  <c r="BR33" i="13" s="1"/>
  <c r="BR104" i="13" s="1"/>
  <c r="BR17" i="7" a="1"/>
  <c r="BR17" i="7" s="1"/>
  <c r="BR88" i="7" s="1"/>
  <c r="BR15" i="3" a="1"/>
  <c r="BR15" i="3" s="1"/>
  <c r="BR86" i="3" s="1"/>
  <c r="BR17" i="8" a="1"/>
  <c r="BR17" i="8" s="1"/>
  <c r="BR88" i="8" s="1"/>
  <c r="BR15" i="14" a="1"/>
  <c r="BR15" i="14" s="1"/>
  <c r="BT26" i="14" a="1"/>
  <c r="BT26" i="14" s="1"/>
  <c r="BT97" i="14" s="1"/>
  <c r="BT23" i="16" a="1"/>
  <c r="BT23" i="16" s="1"/>
  <c r="BT33" i="16" a="1"/>
  <c r="BT33" i="16" s="1"/>
  <c r="BS46" i="13" a="1"/>
  <c r="BS46" i="13" s="1"/>
  <c r="BT31" i="7" a="1"/>
  <c r="BT31" i="7" s="1"/>
  <c r="BT23" i="6" a="1"/>
  <c r="BT23" i="6" s="1"/>
  <c r="BT35" i="12" a="1"/>
  <c r="BT35" i="12" s="1"/>
  <c r="BS19" i="14" a="1"/>
  <c r="BS19" i="14" s="1"/>
  <c r="L47" i="20"/>
  <c r="BT46" i="5" a="1"/>
  <c r="BT46" i="5" s="1"/>
  <c r="BT85" i="5" s="1"/>
  <c r="BT44" i="15" a="1"/>
  <c r="BT44" i="15" s="1"/>
  <c r="L47" i="10"/>
  <c r="BT43" i="5" a="1"/>
  <c r="BT43" i="5" s="1"/>
  <c r="BT21" i="6" a="1"/>
  <c r="BT21" i="6" s="1"/>
  <c r="BR43" i="4" a="1"/>
  <c r="BR43" i="4" s="1"/>
  <c r="BR114" i="4" s="1"/>
  <c r="BT20" i="15" a="1"/>
  <c r="BT20" i="15" s="1"/>
  <c r="BT43" i="20" a="1"/>
  <c r="BT43" i="20" s="1"/>
  <c r="BT36" i="1" a="1"/>
  <c r="BT36" i="1" s="1"/>
  <c r="BT45" i="13" a="1"/>
  <c r="BT45" i="13" s="1"/>
  <c r="BT27" i="3" a="1"/>
  <c r="BT27" i="3" s="1"/>
  <c r="BT98" i="3" s="1"/>
  <c r="BT43" i="1" a="1"/>
  <c r="BT43" i="1" s="1"/>
  <c r="BT40" i="2" a="1"/>
  <c r="BT40" i="2" s="1"/>
  <c r="BT25" i="7" a="1"/>
  <c r="BT25" i="7" s="1"/>
  <c r="BS26" i="18" a="1"/>
  <c r="BS26" i="18" s="1"/>
  <c r="BT37" i="8" a="1"/>
  <c r="BT37" i="8" s="1"/>
  <c r="BT25" i="8" a="1"/>
  <c r="BT25" i="8" s="1"/>
  <c r="BT24" i="17" a="1"/>
  <c r="BT24" i="17" s="1"/>
  <c r="BT20" i="12" a="1"/>
  <c r="BT20" i="12" s="1"/>
  <c r="BT45" i="12" a="1"/>
  <c r="BT45" i="12" s="1"/>
  <c r="BT24" i="1" a="1"/>
  <c r="BT24" i="1" s="1"/>
  <c r="BT19" i="16" a="1"/>
  <c r="BT19" i="16" s="1"/>
  <c r="BT35" i="10" a="1"/>
  <c r="BT35" i="10" s="1"/>
  <c r="BT37" i="2" a="1"/>
  <c r="BT37" i="2" s="1"/>
  <c r="BT23" i="4" a="1"/>
  <c r="BT23" i="4" s="1"/>
  <c r="BT34" i="7" a="1"/>
  <c r="BT34" i="7" s="1"/>
  <c r="BT34" i="21" a="1"/>
  <c r="BT34" i="21" s="1"/>
  <c r="BS42" i="16" a="1"/>
  <c r="BS42" i="16" s="1"/>
  <c r="BS40" i="11" a="1"/>
  <c r="BS40" i="11" s="1"/>
  <c r="BT17" i="4" a="1"/>
  <c r="BT17" i="4" s="1"/>
  <c r="BT18" i="6" a="1"/>
  <c r="BT18" i="6" s="1"/>
  <c r="BT24" i="8" a="1"/>
  <c r="BT24" i="8" s="1"/>
  <c r="L47" i="14"/>
  <c r="BS20" i="19" a="1"/>
  <c r="BS20" i="19" s="1"/>
  <c r="BS91" i="19" s="1"/>
  <c r="BT36" i="15" a="1"/>
  <c r="BT36" i="15" s="1"/>
  <c r="BT107" i="15" s="1"/>
  <c r="BT28" i="15" a="1"/>
  <c r="BT28" i="15" s="1"/>
  <c r="BT28" i="7" a="1"/>
  <c r="BT28" i="7" s="1"/>
  <c r="BT99" i="7" s="1"/>
  <c r="BT44" i="20" a="1"/>
  <c r="BT44" i="20" s="1"/>
  <c r="BT115" i="20" s="1"/>
  <c r="BT31" i="3" a="1"/>
  <c r="BT31" i="3" s="1"/>
  <c r="BT44" i="19" a="1"/>
  <c r="BT44" i="19" s="1"/>
  <c r="BT28" i="16" a="1"/>
  <c r="BT28" i="16" s="1"/>
  <c r="BT99" i="16" s="1"/>
  <c r="BT17" i="21" a="1"/>
  <c r="BT17" i="21" s="1"/>
  <c r="BT39" i="17" a="1"/>
  <c r="BT39" i="17" s="1"/>
  <c r="BT31" i="4" a="1"/>
  <c r="BT31" i="4" s="1"/>
  <c r="BT32" i="12" a="1"/>
  <c r="BT32" i="12" s="1"/>
  <c r="BS26" i="5" a="1"/>
  <c r="BS26" i="5" s="1"/>
  <c r="BT40" i="16" a="1"/>
  <c r="BT40" i="16" s="1"/>
  <c r="BT35" i="3" a="1"/>
  <c r="BT35" i="3" s="1"/>
  <c r="BT31" i="16" a="1"/>
  <c r="BT31" i="16" s="1"/>
  <c r="BT102" i="16" s="1"/>
  <c r="L47" i="19"/>
  <c r="BT32" i="8" a="1"/>
  <c r="BT32" i="8" s="1"/>
  <c r="BT37" i="1" a="1"/>
  <c r="BT37" i="1" s="1"/>
  <c r="BS40" i="10" a="1"/>
  <c r="BS40" i="10" s="1"/>
  <c r="BR18" i="14" a="1"/>
  <c r="BR18" i="14" s="1"/>
  <c r="BR89" i="14" s="1"/>
  <c r="BS18" i="14" a="1"/>
  <c r="BS18" i="14" s="1"/>
  <c r="BS89" i="14" s="1"/>
  <c r="BT18" i="14" a="1"/>
  <c r="BT18" i="14" s="1"/>
  <c r="BR19" i="13" a="1"/>
  <c r="BR19" i="13" s="1"/>
  <c r="BR90" i="13" s="1"/>
  <c r="L47" i="3"/>
  <c r="BT42" i="6" a="1"/>
  <c r="BT42" i="6" s="1"/>
  <c r="BT17" i="10" a="1"/>
  <c r="BT17" i="10" s="1"/>
  <c r="BT24" i="5" a="1"/>
  <c r="BT24" i="5" s="1"/>
  <c r="BT37" i="19" a="1"/>
  <c r="BT37" i="19" s="1"/>
  <c r="BT76" i="19" s="1"/>
  <c r="BT30" i="17" a="1"/>
  <c r="BT30" i="17" s="1"/>
  <c r="BT17" i="20" a="1"/>
  <c r="BT17" i="20" s="1"/>
  <c r="BT88" i="20" s="1"/>
  <c r="BT33" i="2" a="1"/>
  <c r="BT33" i="2" s="1"/>
  <c r="BT26" i="7" a="1"/>
  <c r="BT26" i="7" s="1"/>
  <c r="L47" i="17"/>
  <c r="L47" i="13"/>
  <c r="BR39" i="1" a="1"/>
  <c r="BR39" i="1" s="1"/>
  <c r="BR110" i="1" s="1"/>
  <c r="BR29" i="2" a="1"/>
  <c r="BR29" i="2" s="1"/>
  <c r="BR100" i="2" s="1"/>
  <c r="BR22" i="11" a="1"/>
  <c r="BR22" i="11" s="1"/>
  <c r="BR93" i="11" s="1"/>
  <c r="BT43" i="11" a="1"/>
  <c r="BT43" i="11" s="1"/>
  <c r="BT22" i="19" a="1"/>
  <c r="BT22" i="19" s="1"/>
  <c r="BS29" i="19" a="1"/>
  <c r="BS29" i="19" s="1"/>
  <c r="BS37" i="11" a="1"/>
  <c r="BS37" i="11" s="1"/>
  <c r="BT32" i="2" a="1"/>
  <c r="BT32" i="2" s="1"/>
  <c r="L47" i="7"/>
  <c r="BT40" i="19" a="1"/>
  <c r="BT40" i="19" s="1"/>
  <c r="BR24" i="18" a="1"/>
  <c r="BR24" i="18" s="1"/>
  <c r="BR95" i="18" s="1"/>
  <c r="BR40" i="4" a="1"/>
  <c r="BR40" i="4" s="1"/>
  <c r="BR111" i="4" s="1"/>
  <c r="BT22" i="7" a="1"/>
  <c r="BT22" i="7" s="1"/>
  <c r="BT28" i="1" a="1"/>
  <c r="BT28" i="1" s="1"/>
  <c r="BT20" i="2" a="1"/>
  <c r="BT20" i="2" s="1"/>
  <c r="BT33" i="9" a="1"/>
  <c r="BT33" i="9" s="1"/>
  <c r="BT44" i="13" a="1"/>
  <c r="BT44" i="13" s="1"/>
  <c r="BT40" i="6" a="1"/>
  <c r="BT40" i="6" s="1"/>
  <c r="BT42" i="11" a="1"/>
  <c r="BT42" i="11" s="1"/>
  <c r="BT30" i="10" a="1"/>
  <c r="BT30" i="10" s="1"/>
  <c r="BT44" i="5" a="1"/>
  <c r="BT44" i="5" s="1"/>
  <c r="BT83" i="5" s="1"/>
  <c r="BT24" i="10" a="1"/>
  <c r="BT24" i="10" s="1"/>
  <c r="BT35" i="17" a="1"/>
  <c r="BT35" i="17" s="1"/>
  <c r="BT16" i="16" a="1"/>
  <c r="BT16" i="16" s="1"/>
  <c r="BT20" i="11" a="1"/>
  <c r="BT20" i="11" s="1"/>
  <c r="BS27" i="9" a="1"/>
  <c r="BS27" i="9" s="1"/>
  <c r="BS98" i="9" s="1"/>
  <c r="BT35" i="15" a="1"/>
  <c r="BT35" i="15" s="1"/>
  <c r="BT32" i="17" a="1"/>
  <c r="BT32" i="17" s="1"/>
  <c r="BT34" i="18" a="1"/>
  <c r="BT34" i="18" s="1"/>
  <c r="BT32" i="18" a="1"/>
  <c r="BT32" i="18" s="1"/>
  <c r="BT16" i="15" a="1"/>
  <c r="BT16" i="15" s="1"/>
  <c r="BT17" i="15" a="1"/>
  <c r="BT17" i="15" s="1"/>
  <c r="L47" i="6"/>
  <c r="BT20" i="1" a="1"/>
  <c r="BT20" i="1" s="1"/>
  <c r="BR35" i="9" a="1"/>
  <c r="BR35" i="9" s="1"/>
  <c r="BR106" i="9" s="1"/>
  <c r="BT41" i="1" a="1"/>
  <c r="BT41" i="1" s="1"/>
  <c r="L47" i="1"/>
  <c r="BT27" i="19" a="1"/>
  <c r="BT27" i="19" s="1"/>
  <c r="BT34" i="20" a="1"/>
  <c r="BT34" i="20" s="1"/>
  <c r="BT105" i="20" s="1"/>
  <c r="BT42" i="12" a="1"/>
  <c r="BT42" i="12" s="1"/>
  <c r="L47" i="5"/>
  <c r="L47" i="15"/>
  <c r="L47" i="4"/>
  <c r="BT39" i="16" a="1"/>
  <c r="BT39" i="16" s="1"/>
  <c r="BT110" i="16" s="1"/>
  <c r="BT21" i="1" a="1"/>
  <c r="BT21" i="1" s="1"/>
  <c r="BT26" i="13" a="1"/>
  <c r="BT26" i="13" s="1"/>
  <c r="BT35" i="20" a="1"/>
  <c r="BT35" i="20" s="1"/>
  <c r="BT106" i="20" s="1"/>
  <c r="BT19" i="20" a="1"/>
  <c r="BT19" i="20" s="1"/>
  <c r="BT20" i="9" a="1"/>
  <c r="BT20" i="9" s="1"/>
  <c r="BT91" i="9" s="1"/>
  <c r="BT31" i="5" a="1"/>
  <c r="BT31" i="5" s="1"/>
  <c r="BT28" i="14" a="1"/>
  <c r="BT28" i="14" s="1"/>
  <c r="BT99" i="14" s="1"/>
  <c r="BT36" i="10" a="1"/>
  <c r="BT36" i="10" s="1"/>
  <c r="BS38" i="6" a="1"/>
  <c r="BS38" i="6" s="1"/>
  <c r="BT35" i="6" a="1"/>
  <c r="BT35" i="6" s="1"/>
  <c r="BT43" i="9" a="1"/>
  <c r="BT43" i="9" s="1"/>
  <c r="BT114" i="9" s="1"/>
  <c r="BT25" i="13" a="1"/>
  <c r="BT25" i="13" s="1"/>
  <c r="L47" i="2"/>
  <c r="BR29" i="15" a="1"/>
  <c r="BR29" i="15" s="1"/>
  <c r="BR100" i="15" s="1"/>
  <c r="BR30" i="6" a="1"/>
  <c r="BR30" i="6" s="1"/>
  <c r="BT19" i="19" a="1"/>
  <c r="BT19" i="19" s="1"/>
  <c r="BT90" i="19" s="1"/>
  <c r="BT27" i="16" a="1"/>
  <c r="BT27" i="16" s="1"/>
  <c r="BT98" i="16" s="1"/>
  <c r="BT43" i="2" a="1"/>
  <c r="BT43" i="2" s="1"/>
  <c r="BT16" i="17" a="1"/>
  <c r="BT16" i="17" s="1"/>
  <c r="BT21" i="7" a="1"/>
  <c r="BT21" i="7" s="1"/>
  <c r="BT31" i="12" a="1"/>
  <c r="BT31" i="12" s="1"/>
  <c r="BT29" i="6" a="1"/>
  <c r="BT29" i="6" s="1"/>
  <c r="BT23" i="15" a="1"/>
  <c r="BT23" i="15" s="1"/>
  <c r="BS39" i="13" a="1"/>
  <c r="BS39" i="13" s="1"/>
  <c r="BS110" i="13" s="1"/>
  <c r="BT26" i="17" a="1"/>
  <c r="BT26" i="17" s="1"/>
  <c r="BT30" i="11" a="1"/>
  <c r="BT30" i="11" s="1"/>
  <c r="BT33" i="11" a="1"/>
  <c r="BT33" i="11" s="1"/>
  <c r="BT104" i="11" s="1"/>
  <c r="BT27" i="11" a="1"/>
  <c r="BT27" i="11" s="1"/>
  <c r="BU121" i="12" a="1"/>
  <c r="BU121" i="12" s="1"/>
  <c r="BU122" i="12" s="1"/>
  <c r="BX121" i="11" a="1"/>
  <c r="BX121" i="11" s="1"/>
  <c r="BX122" i="11" s="1"/>
  <c r="CR121" i="1" a="1"/>
  <c r="CR121" i="1" s="1"/>
  <c r="CR122" i="1" s="1"/>
  <c r="CC121" i="15" a="1"/>
  <c r="CC121" i="15" s="1"/>
  <c r="CC122" i="15" s="1"/>
  <c r="CC121" i="19" a="1"/>
  <c r="CC121" i="19" s="1"/>
  <c r="CC122" i="19" s="1"/>
  <c r="CM121" i="17" a="1"/>
  <c r="CM121" i="17" s="1"/>
  <c r="CM122" i="17" s="1"/>
  <c r="CL121" i="16" a="1"/>
  <c r="CL121" i="16" s="1"/>
  <c r="CL122" i="16" s="1"/>
  <c r="CK121" i="10" a="1"/>
  <c r="CK121" i="10" s="1"/>
  <c r="CK122" i="10" s="1"/>
  <c r="CY50" i="14"/>
  <c r="CX121" i="14" a="1"/>
  <c r="CX121" i="14" s="1"/>
  <c r="CX122" i="14" s="1"/>
  <c r="CX49" i="14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1" i="21" a="1"/>
  <c r="CK121" i="21" s="1"/>
  <c r="CK122" i="21" s="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1" i="12" a="1"/>
  <c r="CV121" i="12" s="1"/>
  <c r="CV122" i="12" s="1"/>
  <c r="CT121" i="12" a="1"/>
  <c r="CT121" i="12" s="1"/>
  <c r="CT122" i="12" s="1"/>
  <c r="CS121" i="11" a="1"/>
  <c r="CS121" i="11" s="1"/>
  <c r="CS122" i="11" s="1"/>
  <c r="CQ121" i="11" a="1"/>
  <c r="CQ121" i="11" s="1"/>
  <c r="CQ122" i="11" s="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1" i="3" a="1"/>
  <c r="CP121" i="3" s="1"/>
  <c r="CP122" i="3" s="1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1" i="9" a="1"/>
  <c r="BU121" i="9" s="1"/>
  <c r="BU122" i="9" s="1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1" i="14" a="1"/>
  <c r="BZ121" i="14" s="1"/>
  <c r="BZ122" i="14" s="1"/>
  <c r="CF121" i="14" a="1"/>
  <c r="CF121" i="14" s="1"/>
  <c r="CF122" i="14" s="1"/>
  <c r="CD121" i="14" a="1"/>
  <c r="CD121" i="14" s="1"/>
  <c r="CD122" i="14" s="1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CB121" i="4" a="1"/>
  <c r="CB121" i="4" s="1"/>
  <c r="CB122" i="4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1" i="8" a="1"/>
  <c r="CC121" i="8" s="1"/>
  <c r="CC122" i="8" s="1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X121" i="6" a="1"/>
  <c r="CX121" i="6" s="1"/>
  <c r="CX122" i="6" s="1"/>
  <c r="CX49" i="6"/>
  <c r="CY50" i="6"/>
  <c r="CY50" i="17"/>
  <c r="CX121" i="17" a="1"/>
  <c r="CX121" i="17" s="1"/>
  <c r="CX122" i="17" s="1"/>
  <c r="CX49" i="17"/>
  <c r="CY50" i="20"/>
  <c r="CX121" i="20" a="1"/>
  <c r="CX121" i="20" s="1"/>
  <c r="CX122" i="20" s="1"/>
  <c r="CX49" i="20"/>
  <c r="CX121" i="10" a="1"/>
  <c r="CX121" i="10" s="1"/>
  <c r="CX122" i="10" s="1"/>
  <c r="CY50" i="10"/>
  <c r="CX49" i="10"/>
  <c r="CS121" i="21" a="1"/>
  <c r="CS121" i="21" s="1"/>
  <c r="CS122" i="21" s="1"/>
  <c r="CQ121" i="20" a="1"/>
  <c r="CQ121" i="20" s="1"/>
  <c r="CQ122" i="20" s="1"/>
  <c r="CV121" i="1" a="1"/>
  <c r="CV121" i="1" s="1"/>
  <c r="CV122" i="1" s="1"/>
  <c r="BS121" i="3" a="1"/>
  <c r="BS121" i="3" s="1"/>
  <c r="BS122" i="3" s="1"/>
  <c r="CE121" i="15" a="1"/>
  <c r="CE121" i="15" s="1"/>
  <c r="CE122" i="15" s="1"/>
  <c r="CC121" i="9" a="1"/>
  <c r="CC121" i="9" s="1"/>
  <c r="CC122" i="9" s="1"/>
  <c r="CN121" i="14" a="1"/>
  <c r="CN121" i="14" s="1"/>
  <c r="CN122" i="14" s="1"/>
  <c r="CI121" i="17" a="1"/>
  <c r="CI121" i="17" s="1"/>
  <c r="CI122" i="17" s="1"/>
  <c r="CN121" i="4" a="1"/>
  <c r="CN121" i="4" s="1"/>
  <c r="CN122" i="4" s="1"/>
  <c r="CM121" i="8" a="1"/>
  <c r="CM121" i="8" s="1"/>
  <c r="CM122" i="8" s="1"/>
  <c r="CI121" i="10" a="1"/>
  <c r="CI121" i="10" s="1"/>
  <c r="CI122" i="10" s="1"/>
  <c r="BY121" i="21" a="1"/>
  <c r="BY121" i="21" s="1"/>
  <c r="BY122" i="21" s="1"/>
  <c r="CJ121" i="18" a="1"/>
  <c r="CJ121" i="18" s="1"/>
  <c r="CJ122" i="18" s="1"/>
  <c r="BZ121" i="6" a="1"/>
  <c r="BZ121" i="6" s="1"/>
  <c r="BZ122" i="6" s="1"/>
  <c r="CH121" i="12" a="1"/>
  <c r="CH121" i="12" s="1"/>
  <c r="CH122" i="12" s="1"/>
  <c r="CG121" i="11" a="1"/>
  <c r="CG121" i="11" s="1"/>
  <c r="CG122" i="11" s="1"/>
  <c r="CJ121" i="3" a="1"/>
  <c r="CJ121" i="3" s="1"/>
  <c r="CJ122" i="3" s="1"/>
  <c r="CT121" i="15" a="1"/>
  <c r="CT121" i="15" s="1"/>
  <c r="CT122" i="15" s="1"/>
  <c r="CR121" i="9" a="1"/>
  <c r="CR121" i="9" s="1"/>
  <c r="CR122" i="9" s="1"/>
  <c r="BX121" i="16" a="1"/>
  <c r="BX121" i="16" s="1"/>
  <c r="BX122" i="16" s="1"/>
  <c r="CY50" i="9"/>
  <c r="CX121" i="9" a="1"/>
  <c r="CX121" i="9" s="1"/>
  <c r="CX122" i="9" s="1"/>
  <c r="CX49" i="9"/>
  <c r="CY50" i="4"/>
  <c r="CX121" i="4" a="1"/>
  <c r="CX121" i="4" s="1"/>
  <c r="CX122" i="4" s="1"/>
  <c r="CX49" i="4"/>
  <c r="BV121" i="1" a="1"/>
  <c r="BV121" i="1" s="1"/>
  <c r="BV122" i="1" s="1"/>
  <c r="CF121" i="3" a="1"/>
  <c r="CF121" i="3" s="1"/>
  <c r="CF122" i="3" s="1"/>
  <c r="CJ121" i="7" a="1"/>
  <c r="CJ121" i="7" s="1"/>
  <c r="CJ122" i="7" s="1"/>
  <c r="CN121" i="9" a="1"/>
  <c r="CN121" i="9" s="1"/>
  <c r="CN122" i="9" s="1"/>
  <c r="CU121" i="4" a="1"/>
  <c r="CU121" i="4" s="1"/>
  <c r="CU122" i="4" s="1"/>
  <c r="CO121" i="21" a="1"/>
  <c r="CO121" i="21" s="1"/>
  <c r="CO122" i="21" s="1"/>
  <c r="BS121" i="18" a="1"/>
  <c r="BS121" i="18" s="1"/>
  <c r="BS122" i="18" s="1"/>
  <c r="CT121" i="6" a="1"/>
  <c r="CT121" i="6" s="1"/>
  <c r="CT122" i="6" s="1"/>
  <c r="BS121" i="12" a="1"/>
  <c r="BS121" i="12" s="1"/>
  <c r="BS122" i="12" s="1"/>
  <c r="BR121" i="11" a="1"/>
  <c r="BR121" i="11" s="1"/>
  <c r="BR122" i="11" s="1"/>
  <c r="BR123" i="2"/>
  <c r="BR116" i="2" s="1"/>
  <c r="BU121" i="3" a="1"/>
  <c r="BU121" i="3" s="1"/>
  <c r="BU122" i="3" s="1"/>
  <c r="CC121" i="7" a="1"/>
  <c r="CC121" i="7" s="1"/>
  <c r="CC122" i="7" s="1"/>
  <c r="BY121" i="9" a="1"/>
  <c r="BY121" i="9" s="1"/>
  <c r="BY122" i="9" s="1"/>
  <c r="BY121" i="19" a="1"/>
  <c r="BY121" i="19" s="1"/>
  <c r="BY122" i="19" s="1"/>
  <c r="CJ121" i="14" a="1"/>
  <c r="CJ121" i="14" s="1"/>
  <c r="CJ122" i="14" s="1"/>
  <c r="CH121" i="4" a="1"/>
  <c r="CH121" i="4" s="1"/>
  <c r="CH122" i="4" s="1"/>
  <c r="CH121" i="16" a="1"/>
  <c r="CH121" i="16" s="1"/>
  <c r="CH122" i="16" s="1"/>
  <c r="CI121" i="8" a="1"/>
  <c r="CI121" i="8" s="1"/>
  <c r="CI122" i="8" s="1"/>
  <c r="CC121" i="21" a="1"/>
  <c r="CC121" i="21" s="1"/>
  <c r="CC122" i="21" s="1"/>
  <c r="CK121" i="11" a="1"/>
  <c r="CK121" i="11" s="1"/>
  <c r="CK122" i="11" s="1"/>
  <c r="CE121" i="20" a="1"/>
  <c r="CE121" i="20" s="1"/>
  <c r="CE122" i="20" s="1"/>
  <c r="CB121" i="1" a="1"/>
  <c r="CB121" i="1" s="1"/>
  <c r="CB122" i="1" s="1"/>
  <c r="CH121" i="3" a="1"/>
  <c r="CH121" i="3" s="1"/>
  <c r="CH122" i="3" s="1"/>
  <c r="CR121" i="7" a="1"/>
  <c r="CR121" i="7" s="1"/>
  <c r="CR122" i="7" s="1"/>
  <c r="CR121" i="15" a="1"/>
  <c r="CR121" i="15" s="1"/>
  <c r="CR122" i="15" s="1"/>
  <c r="CT121" i="19" a="1"/>
  <c r="CT121" i="19" s="1"/>
  <c r="CT122" i="19" s="1"/>
  <c r="BX121" i="14" a="1"/>
  <c r="BX121" i="14" s="1"/>
  <c r="BX122" i="14" s="1"/>
  <c r="BW121" i="17" a="1"/>
  <c r="BW121" i="17" s="1"/>
  <c r="BW122" i="17" s="1"/>
  <c r="BT121" i="4" a="1"/>
  <c r="BT121" i="4" s="1"/>
  <c r="BT122" i="4" s="1"/>
  <c r="BT121" i="16" a="1"/>
  <c r="BT121" i="16" s="1"/>
  <c r="BT122" i="16" s="1"/>
  <c r="BU121" i="8" a="1"/>
  <c r="BU121" i="8" s="1"/>
  <c r="BU122" i="8" s="1"/>
  <c r="BS121" i="8" a="1"/>
  <c r="BS121" i="8" s="1"/>
  <c r="BS122" i="8" s="1"/>
  <c r="CY50" i="18"/>
  <c r="CX121" i="18" a="1"/>
  <c r="CX121" i="18" s="1"/>
  <c r="CX122" i="18" s="1"/>
  <c r="CX49" i="18"/>
  <c r="BV121" i="6" a="1"/>
  <c r="BV121" i="6" s="1"/>
  <c r="BV122" i="6" s="1"/>
  <c r="CB121" i="12" a="1"/>
  <c r="CB121" i="12" s="1"/>
  <c r="CB122" i="12" s="1"/>
  <c r="CC121" i="11" a="1"/>
  <c r="CC121" i="11" s="1"/>
  <c r="CC122" i="11" s="1"/>
  <c r="BT121" i="1" a="1"/>
  <c r="BT121" i="1" s="1"/>
  <c r="BT122" i="1" s="1"/>
  <c r="BZ121" i="3" a="1"/>
  <c r="BZ121" i="3" s="1"/>
  <c r="BZ122" i="3" s="1"/>
  <c r="CN121" i="15" a="1"/>
  <c r="CN121" i="15" s="1"/>
  <c r="CN122" i="15" s="1"/>
  <c r="CL121" i="9" a="1"/>
  <c r="CL121" i="9" s="1"/>
  <c r="CL122" i="9" s="1"/>
  <c r="CJ121" i="19" a="1"/>
  <c r="CJ121" i="19" s="1"/>
  <c r="CJ122" i="19" s="1"/>
  <c r="CU121" i="14" a="1"/>
  <c r="CU121" i="14" s="1"/>
  <c r="CU122" i="14" s="1"/>
  <c r="CP121" i="17" a="1"/>
  <c r="CP121" i="17" s="1"/>
  <c r="CP122" i="17" s="1"/>
  <c r="CS121" i="4" a="1"/>
  <c r="CS121" i="4" s="1"/>
  <c r="CS122" i="4" s="1"/>
  <c r="CU121" i="16" a="1"/>
  <c r="CU121" i="16" s="1"/>
  <c r="CU122" i="16" s="1"/>
  <c r="CR121" i="8" a="1"/>
  <c r="CR121" i="8" s="1"/>
  <c r="CR122" i="8" s="1"/>
  <c r="CV121" i="10" a="1"/>
  <c r="CV121" i="10" s="1"/>
  <c r="CV122" i="10" s="1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1" i="21" a="1"/>
  <c r="CT121" i="21" s="1"/>
  <c r="CT122" i="21" s="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1" i="6" a="1"/>
  <c r="CQ121" i="6" s="1"/>
  <c r="CQ122" i="6" s="1"/>
  <c r="CO121" i="6" a="1"/>
  <c r="CO121" i="6" s="1"/>
  <c r="CO122" i="6" s="1"/>
  <c r="CU121" i="6" a="1"/>
  <c r="CU121" i="6" s="1"/>
  <c r="CU122" i="6" s="1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1" i="20" a="1"/>
  <c r="CR121" i="20" s="1"/>
  <c r="CR122" i="20" s="1"/>
  <c r="CP121" i="20" a="1"/>
  <c r="CP121" i="20" s="1"/>
  <c r="CP122" i="20" s="1"/>
  <c r="CV121" i="20" a="1"/>
  <c r="CV121" i="20" s="1"/>
  <c r="CV122" i="20" s="1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1" i="3" a="1"/>
  <c r="BX121" i="3" s="1"/>
  <c r="BX122" i="3" s="1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1" i="15" a="1"/>
  <c r="BZ121" i="15" s="1"/>
  <c r="BZ122" i="15" s="1"/>
  <c r="CF121" i="15" a="1"/>
  <c r="CF121" i="15" s="1"/>
  <c r="CF122" i="15" s="1"/>
  <c r="CD121" i="15" a="1"/>
  <c r="CD121" i="15" s="1"/>
  <c r="CD122" i="15" s="1"/>
  <c r="CB121" i="15" a="1"/>
  <c r="CB121" i="15" s="1"/>
  <c r="CB122" i="15" s="1"/>
  <c r="CF121" i="9" a="1"/>
  <c r="CF121" i="9" s="1"/>
  <c r="CF122" i="9" s="1"/>
  <c r="CB121" i="9" a="1"/>
  <c r="CB121" i="9" s="1"/>
  <c r="CB122" i="9" s="1"/>
  <c r="BZ121" i="9" a="1"/>
  <c r="BZ121" i="9" s="1"/>
  <c r="BZ122" i="9" s="1"/>
  <c r="CB121" i="19" a="1"/>
  <c r="CB121" i="19" s="1"/>
  <c r="CB122" i="19" s="1"/>
  <c r="BZ121" i="19" a="1"/>
  <c r="BZ121" i="19" s="1"/>
  <c r="BZ122" i="19" s="1"/>
  <c r="CF121" i="19" a="1"/>
  <c r="CF121" i="19" s="1"/>
  <c r="CF122" i="19" s="1"/>
  <c r="CI121" i="14" a="1"/>
  <c r="CI121" i="14" s="1"/>
  <c r="CI122" i="14" s="1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1" i="4" a="1"/>
  <c r="CM121" i="4" s="1"/>
  <c r="CM122" i="4" s="1"/>
  <c r="CG121" i="16" a="1"/>
  <c r="CG121" i="16" s="1"/>
  <c r="CG122" i="16" s="1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1" i="8" a="1"/>
  <c r="CL121" i="8" s="1"/>
  <c r="CL122" i="8" s="1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1" i="10" a="1"/>
  <c r="CN121" i="10" s="1"/>
  <c r="CN122" i="10" s="1"/>
  <c r="CX121" i="5" a="1"/>
  <c r="CX121" i="5" s="1"/>
  <c r="CX122" i="5" s="1"/>
  <c r="CY50" i="5"/>
  <c r="CX49" i="5"/>
  <c r="CX121" i="2" a="1"/>
  <c r="CX121" i="2" s="1"/>
  <c r="CX122" i="2" s="1"/>
  <c r="CY50" i="2"/>
  <c r="CX49" i="2"/>
  <c r="CU121" i="21" a="1"/>
  <c r="CU121" i="21" s="1"/>
  <c r="CU122" i="21" s="1"/>
  <c r="CR121" i="6" a="1"/>
  <c r="CR121" i="6" s="1"/>
  <c r="CR122" i="6" s="1"/>
  <c r="BW121" i="12" a="1"/>
  <c r="BW121" i="12" s="1"/>
  <c r="BW122" i="12" s="1"/>
  <c r="CS121" i="20" a="1"/>
  <c r="CS121" i="20" s="1"/>
  <c r="CS122" i="20" s="1"/>
  <c r="CE121" i="7" a="1"/>
  <c r="CE121" i="7" s="1"/>
  <c r="CE122" i="7" s="1"/>
  <c r="CA121" i="15" a="1"/>
  <c r="CA121" i="15" s="1"/>
  <c r="CA122" i="15" s="1"/>
  <c r="CA121" i="19" a="1"/>
  <c r="CA121" i="19" s="1"/>
  <c r="CA122" i="19" s="1"/>
  <c r="CL121" i="14" a="1"/>
  <c r="CL121" i="14" s="1"/>
  <c r="CL122" i="14" s="1"/>
  <c r="CJ121" i="4" a="1"/>
  <c r="CJ121" i="4" s="1"/>
  <c r="CJ122" i="4" s="1"/>
  <c r="CJ121" i="16" a="1"/>
  <c r="CJ121" i="16" s="1"/>
  <c r="CJ122" i="16" s="1"/>
  <c r="CM121" i="10" a="1"/>
  <c r="CM121" i="10" s="1"/>
  <c r="CM122" i="10" s="1"/>
  <c r="CN121" i="18" a="1"/>
  <c r="CN121" i="18" s="1"/>
  <c r="CN122" i="18" s="1"/>
  <c r="CJ121" i="12" a="1"/>
  <c r="CJ121" i="12" s="1"/>
  <c r="CJ122" i="12" s="1"/>
  <c r="CI121" i="11" a="1"/>
  <c r="CI121" i="11" s="1"/>
  <c r="CI122" i="11" s="1"/>
  <c r="CC121" i="20" a="1"/>
  <c r="CC121" i="20" s="1"/>
  <c r="CC122" i="20" s="1"/>
  <c r="CF121" i="1" a="1"/>
  <c r="CF121" i="1" s="1"/>
  <c r="CF122" i="1" s="1"/>
  <c r="BZ121" i="1" a="1"/>
  <c r="BZ121" i="1" s="1"/>
  <c r="BZ122" i="1" s="1"/>
  <c r="CV121" i="7" a="1"/>
  <c r="CV121" i="7" s="1"/>
  <c r="CV122" i="7" s="1"/>
  <c r="CP121" i="15" a="1"/>
  <c r="CP121" i="15" s="1"/>
  <c r="CP122" i="15" s="1"/>
  <c r="CT121" i="9" a="1"/>
  <c r="CT121" i="9" s="1"/>
  <c r="CT122" i="9" s="1"/>
  <c r="CP121" i="19" a="1"/>
  <c r="CP121" i="19" s="1"/>
  <c r="CP122" i="19" s="1"/>
  <c r="BU121" i="17" a="1"/>
  <c r="BU121" i="17" s="1"/>
  <c r="BU122" i="17" s="1"/>
  <c r="BX121" i="4" a="1"/>
  <c r="BX121" i="4" s="1"/>
  <c r="BX122" i="4" s="1"/>
  <c r="BV121" i="16" a="1"/>
  <c r="BV121" i="16" s="1"/>
  <c r="BV122" i="16" s="1"/>
  <c r="BW121" i="8" a="1"/>
  <c r="BW121" i="8" s="1"/>
  <c r="BW122" i="8" s="1"/>
  <c r="BW121" i="10" a="1"/>
  <c r="BW121" i="10" s="1"/>
  <c r="BW122" i="10" s="1"/>
  <c r="BU121" i="21" a="1"/>
  <c r="BU121" i="21" s="1"/>
  <c r="BU122" i="21" s="1"/>
  <c r="BZ121" i="18" a="1"/>
  <c r="BZ121" i="18" s="1"/>
  <c r="BZ122" i="18" s="1"/>
  <c r="BX121" i="6" a="1"/>
  <c r="BX121" i="6" s="1"/>
  <c r="BX122" i="6" s="1"/>
  <c r="CF121" i="12" a="1"/>
  <c r="CF121" i="12" s="1"/>
  <c r="CF122" i="12" s="1"/>
  <c r="CA121" i="11" a="1"/>
  <c r="CA121" i="11" s="1"/>
  <c r="CA122" i="11" s="1"/>
  <c r="BS121" i="20" a="1"/>
  <c r="BS121" i="20" s="1"/>
  <c r="BS122" i="20" s="1"/>
  <c r="CN121" i="7" a="1"/>
  <c r="CN121" i="7" s="1"/>
  <c r="CN122" i="7" s="1"/>
  <c r="CL121" i="15" a="1"/>
  <c r="CL121" i="15" s="1"/>
  <c r="CL122" i="15" s="1"/>
  <c r="CH121" i="9" a="1"/>
  <c r="CH121" i="9" s="1"/>
  <c r="CH122" i="9" s="1"/>
  <c r="CN121" i="19" a="1"/>
  <c r="CN121" i="19" s="1"/>
  <c r="CN122" i="19" s="1"/>
  <c r="CS121" i="14" a="1"/>
  <c r="CS121" i="14" s="1"/>
  <c r="CS122" i="14" s="1"/>
  <c r="CR121" i="17" a="1"/>
  <c r="CR121" i="17" s="1"/>
  <c r="CR122" i="17" s="1"/>
  <c r="CQ121" i="4" a="1"/>
  <c r="CQ121" i="4" s="1"/>
  <c r="CQ122" i="4" s="1"/>
  <c r="CS121" i="16" a="1"/>
  <c r="CS121" i="16" s="1"/>
  <c r="CS122" i="16" s="1"/>
  <c r="CP121" i="8" a="1"/>
  <c r="CP121" i="8" s="1"/>
  <c r="CP122" i="8" s="1"/>
  <c r="CT121" i="10" a="1"/>
  <c r="CT121" i="10" s="1"/>
  <c r="CT122" i="10" s="1"/>
  <c r="CR49" i="7"/>
  <c r="CJ121" i="21" a="1"/>
  <c r="CJ121" i="21" s="1"/>
  <c r="CJ122" i="21" s="1"/>
  <c r="CH121" i="21" a="1"/>
  <c r="CH121" i="21" s="1"/>
  <c r="CH122" i="21" s="1"/>
  <c r="CN121" i="21" a="1"/>
  <c r="CN121" i="21" s="1"/>
  <c r="CN122" i="21" s="1"/>
  <c r="CL121" i="21" a="1"/>
  <c r="CL121" i="21" s="1"/>
  <c r="CL122" i="21" s="1"/>
  <c r="CU121" i="18" a="1"/>
  <c r="CU121" i="18" s="1"/>
  <c r="CU122" i="18" s="1"/>
  <c r="CS121" i="18" a="1"/>
  <c r="CS121" i="18" s="1"/>
  <c r="CS122" i="18" s="1"/>
  <c r="CQ121" i="18" a="1"/>
  <c r="CQ121" i="18" s="1"/>
  <c r="CQ122" i="18" s="1"/>
  <c r="CO121" i="18" a="1"/>
  <c r="CO121" i="18" s="1"/>
  <c r="CO122" i="18" s="1"/>
  <c r="CI121" i="6" a="1"/>
  <c r="CI121" i="6" s="1"/>
  <c r="CI122" i="6" s="1"/>
  <c r="CG121" i="6" a="1"/>
  <c r="CG121" i="6" s="1"/>
  <c r="CG122" i="6" s="1"/>
  <c r="CM121" i="6" a="1"/>
  <c r="CM121" i="6" s="1"/>
  <c r="CM122" i="6" s="1"/>
  <c r="CK121" i="6" a="1"/>
  <c r="CK121" i="6" s="1"/>
  <c r="CK122" i="6" s="1"/>
  <c r="CS121" i="12" a="1"/>
  <c r="CS121" i="12" s="1"/>
  <c r="CS122" i="12" s="1"/>
  <c r="CQ121" i="12" a="1"/>
  <c r="CQ121" i="12" s="1"/>
  <c r="CQ122" i="12" s="1"/>
  <c r="CO121" i="12" a="1"/>
  <c r="CO121" i="12" s="1"/>
  <c r="CO122" i="12" s="1"/>
  <c r="CU121" i="12" a="1"/>
  <c r="CU121" i="12" s="1"/>
  <c r="CU122" i="12" s="1"/>
  <c r="CT121" i="11" a="1"/>
  <c r="CT121" i="11" s="1"/>
  <c r="CT122" i="11" s="1"/>
  <c r="CR121" i="11" a="1"/>
  <c r="CR121" i="11" s="1"/>
  <c r="CR122" i="11" s="1"/>
  <c r="CP121" i="11" a="1"/>
  <c r="CP121" i="11" s="1"/>
  <c r="CP122" i="11" s="1"/>
  <c r="CV121" i="11" a="1"/>
  <c r="CV121" i="11" s="1"/>
  <c r="CV122" i="11" s="1"/>
  <c r="CJ121" i="20" a="1"/>
  <c r="CJ121" i="20" s="1"/>
  <c r="CJ122" i="20" s="1"/>
  <c r="CH121" i="20" a="1"/>
  <c r="CH121" i="20" s="1"/>
  <c r="CH122" i="20" s="1"/>
  <c r="CN121" i="20" a="1"/>
  <c r="CN121" i="20" s="1"/>
  <c r="CN122" i="20" s="1"/>
  <c r="CL121" i="20" a="1"/>
  <c r="CL121" i="20" s="1"/>
  <c r="CL122" i="20" s="1"/>
  <c r="CM121" i="1" a="1"/>
  <c r="CM121" i="1" s="1"/>
  <c r="CM122" i="1" s="1"/>
  <c r="CK121" i="1" a="1"/>
  <c r="CK121" i="1" s="1"/>
  <c r="CK122" i="1" s="1"/>
  <c r="CI121" i="1" a="1"/>
  <c r="CI121" i="1" s="1"/>
  <c r="CI122" i="1" s="1"/>
  <c r="CG121" i="1" a="1"/>
  <c r="CG121" i="1" s="1"/>
  <c r="CG122" i="1" s="1"/>
  <c r="CS121" i="3" a="1"/>
  <c r="CS121" i="3" s="1"/>
  <c r="CS122" i="3" s="1"/>
  <c r="CQ121" i="3" a="1"/>
  <c r="CQ121" i="3" s="1"/>
  <c r="CQ122" i="3" s="1"/>
  <c r="CO121" i="3" a="1"/>
  <c r="CO121" i="3" s="1"/>
  <c r="CO122" i="3" s="1"/>
  <c r="CU121" i="3" a="1"/>
  <c r="CU121" i="3" s="1"/>
  <c r="CU122" i="3" s="1"/>
  <c r="BR121" i="7" a="1"/>
  <c r="BR121" i="7" s="1"/>
  <c r="BR122" i="7" s="1"/>
  <c r="BX121" i="7" a="1"/>
  <c r="BX121" i="7" s="1"/>
  <c r="BX122" i="7" s="1"/>
  <c r="BV121" i="7" a="1"/>
  <c r="BV121" i="7" s="1"/>
  <c r="BV122" i="7" s="1"/>
  <c r="BT121" i="7" a="1"/>
  <c r="BT121" i="7" s="1"/>
  <c r="BT122" i="7" s="1"/>
  <c r="BR121" i="15" a="1"/>
  <c r="BR121" i="15" s="1"/>
  <c r="BR122" i="15" s="1"/>
  <c r="BX121" i="15" a="1"/>
  <c r="BX121" i="15" s="1"/>
  <c r="BX122" i="15" s="1"/>
  <c r="BV121" i="15" a="1"/>
  <c r="BV121" i="15" s="1"/>
  <c r="BV122" i="15" s="1"/>
  <c r="BT121" i="15" a="1"/>
  <c r="BT121" i="15" s="1"/>
  <c r="BT122" i="15" s="1"/>
  <c r="BX121" i="9" a="1"/>
  <c r="BX121" i="9" s="1"/>
  <c r="BX122" i="9" s="1"/>
  <c r="BV121" i="9" a="1"/>
  <c r="BV121" i="9" s="1"/>
  <c r="BV122" i="9" s="1"/>
  <c r="BT121" i="9" a="1"/>
  <c r="BT121" i="9" s="1"/>
  <c r="BT122" i="9" s="1"/>
  <c r="BR121" i="9" a="1"/>
  <c r="BR121" i="9" s="1"/>
  <c r="BR122" i="9" s="1"/>
  <c r="BV121" i="19" a="1"/>
  <c r="BV121" i="19" s="1"/>
  <c r="BV122" i="1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B121" i="17" a="1"/>
  <c r="CB121" i="17" s="1"/>
  <c r="CB122" i="17" s="1"/>
  <c r="BZ121" i="17" a="1"/>
  <c r="BZ121" i="17" s="1"/>
  <c r="BZ122" i="17" s="1"/>
  <c r="CC121" i="4" a="1"/>
  <c r="CC121" i="4" s="1"/>
  <c r="CC122" i="4" s="1"/>
  <c r="CA121" i="4" a="1"/>
  <c r="CA121" i="4" s="1"/>
  <c r="CA122" i="4" s="1"/>
  <c r="BY121" i="4" a="1"/>
  <c r="BY121" i="4" s="1"/>
  <c r="BY122" i="4" s="1"/>
  <c r="CE121" i="4" a="1"/>
  <c r="CE121" i="4" s="1"/>
  <c r="CE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CD121" i="10" a="1"/>
  <c r="CD121" i="10" s="1"/>
  <c r="CD122" i="10" s="1"/>
  <c r="CB121" i="10" a="1"/>
  <c r="CB121" i="10" s="1"/>
  <c r="CB122" i="10" s="1"/>
  <c r="BZ121" i="10" a="1"/>
  <c r="BZ121" i="10" s="1"/>
  <c r="BZ122" i="10" s="1"/>
  <c r="CF121" i="10" a="1"/>
  <c r="CF121" i="10" s="1"/>
  <c r="CF122" i="10" s="1"/>
  <c r="CX121" i="7" a="1"/>
  <c r="CX121" i="7" s="1"/>
  <c r="CX122" i="7" s="1"/>
  <c r="CY50" i="7"/>
  <c r="CX49" i="7"/>
  <c r="CY50" i="13"/>
  <c r="CX121" i="13" a="1"/>
  <c r="CX121" i="13" s="1"/>
  <c r="CX122" i="13" s="1"/>
  <c r="CX49" i="13"/>
  <c r="CP121" i="6" a="1"/>
  <c r="CP121" i="6" s="1"/>
  <c r="CP122" i="6" s="1"/>
  <c r="BV121" i="11" a="1"/>
  <c r="BV121" i="11" s="1"/>
  <c r="BV122" i="11" s="1"/>
  <c r="CO121" i="20" a="1"/>
  <c r="CO121" i="20" s="1"/>
  <c r="CO122" i="20" s="1"/>
  <c r="CT121" i="1" a="1"/>
  <c r="CT121" i="1" s="1"/>
  <c r="CT122" i="1" s="1"/>
  <c r="BW121" i="3" a="1"/>
  <c r="BW121" i="3" s="1"/>
  <c r="BW122" i="3" s="1"/>
  <c r="BY121" i="15" a="1"/>
  <c r="BY121" i="15" s="1"/>
  <c r="BY122" i="15" s="1"/>
  <c r="CE121" i="9" a="1"/>
  <c r="CE121" i="9" s="1"/>
  <c r="CE122" i="9" s="1"/>
  <c r="CH121" i="14" a="1"/>
  <c r="CH121" i="14" s="1"/>
  <c r="CH122" i="14" s="1"/>
  <c r="CG121" i="17" a="1"/>
  <c r="CG121" i="17" s="1"/>
  <c r="CG122" i="17" s="1"/>
  <c r="CL121" i="4" a="1"/>
  <c r="CL121" i="4" s="1"/>
  <c r="CL122" i="4" s="1"/>
  <c r="CG121" i="8" a="1"/>
  <c r="CG121" i="8" s="1"/>
  <c r="CG122" i="8" s="1"/>
  <c r="CG121" i="10" a="1"/>
  <c r="CG121" i="10" s="1"/>
  <c r="CG122" i="10" s="1"/>
  <c r="CE121" i="21" a="1"/>
  <c r="CE121" i="21" s="1"/>
  <c r="CE122" i="21" s="1"/>
  <c r="CH121" i="18" a="1"/>
  <c r="CH121" i="18" s="1"/>
  <c r="CH122" i="18" s="1"/>
  <c r="CF121" i="6" a="1"/>
  <c r="CF121" i="6" s="1"/>
  <c r="CF122" i="6" s="1"/>
  <c r="CN121" i="12" a="1"/>
  <c r="CN121" i="12" s="1"/>
  <c r="CN122" i="12" s="1"/>
  <c r="CL121" i="12" a="1"/>
  <c r="CL121" i="12" s="1"/>
  <c r="CL122" i="12" s="1"/>
  <c r="BY121" i="20" a="1"/>
  <c r="BY121" i="20" s="1"/>
  <c r="BY122" i="20" s="1"/>
  <c r="CL121" i="3" a="1"/>
  <c r="CL121" i="3" s="1"/>
  <c r="CL122" i="3" s="1"/>
  <c r="CP121" i="7" a="1"/>
  <c r="CP121" i="7" s="1"/>
  <c r="CP122" i="7" s="1"/>
  <c r="CV121" i="15" a="1"/>
  <c r="CV121" i="15" s="1"/>
  <c r="CV122" i="15" s="1"/>
  <c r="CP121" i="9" a="1"/>
  <c r="CP121" i="9" s="1"/>
  <c r="CP122" i="9" s="1"/>
  <c r="CR121" i="19" a="1"/>
  <c r="CR121" i="19" s="1"/>
  <c r="CR122" i="19" s="1"/>
  <c r="BR121" i="14" a="1"/>
  <c r="BR121" i="14" s="1"/>
  <c r="BR122" i="14" s="1"/>
  <c r="BT121" i="14" a="1"/>
  <c r="BT121" i="14" s="1"/>
  <c r="BT122" i="14" s="1"/>
  <c r="BR121" i="4" a="1"/>
  <c r="BR121" i="4" s="1"/>
  <c r="BR122" i="4" s="1"/>
  <c r="BU121" i="10" a="1"/>
  <c r="BU121" i="10" s="1"/>
  <c r="BU122" i="10" s="1"/>
  <c r="BW121" i="21" a="1"/>
  <c r="BW121" i="21" s="1"/>
  <c r="BW122" i="21" s="1"/>
  <c r="CB121" i="18" a="1"/>
  <c r="CB121" i="18" s="1"/>
  <c r="CB122" i="18" s="1"/>
  <c r="BR121" i="6" a="1"/>
  <c r="BR121" i="6" s="1"/>
  <c r="BR122" i="6" s="1"/>
  <c r="BT121" i="6" a="1"/>
  <c r="BT121" i="6" s="1"/>
  <c r="BT122" i="6" s="1"/>
  <c r="BZ121" i="12" a="1"/>
  <c r="BZ121" i="12" s="1"/>
  <c r="BZ122" i="12" s="1"/>
  <c r="CE121" i="11" a="1"/>
  <c r="CE121" i="11" s="1"/>
  <c r="CE122" i="11" s="1"/>
  <c r="BU121" i="20" a="1"/>
  <c r="BU121" i="20" s="1"/>
  <c r="BU122" i="20" s="1"/>
  <c r="BX121" i="1" a="1"/>
  <c r="BX121" i="1" s="1"/>
  <c r="BX122" i="1" s="1"/>
  <c r="CB121" i="3" a="1"/>
  <c r="CB121" i="3" s="1"/>
  <c r="CB122" i="3" s="1"/>
  <c r="CL121" i="7" a="1"/>
  <c r="CL121" i="7" s="1"/>
  <c r="CL122" i="7" s="1"/>
  <c r="CJ121" i="15" a="1"/>
  <c r="CJ121" i="15" s="1"/>
  <c r="CJ122" i="15" s="1"/>
  <c r="CL121" i="19" a="1"/>
  <c r="CL121" i="19" s="1"/>
  <c r="CL122" i="19" s="1"/>
  <c r="CQ121" i="14" a="1"/>
  <c r="CQ121" i="14" s="1"/>
  <c r="CQ122" i="14" s="1"/>
  <c r="CV121" i="17" a="1"/>
  <c r="CV121" i="17" s="1"/>
  <c r="CV122" i="17" s="1"/>
  <c r="CO121" i="16" a="1"/>
  <c r="CO121" i="16" s="1"/>
  <c r="CO122" i="16" s="1"/>
  <c r="CV121" i="8" a="1"/>
  <c r="CV121" i="8" s="1"/>
  <c r="CV122" i="8" s="1"/>
  <c r="CP121" i="10" a="1"/>
  <c r="CP121" i="10" s="1"/>
  <c r="CP122" i="10" s="1"/>
  <c r="CY50" i="19"/>
  <c r="CX121" i="19" a="1"/>
  <c r="CX121" i="19" s="1"/>
  <c r="CX122" i="19" s="1"/>
  <c r="CX49" i="19"/>
  <c r="BX49" i="16"/>
  <c r="CB121" i="21" a="1"/>
  <c r="CB121" i="21" s="1"/>
  <c r="CB122" i="21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K121" i="18" a="1"/>
  <c r="CK121" i="18" s="1"/>
  <c r="CK122" i="18" s="1"/>
  <c r="CI121" i="18" a="1"/>
  <c r="CI121" i="18" s="1"/>
  <c r="CI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C121" i="6" a="1"/>
  <c r="CC121" i="6" s="1"/>
  <c r="CC122" i="6" s="1"/>
  <c r="CK121" i="12" a="1"/>
  <c r="CK121" i="12" s="1"/>
  <c r="CK122" i="12" s="1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L121" i="11" a="1"/>
  <c r="CL121" i="11" s="1"/>
  <c r="CL122" i="11" s="1"/>
  <c r="CJ121" i="11" a="1"/>
  <c r="CJ121" i="11" s="1"/>
  <c r="CJ122" i="11" s="1"/>
  <c r="CH121" i="11" a="1"/>
  <c r="CH121" i="11" s="1"/>
  <c r="CH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1" i="1" a="1"/>
  <c r="CE121" i="1" s="1"/>
  <c r="CE122" i="1" s="1"/>
  <c r="CC121" i="1" a="1"/>
  <c r="CC121" i="1" s="1"/>
  <c r="CC122" i="1" s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M121" i="3" a="1"/>
  <c r="CM121" i="3" s="1"/>
  <c r="CM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1" i="15" a="1"/>
  <c r="CO121" i="15" s="1"/>
  <c r="CO122" i="15" s="1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1" i="19" a="1"/>
  <c r="CQ121" i="19" s="1"/>
  <c r="CQ122" i="19" s="1"/>
  <c r="CO121" i="19" a="1"/>
  <c r="CO121" i="19" s="1"/>
  <c r="CO122" i="19" s="1"/>
  <c r="CU121" i="19" a="1"/>
  <c r="CU121" i="19" s="1"/>
  <c r="CU122" i="19" s="1"/>
  <c r="BS121" i="14" a="1"/>
  <c r="BS121" i="14" s="1"/>
  <c r="BS122" i="14" s="1"/>
  <c r="BW121" i="14" a="1"/>
  <c r="BW121" i="14" s="1"/>
  <c r="BW122" i="14" s="1"/>
  <c r="BU121" i="14" a="1"/>
  <c r="BU121" i="14" s="1"/>
  <c r="BU122" i="14" s="1"/>
  <c r="BX121" i="17" a="1"/>
  <c r="BX121" i="17" s="1"/>
  <c r="BX122" i="17" s="1"/>
  <c r="BV121" i="17" a="1"/>
  <c r="BV121" i="17" s="1"/>
  <c r="BV122" i="17" s="1"/>
  <c r="BT121" i="17" a="1"/>
  <c r="BT121" i="17" s="1"/>
  <c r="BT122" i="17" s="1"/>
  <c r="BR121" i="17" a="1"/>
  <c r="BR121" i="17" s="1"/>
  <c r="BR122" i="17" s="1"/>
  <c r="BU121" i="4" a="1"/>
  <c r="BU121" i="4" s="1"/>
  <c r="BU122" i="4" s="1"/>
  <c r="BS121" i="4" a="1"/>
  <c r="BS121" i="4" s="1"/>
  <c r="BS122" i="4" s="1"/>
  <c r="BW121" i="4" a="1"/>
  <c r="BW121" i="4" s="1"/>
  <c r="BW122" i="4" s="1"/>
  <c r="BQ49" i="16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T121" i="8" a="1"/>
  <c r="BT121" i="8" s="1"/>
  <c r="BT122" i="8" s="1"/>
  <c r="BR121" i="8" a="1"/>
  <c r="BR121" i="8" s="1"/>
  <c r="BR122" i="8" s="1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1" i="10" a="1"/>
  <c r="BX121" i="10" s="1"/>
  <c r="BX122" i="10" s="1"/>
  <c r="CY50" i="21"/>
  <c r="CX121" i="21" a="1"/>
  <c r="CX121" i="21" s="1"/>
  <c r="CX122" i="21" s="1"/>
  <c r="CX49" i="21"/>
  <c r="CY50" i="3"/>
  <c r="CX121" i="3" a="1"/>
  <c r="CX121" i="3" s="1"/>
  <c r="CX122" i="3" s="1"/>
  <c r="CX49" i="3"/>
  <c r="CX121" i="15" a="1"/>
  <c r="CX121" i="15" s="1"/>
  <c r="CX122" i="15" s="1"/>
  <c r="CY50" i="15"/>
  <c r="CX49" i="15"/>
  <c r="CQ121" i="21" a="1"/>
  <c r="CQ121" i="21" s="1"/>
  <c r="CQ122" i="21" s="1"/>
  <c r="BW121" i="18" a="1"/>
  <c r="BW121" i="18" s="1"/>
  <c r="BW122" i="18" s="1"/>
  <c r="CV121" i="6" a="1"/>
  <c r="CV121" i="6" s="1"/>
  <c r="CV122" i="6" s="1"/>
  <c r="BT121" i="11" a="1"/>
  <c r="BT121" i="11" s="1"/>
  <c r="BT122" i="11" s="1"/>
  <c r="CU121" i="20" a="1"/>
  <c r="CU121" i="20" s="1"/>
  <c r="CU122" i="20" s="1"/>
  <c r="CP121" i="1" a="1"/>
  <c r="CP121" i="1" s="1"/>
  <c r="CP122" i="1" s="1"/>
  <c r="BY121" i="7" a="1"/>
  <c r="BY121" i="7" s="1"/>
  <c r="BY122" i="7" s="1"/>
  <c r="CA121" i="7" a="1"/>
  <c r="CA121" i="7" s="1"/>
  <c r="CA122" i="7" s="1"/>
  <c r="CA121" i="9" a="1"/>
  <c r="CA121" i="9" s="1"/>
  <c r="CA122" i="9" s="1"/>
  <c r="CE121" i="19" a="1"/>
  <c r="CE121" i="19" s="1"/>
  <c r="CE122" i="19" s="1"/>
  <c r="CK121" i="17" a="1"/>
  <c r="CK121" i="17" s="1"/>
  <c r="CK122" i="17" s="1"/>
  <c r="CN121" i="16" a="1"/>
  <c r="CN121" i="16" s="1"/>
  <c r="CN122" i="16" s="1"/>
  <c r="CK121" i="8" a="1"/>
  <c r="CK121" i="8" s="1"/>
  <c r="CK122" i="8" s="1"/>
  <c r="CL121" i="18" a="1"/>
  <c r="CL121" i="18" s="1"/>
  <c r="CL122" i="18" s="1"/>
  <c r="CB121" i="6" a="1"/>
  <c r="CB121" i="6" s="1"/>
  <c r="CB122" i="6" s="1"/>
  <c r="CM121" i="11" a="1"/>
  <c r="CM121" i="11" s="1"/>
  <c r="CM122" i="11" s="1"/>
  <c r="CA121" i="20" a="1"/>
  <c r="CA121" i="20" s="1"/>
  <c r="CA122" i="20" s="1"/>
  <c r="CD121" i="1" a="1"/>
  <c r="CD121" i="1" s="1"/>
  <c r="CD122" i="1" s="1"/>
  <c r="CN121" i="3" a="1"/>
  <c r="CN121" i="3" s="1"/>
  <c r="CN122" i="3" s="1"/>
  <c r="CT121" i="7" a="1"/>
  <c r="CT121" i="7" s="1"/>
  <c r="CT122" i="7" s="1"/>
  <c r="CV121" i="9" a="1"/>
  <c r="CV121" i="9" s="1"/>
  <c r="CV122" i="9" s="1"/>
  <c r="CV121" i="19" a="1"/>
  <c r="CV121" i="19" s="1"/>
  <c r="CV122" i="19" s="1"/>
  <c r="BV121" i="14" a="1"/>
  <c r="BV121" i="14" s="1"/>
  <c r="BV122" i="14" s="1"/>
  <c r="BQ49" i="17"/>
  <c r="BQ62" i="17" s="1"/>
  <c r="BQ121" i="17" a="1"/>
  <c r="BQ121" i="17" s="1"/>
  <c r="BV121" i="4" a="1"/>
  <c r="BV121" i="4" s="1"/>
  <c r="BV122" i="4" s="1"/>
  <c r="BR121" i="16" a="1"/>
  <c r="BR121" i="16" s="1"/>
  <c r="BR122" i="16" s="1"/>
  <c r="BS121" i="10" a="1"/>
  <c r="BS121" i="10" s="1"/>
  <c r="BS122" i="10" s="1"/>
  <c r="CF121" i="18" a="1"/>
  <c r="CF121" i="18" s="1"/>
  <c r="CF122" i="18" s="1"/>
  <c r="BY121" i="11" a="1"/>
  <c r="BY121" i="11" s="1"/>
  <c r="BY122" i="11" s="1"/>
  <c r="BW121" i="20" a="1"/>
  <c r="BW121" i="20" s="1"/>
  <c r="BW122" i="20" s="1"/>
  <c r="BR121" i="1" a="1"/>
  <c r="BR121" i="1" s="1"/>
  <c r="BR122" i="1" s="1"/>
  <c r="CH121" i="7" a="1"/>
  <c r="CH121" i="7" s="1"/>
  <c r="CH122" i="7" s="1"/>
  <c r="CH121" i="15" a="1"/>
  <c r="CH121" i="15" s="1"/>
  <c r="CH122" i="15" s="1"/>
  <c r="CJ121" i="9" a="1"/>
  <c r="CJ121" i="9" s="1"/>
  <c r="CJ122" i="9" s="1"/>
  <c r="CH121" i="19" a="1"/>
  <c r="CH121" i="19" s="1"/>
  <c r="CH122" i="19" s="1"/>
  <c r="CO121" i="14" a="1"/>
  <c r="CO121" i="14" s="1"/>
  <c r="CO122" i="14" s="1"/>
  <c r="CT121" i="17" a="1"/>
  <c r="CT121" i="17" s="1"/>
  <c r="CT122" i="17" s="1"/>
  <c r="CO121" i="4" a="1"/>
  <c r="CO121" i="4" s="1"/>
  <c r="CO122" i="4" s="1"/>
  <c r="CQ121" i="16" a="1"/>
  <c r="CQ121" i="16" s="1"/>
  <c r="CQ122" i="16" s="1"/>
  <c r="CT121" i="8" a="1"/>
  <c r="CT121" i="8" s="1"/>
  <c r="CT122" i="8" s="1"/>
  <c r="CR121" i="10" a="1"/>
  <c r="CR121" i="10" s="1"/>
  <c r="CR122" i="10" s="1"/>
  <c r="CX121" i="12" a="1"/>
  <c r="CX121" i="12" s="1"/>
  <c r="CX122" i="12" s="1"/>
  <c r="CX49" i="12"/>
  <c r="CY50" i="12"/>
  <c r="CR49" i="1"/>
  <c r="BT121" i="21" a="1"/>
  <c r="BT121" i="21" s="1"/>
  <c r="BT122" i="21" s="1"/>
  <c r="BR121" i="21" a="1"/>
  <c r="BR121" i="21" s="1"/>
  <c r="BR122" i="21" s="1"/>
  <c r="BX121" i="21" a="1"/>
  <c r="BX121" i="21" s="1"/>
  <c r="BX122" i="21" s="1"/>
  <c r="BV121" i="21" a="1"/>
  <c r="BV121" i="21" s="1"/>
  <c r="BV122" i="21" s="1"/>
  <c r="CE121" i="18" a="1"/>
  <c r="CE121" i="18" s="1"/>
  <c r="CE122" i="18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Y50" i="8"/>
  <c r="CX121" i="8" a="1"/>
  <c r="CX121" i="8" s="1"/>
  <c r="CX122" i="8" s="1"/>
  <c r="CX49" i="8"/>
  <c r="CY50" i="11"/>
  <c r="CX121" i="11" a="1"/>
  <c r="CX121" i="11" s="1"/>
  <c r="CX122" i="11" s="1"/>
  <c r="CX49" i="11"/>
  <c r="CY50" i="1"/>
  <c r="CX121" i="1" a="1"/>
  <c r="CX121" i="1" s="1"/>
  <c r="CX122" i="1" s="1"/>
  <c r="CX49" i="1"/>
  <c r="CY50" i="16"/>
  <c r="CX121" i="16" a="1"/>
  <c r="CX121" i="16" s="1"/>
  <c r="CX122" i="16" s="1"/>
  <c r="CX49" i="16"/>
  <c r="CV49" i="9"/>
  <c r="CE49" i="19"/>
  <c r="BS49" i="10"/>
  <c r="BS74" i="10" s="1"/>
  <c r="CH49" i="6"/>
  <c r="BT18" i="11" a="1"/>
  <c r="BT18" i="11" s="1"/>
  <c r="BT36" i="16" a="1"/>
  <c r="BT36" i="16" s="1"/>
  <c r="BT34" i="1" a="1"/>
  <c r="BT34" i="1" s="1"/>
  <c r="BT31" i="13" a="1"/>
  <c r="BT31" i="13" s="1"/>
  <c r="BT37" i="7" a="1"/>
  <c r="BT37" i="7" s="1"/>
  <c r="BT22" i="6" a="1"/>
  <c r="BT22" i="6" s="1"/>
  <c r="BT40" i="8" a="1"/>
  <c r="BT40" i="8" s="1"/>
  <c r="BT22" i="21" a="1"/>
  <c r="BT22" i="21" s="1"/>
  <c r="BR102" i="2"/>
  <c r="BT39" i="8" a="1"/>
  <c r="BT39" i="8" s="1"/>
  <c r="BT110" i="8" s="1"/>
  <c r="BT44" i="18" a="1"/>
  <c r="BT44" i="18" s="1"/>
  <c r="BT40" i="20" a="1"/>
  <c r="BT40" i="20" s="1"/>
  <c r="BT45" i="17" a="1"/>
  <c r="BT45" i="17" s="1"/>
  <c r="BT18" i="1" a="1"/>
  <c r="BT18" i="1" s="1"/>
  <c r="BT27" i="5" a="1"/>
  <c r="BT27" i="5" s="1"/>
  <c r="BT41" i="16" a="1"/>
  <c r="BT41" i="16" s="1"/>
  <c r="BT27" i="4" a="1"/>
  <c r="BT27" i="4" s="1"/>
  <c r="BT39" i="18" a="1"/>
  <c r="BT39" i="18" s="1"/>
  <c r="BT44" i="14" a="1"/>
  <c r="BT44" i="14" s="1"/>
  <c r="BT115" i="14" s="1"/>
  <c r="BT36" i="20" a="1"/>
  <c r="BT36" i="20" s="1"/>
  <c r="BT107" i="20" s="1"/>
  <c r="BT31" i="2" a="1"/>
  <c r="BT31" i="2" s="1"/>
  <c r="BT31" i="19" a="1"/>
  <c r="BT31" i="19" s="1"/>
  <c r="BT21" i="21" a="1"/>
  <c r="BT21" i="21" s="1"/>
  <c r="BT92" i="21" s="1"/>
  <c r="BT33" i="1" a="1"/>
  <c r="BT33" i="1" s="1"/>
  <c r="BT21" i="17" a="1"/>
  <c r="BT21" i="17" s="1"/>
  <c r="BT44" i="1" a="1"/>
  <c r="BT44" i="1" s="1"/>
  <c r="BT39" i="2" a="1"/>
  <c r="BT39" i="2" s="1"/>
  <c r="BT35" i="7" a="1"/>
  <c r="BT35" i="7" s="1"/>
  <c r="BT40" i="1" a="1"/>
  <c r="BT40" i="1" s="1"/>
  <c r="BT23" i="10" a="1"/>
  <c r="BT23" i="10" s="1"/>
  <c r="BT18" i="16" a="1"/>
  <c r="BT18" i="16" s="1"/>
  <c r="BT34" i="12" a="1"/>
  <c r="BT34" i="12" s="1"/>
  <c r="BT45" i="1" a="1"/>
  <c r="BT45" i="1" s="1"/>
  <c r="BT27" i="20" a="1"/>
  <c r="BT27" i="20" s="1"/>
  <c r="BR106" i="2"/>
  <c r="BT17" i="1" a="1"/>
  <c r="BT17" i="1" s="1"/>
  <c r="BT15" i="20" a="1"/>
  <c r="BT15" i="20" s="1"/>
  <c r="BR99" i="5"/>
  <c r="BT41" i="12" a="1"/>
  <c r="BT41" i="12" s="1"/>
  <c r="BT36" i="12" a="1"/>
  <c r="BT36" i="12" s="1"/>
  <c r="BT42" i="3" a="1"/>
  <c r="BT42" i="3" s="1"/>
  <c r="BT43" i="3" a="1"/>
  <c r="BT43" i="3" s="1"/>
  <c r="BT25" i="4" a="1"/>
  <c r="BT25" i="4" s="1"/>
  <c r="BT23" i="1" a="1"/>
  <c r="BT23" i="1" s="1"/>
  <c r="BT46" i="12" a="1"/>
  <c r="BT46" i="12" s="1"/>
  <c r="BT46" i="20" a="1"/>
  <c r="BT46" i="20" s="1"/>
  <c r="BT19" i="1" a="1"/>
  <c r="BT19" i="1" s="1"/>
  <c r="BT24" i="9" a="1"/>
  <c r="BT24" i="9" s="1"/>
  <c r="BT95" i="9" s="1"/>
  <c r="BT43" i="16" a="1"/>
  <c r="BT43" i="16" s="1"/>
  <c r="BT46" i="21" a="1"/>
  <c r="BT46" i="21" s="1"/>
  <c r="BT29" i="18" a="1"/>
  <c r="BT29" i="18" s="1"/>
  <c r="BT40" i="3" a="1"/>
  <c r="BT40" i="3" s="1"/>
  <c r="BT27" i="14" a="1"/>
  <c r="BT27" i="14" s="1"/>
  <c r="BT22" i="1" a="1"/>
  <c r="BT22" i="1" s="1"/>
  <c r="BT44" i="10" a="1"/>
  <c r="BT44" i="10" s="1"/>
  <c r="BT115" i="10" s="1"/>
  <c r="BT41" i="11" a="1"/>
  <c r="BT41" i="11" s="1"/>
  <c r="BT30" i="3" a="1"/>
  <c r="BT30" i="3" s="1"/>
  <c r="BT37" i="3" a="1"/>
  <c r="BT37" i="3" s="1"/>
  <c r="BT108" i="3" s="1"/>
  <c r="BT46" i="10" a="1"/>
  <c r="BT46" i="10" s="1"/>
  <c r="BT117" i="10" s="1"/>
  <c r="BT39" i="3" a="1"/>
  <c r="BT39" i="3" s="1"/>
  <c r="BT110" i="3" s="1"/>
  <c r="BT44" i="2" a="1"/>
  <c r="BT44" i="2" s="1"/>
  <c r="BT83" i="2" s="1"/>
  <c r="BT17" i="16" a="1"/>
  <c r="BT17" i="16" s="1"/>
  <c r="BT32" i="13" a="1"/>
  <c r="BT32" i="13" s="1"/>
  <c r="BT21" i="18" a="1"/>
  <c r="BT21" i="18" s="1"/>
  <c r="BT43" i="7" a="1"/>
  <c r="BT43" i="7" s="1"/>
  <c r="BT22" i="16" a="1"/>
  <c r="BT22" i="16" s="1"/>
  <c r="BR88" i="5"/>
  <c r="BT19" i="3" a="1"/>
  <c r="BT19" i="3" s="1"/>
  <c r="BT33" i="14" a="1"/>
  <c r="BT33" i="14" s="1"/>
  <c r="BS33" i="14" a="1"/>
  <c r="BS33" i="14" s="1"/>
  <c r="BT42" i="21" a="1"/>
  <c r="BT42" i="21" s="1"/>
  <c r="BT113" i="21" s="1"/>
  <c r="BS42" i="21" a="1"/>
  <c r="BS42" i="21" s="1"/>
  <c r="BT22" i="3" a="1"/>
  <c r="BT22" i="3" s="1"/>
  <c r="BS22" i="3" a="1"/>
  <c r="BS22" i="3" s="1"/>
  <c r="BT37" i="9" a="1"/>
  <c r="BT37" i="9" s="1"/>
  <c r="BS37" i="9" a="1"/>
  <c r="BS37" i="9" s="1"/>
  <c r="BT16" i="20" a="1"/>
  <c r="BT16" i="20" s="1"/>
  <c r="BS16" i="20" a="1"/>
  <c r="BS16" i="20" s="1"/>
  <c r="BT29" i="2" a="1"/>
  <c r="BT29" i="2" s="1"/>
  <c r="BT68" i="2" s="1"/>
  <c r="BS29" i="2" a="1"/>
  <c r="BS29" i="2" s="1"/>
  <c r="BT30" i="20" a="1"/>
  <c r="BT30" i="20" s="1"/>
  <c r="BT17" i="19" a="1"/>
  <c r="BT17" i="19" s="1"/>
  <c r="BS17" i="19" a="1"/>
  <c r="BS17" i="19" s="1"/>
  <c r="BT38" i="21" a="1"/>
  <c r="BT38" i="21" s="1"/>
  <c r="BT109" i="21" s="1"/>
  <c r="BS38" i="21" a="1"/>
  <c r="BS38" i="21" s="1"/>
  <c r="BT24" i="19" a="1"/>
  <c r="BT24" i="19" s="1"/>
  <c r="BS24" i="19" a="1"/>
  <c r="BS24" i="19" s="1"/>
  <c r="BT17" i="11" a="1"/>
  <c r="BT17" i="11" s="1"/>
  <c r="BT88" i="11" s="1"/>
  <c r="BS17" i="11" a="1"/>
  <c r="BS17" i="11" s="1"/>
  <c r="BT34" i="6" a="1"/>
  <c r="BT34" i="6" s="1"/>
  <c r="BS34" i="6" a="1"/>
  <c r="BS34" i="6" s="1"/>
  <c r="BT34" i="17" a="1"/>
  <c r="BT34" i="17" s="1"/>
  <c r="BS34" i="17" a="1"/>
  <c r="BS34" i="17" s="1"/>
  <c r="BT36" i="14" a="1"/>
  <c r="BT36" i="14" s="1"/>
  <c r="BS36" i="14" a="1"/>
  <c r="BS36" i="14" s="1"/>
  <c r="BT33" i="19" a="1"/>
  <c r="BT33" i="19" s="1"/>
  <c r="BT29" i="9" a="1"/>
  <c r="BT29" i="9" s="1"/>
  <c r="BS29" i="9" a="1"/>
  <c r="BS29" i="9" s="1"/>
  <c r="BT30" i="5" a="1"/>
  <c r="BT30" i="5" s="1"/>
  <c r="BS30" i="5" a="1"/>
  <c r="BS30" i="5" s="1"/>
  <c r="BT41" i="18" a="1"/>
  <c r="BT41" i="18" s="1"/>
  <c r="BS41" i="18" a="1"/>
  <c r="BS41" i="18" s="1"/>
  <c r="BT38" i="8" a="1"/>
  <c r="BT38" i="8" s="1"/>
  <c r="BS38" i="8" a="1"/>
  <c r="BS38" i="8" s="1"/>
  <c r="BT26" i="12" a="1"/>
  <c r="BT26" i="12" s="1"/>
  <c r="BS26" i="12" a="1"/>
  <c r="BS26" i="12" s="1"/>
  <c r="BS97" i="12" s="1"/>
  <c r="BT39" i="1" a="1"/>
  <c r="BT39" i="1" s="1"/>
  <c r="BS39" i="1" a="1"/>
  <c r="BS39" i="1" s="1"/>
  <c r="BT22" i="17" a="1"/>
  <c r="BT22" i="17" s="1"/>
  <c r="BS22" i="17" a="1"/>
  <c r="BS22" i="17" s="1"/>
  <c r="BT37" i="13" a="1"/>
  <c r="BT37" i="13" s="1"/>
  <c r="BT41" i="19" a="1"/>
  <c r="BT41" i="19" s="1"/>
  <c r="BS41" i="19" a="1"/>
  <c r="BS41" i="19" s="1"/>
  <c r="BT32" i="3" a="1"/>
  <c r="BT32" i="3" s="1"/>
  <c r="BS32" i="3" a="1"/>
  <c r="BS32" i="3" s="1"/>
  <c r="BT38" i="4" a="1"/>
  <c r="BT38" i="4" s="1"/>
  <c r="BS38" i="4" a="1"/>
  <c r="BS38" i="4" s="1"/>
  <c r="BS109" i="4" s="1"/>
  <c r="BT16" i="8" a="1"/>
  <c r="BT16" i="8" s="1"/>
  <c r="BT87" i="8" s="1"/>
  <c r="BT45" i="15" a="1"/>
  <c r="BT45" i="15" s="1"/>
  <c r="BS45" i="15" a="1"/>
  <c r="BS45" i="15" s="1"/>
  <c r="BT31" i="10" a="1"/>
  <c r="BT31" i="10" s="1"/>
  <c r="BT16" i="2" a="1"/>
  <c r="BT16" i="2" s="1"/>
  <c r="BT55" i="2" s="1"/>
  <c r="BS16" i="2" a="1"/>
  <c r="BS16" i="2" s="1"/>
  <c r="BT45" i="8" a="1"/>
  <c r="BT45" i="8" s="1"/>
  <c r="BS45" i="8" a="1"/>
  <c r="BS45" i="8" s="1"/>
  <c r="BT38" i="11" a="1"/>
  <c r="BT38" i="11" s="1"/>
  <c r="BT29" i="12" a="1"/>
  <c r="BT29" i="12" s="1"/>
  <c r="BS29" i="12" a="1"/>
  <c r="BS29" i="12" s="1"/>
  <c r="BT22" i="4" a="1"/>
  <c r="BT22" i="4" s="1"/>
  <c r="BS22" i="4" a="1"/>
  <c r="BS22" i="4" s="1"/>
  <c r="BS93" i="4" s="1"/>
  <c r="BT39" i="21" a="1"/>
  <c r="BT39" i="21" s="1"/>
  <c r="BT19" i="10" a="1"/>
  <c r="BT19" i="10" s="1"/>
  <c r="BS19" i="10" a="1"/>
  <c r="BS19" i="10" s="1"/>
  <c r="BT46" i="4" a="1"/>
  <c r="BT46" i="4" s="1"/>
  <c r="BS46" i="4" a="1"/>
  <c r="BS46" i="4" s="1"/>
  <c r="BT37" i="14" a="1"/>
  <c r="BT37" i="14" s="1"/>
  <c r="BT108" i="14" s="1"/>
  <c r="BS37" i="14" a="1"/>
  <c r="BS37" i="14" s="1"/>
  <c r="BT40" i="21" a="1"/>
  <c r="BT40" i="21" s="1"/>
  <c r="BT111" i="21" s="1"/>
  <c r="BS40" i="21" a="1"/>
  <c r="BS40" i="21" s="1"/>
  <c r="BT46" i="11" a="1"/>
  <c r="BT46" i="11" s="1"/>
  <c r="BS46" i="11" a="1"/>
  <c r="BS46" i="11" s="1"/>
  <c r="BT22" i="11" a="1"/>
  <c r="BT22" i="11" s="1"/>
  <c r="BS22" i="11" a="1"/>
  <c r="BS22" i="11" s="1"/>
  <c r="BT37" i="5" a="1"/>
  <c r="BT37" i="5" s="1"/>
  <c r="BS37" i="5" a="1"/>
  <c r="BS37" i="5" s="1"/>
  <c r="BT24" i="3" a="1"/>
  <c r="BT24" i="3" s="1"/>
  <c r="BS24" i="3" a="1"/>
  <c r="BS24" i="3" s="1"/>
  <c r="BT38" i="1" a="1"/>
  <c r="BT38" i="1" s="1"/>
  <c r="BS38" i="1" a="1"/>
  <c r="BS38" i="1" s="1"/>
  <c r="BT20" i="6" a="1"/>
  <c r="BT20" i="6" s="1"/>
  <c r="BS20" i="6" a="1"/>
  <c r="BS20" i="6" s="1"/>
  <c r="BT38" i="12" a="1"/>
  <c r="BT38" i="12" s="1"/>
  <c r="BS38" i="12" a="1"/>
  <c r="BS38" i="12" s="1"/>
  <c r="BT16" i="13" a="1"/>
  <c r="BT16" i="13" s="1"/>
  <c r="BS16" i="13" a="1"/>
  <c r="BS16" i="13" s="1"/>
  <c r="BT20" i="17" a="1"/>
  <c r="BT20" i="17" s="1"/>
  <c r="BS20" i="17" a="1"/>
  <c r="BS20" i="17" s="1"/>
  <c r="BS91" i="17" s="1"/>
  <c r="BT37" i="15" a="1"/>
  <c r="BT37" i="15" s="1"/>
  <c r="BS37" i="15" a="1"/>
  <c r="BS37" i="15" s="1"/>
  <c r="BR93" i="5"/>
  <c r="BR115" i="13"/>
  <c r="BT41" i="6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BT35" i="19" a="1"/>
  <c r="BT35" i="19" s="1"/>
  <c r="CP49" i="17"/>
  <c r="BZ49" i="7"/>
  <c r="BT41" i="15" a="1"/>
  <c r="BT41" i="15" s="1"/>
  <c r="CT49" i="15"/>
  <c r="CS49" i="14"/>
  <c r="CI49" i="14"/>
  <c r="CH49" i="15"/>
  <c r="BR117" i="5"/>
  <c r="CA49" i="18"/>
  <c r="CE49" i="18"/>
  <c r="CG49" i="18"/>
  <c r="CG49" i="20"/>
  <c r="BX49" i="10"/>
  <c r="CO49" i="8"/>
  <c r="BR98" i="5"/>
  <c r="CS49" i="10"/>
  <c r="CT49" i="12"/>
  <c r="CU49" i="19"/>
  <c r="BV49" i="7"/>
  <c r="BR88" i="13"/>
  <c r="BR114" i="2"/>
  <c r="CG49" i="12"/>
  <c r="CP49" i="4"/>
  <c r="BR103" i="2"/>
  <c r="BR89" i="2"/>
  <c r="BS112" i="5"/>
  <c r="CS49" i="17"/>
  <c r="BS49" i="19"/>
  <c r="BS79" i="19" s="1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66" i="1" s="1"/>
  <c r="BV49" i="6"/>
  <c r="BW49" i="1"/>
  <c r="BR95" i="5"/>
  <c r="BX49" i="6"/>
  <c r="CD49" i="4"/>
  <c r="CE49" i="8"/>
  <c r="BR104" i="2"/>
  <c r="CK49" i="19"/>
  <c r="BR93" i="2"/>
  <c r="CA49" i="4"/>
  <c r="CO49" i="16"/>
  <c r="CM49" i="11"/>
  <c r="CI49" i="19"/>
  <c r="BX49" i="18"/>
  <c r="CU49" i="18"/>
  <c r="BR112" i="2"/>
  <c r="CA49" i="14"/>
  <c r="CG49" i="4"/>
  <c r="CQ49" i="16"/>
  <c r="CC49" i="4"/>
  <c r="CM49" i="4"/>
  <c r="CU49" i="16"/>
  <c r="CI49" i="10"/>
  <c r="BQ83" i="16"/>
  <c r="BQ84" i="16"/>
  <c r="BQ85" i="16"/>
  <c r="BQ54" i="16"/>
  <c r="BQ58" i="16"/>
  <c r="BQ62" i="16"/>
  <c r="BQ66" i="16"/>
  <c r="BQ70" i="16"/>
  <c r="BQ75" i="16"/>
  <c r="BQ79" i="16"/>
  <c r="BQ55" i="16"/>
  <c r="BQ59" i="16"/>
  <c r="BQ63" i="16"/>
  <c r="BQ67" i="16"/>
  <c r="BQ71" i="16"/>
  <c r="BQ72" i="16"/>
  <c r="BQ76" i="16"/>
  <c r="BQ80" i="16"/>
  <c r="BQ57" i="16"/>
  <c r="BQ61" i="16"/>
  <c r="BQ65" i="16"/>
  <c r="BQ74" i="16"/>
  <c r="BQ78" i="16"/>
  <c r="BQ82" i="16"/>
  <c r="BQ56" i="16"/>
  <c r="BQ64" i="16"/>
  <c r="BQ77" i="16"/>
  <c r="BQ60" i="16"/>
  <c r="BQ68" i="16"/>
  <c r="BQ73" i="16"/>
  <c r="BQ81" i="16"/>
  <c r="BP49" i="16"/>
  <c r="BR49" i="14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BT23" i="12" a="1"/>
  <c r="BT23" i="12" s="1"/>
  <c r="BT25" i="2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68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W49" i="17"/>
  <c r="BW49" i="20"/>
  <c r="CR49" i="20"/>
  <c r="BS49" i="17"/>
  <c r="BS78" i="17" s="1"/>
  <c r="CP49" i="20"/>
  <c r="BX49" i="14"/>
  <c r="BR49" i="16"/>
  <c r="BR72" i="16" s="1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S88" i="5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CM49" i="9"/>
  <c r="CA49" i="12"/>
  <c r="CH49" i="20"/>
  <c r="CM49" i="10"/>
  <c r="CN49" i="19"/>
  <c r="CB49" i="14"/>
  <c r="CH49" i="11"/>
  <c r="BT49" i="4"/>
  <c r="BT70" i="4" s="1"/>
  <c r="CG49" i="17"/>
  <c r="CO49" i="10"/>
  <c r="CJ49" i="4"/>
  <c r="CG49" i="8"/>
  <c r="CV49" i="11"/>
  <c r="BW49" i="16"/>
  <c r="BR85" i="13"/>
  <c r="BS99" i="5"/>
  <c r="BS106" i="5"/>
  <c r="BS115" i="5"/>
  <c r="CD122" i="20"/>
  <c r="CD122" i="3"/>
  <c r="BS102" i="2"/>
  <c r="BS107" i="5"/>
  <c r="BW122" i="15"/>
  <c r="CD122" i="19"/>
  <c r="CD122" i="8"/>
  <c r="CD122" i="11"/>
  <c r="CJ49" i="10"/>
  <c r="CN49" i="20"/>
  <c r="BS91" i="13"/>
  <c r="CD122" i="18"/>
  <c r="BS115" i="13"/>
  <c r="BR113" i="5"/>
  <c r="BS103" i="2"/>
  <c r="CL49" i="10"/>
  <c r="CN49" i="11"/>
  <c r="BV49" i="17"/>
  <c r="BU49" i="7"/>
  <c r="BS98" i="2"/>
  <c r="BS108" i="2"/>
  <c r="BS91" i="2"/>
  <c r="BR100" i="5"/>
  <c r="BR68" i="13"/>
  <c r="BS117" i="5"/>
  <c r="BR106" i="5"/>
  <c r="BS106" i="2"/>
  <c r="BS111" i="2"/>
  <c r="BR97" i="13"/>
  <c r="BR49" i="17"/>
  <c r="CU49" i="6"/>
  <c r="BS91" i="5"/>
  <c r="BY49" i="12"/>
  <c r="CO49" i="1"/>
  <c r="CC49" i="15"/>
  <c r="BW49" i="7"/>
  <c r="CK49" i="1"/>
  <c r="BU49" i="21"/>
  <c r="BS94" i="5"/>
  <c r="CD122" i="12"/>
  <c r="BR97" i="5"/>
  <c r="CD122" i="9"/>
  <c r="BS122" i="17"/>
  <c r="BS96" i="13"/>
  <c r="CD122" i="16"/>
  <c r="BR91" i="5"/>
  <c r="BS120" i="13"/>
  <c r="BS123" i="13" s="1"/>
  <c r="BS116" i="13" s="1"/>
  <c r="CE49" i="9"/>
  <c r="BZ49" i="11"/>
  <c r="BS98" i="5"/>
  <c r="CP49" i="7"/>
  <c r="CJ49" i="3"/>
  <c r="CE49" i="12"/>
  <c r="BR73" i="13"/>
  <c r="BS102" i="5"/>
  <c r="BS103" i="13"/>
  <c r="CA49" i="9"/>
  <c r="CV49" i="10"/>
  <c r="BQ49" i="14"/>
  <c r="BX49" i="17"/>
  <c r="BS102" i="13"/>
  <c r="BS87" i="2"/>
  <c r="CA122" i="21"/>
  <c r="BR117" i="13"/>
  <c r="CD122" i="6"/>
  <c r="BS95" i="5"/>
  <c r="BS93" i="5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72" i="13"/>
  <c r="BS114" i="5"/>
  <c r="BS104" i="2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65" i="13"/>
  <c r="CP49" i="21"/>
  <c r="CR49" i="18"/>
  <c r="BV49" i="1"/>
  <c r="CU49" i="9"/>
  <c r="BR77" i="13"/>
  <c r="BR83" i="13"/>
  <c r="CD49" i="10"/>
  <c r="CG49" i="7"/>
  <c r="BR49" i="20"/>
  <c r="CO49" i="15"/>
  <c r="CO49" i="4"/>
  <c r="BY49" i="18"/>
  <c r="CB49" i="10"/>
  <c r="BZ49" i="17"/>
  <c r="CU49" i="15"/>
  <c r="CB49" i="16"/>
  <c r="CI49" i="7"/>
  <c r="BR81" i="13"/>
  <c r="BR75" i="13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R59" i="13"/>
  <c r="BR56" i="13"/>
  <c r="CT49" i="18"/>
  <c r="CV49" i="19"/>
  <c r="CE49" i="3"/>
  <c r="CR49" i="21"/>
  <c r="BZ49" i="8"/>
  <c r="BR84" i="13"/>
  <c r="CP49" i="18"/>
  <c r="CH49" i="19"/>
  <c r="BW49" i="21"/>
  <c r="BR49" i="7"/>
  <c r="BR62" i="7" s="1"/>
  <c r="CD49" i="21"/>
  <c r="CP49" i="10"/>
  <c r="BX49" i="7"/>
  <c r="BX49" i="21"/>
  <c r="BR49" i="15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CE49" i="21"/>
  <c r="CH49" i="16"/>
  <c r="CL49" i="9"/>
  <c r="CC49" i="14"/>
  <c r="CN49" i="16"/>
  <c r="CH49" i="10"/>
  <c r="CV49" i="6"/>
  <c r="CT49" i="21"/>
  <c r="BT49" i="18"/>
  <c r="BR105" i="13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CC49" i="6"/>
  <c r="O35" i="3"/>
  <c r="BU35" i="3" s="1" a="1"/>
  <c r="BU35" i="3" s="1"/>
  <c r="BT33" i="4" a="1"/>
  <c r="BT33" i="4" s="1"/>
  <c r="BT34" i="4" a="1"/>
  <c r="BT34" i="4" s="1"/>
  <c r="BR75" i="9"/>
  <c r="BR58" i="9"/>
  <c r="O21" i="12"/>
  <c r="BU21" i="12" s="1" a="1"/>
  <c r="BU21" i="12" s="1"/>
  <c r="O16" i="2"/>
  <c r="BU16" i="2" s="1" a="1"/>
  <c r="BU16" i="2" s="1"/>
  <c r="O18" i="20"/>
  <c r="BU18" i="20" s="1" a="1"/>
  <c r="BU18" i="20" s="1"/>
  <c r="O41" i="1"/>
  <c r="BU41" i="1" s="1" a="1"/>
  <c r="BU41" i="1" s="1"/>
  <c r="BT26" i="2" a="1"/>
  <c r="BT26" i="2" s="1"/>
  <c r="BQ120" i="6"/>
  <c r="BR90" i="12"/>
  <c r="BR102" i="12"/>
  <c r="BR107" i="12"/>
  <c r="BR95" i="12"/>
  <c r="BR103" i="12"/>
  <c r="BR108" i="12"/>
  <c r="BR120" i="12"/>
  <c r="BR96" i="12"/>
  <c r="BR109" i="12"/>
  <c r="BR117" i="12"/>
  <c r="BR110" i="12"/>
  <c r="BR91" i="12"/>
  <c r="BR111" i="12"/>
  <c r="BR92" i="12"/>
  <c r="BR99" i="12"/>
  <c r="BR104" i="12"/>
  <c r="BR112" i="12"/>
  <c r="BR100" i="12"/>
  <c r="BR105" i="12"/>
  <c r="BR113" i="12"/>
  <c r="BR106" i="12"/>
  <c r="BR114" i="12"/>
  <c r="O25" i="12"/>
  <c r="BU25" i="12" s="1" a="1"/>
  <c r="BU25" i="12" s="1"/>
  <c r="O16" i="6"/>
  <c r="BU16" i="6" s="1" a="1"/>
  <c r="BU16" i="6" s="1"/>
  <c r="O26" i="14"/>
  <c r="BU26" i="14" s="1" a="1"/>
  <c r="BU26" i="14" s="1"/>
  <c r="O45" i="16"/>
  <c r="BU45" i="16" s="1" a="1"/>
  <c r="BU45" i="16" s="1"/>
  <c r="O32" i="12"/>
  <c r="BU32" i="12" s="1" a="1"/>
  <c r="BU32" i="12" s="1"/>
  <c r="O32" i="17"/>
  <c r="BU32" i="17" s="1" a="1"/>
  <c r="BU32" i="17" s="1"/>
  <c r="O18" i="11"/>
  <c r="BU18" i="11" s="1" a="1"/>
  <c r="BU18" i="11" s="1"/>
  <c r="O23" i="4"/>
  <c r="BU23" i="4" s="1" a="1"/>
  <c r="BU23" i="4" s="1"/>
  <c r="O27" i="20"/>
  <c r="BU27" i="20" s="1" a="1"/>
  <c r="BU27" i="20" s="1"/>
  <c r="BT29" i="20" a="1"/>
  <c r="BT29" i="20" s="1"/>
  <c r="BT32" i="6" a="1"/>
  <c r="BT32" i="6" s="1"/>
  <c r="BS102" i="18"/>
  <c r="BT31" i="18" a="1"/>
  <c r="BT31" i="18" s="1"/>
  <c r="O38" i="15"/>
  <c r="BU38" i="15" s="1" a="1"/>
  <c r="BU38" i="15" s="1"/>
  <c r="O22" i="16"/>
  <c r="BU22" i="16" s="1" a="1"/>
  <c r="BU22" i="16" s="1"/>
  <c r="O36" i="5"/>
  <c r="BU36" i="5" s="1" a="1"/>
  <c r="BU36" i="5" s="1"/>
  <c r="BT75" i="5"/>
  <c r="BT17" i="2" a="1"/>
  <c r="BT17" i="2" s="1"/>
  <c r="BT20" i="3" a="1"/>
  <c r="BT20" i="3" s="1"/>
  <c r="BT16" i="10" a="1"/>
  <c r="BT16" i="10" s="1"/>
  <c r="CN49" i="7"/>
  <c r="CL49" i="7"/>
  <c r="CJ49" i="7"/>
  <c r="BT27" i="7" a="1"/>
  <c r="BT27" i="7" s="1"/>
  <c r="O37" i="19"/>
  <c r="BU37" i="19" s="1" a="1"/>
  <c r="BU37" i="19" s="1"/>
  <c r="O39" i="14"/>
  <c r="BU39" i="14" s="1" a="1"/>
  <c r="BU39" i="14" s="1"/>
  <c r="BT40" i="15" a="1"/>
  <c r="BT40" i="15" s="1"/>
  <c r="BS90" i="19"/>
  <c r="BS98" i="19"/>
  <c r="BS93" i="19"/>
  <c r="BS106" i="19"/>
  <c r="BS87" i="19"/>
  <c r="BS107" i="19"/>
  <c r="BS115" i="19"/>
  <c r="BS117" i="19"/>
  <c r="BS102" i="19"/>
  <c r="BS94" i="19"/>
  <c r="BS111" i="19"/>
  <c r="CL49" i="17"/>
  <c r="CJ49" i="17"/>
  <c r="BT25" i="16" a="1"/>
  <c r="BT25" i="16" s="1"/>
  <c r="O41" i="12"/>
  <c r="BU41" i="12" s="1" a="1"/>
  <c r="BU41" i="12" s="1"/>
  <c r="O23" i="15"/>
  <c r="BU23" i="15" s="1" a="1"/>
  <c r="BU23" i="15" s="1"/>
  <c r="O44" i="19"/>
  <c r="BU44" i="19" s="1" a="1"/>
  <c r="BU44" i="19" s="1"/>
  <c r="O31" i="15"/>
  <c r="BU31" i="15" s="1" a="1"/>
  <c r="BU31" i="15" s="1"/>
  <c r="O44" i="1"/>
  <c r="BU44" i="1" s="1" a="1"/>
  <c r="BU44" i="1" s="1"/>
  <c r="O42" i="18"/>
  <c r="BU42" i="18" s="1" a="1"/>
  <c r="BU42" i="18" s="1"/>
  <c r="O42" i="3"/>
  <c r="BU42" i="3" s="1" a="1"/>
  <c r="BU42" i="3" s="1"/>
  <c r="O33" i="21"/>
  <c r="BU33" i="21" s="1" a="1"/>
  <c r="BU33" i="21" s="1"/>
  <c r="BQ120" i="4"/>
  <c r="BQ49" i="4"/>
  <c r="CE49" i="16"/>
  <c r="CC49" i="16"/>
  <c r="BT19" i="7" a="1"/>
  <c r="BT19" i="7" s="1"/>
  <c r="BT25" i="14" a="1"/>
  <c r="BT25" i="14" s="1"/>
  <c r="BT18" i="19" a="1"/>
  <c r="BT18" i="19" s="1"/>
  <c r="BT34" i="9" a="1"/>
  <c r="BT34" i="9" s="1"/>
  <c r="BT39" i="9" a="1"/>
  <c r="BT39" i="9" s="1"/>
  <c r="BT34" i="5" a="1"/>
  <c r="BT34" i="5" s="1"/>
  <c r="O31" i="20"/>
  <c r="BU31" i="20" s="1" a="1"/>
  <c r="BU31" i="20" s="1"/>
  <c r="BT45" i="4" a="1"/>
  <c r="BT45" i="4" s="1"/>
  <c r="BS120" i="4"/>
  <c r="BS104" i="21"/>
  <c r="BS100" i="21"/>
  <c r="BS105" i="21"/>
  <c r="BS93" i="21"/>
  <c r="BS94" i="21"/>
  <c r="BS88" i="21"/>
  <c r="BS117" i="21"/>
  <c r="BS97" i="21"/>
  <c r="BS49" i="21"/>
  <c r="BR92" i="18"/>
  <c r="BR100" i="18"/>
  <c r="BR105" i="18"/>
  <c r="BR113" i="18"/>
  <c r="BR101" i="18"/>
  <c r="BR114" i="18"/>
  <c r="BR115" i="18"/>
  <c r="BR87" i="18"/>
  <c r="BR103" i="18"/>
  <c r="BR96" i="18"/>
  <c r="BR109" i="18"/>
  <c r="BR89" i="18"/>
  <c r="BR97" i="18"/>
  <c r="BR98" i="18"/>
  <c r="BR91" i="18"/>
  <c r="O38" i="7"/>
  <c r="BU38" i="7" s="1" a="1"/>
  <c r="BU38" i="7" s="1"/>
  <c r="O38" i="18"/>
  <c r="BU38" i="18" s="1" a="1"/>
  <c r="BU38" i="18" s="1"/>
  <c r="BT28" i="2" a="1"/>
  <c r="BT28" i="2" s="1"/>
  <c r="BT35" i="21" a="1"/>
  <c r="BT35" i="21" s="1"/>
  <c r="BS90" i="11"/>
  <c r="BS98" i="11"/>
  <c r="BS113" i="11"/>
  <c r="BS114" i="11"/>
  <c r="BS101" i="11"/>
  <c r="BS104" i="11"/>
  <c r="BS91" i="11"/>
  <c r="BS97" i="11"/>
  <c r="BS112" i="11"/>
  <c r="O45" i="13"/>
  <c r="BU45" i="13" s="1" a="1"/>
  <c r="BU45" i="13" s="1"/>
  <c r="BT22" i="12" a="1"/>
  <c r="BT22" i="12" s="1"/>
  <c r="BT15" i="19" a="1"/>
  <c r="BT15" i="19" s="1"/>
  <c r="BT37" i="11" a="1"/>
  <c r="BT37" i="11" s="1"/>
  <c r="BT46" i="15" a="1"/>
  <c r="BT46" i="15" s="1"/>
  <c r="BX49" i="1"/>
  <c r="BR93" i="1"/>
  <c r="BR101" i="1"/>
  <c r="BR94" i="1"/>
  <c r="BR95" i="1"/>
  <c r="BR103" i="1"/>
  <c r="BR88" i="1"/>
  <c r="BR96" i="1"/>
  <c r="BR89" i="1"/>
  <c r="BR90" i="1"/>
  <c r="BR98" i="1"/>
  <c r="BR91" i="1"/>
  <c r="BR104" i="1"/>
  <c r="BR112" i="1"/>
  <c r="BR92" i="1"/>
  <c r="BR105" i="1"/>
  <c r="BR99" i="1"/>
  <c r="BR114" i="1"/>
  <c r="BR100" i="1"/>
  <c r="BR107" i="1"/>
  <c r="BR115" i="1"/>
  <c r="BR108" i="1"/>
  <c r="BR120" i="1"/>
  <c r="BR111" i="1"/>
  <c r="BS102" i="3"/>
  <c r="BS90" i="3"/>
  <c r="BS101" i="3"/>
  <c r="BS110" i="3"/>
  <c r="BS111" i="3"/>
  <c r="BS113" i="3"/>
  <c r="BS106" i="3"/>
  <c r="BS108" i="3"/>
  <c r="BT34" i="19" a="1"/>
  <c r="BT34" i="19" s="1"/>
  <c r="BT31" i="8" a="1"/>
  <c r="BT31" i="8" s="1"/>
  <c r="O28" i="7"/>
  <c r="BU28" i="7" s="1" a="1"/>
  <c r="BU28" i="7" s="1"/>
  <c r="O16" i="19"/>
  <c r="BU16" i="19" s="1" a="1"/>
  <c r="BU16" i="19" s="1"/>
  <c r="O34" i="16"/>
  <c r="BU34" i="16" s="1" a="1"/>
  <c r="BU34" i="16" s="1"/>
  <c r="BT41" i="20" a="1"/>
  <c r="BT41" i="20" s="1"/>
  <c r="BT37" i="4" a="1"/>
  <c r="BT37" i="4" s="1"/>
  <c r="BT25" i="3" a="1"/>
  <c r="BT25" i="3" s="1"/>
  <c r="BR94" i="7"/>
  <c r="BR93" i="7"/>
  <c r="BR110" i="7"/>
  <c r="BR92" i="7"/>
  <c r="BR105" i="7"/>
  <c r="BR113" i="7"/>
  <c r="BR106" i="7"/>
  <c r="BR114" i="7"/>
  <c r="BR102" i="7"/>
  <c r="BR107" i="7"/>
  <c r="BR96" i="7"/>
  <c r="BR103" i="7"/>
  <c r="BR97" i="7"/>
  <c r="BR109" i="7"/>
  <c r="BR117" i="7"/>
  <c r="BR99" i="7"/>
  <c r="CJ49" i="15"/>
  <c r="CO49" i="9"/>
  <c r="O43" i="14"/>
  <c r="BU43" i="14" s="1" a="1"/>
  <c r="BU43" i="14" s="1"/>
  <c r="O36" i="4"/>
  <c r="BU36" i="4" s="1" a="1"/>
  <c r="BU36" i="4" s="1"/>
  <c r="BT34" i="15" a="1"/>
  <c r="BT34" i="15" s="1"/>
  <c r="BT34" i="11" a="1"/>
  <c r="BT34" i="11" s="1"/>
  <c r="BT28" i="21" a="1"/>
  <c r="BT28" i="21" s="1"/>
  <c r="BT46" i="18" a="1"/>
  <c r="BT46" i="18" s="1"/>
  <c r="BQ120" i="19"/>
  <c r="BS88" i="14"/>
  <c r="BS97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0" i="8"/>
  <c r="BU20" i="8" s="1" a="1"/>
  <c r="BU20" i="8" s="1"/>
  <c r="BT30" i="21" a="1"/>
  <c r="BT30" i="21" s="1"/>
  <c r="BT29" i="4" a="1"/>
  <c r="BT29" i="4" s="1"/>
  <c r="BS100" i="4"/>
  <c r="BT45" i="5" a="1"/>
  <c r="BT45" i="5" s="1"/>
  <c r="BT43" i="12" a="1"/>
  <c r="BT43" i="12" s="1"/>
  <c r="CV49" i="4"/>
  <c r="BQ120" i="16"/>
  <c r="BS90" i="16"/>
  <c r="BS98" i="16"/>
  <c r="BS111" i="16"/>
  <c r="BS99" i="16"/>
  <c r="BS104" i="16"/>
  <c r="BS112" i="16"/>
  <c r="BS105" i="16"/>
  <c r="BS93" i="16"/>
  <c r="BS114" i="16"/>
  <c r="BS94" i="16"/>
  <c r="BS102" i="16"/>
  <c r="BS87" i="16"/>
  <c r="BS95" i="16"/>
  <c r="BS120" i="16"/>
  <c r="BS88" i="16"/>
  <c r="BS89" i="16"/>
  <c r="BS110" i="16"/>
  <c r="BT26" i="18" a="1"/>
  <c r="BT26" i="18" s="1"/>
  <c r="BT26" i="9" a="1"/>
  <c r="BT26" i="9" s="1"/>
  <c r="O33" i="14"/>
  <c r="BU33" i="14" s="1" a="1"/>
  <c r="BU33" i="14" s="1"/>
  <c r="BT24" i="6" a="1"/>
  <c r="BT24" i="6" s="1"/>
  <c r="BT21" i="2" a="1"/>
  <c r="BT21" i="2" s="1"/>
  <c r="BT21" i="20" a="1"/>
  <c r="BT21" i="20" s="1"/>
  <c r="BR73" i="19"/>
  <c r="BR82" i="6"/>
  <c r="BR83" i="6"/>
  <c r="CO49" i="11"/>
  <c r="CE49" i="6"/>
  <c r="BS74" i="2"/>
  <c r="BS82" i="2"/>
  <c r="BS70" i="2"/>
  <c r="BS55" i="2"/>
  <c r="BS71" i="2"/>
  <c r="BS76" i="2"/>
  <c r="BS78" i="2"/>
  <c r="BS66" i="2"/>
  <c r="BS79" i="2"/>
  <c r="BS59" i="2"/>
  <c r="BS72" i="2"/>
  <c r="CN49" i="12"/>
  <c r="O28" i="12"/>
  <c r="BU28" i="12" s="1" a="1"/>
  <c r="BU28" i="12" s="1"/>
  <c r="O19" i="6"/>
  <c r="BU19" i="6" s="1" a="1"/>
  <c r="BU19" i="6" s="1"/>
  <c r="BT90" i="6"/>
  <c r="O25" i="8"/>
  <c r="BU25" i="8" s="1" a="1"/>
  <c r="BU25" i="8" s="1"/>
  <c r="O28" i="15"/>
  <c r="BU28" i="15" s="1" a="1"/>
  <c r="BU28" i="15" s="1"/>
  <c r="BT29" i="14" a="1"/>
  <c r="BT29" i="14" s="1"/>
  <c r="BT38" i="9" a="1"/>
  <c r="BT38" i="9" s="1"/>
  <c r="BQ120" i="21"/>
  <c r="BQ49" i="21"/>
  <c r="O39" i="18"/>
  <c r="BU39" i="18" s="1" a="1"/>
  <c r="BU39" i="18" s="1"/>
  <c r="O38" i="4"/>
  <c r="BU38" i="4" s="1" a="1"/>
  <c r="BU38" i="4" s="1"/>
  <c r="BT44" i="9" a="1"/>
  <c r="BT44" i="9" s="1"/>
  <c r="BT25" i="19" a="1"/>
  <c r="BT25" i="19" s="1"/>
  <c r="BQ120" i="11"/>
  <c r="BT21" i="19" a="1"/>
  <c r="BT21" i="19" s="1"/>
  <c r="O27" i="11"/>
  <c r="BU27" i="11" s="1" a="1"/>
  <c r="BU27" i="11" s="1"/>
  <c r="O35" i="5"/>
  <c r="BU35" i="5" s="1" a="1"/>
  <c r="BU35" i="5" s="1"/>
  <c r="O34" i="12"/>
  <c r="BU34" i="12" s="1" a="1"/>
  <c r="BU34" i="12" s="1"/>
  <c r="O44" i="6"/>
  <c r="BU44" i="6" s="1" a="1"/>
  <c r="BU44" i="6" s="1"/>
  <c r="O45" i="1"/>
  <c r="BU45" i="1" s="1" a="1"/>
  <c r="BU45" i="1" s="1"/>
  <c r="O44" i="5"/>
  <c r="BU44" i="5" s="1" a="1"/>
  <c r="BU44" i="5" s="1"/>
  <c r="O30" i="6"/>
  <c r="BU30" i="6" s="1" a="1"/>
  <c r="BU30" i="6" s="1"/>
  <c r="O23" i="16"/>
  <c r="BU23" i="16" s="1" a="1"/>
  <c r="BU23" i="16" s="1"/>
  <c r="BT18" i="15" a="1"/>
  <c r="BT18" i="15" s="1"/>
  <c r="BT41" i="10" a="1"/>
  <c r="BT41" i="10" s="1"/>
  <c r="BS86" i="20"/>
  <c r="BS88" i="20"/>
  <c r="BS89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O46" i="7"/>
  <c r="BU46" i="7" s="1" a="1"/>
  <c r="BU46" i="7" s="1"/>
  <c r="CP49" i="3"/>
  <c r="BQ120" i="3"/>
  <c r="O33" i="12"/>
  <c r="BU33" i="12" s="1" a="1"/>
  <c r="BU33" i="12" s="1"/>
  <c r="O34" i="18"/>
  <c r="BU34" i="18" s="1" a="1"/>
  <c r="BU34" i="18" s="1"/>
  <c r="O44" i="15"/>
  <c r="BU44" i="15" s="1" a="1"/>
  <c r="BU44" i="15" s="1"/>
  <c r="BR86" i="15"/>
  <c r="BR94" i="15"/>
  <c r="BR102" i="15"/>
  <c r="BR107" i="15"/>
  <c r="BR87" i="15"/>
  <c r="BR95" i="15"/>
  <c r="BR88" i="15"/>
  <c r="BR96" i="15"/>
  <c r="BR109" i="15"/>
  <c r="BR97" i="15"/>
  <c r="BR90" i="15"/>
  <c r="BR111" i="15"/>
  <c r="BR91" i="15"/>
  <c r="BR99" i="15"/>
  <c r="BR104" i="15"/>
  <c r="BR108" i="15"/>
  <c r="BR115" i="15"/>
  <c r="BR101" i="15"/>
  <c r="BR110" i="15"/>
  <c r="BR113" i="15"/>
  <c r="BR92" i="15"/>
  <c r="BR93" i="15"/>
  <c r="BR106" i="15"/>
  <c r="CB49" i="15"/>
  <c r="CG49" i="9"/>
  <c r="BT19" i="17" a="1"/>
  <c r="BT19" i="17" s="1"/>
  <c r="BS90" i="17"/>
  <c r="O44" i="13"/>
  <c r="BU44" i="13" s="1" a="1"/>
  <c r="BU44" i="13" s="1"/>
  <c r="O39" i="8"/>
  <c r="BU39" i="8" s="1" a="1"/>
  <c r="BU39" i="8" s="1"/>
  <c r="BQ120" i="14"/>
  <c r="BU49" i="14"/>
  <c r="BT49" i="17"/>
  <c r="BR97" i="17"/>
  <c r="BR91" i="17"/>
  <c r="BR92" i="17"/>
  <c r="BR101" i="17"/>
  <c r="BR86" i="17"/>
  <c r="BR102" i="17"/>
  <c r="BR108" i="17"/>
  <c r="BR120" i="17"/>
  <c r="BR117" i="17"/>
  <c r="BR87" i="17"/>
  <c r="BR110" i="17"/>
  <c r="BR95" i="17"/>
  <c r="BR103" i="17"/>
  <c r="BR112" i="17"/>
  <c r="BR113" i="17"/>
  <c r="BR106" i="17"/>
  <c r="BR107" i="17"/>
  <c r="BR115" i="17"/>
  <c r="BT28" i="17" a="1"/>
  <c r="BT28" i="17" s="1"/>
  <c r="O38" i="17"/>
  <c r="BU38" i="17" s="1" a="1"/>
  <c r="BU38" i="17" s="1"/>
  <c r="O17" i="4"/>
  <c r="BU17" i="4" s="1" a="1"/>
  <c r="BU17" i="4" s="1"/>
  <c r="O37" i="1"/>
  <c r="BU37" i="1" s="1" a="1"/>
  <c r="BU37" i="1" s="1"/>
  <c r="O32" i="1"/>
  <c r="BU32" i="1" s="1" a="1"/>
  <c r="BU32" i="1" s="1"/>
  <c r="O35" i="17"/>
  <c r="BU35" i="17" s="1" a="1"/>
  <c r="BU35" i="17" s="1"/>
  <c r="O22" i="1"/>
  <c r="BU22" i="1" s="1" a="1"/>
  <c r="BU22" i="1" s="1"/>
  <c r="O25" i="7"/>
  <c r="BU25" i="7" s="1" a="1"/>
  <c r="BU25" i="7" s="1"/>
  <c r="O30" i="1"/>
  <c r="BU30" i="1" s="1" a="1"/>
  <c r="BU30" i="1" s="1"/>
  <c r="O35" i="16"/>
  <c r="BU35" i="16" s="1" a="1"/>
  <c r="BU35" i="16" s="1"/>
  <c r="O42" i="8"/>
  <c r="BU42" i="8" s="1" a="1"/>
  <c r="BU42" i="8" s="1"/>
  <c r="BT35" i="18" a="1"/>
  <c r="BT35" i="18" s="1"/>
  <c r="BS106" i="18"/>
  <c r="CN49" i="4"/>
  <c r="BT36" i="21" a="1"/>
  <c r="BT36" i="21" s="1"/>
  <c r="BT35" i="11" a="1"/>
  <c r="BT35" i="11" s="1"/>
  <c r="BS15" i="12" a="1"/>
  <c r="BS15" i="12" s="1"/>
  <c r="L47" i="12"/>
  <c r="BT15" i="4" a="1"/>
  <c r="BT15" i="4" s="1"/>
  <c r="BS86" i="4"/>
  <c r="BT37" i="20" a="1"/>
  <c r="BT37" i="20" s="1"/>
  <c r="BT26" i="8" a="1"/>
  <c r="BT26" i="8" s="1"/>
  <c r="CU49" i="11"/>
  <c r="BZ49" i="12"/>
  <c r="BS66" i="19"/>
  <c r="BS70" i="19"/>
  <c r="O19" i="11"/>
  <c r="BU19" i="11" s="1" a="1"/>
  <c r="BU19" i="11" s="1"/>
  <c r="O28" i="4"/>
  <c r="BU28" i="4" s="1" a="1"/>
  <c r="BU28" i="4" s="1"/>
  <c r="BT31" i="14" a="1"/>
  <c r="BT31" i="14" s="1"/>
  <c r="CM49" i="18"/>
  <c r="O18" i="10"/>
  <c r="BU18" i="10" s="1" a="1"/>
  <c r="BU18" i="10" s="1"/>
  <c r="BT32" i="15" a="1"/>
  <c r="BT32" i="15" s="1"/>
  <c r="BS102" i="17"/>
  <c r="BT29" i="3" a="1"/>
  <c r="BT29" i="3" s="1"/>
  <c r="BR92" i="6"/>
  <c r="BR100" i="6"/>
  <c r="BR105" i="6"/>
  <c r="BR93" i="6"/>
  <c r="BR101" i="6"/>
  <c r="BR86" i="6"/>
  <c r="BR94" i="6"/>
  <c r="BR102" i="6"/>
  <c r="BR88" i="6"/>
  <c r="BR89" i="6"/>
  <c r="BR111" i="6"/>
  <c r="BR98" i="6"/>
  <c r="BR113" i="6"/>
  <c r="BR90" i="6"/>
  <c r="BR106" i="6"/>
  <c r="BR114" i="6"/>
  <c r="BR107" i="6"/>
  <c r="BR115" i="6"/>
  <c r="BR109" i="6"/>
  <c r="BR87" i="6"/>
  <c r="BR104" i="6"/>
  <c r="L47" i="8"/>
  <c r="BS15" i="8" a="1"/>
  <c r="BS15" i="8" s="1"/>
  <c r="BT42" i="14" a="1"/>
  <c r="BT42" i="14" s="1"/>
  <c r="BQ120" i="20"/>
  <c r="BT29" i="19" a="1"/>
  <c r="BT29" i="19" s="1"/>
  <c r="O20" i="2"/>
  <c r="BU20" i="2" s="1" a="1"/>
  <c r="BU20" i="2" s="1"/>
  <c r="BT59" i="2"/>
  <c r="BT16" i="5" a="1"/>
  <c r="BT16" i="5" s="1"/>
  <c r="BT29" i="5" a="1"/>
  <c r="BT29" i="5" s="1"/>
  <c r="BT29" i="13" a="1"/>
  <c r="BT29" i="13" s="1"/>
  <c r="BT27" i="13" a="1"/>
  <c r="BT27" i="13" s="1"/>
  <c r="BS66" i="13"/>
  <c r="BT42" i="10" a="1"/>
  <c r="BT42" i="10" s="1"/>
  <c r="O21" i="15"/>
  <c r="BU21" i="15" s="1" a="1"/>
  <c r="BU21" i="15" s="1"/>
  <c r="O34" i="1"/>
  <c r="BU34" i="1" s="1" a="1"/>
  <c r="BU34" i="1" s="1"/>
  <c r="O28" i="14"/>
  <c r="BU28" i="14" s="1" a="1"/>
  <c r="BU28" i="14" s="1"/>
  <c r="O27" i="1"/>
  <c r="BU27" i="1" s="1" a="1"/>
  <c r="BU27" i="1" s="1"/>
  <c r="O42" i="7"/>
  <c r="BU42" i="7" s="1" a="1"/>
  <c r="BU42" i="7" s="1"/>
  <c r="BT23" i="11" a="1"/>
  <c r="BT23" i="11" s="1"/>
  <c r="BT34" i="2" a="1"/>
  <c r="BT34" i="2" s="1"/>
  <c r="BT19" i="5" a="1"/>
  <c r="BT19" i="5" s="1"/>
  <c r="CS49" i="7"/>
  <c r="BS91" i="9"/>
  <c r="BS92" i="9"/>
  <c r="BS93" i="9"/>
  <c r="BS90" i="9"/>
  <c r="BS101" i="9"/>
  <c r="BS114" i="9"/>
  <c r="BS102" i="9"/>
  <c r="BS107" i="9"/>
  <c r="BS95" i="9"/>
  <c r="BS120" i="9"/>
  <c r="BS117" i="9"/>
  <c r="BS104" i="9"/>
  <c r="BS111" i="9"/>
  <c r="BS49" i="9"/>
  <c r="BY49" i="9"/>
  <c r="O39" i="3"/>
  <c r="BU39" i="3" s="1" a="1"/>
  <c r="BU39" i="3" s="1"/>
  <c r="BT16" i="7" a="1"/>
  <c r="BT16" i="7" s="1"/>
  <c r="BT28" i="13" a="1"/>
  <c r="BT28" i="13" s="1"/>
  <c r="BT17" i="12" a="1"/>
  <c r="BT17" i="12" s="1"/>
  <c r="CU49" i="17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BT19" i="18" a="1"/>
  <c r="BT19" i="18" s="1"/>
  <c r="BS90" i="18"/>
  <c r="BR89" i="4"/>
  <c r="BR90" i="4"/>
  <c r="BR96" i="4"/>
  <c r="BR98" i="4"/>
  <c r="BR91" i="4"/>
  <c r="BR99" i="4"/>
  <c r="BR92" i="4"/>
  <c r="BR100" i="4"/>
  <c r="BR101" i="4"/>
  <c r="BR102" i="4"/>
  <c r="BR88" i="4"/>
  <c r="BR103" i="4"/>
  <c r="BR107" i="4"/>
  <c r="BR120" i="4"/>
  <c r="BR106" i="4"/>
  <c r="CF49" i="4"/>
  <c r="BT24" i="20" a="1"/>
  <c r="BT24" i="20" s="1"/>
  <c r="BT15" i="5" a="1"/>
  <c r="BT15" i="5" s="1"/>
  <c r="O26" i="12"/>
  <c r="BU26" i="12" s="1" a="1"/>
  <c r="BU26" i="12" s="1"/>
  <c r="BT20" i="4" a="1"/>
  <c r="BT20" i="4" s="1"/>
  <c r="BT29" i="11" a="1"/>
  <c r="BT29" i="11" s="1"/>
  <c r="BT15" i="2" a="1"/>
  <c r="BT15" i="2" s="1"/>
  <c r="BR94" i="8"/>
  <c r="BR90" i="8"/>
  <c r="BR98" i="8"/>
  <c r="BR103" i="8"/>
  <c r="BR108" i="8"/>
  <c r="BR109" i="8"/>
  <c r="BR110" i="8"/>
  <c r="BR95" i="8"/>
  <c r="BR91" i="8"/>
  <c r="BR96" i="8"/>
  <c r="BR104" i="8"/>
  <c r="BR105" i="8"/>
  <c r="BR113" i="8"/>
  <c r="BR107" i="8"/>
  <c r="BR102" i="8"/>
  <c r="BS89" i="10"/>
  <c r="BS101" i="10"/>
  <c r="BS106" i="10"/>
  <c r="BS94" i="10"/>
  <c r="BS107" i="10"/>
  <c r="BS115" i="10"/>
  <c r="BS95" i="10"/>
  <c r="BS103" i="10"/>
  <c r="BS96" i="10"/>
  <c r="BS117" i="10"/>
  <c r="BS88" i="10"/>
  <c r="O42" i="15"/>
  <c r="BU42" i="15" s="1" a="1"/>
  <c r="BU42" i="15" s="1"/>
  <c r="BS104" i="6"/>
  <c r="BS92" i="6"/>
  <c r="BS100" i="6"/>
  <c r="BS93" i="6"/>
  <c r="BS87" i="6"/>
  <c r="BS89" i="6"/>
  <c r="BS113" i="6"/>
  <c r="BS90" i="6"/>
  <c r="BS106" i="6"/>
  <c r="BS107" i="6"/>
  <c r="BS94" i="6"/>
  <c r="BS111" i="6"/>
  <c r="BS115" i="6"/>
  <c r="CB49" i="12"/>
  <c r="BS69" i="10"/>
  <c r="BR66" i="5"/>
  <c r="BR59" i="5"/>
  <c r="BR67" i="5"/>
  <c r="BR72" i="5"/>
  <c r="BR80" i="5"/>
  <c r="BR68" i="5"/>
  <c r="BR81" i="5"/>
  <c r="BR61" i="5"/>
  <c r="BR74" i="5"/>
  <c r="BR82" i="5"/>
  <c r="BR54" i="5"/>
  <c r="BR62" i="5"/>
  <c r="BR70" i="5"/>
  <c r="BR75" i="5"/>
  <c r="BR83" i="5"/>
  <c r="BR63" i="5"/>
  <c r="BR56" i="5"/>
  <c r="BR85" i="5"/>
  <c r="BR65" i="5"/>
  <c r="BS66" i="5"/>
  <c r="BS59" i="5"/>
  <c r="BS67" i="5"/>
  <c r="BS80" i="5"/>
  <c r="BS61" i="5"/>
  <c r="BS74" i="5"/>
  <c r="BS82" i="5"/>
  <c r="BS62" i="5"/>
  <c r="BS70" i="5"/>
  <c r="BS75" i="5"/>
  <c r="BS83" i="5"/>
  <c r="BS63" i="5"/>
  <c r="BS56" i="5"/>
  <c r="BS85" i="5"/>
  <c r="O37" i="12"/>
  <c r="BU37" i="12" s="1" a="1"/>
  <c r="BU37" i="12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40" i="9"/>
  <c r="BU40" i="9" s="1" a="1"/>
  <c r="BU40" i="9" s="1"/>
  <c r="BT111" i="9"/>
  <c r="O16" i="18"/>
  <c r="BU16" i="18" s="1" a="1"/>
  <c r="BU16" i="18" s="1"/>
  <c r="O20" i="13"/>
  <c r="BU20" i="13" s="1" a="1"/>
  <c r="BU20" i="13" s="1"/>
  <c r="BT27" i="6" a="1"/>
  <c r="BT27" i="6" s="1"/>
  <c r="BT44" i="11" a="1"/>
  <c r="BT44" i="11" s="1"/>
  <c r="CC49" i="18"/>
  <c r="O37" i="14"/>
  <c r="BU37" i="14" s="1" a="1"/>
  <c r="BU37" i="14" s="1"/>
  <c r="BT38" i="14" a="1"/>
  <c r="BT38" i="14" s="1"/>
  <c r="BS106" i="12"/>
  <c r="BS94" i="12"/>
  <c r="BS102" i="12"/>
  <c r="BS107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BT35" i="13" a="1"/>
  <c r="BT35" i="13" s="1"/>
  <c r="O27" i="2"/>
  <c r="BU27" i="2" s="1" a="1"/>
  <c r="BU27" i="2" s="1"/>
  <c r="O20" i="9"/>
  <c r="BU20" i="9" s="1" a="1"/>
  <c r="BU20" i="9" s="1"/>
  <c r="O26" i="21"/>
  <c r="BU26" i="21" s="1" a="1"/>
  <c r="BU26" i="21" s="1"/>
  <c r="BT97" i="21"/>
  <c r="O46" i="20"/>
  <c r="BU46" i="20" s="1" a="1"/>
  <c r="BU46" i="20" s="1"/>
  <c r="BT117" i="20"/>
  <c r="O37" i="2"/>
  <c r="BU37" i="2" s="1" a="1"/>
  <c r="BU37" i="2" s="1"/>
  <c r="O20" i="14"/>
  <c r="BU20" i="14" s="1" a="1"/>
  <c r="BU20" i="14" s="1"/>
  <c r="BT91" i="14"/>
  <c r="CG49" i="1"/>
  <c r="BT40" i="14" a="1"/>
  <c r="BT40" i="14" s="1"/>
  <c r="O42" i="12"/>
  <c r="BU42" i="12" s="1" a="1"/>
  <c r="BU42" i="12" s="1"/>
  <c r="BQ120" i="9"/>
  <c r="BQ49" i="9"/>
  <c r="BT18" i="9" a="1"/>
  <c r="BT18" i="9" s="1"/>
  <c r="O33" i="1"/>
  <c r="BU33" i="1" s="1" a="1"/>
  <c r="BU33" i="1" s="1"/>
  <c r="BR97" i="19"/>
  <c r="BR90" i="19"/>
  <c r="BR98" i="19"/>
  <c r="BR91" i="19"/>
  <c r="BR99" i="19"/>
  <c r="BR93" i="19"/>
  <c r="BR106" i="19"/>
  <c r="BR94" i="19"/>
  <c r="BR102" i="19"/>
  <c r="BR107" i="19"/>
  <c r="BR87" i="19"/>
  <c r="BR115" i="19"/>
  <c r="BR117" i="19"/>
  <c r="BR111" i="19"/>
  <c r="BR105" i="19"/>
  <c r="O31" i="3"/>
  <c r="BU31" i="3" s="1" a="1"/>
  <c r="BU31" i="3" s="1"/>
  <c r="BT102" i="3"/>
  <c r="O40" i="3"/>
  <c r="BU40" i="3" s="1" a="1"/>
  <c r="BU40" i="3" s="1"/>
  <c r="O20" i="18"/>
  <c r="BU20" i="18" s="1" a="1"/>
  <c r="BU20" i="18" s="1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BT18" i="4" a="1"/>
  <c r="BT18" i="4" s="1"/>
  <c r="BT29" i="10" a="1"/>
  <c r="BT29" i="10" s="1"/>
  <c r="CR49" i="10"/>
  <c r="BQ120" i="10"/>
  <c r="BT27" i="12" a="1"/>
  <c r="BT27" i="12" s="1"/>
  <c r="BT15" i="1" a="1"/>
  <c r="BT15" i="1" s="1"/>
  <c r="CU49" i="21"/>
  <c r="CO49" i="21"/>
  <c r="BS49" i="6"/>
  <c r="BY49" i="6"/>
  <c r="O27" i="4"/>
  <c r="BU27" i="4" s="1" a="1"/>
  <c r="BU27" i="4" s="1"/>
  <c r="O27" i="8"/>
  <c r="BU27" i="8" s="1" a="1"/>
  <c r="BU27" i="8" s="1"/>
  <c r="BT26" i="3" a="1"/>
  <c r="BT26" i="3" s="1"/>
  <c r="BS97" i="4"/>
  <c r="BS15" i="9" a="1"/>
  <c r="BS15" i="9" s="1"/>
  <c r="L47" i="9"/>
  <c r="BR86" i="9"/>
  <c r="BR100" i="21"/>
  <c r="BR105" i="21"/>
  <c r="BR93" i="21"/>
  <c r="BR106" i="21"/>
  <c r="BR94" i="21"/>
  <c r="BR107" i="21"/>
  <c r="BR87" i="21"/>
  <c r="BR120" i="21"/>
  <c r="BR88" i="21"/>
  <c r="BR117" i="21"/>
  <c r="BR89" i="21"/>
  <c r="BR97" i="21"/>
  <c r="BR110" i="21"/>
  <c r="BR111" i="21"/>
  <c r="BR91" i="21"/>
  <c r="BR99" i="21"/>
  <c r="BR104" i="21"/>
  <c r="BS91" i="18"/>
  <c r="BS92" i="18"/>
  <c r="BS100" i="18"/>
  <c r="BS105" i="18"/>
  <c r="BS113" i="18"/>
  <c r="BS101" i="18"/>
  <c r="BS114" i="18"/>
  <c r="BS115" i="18"/>
  <c r="BS87" i="18"/>
  <c r="BS103" i="18"/>
  <c r="BS109" i="18"/>
  <c r="BS110" i="18"/>
  <c r="O31" i="4"/>
  <c r="BU31" i="4" s="1" a="1"/>
  <c r="BU31" i="4" s="1"/>
  <c r="O43" i="2"/>
  <c r="BU43" i="2" s="1" a="1"/>
  <c r="BU43" i="2" s="1"/>
  <c r="BT43" i="6" a="1"/>
  <c r="BT43" i="6" s="1"/>
  <c r="BT23" i="14" a="1"/>
  <c r="BT23" i="14" s="1"/>
  <c r="BT41" i="14" a="1"/>
  <c r="BT41" i="14" s="1"/>
  <c r="CR49" i="12"/>
  <c r="BQ120" i="12"/>
  <c r="BQ49" i="12"/>
  <c r="BR91" i="11"/>
  <c r="BR101" i="11"/>
  <c r="BR114" i="11"/>
  <c r="BR87" i="11"/>
  <c r="BR96" i="11"/>
  <c r="BR110" i="11"/>
  <c r="BR90" i="11"/>
  <c r="BR109" i="11"/>
  <c r="BR104" i="11"/>
  <c r="BR94" i="11"/>
  <c r="BR98" i="11"/>
  <c r="BR113" i="11"/>
  <c r="BR105" i="11"/>
  <c r="BR112" i="11"/>
  <c r="BT45" i="10" a="1"/>
  <c r="BT45" i="10" s="1"/>
  <c r="O24" i="16"/>
  <c r="BU24" i="16" s="1" a="1"/>
  <c r="BU24" i="16" s="1"/>
  <c r="BT30" i="14" a="1"/>
  <c r="BT30" i="14" s="1"/>
  <c r="BT16" i="11" a="1"/>
  <c r="BT16" i="11" s="1"/>
  <c r="O43" i="18"/>
  <c r="BU43" i="18" s="1" a="1"/>
  <c r="BU43" i="18" s="1"/>
  <c r="BT38" i="20" a="1"/>
  <c r="BT38" i="20" s="1"/>
  <c r="BT18" i="3" a="1"/>
  <c r="BT18" i="3" s="1"/>
  <c r="BS92" i="1"/>
  <c r="BS100" i="1"/>
  <c r="BS93" i="1"/>
  <c r="BS101" i="1"/>
  <c r="BS94" i="1"/>
  <c r="BS95" i="1"/>
  <c r="BS103" i="1"/>
  <c r="BS88" i="1"/>
  <c r="BS89" i="1"/>
  <c r="BS90" i="1"/>
  <c r="BS111" i="1"/>
  <c r="BS91" i="1"/>
  <c r="BS104" i="1"/>
  <c r="BS112" i="1"/>
  <c r="BS98" i="1"/>
  <c r="BS105" i="1"/>
  <c r="BS99" i="1"/>
  <c r="BS114" i="1"/>
  <c r="BS107" i="1"/>
  <c r="BS115" i="1"/>
  <c r="BS120" i="1"/>
  <c r="BS108" i="1"/>
  <c r="BY49" i="1"/>
  <c r="BR90" i="3"/>
  <c r="BR96" i="3"/>
  <c r="BR102" i="3"/>
  <c r="BR94" i="3"/>
  <c r="BR111" i="3"/>
  <c r="BR113" i="3"/>
  <c r="BR106" i="3"/>
  <c r="BR101" i="3"/>
  <c r="BR107" i="3"/>
  <c r="BR108" i="3"/>
  <c r="BR120" i="3"/>
  <c r="BR98" i="3"/>
  <c r="BR105" i="3"/>
  <c r="BR117" i="3"/>
  <c r="O32" i="14"/>
  <c r="BU32" i="14" s="1" a="1"/>
  <c r="BU32" i="14" s="1"/>
  <c r="O20" i="6"/>
  <c r="BU20" i="6" s="1" a="1"/>
  <c r="BU20" i="6" s="1"/>
  <c r="O46" i="19"/>
  <c r="BU46" i="19" s="1" a="1"/>
  <c r="BU46" i="19" s="1"/>
  <c r="O22" i="11"/>
  <c r="BU22" i="11" s="1" a="1"/>
  <c r="BU22" i="11" s="1"/>
  <c r="O30" i="4"/>
  <c r="BU30" i="4" s="1" a="1"/>
  <c r="BU30" i="4" s="1"/>
  <c r="O33" i="15"/>
  <c r="BU33" i="15" s="1" a="1"/>
  <c r="BU33" i="15" s="1"/>
  <c r="O31" i="12"/>
  <c r="BU31" i="12" s="1" a="1"/>
  <c r="BU31" i="12" s="1"/>
  <c r="O22" i="5"/>
  <c r="BU22" i="5" s="1" a="1"/>
  <c r="BU22" i="5" s="1"/>
  <c r="BT30" i="8" a="1"/>
  <c r="BT30" i="8" s="1"/>
  <c r="BT46" i="17" a="1"/>
  <c r="BT46" i="17" s="1"/>
  <c r="BT38" i="19" a="1"/>
  <c r="BT38" i="19" s="1"/>
  <c r="BT38" i="2" a="1"/>
  <c r="BT38" i="2" s="1"/>
  <c r="CC49" i="7"/>
  <c r="O33" i="19"/>
  <c r="BU33" i="19" s="1" a="1"/>
  <c r="BU33" i="19" s="1"/>
  <c r="O32" i="10"/>
  <c r="BU32" i="10" s="1" a="1"/>
  <c r="BU32" i="10" s="1"/>
  <c r="BT27" i="21" a="1"/>
  <c r="BT27" i="21" s="1"/>
  <c r="BR97" i="14"/>
  <c r="BR98" i="14"/>
  <c r="BR111" i="14"/>
  <c r="BR91" i="14"/>
  <c r="BR99" i="14"/>
  <c r="BR93" i="14"/>
  <c r="BR101" i="14"/>
  <c r="BR114" i="14"/>
  <c r="BR86" i="14"/>
  <c r="BR94" i="14"/>
  <c r="BR102" i="14"/>
  <c r="BR115" i="14"/>
  <c r="BR103" i="14"/>
  <c r="BR109" i="14"/>
  <c r="BR88" i="14"/>
  <c r="CE49" i="17"/>
  <c r="BT37" i="10" a="1"/>
  <c r="BT37" i="10" s="1"/>
  <c r="BT31" i="21" a="1"/>
  <c r="BT31" i="21" s="1"/>
  <c r="CK49" i="4"/>
  <c r="BR91" i="16"/>
  <c r="BR99" i="16"/>
  <c r="BR104" i="16"/>
  <c r="BR112" i="16"/>
  <c r="BR100" i="16"/>
  <c r="BR105" i="16"/>
  <c r="BR113" i="16"/>
  <c r="BR93" i="16"/>
  <c r="BR106" i="16"/>
  <c r="BR114" i="16"/>
  <c r="BR94" i="16"/>
  <c r="BR102" i="16"/>
  <c r="BR87" i="16"/>
  <c r="BR95" i="16"/>
  <c r="BR120" i="16"/>
  <c r="BR88" i="16"/>
  <c r="BR96" i="16"/>
  <c r="BR109" i="16"/>
  <c r="BR117" i="16"/>
  <c r="BR89" i="16"/>
  <c r="BR110" i="16"/>
  <c r="BR111" i="16"/>
  <c r="BR90" i="16"/>
  <c r="BR98" i="16"/>
  <c r="O24" i="8"/>
  <c r="BU24" i="8" s="1" a="1"/>
  <c r="BU24" i="8" s="1"/>
  <c r="O29" i="9"/>
  <c r="BU29" i="9" s="1" a="1"/>
  <c r="BU29" i="9" s="1"/>
  <c r="O39" i="20"/>
  <c r="BU39" i="20" s="1" a="1"/>
  <c r="BU39" i="20" s="1"/>
  <c r="BT110" i="20"/>
  <c r="O20" i="11"/>
  <c r="BU20" i="11" s="1" a="1"/>
  <c r="BU20" i="11" s="1"/>
  <c r="BT15" i="14" a="1"/>
  <c r="BT15" i="14" s="1"/>
  <c r="BT18" i="2" a="1"/>
  <c r="BT18" i="2" s="1"/>
  <c r="BS15" i="16" a="1"/>
  <c r="BS15" i="16" s="1"/>
  <c r="L47" i="16"/>
  <c r="BT43" i="13" a="1"/>
  <c r="BT43" i="13" s="1"/>
  <c r="BS56" i="1"/>
  <c r="BS73" i="1"/>
  <c r="BS83" i="1"/>
  <c r="BR72" i="18"/>
  <c r="CJ49" i="18"/>
  <c r="BS62" i="15"/>
  <c r="BS70" i="15"/>
  <c r="BS75" i="15"/>
  <c r="BS83" i="15"/>
  <c r="BS55" i="15"/>
  <c r="BS56" i="15"/>
  <c r="BS64" i="15"/>
  <c r="BS77" i="15"/>
  <c r="BS58" i="15"/>
  <c r="BS59" i="15"/>
  <c r="BS67" i="15"/>
  <c r="BS72" i="15"/>
  <c r="BS60" i="15"/>
  <c r="BS74" i="15"/>
  <c r="BS81" i="15"/>
  <c r="BS70" i="13"/>
  <c r="BS83" i="13"/>
  <c r="BS71" i="13"/>
  <c r="BS84" i="13"/>
  <c r="BS56" i="13"/>
  <c r="BS64" i="13"/>
  <c r="BS65" i="13"/>
  <c r="BS59" i="13"/>
  <c r="CL49" i="18"/>
  <c r="BR55" i="16"/>
  <c r="BR67" i="16"/>
  <c r="BR80" i="16"/>
  <c r="BR73" i="16"/>
  <c r="BR81" i="16"/>
  <c r="BR82" i="16"/>
  <c r="BR84" i="16"/>
  <c r="BR77" i="16"/>
  <c r="BR57" i="16"/>
  <c r="BR66" i="16"/>
  <c r="O46" i="9"/>
  <c r="BU46" i="9" s="1" a="1"/>
  <c r="BU46" i="9" s="1"/>
  <c r="O21" i="4"/>
  <c r="BU21" i="4" s="1" a="1"/>
  <c r="BU21" i="4" s="1"/>
  <c r="O40" i="16"/>
  <c r="BU40" i="16" s="1" a="1"/>
  <c r="BU40" i="16" s="1"/>
  <c r="O23" i="5"/>
  <c r="BU23" i="5" s="1" a="1"/>
  <c r="BU23" i="5" s="1"/>
  <c r="O39" i="12"/>
  <c r="BU39" i="12" s="1" a="1"/>
  <c r="BU39" i="12" s="1"/>
  <c r="O19" i="15"/>
  <c r="BU19" i="15" s="1" a="1"/>
  <c r="BU19" i="15" s="1"/>
  <c r="O25" i="15"/>
  <c r="BU25" i="15" s="1" a="1"/>
  <c r="BU25" i="15" s="1"/>
  <c r="CQ49" i="21"/>
  <c r="BQ120" i="18"/>
  <c r="BQ49" i="18"/>
  <c r="BT17" i="7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1" i="5"/>
  <c r="BU31" i="5" s="1" a="1"/>
  <c r="BU31" i="5" s="1"/>
  <c r="O23" i="21"/>
  <c r="BU23" i="21" s="1" a="1"/>
  <c r="BU23" i="21" s="1"/>
  <c r="O33" i="6"/>
  <c r="BU33" i="6" s="1" a="1"/>
  <c r="BU33" i="6" s="1"/>
  <c r="BT26" i="5" a="1"/>
  <c r="BT26" i="5" s="1"/>
  <c r="BT30" i="12" a="1"/>
  <c r="BT30" i="12" s="1"/>
  <c r="BT102" i="20"/>
  <c r="BR86" i="20"/>
  <c r="BR89" i="20"/>
  <c r="BR90" i="20"/>
  <c r="BR98" i="20"/>
  <c r="BR120" i="20"/>
  <c r="BR109" i="20"/>
  <c r="BR117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91" i="20"/>
  <c r="BR102" i="20"/>
  <c r="O17" i="10"/>
  <c r="BU17" i="10" s="1" a="1"/>
  <c r="BU17" i="10" s="1"/>
  <c r="BT88" i="10"/>
  <c r="BS15" i="21" a="1"/>
  <c r="BS15" i="21" s="1"/>
  <c r="L47" i="21"/>
  <c r="BT28" i="8" a="1"/>
  <c r="BT28" i="8" s="1"/>
  <c r="CT49" i="1"/>
  <c r="BQ120" i="1"/>
  <c r="O43" i="7"/>
  <c r="BU43" i="7" s="1" a="1"/>
  <c r="BU43" i="7" s="1"/>
  <c r="O36" i="19"/>
  <c r="BU36" i="19" s="1" a="1"/>
  <c r="BU36" i="19" s="1"/>
  <c r="BT32" i="5" a="1"/>
  <c r="BT32" i="5" s="1"/>
  <c r="BQ120" i="7"/>
  <c r="BS93" i="7"/>
  <c r="BS97" i="7"/>
  <c r="BS99" i="7"/>
  <c r="BS109" i="7"/>
  <c r="BS117" i="7"/>
  <c r="BS110" i="7"/>
  <c r="BS92" i="7"/>
  <c r="BS105" i="7"/>
  <c r="BS113" i="7"/>
  <c r="BS106" i="7"/>
  <c r="BS114" i="7"/>
  <c r="BS102" i="7"/>
  <c r="BS107" i="7"/>
  <c r="BS120" i="7"/>
  <c r="BS108" i="7"/>
  <c r="BS96" i="7"/>
  <c r="BT42" i="19" a="1"/>
  <c r="BT42" i="19" s="1"/>
  <c r="O45" i="7"/>
  <c r="BU45" i="7" s="1" a="1"/>
  <c r="BU45" i="7" s="1"/>
  <c r="O41" i="5"/>
  <c r="BU41" i="5" s="1" a="1"/>
  <c r="BU41" i="5" s="1"/>
  <c r="CO49" i="19"/>
  <c r="BT104" i="14"/>
  <c r="BS87" i="17"/>
  <c r="BS95" i="17"/>
  <c r="BS103" i="17"/>
  <c r="BS88" i="17"/>
  <c r="BS92" i="17"/>
  <c r="BS115" i="17"/>
  <c r="BS120" i="17"/>
  <c r="BS110" i="17"/>
  <c r="BS112" i="17"/>
  <c r="BS106" i="17"/>
  <c r="BT18" i="18" a="1"/>
  <c r="BT18" i="18" s="1"/>
  <c r="BT32" i="11" a="1"/>
  <c r="BT32" i="11" s="1"/>
  <c r="O35" i="2"/>
  <c r="BU35" i="2" s="1" a="1"/>
  <c r="BU35" i="2" s="1"/>
  <c r="O30" i="18"/>
  <c r="BU30" i="18" s="1" a="1"/>
  <c r="BU30" i="18" s="1"/>
  <c r="O40" i="2"/>
  <c r="BU40" i="2" s="1" a="1"/>
  <c r="BU40" i="2" s="1"/>
  <c r="O21" i="17"/>
  <c r="BU21" i="17" s="1" a="1"/>
  <c r="BU21" i="17" s="1"/>
  <c r="O35" i="12"/>
  <c r="BU35" i="12" s="1" a="1"/>
  <c r="BU35" i="12" s="1"/>
  <c r="O17" i="5"/>
  <c r="BU17" i="5" s="1" a="1"/>
  <c r="BU17" i="5" s="1"/>
  <c r="O17" i="13"/>
  <c r="BU17" i="13" s="1" a="1"/>
  <c r="BU17" i="13" s="1"/>
  <c r="BT43" i="15" a="1"/>
  <c r="BT43" i="15" s="1"/>
  <c r="CS49" i="16"/>
  <c r="BT19" i="12" a="1"/>
  <c r="BT19" i="12" s="1"/>
  <c r="BT19" i="14" a="1"/>
  <c r="BT19" i="14" s="1"/>
  <c r="BT37" i="6" a="1"/>
  <c r="BT37" i="6" s="1"/>
  <c r="BT32" i="4" a="1"/>
  <c r="BT32" i="4" s="1"/>
  <c r="BS103" i="4"/>
  <c r="BR70" i="2"/>
  <c r="BR55" i="2"/>
  <c r="BR63" i="2"/>
  <c r="BR71" i="2"/>
  <c r="BR76" i="2"/>
  <c r="BR84" i="2"/>
  <c r="BR64" i="2"/>
  <c r="BR57" i="2"/>
  <c r="BR78" i="2"/>
  <c r="BR66" i="2"/>
  <c r="BR79" i="2"/>
  <c r="BR59" i="2"/>
  <c r="BR72" i="2"/>
  <c r="BR80" i="2"/>
  <c r="BR73" i="2"/>
  <c r="BR61" i="2"/>
  <c r="BR69" i="2"/>
  <c r="BR74" i="2"/>
  <c r="BR82" i="2"/>
  <c r="L47" i="18"/>
  <c r="BS15" i="18" a="1"/>
  <c r="BS15" i="18" s="1"/>
  <c r="O29" i="21"/>
  <c r="BU29" i="21" s="1" a="1"/>
  <c r="BU29" i="21" s="1"/>
  <c r="BT45" i="20" a="1"/>
  <c r="BT45" i="20" s="1"/>
  <c r="O33" i="9"/>
  <c r="BU33" i="9" s="1" a="1"/>
  <c r="BU33" i="9" s="1"/>
  <c r="CJ49" i="1"/>
  <c r="CH49" i="1"/>
  <c r="O36" i="9"/>
  <c r="BU36" i="9" s="1" a="1"/>
  <c r="BU36" i="9" s="1"/>
  <c r="O32" i="2"/>
  <c r="BU32" i="2" s="1" a="1"/>
  <c r="BU32" i="2" s="1"/>
  <c r="O44" i="17"/>
  <c r="BU44" i="17" s="1" a="1"/>
  <c r="BU44" i="17" s="1"/>
  <c r="O17" i="14"/>
  <c r="BU17" i="14" s="1" a="1"/>
  <c r="BU17" i="14" s="1"/>
  <c r="O41" i="17"/>
  <c r="BU41" i="17" s="1" a="1"/>
  <c r="BU41" i="17" s="1"/>
  <c r="BT24" i="21" a="1"/>
  <c r="BT24" i="21" s="1"/>
  <c r="BT39" i="5" a="1"/>
  <c r="BT39" i="5" s="1"/>
  <c r="BT46" i="13" a="1"/>
  <c r="BT46" i="13" s="1"/>
  <c r="BT30" i="7" a="1"/>
  <c r="BT30" i="7" s="1"/>
  <c r="BT30" i="13" a="1"/>
  <c r="BT30" i="13" s="1"/>
  <c r="BQ120" i="15"/>
  <c r="BS106" i="15"/>
  <c r="BS94" i="15"/>
  <c r="BS102" i="15"/>
  <c r="BS87" i="15"/>
  <c r="BS88" i="15"/>
  <c r="BS96" i="15"/>
  <c r="BS90" i="15"/>
  <c r="BS99" i="15"/>
  <c r="BS107" i="15"/>
  <c r="BS109" i="15"/>
  <c r="BS115" i="15"/>
  <c r="BS113" i="15"/>
  <c r="BS91" i="15"/>
  <c r="BS104" i="15"/>
  <c r="BS92" i="15"/>
  <c r="BR92" i="9"/>
  <c r="BR93" i="9"/>
  <c r="BR101" i="9"/>
  <c r="BR114" i="9"/>
  <c r="BR102" i="9"/>
  <c r="BR107" i="9"/>
  <c r="BR87" i="9"/>
  <c r="BR95" i="9"/>
  <c r="BR108" i="9"/>
  <c r="BR120" i="9"/>
  <c r="BR109" i="9"/>
  <c r="BR117" i="9"/>
  <c r="BR91" i="9"/>
  <c r="BR111" i="9"/>
  <c r="BR90" i="9"/>
  <c r="BR104" i="9"/>
  <c r="BT15" i="7" a="1"/>
  <c r="BT15" i="7" s="1"/>
  <c r="O45" i="9"/>
  <c r="BU45" i="9" s="1" a="1"/>
  <c r="BU45" i="9" s="1"/>
  <c r="BT23" i="3" a="1"/>
  <c r="BT23" i="3" s="1"/>
  <c r="BT41" i="2" a="1"/>
  <c r="BT41" i="2" s="1"/>
  <c r="CR49" i="17"/>
  <c r="BQ120" i="17"/>
  <c r="O19" i="9"/>
  <c r="BU19" i="9" s="1" a="1"/>
  <c r="BU19" i="9" s="1"/>
  <c r="BT18" i="5" a="1"/>
  <c r="BT18" i="5" s="1"/>
  <c r="BS88" i="4"/>
  <c r="BS96" i="4"/>
  <c r="BS98" i="4"/>
  <c r="BS99" i="4"/>
  <c r="BS92" i="4"/>
  <c r="BS101" i="4"/>
  <c r="BS94" i="4"/>
  <c r="BS102" i="4"/>
  <c r="BS107" i="4"/>
  <c r="BT32" i="20" a="1"/>
  <c r="BT32" i="20" s="1"/>
  <c r="O36" i="16"/>
  <c r="BU36" i="16" s="1" a="1"/>
  <c r="BU36" i="16" s="1"/>
  <c r="BT40" i="10" a="1"/>
  <c r="BT40" i="10" s="1"/>
  <c r="BT37" i="21" a="1"/>
  <c r="BT37" i="21" s="1"/>
  <c r="BQ120" i="8"/>
  <c r="BS93" i="8"/>
  <c r="BS103" i="8"/>
  <c r="BS108" i="8"/>
  <c r="BS120" i="8"/>
  <c r="BS95" i="8"/>
  <c r="BS91" i="8"/>
  <c r="BS96" i="8"/>
  <c r="BS113" i="8"/>
  <c r="BS98" i="8"/>
  <c r="BS110" i="8"/>
  <c r="BR94" i="10"/>
  <c r="BR102" i="10"/>
  <c r="BR107" i="10"/>
  <c r="BR115" i="10"/>
  <c r="BR95" i="10"/>
  <c r="BR103" i="10"/>
  <c r="BR96" i="10"/>
  <c r="BR110" i="10"/>
  <c r="BR88" i="10"/>
  <c r="BR92" i="10"/>
  <c r="BR87" i="10"/>
  <c r="BR101" i="10"/>
  <c r="BR89" i="10"/>
  <c r="BR106" i="10"/>
  <c r="BR67" i="2" l="1"/>
  <c r="BR69" i="13"/>
  <c r="O22" i="20"/>
  <c r="BU22" i="20" s="1" a="1"/>
  <c r="BU22" i="20" s="1"/>
  <c r="BR71" i="5"/>
  <c r="BR79" i="13"/>
  <c r="BR85" i="2"/>
  <c r="BR63" i="6"/>
  <c r="BR65" i="20"/>
  <c r="BR74" i="13"/>
  <c r="BS80" i="15"/>
  <c r="BR109" i="2"/>
  <c r="BR78" i="13"/>
  <c r="BR58" i="13"/>
  <c r="BR71" i="6"/>
  <c r="BR75" i="16"/>
  <c r="BR61" i="13"/>
  <c r="BR82" i="13"/>
  <c r="BR54" i="13"/>
  <c r="BR80" i="13"/>
  <c r="BR64" i="5"/>
  <c r="BS41" i="13" a="1"/>
  <c r="BS41" i="13" s="1"/>
  <c r="BS80" i="13" s="1"/>
  <c r="BS34" i="9" a="1"/>
  <c r="BS34" i="9" s="1"/>
  <c r="BS105" i="9" s="1"/>
  <c r="BS18" i="19" a="1"/>
  <c r="BS18" i="19" s="1"/>
  <c r="BS19" i="7" a="1"/>
  <c r="BS19" i="7" s="1"/>
  <c r="BS58" i="7" s="1"/>
  <c r="BS20" i="21" a="1"/>
  <c r="BS20" i="21" s="1"/>
  <c r="BS91" i="21" s="1"/>
  <c r="BR89" i="5"/>
  <c r="BR120" i="5"/>
  <c r="BR123" i="5" s="1"/>
  <c r="BR116" i="5" s="1"/>
  <c r="BS31" i="6" a="1"/>
  <c r="BS31" i="6" s="1"/>
  <c r="BS102" i="6" s="1"/>
  <c r="BR67" i="13"/>
  <c r="BS26" i="8" a="1"/>
  <c r="BS26" i="8" s="1"/>
  <c r="BS65" i="8" s="1"/>
  <c r="BS25" i="3" a="1"/>
  <c r="BS25" i="3" s="1"/>
  <c r="BR110" i="5"/>
  <c r="BS42" i="5" a="1"/>
  <c r="BS42" i="5" s="1"/>
  <c r="BS113" i="5" s="1"/>
  <c r="BS31" i="21" a="1"/>
  <c r="BS31" i="21" s="1"/>
  <c r="BS44" i="11" a="1"/>
  <c r="BS44" i="11" s="1"/>
  <c r="BS20" i="16" a="1"/>
  <c r="BS20" i="16" s="1"/>
  <c r="BS10" i="16" s="1"/>
  <c r="BS30" i="16" s="1"/>
  <c r="BS22" i="20" a="1"/>
  <c r="BS22" i="20" s="1"/>
  <c r="BS93" i="20" s="1"/>
  <c r="BS37" i="19" a="1"/>
  <c r="BS37" i="19" s="1"/>
  <c r="BS108" i="19" s="1"/>
  <c r="BS34" i="14" a="1"/>
  <c r="BS34" i="14" s="1"/>
  <c r="BS30" i="17" a="1"/>
  <c r="BS30" i="17" s="1"/>
  <c r="BS101" i="17" s="1"/>
  <c r="BS34" i="5" a="1"/>
  <c r="BS34" i="5" s="1"/>
  <c r="BS73" i="5" s="1"/>
  <c r="BS40" i="18" a="1"/>
  <c r="BS40" i="18" s="1"/>
  <c r="BS111" i="18" s="1"/>
  <c r="BS27" i="18" a="1"/>
  <c r="BS27" i="18" s="1"/>
  <c r="BS98" i="18" s="1"/>
  <c r="BS30" i="8" a="1"/>
  <c r="BS30" i="8" s="1"/>
  <c r="BS101" i="8" s="1"/>
  <c r="BT38" i="10" a="1"/>
  <c r="BT38" i="10" s="1"/>
  <c r="BT109" i="10" s="1"/>
  <c r="O38" i="10"/>
  <c r="BU38" i="10" s="1" a="1"/>
  <c r="BU38" i="10" s="1"/>
  <c r="O32" i="8"/>
  <c r="BU32" i="8" s="1" a="1"/>
  <c r="BU32" i="8" s="1"/>
  <c r="BT16" i="21" a="1"/>
  <c r="BT16" i="21" s="1"/>
  <c r="BT32" i="21" a="1"/>
  <c r="BT32" i="21" s="1"/>
  <c r="O21" i="21"/>
  <c r="BU21" i="21" s="1" a="1"/>
  <c r="BU21" i="21" s="1"/>
  <c r="BR98" i="13"/>
  <c r="BS34" i="8" a="1"/>
  <c r="BS34" i="8" s="1"/>
  <c r="BS105" i="8" s="1"/>
  <c r="O45" i="12"/>
  <c r="BU45" i="12" s="1" a="1"/>
  <c r="BU45" i="12" s="1"/>
  <c r="BT45" i="21" a="1"/>
  <c r="BT45" i="21" s="1"/>
  <c r="BS77" i="13"/>
  <c r="BR77" i="5"/>
  <c r="BT22" i="15" a="1"/>
  <c r="BT22" i="15" s="1"/>
  <c r="BR111" i="5"/>
  <c r="BS36" i="13" a="1"/>
  <c r="BS36" i="13" s="1"/>
  <c r="BS75" i="13" s="1"/>
  <c r="BT16" i="4" a="1"/>
  <c r="BT16" i="4" s="1"/>
  <c r="BT55" i="4" s="1"/>
  <c r="BR84" i="18"/>
  <c r="O18" i="16"/>
  <c r="BU18" i="16" s="1" a="1"/>
  <c r="BU18" i="16" s="1"/>
  <c r="BT41" i="3" a="1"/>
  <c r="BT41" i="3" s="1"/>
  <c r="O21" i="1"/>
  <c r="BU21" i="1" s="1" a="1"/>
  <c r="BU21" i="1" s="1"/>
  <c r="BT25" i="20" a="1"/>
  <c r="BT25" i="20" s="1"/>
  <c r="BR55" i="12"/>
  <c r="O43" i="1"/>
  <c r="BU43" i="1" s="1" a="1"/>
  <c r="BU43" i="1" s="1"/>
  <c r="BT46" i="2" a="1"/>
  <c r="BT46" i="2" s="1"/>
  <c r="O27" i="18"/>
  <c r="BU27" i="18" s="1" a="1"/>
  <c r="BU27" i="18" s="1"/>
  <c r="BT40" i="13" a="1"/>
  <c r="BT40" i="13" s="1"/>
  <c r="BS18" i="17" a="1"/>
  <c r="BS18" i="17" s="1"/>
  <c r="BT26" i="19" a="1"/>
  <c r="BT26" i="19" s="1"/>
  <c r="O27" i="16"/>
  <c r="BU27" i="16" s="1" a="1"/>
  <c r="BU27" i="16" s="1"/>
  <c r="O24" i="10"/>
  <c r="BU24" i="10" s="1" a="1"/>
  <c r="BU24" i="10" s="1"/>
  <c r="O36" i="15"/>
  <c r="BU36" i="15" s="1" a="1"/>
  <c r="BU36" i="15" s="1"/>
  <c r="O27" i="14"/>
  <c r="BU27" i="14" s="1" a="1"/>
  <c r="BU27" i="14" s="1"/>
  <c r="BU66" i="14" s="1"/>
  <c r="O29" i="7"/>
  <c r="BU29" i="7" s="1" a="1"/>
  <c r="BU29" i="7" s="1"/>
  <c r="BT44" i="8" a="1"/>
  <c r="BT44" i="8" s="1"/>
  <c r="O39" i="17"/>
  <c r="BU39" i="17" s="1" a="1"/>
  <c r="BU39" i="17" s="1"/>
  <c r="BT40" i="12" a="1"/>
  <c r="BT40" i="12" s="1"/>
  <c r="O44" i="2"/>
  <c r="BU44" i="2" s="1" a="1"/>
  <c r="BU44" i="2" s="1"/>
  <c r="O37" i="9"/>
  <c r="BU37" i="9" s="1" a="1"/>
  <c r="BU37" i="9" s="1"/>
  <c r="BS38" i="10" a="1"/>
  <c r="BS38" i="10" s="1"/>
  <c r="BR83" i="16"/>
  <c r="BT26" i="15" a="1"/>
  <c r="BT26" i="15" s="1"/>
  <c r="BR81" i="9"/>
  <c r="BS30" i="6" a="1"/>
  <c r="BS30" i="6" s="1"/>
  <c r="BS101" i="6" s="1"/>
  <c r="BR10" i="16"/>
  <c r="BR30" i="16" s="1"/>
  <c r="BT40" i="5" a="1"/>
  <c r="BT40" i="5" s="1"/>
  <c r="O35" i="15"/>
  <c r="BU35" i="15" s="1" a="1"/>
  <c r="BU35" i="15" s="1"/>
  <c r="BT39" i="6" a="1"/>
  <c r="BT39" i="6" s="1"/>
  <c r="BT38" i="5" a="1"/>
  <c r="BT38" i="5" s="1"/>
  <c r="BT77" i="5" s="1"/>
  <c r="BT17" i="9" a="1"/>
  <c r="BT17" i="9" s="1"/>
  <c r="BT88" i="9" s="1"/>
  <c r="BT22" i="18" a="1"/>
  <c r="BT22" i="18" s="1"/>
  <c r="BT24" i="11" a="1"/>
  <c r="BT24" i="11" s="1"/>
  <c r="O34" i="7"/>
  <c r="BU34" i="7" s="1" a="1"/>
  <c r="BU34" i="7" s="1"/>
  <c r="BR81" i="2"/>
  <c r="BT38" i="3" a="1"/>
  <c r="BT38" i="3" s="1"/>
  <c r="BT21" i="14" a="1"/>
  <c r="BT21" i="14" s="1"/>
  <c r="O23" i="1"/>
  <c r="BU23" i="1" s="1" a="1"/>
  <c r="BU23" i="1" s="1"/>
  <c r="BT17" i="6" a="1"/>
  <c r="BT17" i="6" s="1"/>
  <c r="BS109" i="5"/>
  <c r="BS45" i="18" a="1"/>
  <c r="BS45" i="18" s="1"/>
  <c r="BS25" i="11" a="1"/>
  <c r="BS25" i="11" s="1"/>
  <c r="BS64" i="11" s="1"/>
  <c r="O21" i="7"/>
  <c r="BU21" i="7" s="1" a="1"/>
  <c r="BU21" i="7" s="1"/>
  <c r="BS41" i="8" a="1"/>
  <c r="BS41" i="8" s="1"/>
  <c r="BT28" i="3" a="1"/>
  <c r="BT28" i="3" s="1"/>
  <c r="BT99" i="3" s="1"/>
  <c r="BR60" i="2"/>
  <c r="O29" i="2"/>
  <c r="BU29" i="2" s="1" a="1"/>
  <c r="BU29" i="2" s="1"/>
  <c r="BS43" i="19" a="1"/>
  <c r="BS43" i="19" s="1"/>
  <c r="BS114" i="19" s="1"/>
  <c r="BT22" i="8" a="1"/>
  <c r="BT22" i="8" s="1"/>
  <c r="BT93" i="8" s="1"/>
  <c r="O30" i="17"/>
  <c r="BU30" i="17" s="1" a="1"/>
  <c r="BU30" i="17" s="1"/>
  <c r="O15" i="3"/>
  <c r="BU15" i="3" s="1" a="1"/>
  <c r="BU15" i="3" s="1"/>
  <c r="BT36" i="11" a="1"/>
  <c r="BT36" i="11" s="1"/>
  <c r="BT33" i="17" a="1"/>
  <c r="BT33" i="17" s="1"/>
  <c r="BT32" i="9" a="1"/>
  <c r="BT32" i="9" s="1"/>
  <c r="BT43" i="8" a="1"/>
  <c r="BT43" i="8" s="1"/>
  <c r="BT16" i="12" a="1"/>
  <c r="BT16" i="12" s="1"/>
  <c r="BS66" i="3"/>
  <c r="BR86" i="2"/>
  <c r="BT24" i="15" a="1"/>
  <c r="BT24" i="15" s="1"/>
  <c r="BT35" i="14" a="1"/>
  <c r="BT35" i="14" s="1"/>
  <c r="BT19" i="21" a="1"/>
  <c r="BT19" i="21" s="1"/>
  <c r="BT42" i="4" a="1"/>
  <c r="BT42" i="4" s="1"/>
  <c r="BT44" i="16" a="1"/>
  <c r="BT44" i="16" s="1"/>
  <c r="O46" i="10"/>
  <c r="BU46" i="10" s="1" a="1"/>
  <c r="BU46" i="10" s="1"/>
  <c r="BT21" i="11" a="1"/>
  <c r="BT21" i="11" s="1"/>
  <c r="O25" i="13"/>
  <c r="BU25" i="13" s="1" a="1"/>
  <c r="BU25" i="13" s="1"/>
  <c r="BT15" i="10" a="1"/>
  <c r="BT15" i="10" s="1"/>
  <c r="BR71" i="13"/>
  <c r="BT26" i="1" a="1"/>
  <c r="BT26" i="1" s="1"/>
  <c r="O43" i="5"/>
  <c r="BU43" i="5" s="1" a="1"/>
  <c r="BU43" i="5" s="1"/>
  <c r="O20" i="12"/>
  <c r="BU20" i="12" s="1" a="1"/>
  <c r="BU20" i="12" s="1"/>
  <c r="BT41" i="4" a="1"/>
  <c r="BT41" i="4" s="1"/>
  <c r="O23" i="6"/>
  <c r="BU23" i="6" s="1" a="1"/>
  <c r="BU23" i="6" s="1"/>
  <c r="O31" i="13"/>
  <c r="BU31" i="13" s="1" a="1"/>
  <c r="BU31" i="13" s="1"/>
  <c r="BS17" i="18" a="1"/>
  <c r="BS17" i="18" s="1"/>
  <c r="BS88" i="18" s="1"/>
  <c r="BT33" i="5" a="1"/>
  <c r="BT33" i="5" s="1"/>
  <c r="BT72" i="5" s="1"/>
  <c r="BT34" i="10" a="1"/>
  <c r="BT34" i="10" s="1"/>
  <c r="O20" i="1"/>
  <c r="BU20" i="1" s="1" a="1"/>
  <c r="BU20" i="1" s="1"/>
  <c r="BT42" i="13" a="1"/>
  <c r="BT42" i="13" s="1"/>
  <c r="BT81" i="13" s="1"/>
  <c r="BT33" i="10" a="1"/>
  <c r="BT33" i="10" s="1"/>
  <c r="O43" i="19"/>
  <c r="BU43" i="19" s="1" a="1"/>
  <c r="BU43" i="19" s="1"/>
  <c r="O34" i="21"/>
  <c r="BU34" i="21" s="1" a="1"/>
  <c r="BU34" i="21" s="1"/>
  <c r="BR58" i="5"/>
  <c r="O16" i="8"/>
  <c r="BU16" i="8" s="1" a="1"/>
  <c r="BU16" i="8" s="1"/>
  <c r="O44" i="18"/>
  <c r="BU44" i="18" s="1" a="1"/>
  <c r="BU44" i="18" s="1"/>
  <c r="BS23" i="17" a="1"/>
  <c r="BS23" i="17" s="1"/>
  <c r="BS62" i="17" s="1"/>
  <c r="BS38" i="17" a="1"/>
  <c r="BS38" i="17" s="1"/>
  <c r="BS109" i="17" s="1"/>
  <c r="BT15" i="15" a="1"/>
  <c r="BT15" i="15" s="1"/>
  <c r="BR56" i="2"/>
  <c r="BS72" i="5"/>
  <c r="BR62" i="13"/>
  <c r="BS23" i="9" a="1"/>
  <c r="BS23" i="9" s="1"/>
  <c r="BR71" i="16"/>
  <c r="BT26" i="16" a="1"/>
  <c r="BT26" i="16" s="1"/>
  <c r="BT65" i="16" s="1"/>
  <c r="BT21" i="16" a="1"/>
  <c r="BT21" i="16" s="1"/>
  <c r="BT60" i="16" s="1"/>
  <c r="O34" i="6"/>
  <c r="BU34" i="6" s="1" a="1"/>
  <c r="BU34" i="6" s="1"/>
  <c r="O18" i="14"/>
  <c r="BU18" i="14" s="1" a="1"/>
  <c r="BU18" i="14" s="1"/>
  <c r="O22" i="4"/>
  <c r="BU22" i="4" s="1" a="1"/>
  <c r="BU22" i="4" s="1"/>
  <c r="O17" i="20"/>
  <c r="BU17" i="20" s="1" a="1"/>
  <c r="BU17" i="20" s="1"/>
  <c r="BT41" i="9" a="1"/>
  <c r="BT41" i="9" s="1"/>
  <c r="BT112" i="9" s="1"/>
  <c r="O41" i="9"/>
  <c r="BU41" i="9" s="1" a="1"/>
  <c r="BU41" i="9" s="1"/>
  <c r="BT23" i="9" a="1"/>
  <c r="BT23" i="9" s="1"/>
  <c r="BT94" i="9" s="1"/>
  <c r="O23" i="9"/>
  <c r="BU23" i="9" s="1" a="1"/>
  <c r="BU23" i="9" s="1"/>
  <c r="BT28" i="9" a="1"/>
  <c r="BT28" i="9" s="1"/>
  <c r="BT99" i="9" s="1"/>
  <c r="O28" i="9"/>
  <c r="BU28" i="9" s="1" a="1"/>
  <c r="BU28" i="9" s="1"/>
  <c r="BT25" i="9" a="1"/>
  <c r="BT25" i="9" s="1"/>
  <c r="BT64" i="9" s="1"/>
  <c r="O25" i="9"/>
  <c r="BU25" i="9" s="1" a="1"/>
  <c r="BU25" i="9" s="1"/>
  <c r="BT46" i="1" a="1"/>
  <c r="BT46" i="1" s="1"/>
  <c r="O46" i="1"/>
  <c r="BU46" i="1" s="1" a="1"/>
  <c r="BU46" i="1" s="1"/>
  <c r="BT18" i="7" a="1"/>
  <c r="BT18" i="7" s="1"/>
  <c r="O23" i="19"/>
  <c r="BU23" i="19" s="1" a="1"/>
  <c r="BU23" i="19" s="1"/>
  <c r="BR85" i="6"/>
  <c r="BT18" i="13" a="1"/>
  <c r="BT18" i="13" s="1"/>
  <c r="BT23" i="18" a="1"/>
  <c r="BT23" i="18" s="1"/>
  <c r="BT18" i="8" a="1"/>
  <c r="BT18" i="8" s="1"/>
  <c r="O36" i="20"/>
  <c r="BU36" i="20" s="1" a="1"/>
  <c r="BU36" i="20" s="1"/>
  <c r="BT25" i="17" a="1"/>
  <c r="BT25" i="17" s="1"/>
  <c r="BT42" i="2" a="1"/>
  <c r="BT42" i="2" s="1"/>
  <c r="BR61" i="3"/>
  <c r="BR80" i="14"/>
  <c r="BS20" i="7" a="1"/>
  <c r="BS20" i="7" s="1"/>
  <c r="BS59" i="7" s="1"/>
  <c r="BS40" i="17" a="1"/>
  <c r="BS40" i="17" s="1"/>
  <c r="BS79" i="17" s="1"/>
  <c r="O30" i="9"/>
  <c r="BU30" i="9" s="1" a="1"/>
  <c r="BU30" i="9" s="1"/>
  <c r="BR84" i="15"/>
  <c r="BT24" i="13" a="1"/>
  <c r="BT24" i="13" s="1"/>
  <c r="BT95" i="13" s="1"/>
  <c r="BT108" i="19"/>
  <c r="O42" i="21"/>
  <c r="BU42" i="21" s="1" a="1"/>
  <c r="BU42" i="21" s="1"/>
  <c r="BT45" i="19" a="1"/>
  <c r="BT45" i="19" s="1"/>
  <c r="BT84" i="19" s="1"/>
  <c r="BT15" i="13" a="1"/>
  <c r="BT15" i="13" s="1"/>
  <c r="BR68" i="2"/>
  <c r="BS63" i="13"/>
  <c r="O37" i="13"/>
  <c r="BU37" i="13" s="1" a="1"/>
  <c r="BU37" i="13" s="1"/>
  <c r="BT27" i="10" a="1"/>
  <c r="BT27" i="10" s="1"/>
  <c r="BT39" i="19" a="1"/>
  <c r="BT39" i="19" s="1"/>
  <c r="O27" i="3"/>
  <c r="BU27" i="3" s="1" a="1"/>
  <c r="BU27" i="3" s="1"/>
  <c r="O16" i="16"/>
  <c r="BU16" i="16" s="1" a="1"/>
  <c r="BU16" i="16" s="1"/>
  <c r="O38" i="5"/>
  <c r="BU38" i="5" s="1" a="1"/>
  <c r="BU38" i="5" s="1"/>
  <c r="O22" i="6"/>
  <c r="BU22" i="6" s="1" a="1"/>
  <c r="BU22" i="6" s="1"/>
  <c r="O44" i="14"/>
  <c r="BU44" i="14" s="1" a="1"/>
  <c r="BU44" i="14" s="1"/>
  <c r="BR97" i="2"/>
  <c r="BS46" i="1" a="1"/>
  <c r="BS46" i="1" s="1"/>
  <c r="BS117" i="1" s="1"/>
  <c r="O24" i="17"/>
  <c r="BU24" i="17" s="1" a="1"/>
  <c r="BU24" i="17" s="1"/>
  <c r="BT46" i="8" a="1"/>
  <c r="BT46" i="8" s="1"/>
  <c r="O26" i="16"/>
  <c r="BU26" i="16" s="1" a="1"/>
  <c r="BU26" i="16" s="1"/>
  <c r="BT40" i="7" a="1"/>
  <c r="BT40" i="7" s="1"/>
  <c r="BR76" i="5"/>
  <c r="O17" i="18"/>
  <c r="BU17" i="18" s="1" a="1"/>
  <c r="BU17" i="18" s="1"/>
  <c r="BT45" i="11" a="1"/>
  <c r="BT45" i="11" s="1"/>
  <c r="BT23" i="2" a="1"/>
  <c r="BT23" i="2" s="1"/>
  <c r="O45" i="8"/>
  <c r="BU45" i="8" s="1" a="1"/>
  <c r="BU45" i="8" s="1"/>
  <c r="BT15" i="17" a="1"/>
  <c r="BT15" i="17" s="1"/>
  <c r="BS56" i="8"/>
  <c r="BT16" i="1" a="1"/>
  <c r="BT16" i="1" s="1"/>
  <c r="BS43" i="10" a="1"/>
  <c r="BS43" i="10" s="1"/>
  <c r="BS82" i="10" s="1"/>
  <c r="BT27" i="17" a="1"/>
  <c r="BT27" i="17" s="1"/>
  <c r="BT35" i="8" a="1"/>
  <c r="BT35" i="8" s="1"/>
  <c r="O16" i="9"/>
  <c r="BU16" i="9" s="1" a="1"/>
  <c r="BU16" i="9" s="1"/>
  <c r="O38" i="21"/>
  <c r="BU38" i="21" s="1" a="1"/>
  <c r="BU38" i="21" s="1"/>
  <c r="BS28" i="9" a="1"/>
  <c r="BS28" i="9" s="1"/>
  <c r="BS99" i="9" s="1"/>
  <c r="BS25" i="9" a="1"/>
  <c r="BS25" i="9" s="1"/>
  <c r="BS96" i="9" s="1"/>
  <c r="BS41" i="9" a="1"/>
  <c r="BS41" i="9" s="1"/>
  <c r="BR55" i="13"/>
  <c r="BT33" i="8" a="1"/>
  <c r="BT33" i="8" s="1"/>
  <c r="O31" i="16"/>
  <c r="BU31" i="16" s="1" a="1"/>
  <c r="BU31" i="16" s="1"/>
  <c r="BR56" i="17"/>
  <c r="BT36" i="17" a="1"/>
  <c r="BT36" i="17" s="1"/>
  <c r="BT75" i="17" s="1"/>
  <c r="O36" i="17"/>
  <c r="BU36" i="17" s="1" a="1"/>
  <c r="BU36" i="17" s="1"/>
  <c r="BT25" i="2" a="1"/>
  <c r="BT25" i="2" s="1"/>
  <c r="BT64" i="2" s="1"/>
  <c r="O25" i="2"/>
  <c r="BU25" i="2" s="1" a="1"/>
  <c r="BU25" i="2" s="1"/>
  <c r="BT32" i="19" a="1"/>
  <c r="BT32" i="19" s="1"/>
  <c r="BT103" i="19" s="1"/>
  <c r="O32" i="19"/>
  <c r="BU32" i="19" s="1" a="1"/>
  <c r="BU32" i="19" s="1"/>
  <c r="BT20" i="20" a="1"/>
  <c r="BT20" i="20" s="1"/>
  <c r="O35" i="4"/>
  <c r="BU35" i="4" s="1" a="1"/>
  <c r="BU35" i="4" s="1"/>
  <c r="BR62" i="18"/>
  <c r="O44" i="10"/>
  <c r="BU44" i="10" s="1" a="1"/>
  <c r="BU44" i="10" s="1"/>
  <c r="O31" i="9"/>
  <c r="BU31" i="9" s="1" a="1"/>
  <c r="BU31" i="9" s="1"/>
  <c r="O22" i="19"/>
  <c r="BU22" i="19" s="1" a="1"/>
  <c r="BU22" i="19" s="1"/>
  <c r="BT24" i="7" a="1"/>
  <c r="BT24" i="7" s="1"/>
  <c r="O36" i="10"/>
  <c r="BU36" i="10" s="1" a="1"/>
  <c r="BU36" i="10" s="1"/>
  <c r="BT36" i="2" a="1"/>
  <c r="BT36" i="2" s="1"/>
  <c r="BT19" i="2" a="1"/>
  <c r="BT19" i="2" s="1"/>
  <c r="BS28" i="11" a="1"/>
  <c r="BS28" i="11" s="1"/>
  <c r="BS99" i="11" s="1"/>
  <c r="BS17" i="3" a="1"/>
  <c r="BS17" i="3" s="1"/>
  <c r="BS56" i="3" s="1"/>
  <c r="BS33" i="13" a="1"/>
  <c r="BS33" i="13" s="1"/>
  <c r="BS72" i="13" s="1"/>
  <c r="O40" i="6"/>
  <c r="BU40" i="6" s="1" a="1"/>
  <c r="BU40" i="6" s="1"/>
  <c r="BT25" i="6" a="1"/>
  <c r="BT25" i="6" s="1"/>
  <c r="BR55" i="5"/>
  <c r="BR69" i="5"/>
  <c r="BT18" i="21" a="1"/>
  <c r="BT18" i="21" s="1"/>
  <c r="O35" i="10"/>
  <c r="BU35" i="10" s="1" a="1"/>
  <c r="BU35" i="10" s="1"/>
  <c r="BT38" i="16" a="1"/>
  <c r="BT38" i="16" s="1"/>
  <c r="BT24" i="12" a="1"/>
  <c r="BT24" i="12" s="1"/>
  <c r="BR89" i="13"/>
  <c r="BT25" i="1" a="1"/>
  <c r="BT25" i="1" s="1"/>
  <c r="BT96" i="1" s="1"/>
  <c r="BS37" i="18" a="1"/>
  <c r="BS37" i="18" s="1"/>
  <c r="BS108" i="18" s="1"/>
  <c r="BS25" i="2" a="1"/>
  <c r="BS25" i="2" s="1"/>
  <c r="BS36" i="17" a="1"/>
  <c r="BS36" i="17" s="1"/>
  <c r="BS75" i="17" s="1"/>
  <c r="BS37" i="17" a="1"/>
  <c r="BS37" i="17" s="1"/>
  <c r="BS76" i="17" s="1"/>
  <c r="M47" i="19"/>
  <c r="BT22" i="13" a="1"/>
  <c r="BT22" i="13" s="1"/>
  <c r="O34" i="20"/>
  <c r="BU34" i="20" s="1" a="1"/>
  <c r="BU34" i="20" s="1"/>
  <c r="BT43" i="21" a="1"/>
  <c r="BT43" i="21" s="1"/>
  <c r="O37" i="7"/>
  <c r="BU37" i="7" s="1" a="1"/>
  <c r="BU37" i="7" s="1"/>
  <c r="BS22" i="2" a="1"/>
  <c r="BS22" i="2" s="1"/>
  <c r="BT37" i="16" a="1"/>
  <c r="BT37" i="16" s="1"/>
  <c r="O19" i="1"/>
  <c r="BU19" i="1" s="1" a="1"/>
  <c r="BU19" i="1" s="1"/>
  <c r="BR63" i="11"/>
  <c r="M47" i="14"/>
  <c r="BS33" i="7" a="1"/>
  <c r="BS33" i="7" s="1"/>
  <c r="BS104" i="7" s="1"/>
  <c r="BT16" i="14" a="1"/>
  <c r="BT16" i="14" s="1"/>
  <c r="BT18" i="12" a="1"/>
  <c r="BT18" i="12" s="1"/>
  <c r="BT36" i="18" a="1"/>
  <c r="BT36" i="18" s="1"/>
  <c r="BT39" i="15" a="1"/>
  <c r="BT39" i="15" s="1"/>
  <c r="O42" i="6"/>
  <c r="BU42" i="6" s="1" a="1"/>
  <c r="BU42" i="6" s="1"/>
  <c r="BT30" i="2" a="1"/>
  <c r="BT30" i="2" s="1"/>
  <c r="BS32" i="19" a="1"/>
  <c r="BS32" i="19" s="1"/>
  <c r="BS103" i="19" s="1"/>
  <c r="BT15" i="11" a="1"/>
  <c r="BT15" i="11" s="1"/>
  <c r="BT86" i="11" s="1"/>
  <c r="BT33" i="18" a="1"/>
  <c r="BT33" i="18" s="1"/>
  <c r="BT72" i="18" s="1"/>
  <c r="BS33" i="20" a="1"/>
  <c r="BS33" i="20" s="1"/>
  <c r="BS104" i="20" s="1"/>
  <c r="O18" i="6"/>
  <c r="BU18" i="6" s="1" a="1"/>
  <c r="BU18" i="6" s="1"/>
  <c r="BT19" i="4" a="1"/>
  <c r="BT19" i="4" s="1"/>
  <c r="O44" i="20"/>
  <c r="BU44" i="20" s="1" a="1"/>
  <c r="BU44" i="20" s="1"/>
  <c r="O29" i="15"/>
  <c r="BU29" i="15" s="1" a="1"/>
  <c r="BU29" i="15" s="1"/>
  <c r="BT44" i="3" a="1"/>
  <c r="BT44" i="3" s="1"/>
  <c r="BT31" i="11" a="1"/>
  <c r="BT31" i="11" s="1"/>
  <c r="BT21" i="5" a="1"/>
  <c r="BT21" i="5" s="1"/>
  <c r="BT33" i="3" a="1"/>
  <c r="BT33" i="3" s="1"/>
  <c r="BS28" i="18" a="1"/>
  <c r="BS28" i="18" s="1"/>
  <c r="BS99" i="18" s="1"/>
  <c r="BS45" i="3" a="1"/>
  <c r="BS45" i="3" s="1"/>
  <c r="BS39" i="14" a="1"/>
  <c r="BS39" i="14" s="1"/>
  <c r="BS110" i="14" s="1"/>
  <c r="M47" i="7"/>
  <c r="BT15" i="6" a="1"/>
  <c r="BT15" i="6" s="1"/>
  <c r="O39" i="16"/>
  <c r="BU39" i="16" s="1" a="1"/>
  <c r="BU39" i="16" s="1"/>
  <c r="BT42" i="20" a="1"/>
  <c r="BT42" i="20" s="1"/>
  <c r="O39" i="2"/>
  <c r="BU39" i="2" s="1" a="1"/>
  <c r="BU39" i="2" s="1"/>
  <c r="BS16" i="9" a="1"/>
  <c r="BS16" i="9" s="1"/>
  <c r="BS87" i="9" s="1"/>
  <c r="BT46" i="6" a="1"/>
  <c r="BT46" i="6" s="1"/>
  <c r="BT85" i="6" s="1"/>
  <c r="O46" i="6"/>
  <c r="BU46" i="6" s="1" a="1"/>
  <c r="BU46" i="6" s="1"/>
  <c r="BS115" i="2"/>
  <c r="BS83" i="2"/>
  <c r="BT28" i="19" a="1"/>
  <c r="BT28" i="19" s="1"/>
  <c r="BT67" i="19" s="1"/>
  <c r="O28" i="19"/>
  <c r="BU28" i="19" s="1" a="1"/>
  <c r="BU28" i="19" s="1"/>
  <c r="BS35" i="1" a="1"/>
  <c r="BS35" i="1" s="1"/>
  <c r="BS106" i="1" s="1"/>
  <c r="M47" i="6"/>
  <c r="O30" i="11"/>
  <c r="BU30" i="11" s="1" a="1"/>
  <c r="BU30" i="11" s="1"/>
  <c r="BT28" i="10" a="1"/>
  <c r="BT28" i="10" s="1"/>
  <c r="BT46" i="14" a="1"/>
  <c r="BT46" i="14" s="1"/>
  <c r="O38" i="1"/>
  <c r="BU38" i="1" s="1" a="1"/>
  <c r="BU38" i="1" s="1"/>
  <c r="M47" i="4"/>
  <c r="O39" i="6"/>
  <c r="BU39" i="6" s="1" a="1"/>
  <c r="BU39" i="6" s="1"/>
  <c r="BS32" i="7" a="1"/>
  <c r="BS32" i="7" s="1"/>
  <c r="BS103" i="7" s="1"/>
  <c r="BT44" i="4" a="1"/>
  <c r="BT44" i="4" s="1"/>
  <c r="BT30" i="19" a="1"/>
  <c r="BT30" i="19" s="1"/>
  <c r="O43" i="4"/>
  <c r="BU43" i="4" s="1" a="1"/>
  <c r="BU43" i="4" s="1"/>
  <c r="BT39" i="4" a="1"/>
  <c r="BT39" i="4" s="1"/>
  <c r="O16" i="17"/>
  <c r="BU16" i="17" s="1" a="1"/>
  <c r="BU16" i="17" s="1"/>
  <c r="BT23" i="8" a="1"/>
  <c r="BT23" i="8" s="1"/>
  <c r="BR60" i="5"/>
  <c r="O17" i="21"/>
  <c r="BU17" i="21" s="1" a="1"/>
  <c r="BU17" i="21" s="1"/>
  <c r="BT28" i="20" a="1"/>
  <c r="BT28" i="20" s="1"/>
  <c r="O20" i="17"/>
  <c r="BU20" i="17" s="1" a="1"/>
  <c r="BU20" i="17" s="1"/>
  <c r="BR105" i="5"/>
  <c r="BS46" i="6" a="1"/>
  <c r="BS46" i="6" s="1"/>
  <c r="BS117" i="6" s="1"/>
  <c r="BS29" i="15" a="1"/>
  <c r="BS29" i="15" s="1"/>
  <c r="O22" i="17"/>
  <c r="BU22" i="17" s="1" a="1"/>
  <c r="BU22" i="17" s="1"/>
  <c r="BR75" i="2"/>
  <c r="BT26" i="4" a="1"/>
  <c r="BT26" i="4" s="1"/>
  <c r="BT26" i="10" a="1"/>
  <c r="BT26" i="10" s="1"/>
  <c r="O33" i="16"/>
  <c r="BU33" i="16" s="1" a="1"/>
  <c r="BU33" i="16" s="1"/>
  <c r="M47" i="20"/>
  <c r="BR90" i="2"/>
  <c r="BS20" i="10" a="1"/>
  <c r="BS20" i="10" s="1"/>
  <c r="BS91" i="10" s="1"/>
  <c r="BS39" i="10" a="1"/>
  <c r="BS39" i="10" s="1"/>
  <c r="BS30" i="15" a="1"/>
  <c r="BS30" i="15" s="1"/>
  <c r="BS69" i="15" s="1"/>
  <c r="BS27" i="15" a="1"/>
  <c r="BS27" i="15" s="1"/>
  <c r="BS45" i="2" a="1"/>
  <c r="BS45" i="2" s="1"/>
  <c r="BS24" i="2" a="1"/>
  <c r="BS24" i="2" s="1"/>
  <c r="BS45" i="14" a="1"/>
  <c r="BS45" i="14" s="1"/>
  <c r="BS84" i="14" s="1"/>
  <c r="BS43" i="4" a="1"/>
  <c r="BS43" i="4" s="1"/>
  <c r="BS114" i="4" s="1"/>
  <c r="O30" i="20"/>
  <c r="BU30" i="20" s="1" a="1"/>
  <c r="BU30" i="20" s="1"/>
  <c r="BT45" i="14" a="1"/>
  <c r="BT45" i="14" s="1"/>
  <c r="BT45" i="6" a="1"/>
  <c r="BT45" i="6" s="1"/>
  <c r="O24" i="5"/>
  <c r="BU24" i="5" s="1" a="1"/>
  <c r="BU24" i="5" s="1"/>
  <c r="M47" i="15"/>
  <c r="BT44" i="21" a="1"/>
  <c r="BT44" i="21" s="1"/>
  <c r="O41" i="15"/>
  <c r="BU41" i="15" s="1" a="1"/>
  <c r="BU41" i="15" s="1"/>
  <c r="BS32" i="16" a="1"/>
  <c r="BS32" i="16" s="1"/>
  <c r="BS71" i="16" s="1"/>
  <c r="BS36" i="3" a="1"/>
  <c r="BS36" i="3" s="1"/>
  <c r="BS107" i="3" s="1"/>
  <c r="BS24" i="4" a="1"/>
  <c r="BS24" i="4" s="1"/>
  <c r="BS95" i="4" s="1"/>
  <c r="BS25" i="5" a="1"/>
  <c r="BS25" i="5" s="1"/>
  <c r="BS29" i="7" a="1"/>
  <c r="BS29" i="7" s="1"/>
  <c r="BS100" i="7" s="1"/>
  <c r="BS43" i="17" a="1"/>
  <c r="BS43" i="17" s="1"/>
  <c r="BS114" i="17" s="1"/>
  <c r="BS44" i="12" a="1"/>
  <c r="BS44" i="12" s="1"/>
  <c r="BS115" i="12" s="1"/>
  <c r="O36" i="6"/>
  <c r="BU36" i="6" s="1" a="1"/>
  <c r="BU36" i="6" s="1"/>
  <c r="BT93" i="9"/>
  <c r="BR62" i="2"/>
  <c r="BS78" i="13"/>
  <c r="BT46" i="3" a="1"/>
  <c r="BT46" i="3" s="1"/>
  <c r="M47" i="2"/>
  <c r="M47" i="5"/>
  <c r="O45" i="2"/>
  <c r="BU45" i="2" s="1" a="1"/>
  <c r="BU45" i="2" s="1"/>
  <c r="O46" i="4"/>
  <c r="BU46" i="4" s="1" a="1"/>
  <c r="BU46" i="4" s="1"/>
  <c r="M47" i="17"/>
  <c r="BR63" i="13"/>
  <c r="BS94" i="13"/>
  <c r="BS28" i="19" a="1"/>
  <c r="BS28" i="19" s="1"/>
  <c r="BS99" i="19" s="1"/>
  <c r="BS35" i="16" a="1"/>
  <c r="BS35" i="16" s="1"/>
  <c r="BS106" i="16" s="1"/>
  <c r="BS16" i="3" a="1"/>
  <c r="BS16" i="3" s="1"/>
  <c r="BS87" i="3" s="1"/>
  <c r="BS21" i="10" a="1"/>
  <c r="BS21" i="10" s="1"/>
  <c r="BS92" i="10" s="1"/>
  <c r="BS25" i="18" a="1"/>
  <c r="BS25" i="18" s="1"/>
  <c r="BS96" i="18" s="1"/>
  <c r="BT31" i="17" a="1"/>
  <c r="BT31" i="17" s="1"/>
  <c r="BT34" i="3" a="1"/>
  <c r="BT34" i="3" s="1"/>
  <c r="O40" i="20"/>
  <c r="BU40" i="20" s="1" a="1"/>
  <c r="BU40" i="20" s="1"/>
  <c r="O22" i="9"/>
  <c r="BU22" i="9" s="1" a="1"/>
  <c r="BU22" i="9" s="1"/>
  <c r="BS35" i="4" a="1"/>
  <c r="BS35" i="4" s="1"/>
  <c r="BS106" i="4" s="1"/>
  <c r="BS42" i="17" a="1"/>
  <c r="BS42" i="17" s="1"/>
  <c r="BS113" i="17" s="1"/>
  <c r="BS19" i="8" a="1"/>
  <c r="BS19" i="8" s="1"/>
  <c r="BS90" i="8" s="1"/>
  <c r="BT34" i="13" a="1"/>
  <c r="BT34" i="13" s="1"/>
  <c r="O45" i="18"/>
  <c r="BU45" i="18" s="1" a="1"/>
  <c r="BU45" i="18" s="1"/>
  <c r="O19" i="16"/>
  <c r="BU19" i="16" s="1" a="1"/>
  <c r="BU19" i="16" s="1"/>
  <c r="M47" i="11"/>
  <c r="BR9" i="11"/>
  <c r="BS44" i="7" a="1"/>
  <c r="BS44" i="7" s="1"/>
  <c r="BS115" i="7" s="1"/>
  <c r="BS42" i="1" a="1"/>
  <c r="BS42" i="1" s="1"/>
  <c r="BS113" i="1" s="1"/>
  <c r="BT31" i="1" a="1"/>
  <c r="BT31" i="1" s="1"/>
  <c r="BT70" i="1" s="1"/>
  <c r="O31" i="1"/>
  <c r="BU31" i="1" s="1" a="1"/>
  <c r="BU31" i="1" s="1"/>
  <c r="O37" i="8"/>
  <c r="BU37" i="8" s="1" a="1"/>
  <c r="BU37" i="8" s="1"/>
  <c r="M47" i="13"/>
  <c r="BT46" i="16" a="1"/>
  <c r="BT46" i="16" s="1"/>
  <c r="O33" i="2"/>
  <c r="BU33" i="2" s="1" a="1"/>
  <c r="BU33" i="2" s="1"/>
  <c r="BR83" i="2"/>
  <c r="O32" i="18"/>
  <c r="BU32" i="18" s="1" a="1"/>
  <c r="BU32" i="18" s="1"/>
  <c r="BS31" i="1" a="1"/>
  <c r="BS31" i="1" s="1"/>
  <c r="BS102" i="1" s="1"/>
  <c r="BS60" i="13"/>
  <c r="M47" i="1"/>
  <c r="O31" i="7"/>
  <c r="BU31" i="7" s="1" a="1"/>
  <c r="BU31" i="7" s="1"/>
  <c r="O24" i="1"/>
  <c r="BU24" i="1" s="1" a="1"/>
  <c r="BU24" i="1" s="1"/>
  <c r="O35" i="20"/>
  <c r="BU35" i="20" s="1" a="1"/>
  <c r="BU35" i="20" s="1"/>
  <c r="O35" i="6"/>
  <c r="BU35" i="6" s="1" a="1"/>
  <c r="BU35" i="6" s="1"/>
  <c r="O22" i="7"/>
  <c r="BU22" i="7" s="1" a="1"/>
  <c r="BU22" i="7" s="1"/>
  <c r="O46" i="5"/>
  <c r="BU46" i="5" s="1" a="1"/>
  <c r="BU46" i="5" s="1"/>
  <c r="O42" i="11"/>
  <c r="BU42" i="11" s="1" a="1"/>
  <c r="BU42" i="11" s="1"/>
  <c r="O17" i="9"/>
  <c r="BU17" i="9" s="1" a="1"/>
  <c r="BU17" i="9" s="1"/>
  <c r="O29" i="6"/>
  <c r="BU29" i="6" s="1" a="1"/>
  <c r="BU29" i="6" s="1"/>
  <c r="O43" i="20"/>
  <c r="BU43" i="20" s="1" a="1"/>
  <c r="BU43" i="20" s="1"/>
  <c r="O28" i="16"/>
  <c r="BU28" i="16" s="1" a="1"/>
  <c r="BU28" i="16" s="1"/>
  <c r="BT42" i="16" a="1"/>
  <c r="BT42" i="16" s="1"/>
  <c r="M47" i="10"/>
  <c r="O28" i="1"/>
  <c r="BU28" i="1" s="1" a="1"/>
  <c r="BU28" i="1" s="1"/>
  <c r="O19" i="20"/>
  <c r="BU19" i="20" s="1" a="1"/>
  <c r="BU19" i="20" s="1"/>
  <c r="O16" i="15"/>
  <c r="BU16" i="15" s="1" a="1"/>
  <c r="BU16" i="15" s="1"/>
  <c r="O43" i="11"/>
  <c r="BU43" i="11" s="1" a="1"/>
  <c r="BU43" i="11" s="1"/>
  <c r="M47" i="3"/>
  <c r="O19" i="19"/>
  <c r="BU19" i="19" s="1" a="1"/>
  <c r="BU19" i="19" s="1"/>
  <c r="O40" i="19"/>
  <c r="BU40" i="19" s="1" a="1"/>
  <c r="BU40" i="19" s="1"/>
  <c r="O39" i="21"/>
  <c r="BU39" i="21" s="1" a="1"/>
  <c r="BU39" i="21" s="1"/>
  <c r="BS40" i="4" a="1"/>
  <c r="BS40" i="4" s="1"/>
  <c r="BS111" i="4" s="1"/>
  <c r="BS29" i="8" a="1"/>
  <c r="BS29" i="8" s="1"/>
  <c r="BS100" i="8" s="1"/>
  <c r="O27" i="19"/>
  <c r="BU27" i="19" s="1" a="1"/>
  <c r="BU27" i="19" s="1"/>
  <c r="BS35" i="9" a="1"/>
  <c r="BS35" i="9" s="1"/>
  <c r="BS106" i="9" s="1"/>
  <c r="BS23" i="7" a="1"/>
  <c r="BS23" i="7" s="1"/>
  <c r="BS94" i="7" s="1"/>
  <c r="O26" i="17"/>
  <c r="BU26" i="17" s="1" a="1"/>
  <c r="BU26" i="17" s="1"/>
  <c r="O39" i="1"/>
  <c r="BU39" i="1" s="1" a="1"/>
  <c r="BU39" i="1" s="1"/>
  <c r="O30" i="10"/>
  <c r="BU30" i="10" s="1" a="1"/>
  <c r="BU30" i="10" s="1"/>
  <c r="O26" i="7"/>
  <c r="BU26" i="7" s="1" a="1"/>
  <c r="BU26" i="7" s="1"/>
  <c r="BS24" i="18" a="1"/>
  <c r="BS24" i="18" s="1"/>
  <c r="BS95" i="18" s="1"/>
  <c r="BS19" i="13" a="1"/>
  <c r="BS19" i="13" s="1"/>
  <c r="O43" i="9"/>
  <c r="BU43" i="9" s="1" a="1"/>
  <c r="BU43" i="9" s="1"/>
  <c r="O33" i="11"/>
  <c r="BU33" i="11" s="1" a="1"/>
  <c r="BU33" i="11" s="1"/>
  <c r="BT21" i="3" a="1"/>
  <c r="BT21" i="3" s="1"/>
  <c r="O20" i="10"/>
  <c r="BU20" i="10" s="1" a="1"/>
  <c r="BU20" i="10" s="1"/>
  <c r="O29" i="12"/>
  <c r="BU29" i="12" s="1" a="1"/>
  <c r="BU29" i="12" s="1"/>
  <c r="O45" i="15"/>
  <c r="BU45" i="15" s="1" a="1"/>
  <c r="BU45" i="15" s="1"/>
  <c r="O43" i="3"/>
  <c r="BU43" i="3" s="1" a="1"/>
  <c r="BU43" i="3" s="1"/>
  <c r="O31" i="2"/>
  <c r="BU31" i="2" s="1" a="1"/>
  <c r="BU31" i="2" s="1"/>
  <c r="O38" i="12"/>
  <c r="BU38" i="12" s="1" a="1"/>
  <c r="BU38" i="12" s="1"/>
  <c r="O43" i="10"/>
  <c r="BU43" i="10" s="1" a="1"/>
  <c r="BU43" i="10" s="1"/>
  <c r="O41" i="8"/>
  <c r="BU41" i="8" s="1" a="1"/>
  <c r="BU41" i="8" s="1"/>
  <c r="O28" i="18"/>
  <c r="BU28" i="18" s="1" a="1"/>
  <c r="BU28" i="18" s="1"/>
  <c r="O22" i="3"/>
  <c r="BU22" i="3" s="1" a="1"/>
  <c r="BU22" i="3" s="1"/>
  <c r="O20" i="7"/>
  <c r="BU20" i="7" s="1" a="1"/>
  <c r="BU20" i="7" s="1"/>
  <c r="O34" i="17"/>
  <c r="BU34" i="17" s="1" a="1"/>
  <c r="BU34" i="17" s="1"/>
  <c r="O41" i="18"/>
  <c r="BU41" i="18" s="1" a="1"/>
  <c r="BU41" i="18" s="1"/>
  <c r="O40" i="21"/>
  <c r="BU40" i="21" s="1" a="1"/>
  <c r="BU40" i="21" s="1"/>
  <c r="O40" i="8"/>
  <c r="BU40" i="8" s="1" a="1"/>
  <c r="BU40" i="8" s="1"/>
  <c r="O37" i="5"/>
  <c r="BU37" i="5" s="1" a="1"/>
  <c r="BU37" i="5" s="1"/>
  <c r="O17" i="16"/>
  <c r="BU17" i="16" s="1" a="1"/>
  <c r="BU17" i="16" s="1"/>
  <c r="O35" i="7"/>
  <c r="BU35" i="7" s="1" a="1"/>
  <c r="BU35" i="7" s="1"/>
  <c r="O26" i="1"/>
  <c r="BU26" i="1" s="1" a="1"/>
  <c r="BU26" i="1" s="1"/>
  <c r="O17" i="1"/>
  <c r="BU17" i="1" s="1" a="1"/>
  <c r="BU17" i="1" s="1"/>
  <c r="O24" i="9"/>
  <c r="BU24" i="9" s="1" a="1"/>
  <c r="BU24" i="9" s="1"/>
  <c r="O41" i="19"/>
  <c r="BU41" i="19" s="1" a="1"/>
  <c r="BU41" i="19" s="1"/>
  <c r="O24" i="19"/>
  <c r="BU24" i="19" s="1" a="1"/>
  <c r="BU24" i="19" s="1"/>
  <c r="O45" i="17"/>
  <c r="BU45" i="17" s="1" a="1"/>
  <c r="BU45" i="17" s="1"/>
  <c r="O46" i="11"/>
  <c r="BU46" i="11" s="1" a="1"/>
  <c r="BU46" i="11" s="1"/>
  <c r="O17" i="11"/>
  <c r="BU17" i="11" s="1" a="1"/>
  <c r="BU17" i="11" s="1"/>
  <c r="O38" i="11"/>
  <c r="BU38" i="11" s="1" a="1"/>
  <c r="BU38" i="11" s="1"/>
  <c r="O28" i="11"/>
  <c r="BU28" i="11" s="1" a="1"/>
  <c r="BU28" i="11" s="1"/>
  <c r="O41" i="11"/>
  <c r="BU41" i="11" s="1" a="1"/>
  <c r="BU41" i="11" s="1"/>
  <c r="O25" i="11"/>
  <c r="BU25" i="11" s="1" a="1"/>
  <c r="BU25" i="11" s="1"/>
  <c r="BR59" i="19"/>
  <c r="BR85" i="19"/>
  <c r="BR57" i="19"/>
  <c r="BR56" i="19"/>
  <c r="BR83" i="19"/>
  <c r="BR70" i="19"/>
  <c r="BR61" i="19"/>
  <c r="BQ77" i="17"/>
  <c r="BQ69" i="17"/>
  <c r="BR79" i="12"/>
  <c r="BQ61" i="17"/>
  <c r="BQ71" i="17"/>
  <c r="BQ63" i="17"/>
  <c r="BQ58" i="17"/>
  <c r="BS63" i="10"/>
  <c r="BS61" i="10"/>
  <c r="BS71" i="10"/>
  <c r="BS85" i="10"/>
  <c r="BS57" i="10"/>
  <c r="BS83" i="10"/>
  <c r="BS64" i="10"/>
  <c r="BS75" i="10"/>
  <c r="BS56" i="10"/>
  <c r="BS62" i="10"/>
  <c r="BR83" i="14"/>
  <c r="BR75" i="14"/>
  <c r="BR123" i="14"/>
  <c r="BR116" i="14" s="1"/>
  <c r="BR123" i="7"/>
  <c r="BR116" i="7" s="1"/>
  <c r="BR123" i="15"/>
  <c r="BR116" i="15" s="1"/>
  <c r="BR123" i="12"/>
  <c r="BR116" i="12" s="1"/>
  <c r="BQ64" i="17"/>
  <c r="BQ57" i="17"/>
  <c r="BQ59" i="17"/>
  <c r="BQ54" i="17"/>
  <c r="BS123" i="19"/>
  <c r="BS116" i="19" s="1"/>
  <c r="BQ56" i="17"/>
  <c r="BQ85" i="17"/>
  <c r="BQ55" i="17"/>
  <c r="BQ84" i="17"/>
  <c r="BS123" i="1"/>
  <c r="BS116" i="1" s="1"/>
  <c r="BS70" i="14"/>
  <c r="BR123" i="17"/>
  <c r="BR116" i="17" s="1"/>
  <c r="BP49" i="17"/>
  <c r="BQ82" i="17"/>
  <c r="BQ80" i="17"/>
  <c r="BQ79" i="17"/>
  <c r="BQ83" i="17"/>
  <c r="BR55" i="3"/>
  <c r="BQ81" i="17"/>
  <c r="BQ78" i="17"/>
  <c r="BQ76" i="17"/>
  <c r="BQ75" i="17"/>
  <c r="BS123" i="7"/>
  <c r="BS116" i="7" s="1"/>
  <c r="BR123" i="3"/>
  <c r="BR116" i="3" s="1"/>
  <c r="BQ73" i="17"/>
  <c r="BQ74" i="17"/>
  <c r="BQ72" i="17"/>
  <c r="BQ70" i="17"/>
  <c r="BQ66" i="17"/>
  <c r="BQ60" i="17"/>
  <c r="BQ65" i="17"/>
  <c r="BQ67" i="17"/>
  <c r="BR123" i="16"/>
  <c r="BR116" i="16" s="1"/>
  <c r="BS123" i="9"/>
  <c r="BS116" i="9" s="1"/>
  <c r="BS123" i="8"/>
  <c r="BS116" i="8" s="1"/>
  <c r="BS76" i="1"/>
  <c r="BS59" i="1"/>
  <c r="BS71" i="1"/>
  <c r="BS58" i="1"/>
  <c r="BR123" i="8"/>
  <c r="BR116" i="8" s="1"/>
  <c r="CY121" i="15" a="1"/>
  <c r="CY121" i="15" s="1"/>
  <c r="CY122" i="15" s="1"/>
  <c r="CZ50" i="15"/>
  <c r="CY49" i="15"/>
  <c r="CZ50" i="13"/>
  <c r="CY121" i="13" a="1"/>
  <c r="CY121" i="13" s="1"/>
  <c r="CY122" i="13" s="1"/>
  <c r="CY49" i="13"/>
  <c r="BS67" i="1"/>
  <c r="BS69" i="1"/>
  <c r="BS57" i="1"/>
  <c r="CZ50" i="9"/>
  <c r="CY121" i="9" a="1"/>
  <c r="CY121" i="9" s="1"/>
  <c r="CY122" i="9" s="1"/>
  <c r="CY49" i="9"/>
  <c r="CY121" i="20" a="1"/>
  <c r="CY121" i="20" s="1"/>
  <c r="CY122" i="20" s="1"/>
  <c r="CZ50" i="20"/>
  <c r="CY49" i="20"/>
  <c r="CY121" i="12" a="1"/>
  <c r="CY121" i="12" s="1"/>
  <c r="CY122" i="12" s="1"/>
  <c r="CZ50" i="12"/>
  <c r="CY49" i="12"/>
  <c r="CY121" i="18" a="1"/>
  <c r="CY121" i="18" s="1"/>
  <c r="CY122" i="18" s="1"/>
  <c r="CZ50" i="18"/>
  <c r="CY49" i="18"/>
  <c r="BR123" i="20"/>
  <c r="BR116" i="20" s="1"/>
  <c r="BS75" i="1"/>
  <c r="BS80" i="1"/>
  <c r="BS62" i="1"/>
  <c r="CY121" i="16" a="1"/>
  <c r="CY121" i="16" s="1"/>
  <c r="CY122" i="16" s="1"/>
  <c r="CY49" i="16"/>
  <c r="CZ50" i="16"/>
  <c r="CZ50" i="11"/>
  <c r="CY121" i="11" a="1"/>
  <c r="CY121" i="11" s="1"/>
  <c r="CY122" i="11" s="1"/>
  <c r="CY49" i="11"/>
  <c r="CY121" i="7" a="1"/>
  <c r="CY121" i="7" s="1"/>
  <c r="CY122" i="7" s="1"/>
  <c r="CZ50" i="7"/>
  <c r="CY49" i="7"/>
  <c r="CY121" i="2" a="1"/>
  <c r="CY121" i="2" s="1"/>
  <c r="CY122" i="2" s="1"/>
  <c r="CZ50" i="2"/>
  <c r="CY49" i="2"/>
  <c r="BS65" i="1"/>
  <c r="BS72" i="1"/>
  <c r="BS61" i="1"/>
  <c r="BS123" i="12"/>
  <c r="BS116" i="12" s="1"/>
  <c r="BR123" i="6"/>
  <c r="BR116" i="6" s="1"/>
  <c r="BS80" i="17"/>
  <c r="CY121" i="3" a="1"/>
  <c r="CY121" i="3" s="1"/>
  <c r="CY122" i="3" s="1"/>
  <c r="CZ50" i="3"/>
  <c r="CY49" i="3"/>
  <c r="CY121" i="10" a="1"/>
  <c r="CY121" i="10" s="1"/>
  <c r="CY122" i="10" s="1"/>
  <c r="CZ50" i="10"/>
  <c r="CY49" i="10"/>
  <c r="CZ50" i="17"/>
  <c r="CY121" i="17" a="1"/>
  <c r="CY121" i="17" s="1"/>
  <c r="CY122" i="17" s="1"/>
  <c r="CY49" i="17"/>
  <c r="BS123" i="4"/>
  <c r="BS116" i="4" s="1"/>
  <c r="BR123" i="10"/>
  <c r="BR116" i="10" s="1"/>
  <c r="BR123" i="9"/>
  <c r="BR116" i="9" s="1"/>
  <c r="BS63" i="1"/>
  <c r="BS64" i="1"/>
  <c r="BS68" i="1"/>
  <c r="BR123" i="11"/>
  <c r="BR116" i="11" s="1"/>
  <c r="BR123" i="4"/>
  <c r="BR116" i="4" s="1"/>
  <c r="BR123" i="1"/>
  <c r="BR116" i="1" s="1"/>
  <c r="BR123" i="18"/>
  <c r="BR116" i="18" s="1"/>
  <c r="CZ50" i="19"/>
  <c r="CY121" i="19" a="1"/>
  <c r="CY121" i="19" s="1"/>
  <c r="CY122" i="19" s="1"/>
  <c r="CY49" i="19"/>
  <c r="BS82" i="1"/>
  <c r="BS55" i="1"/>
  <c r="BS60" i="1"/>
  <c r="BR123" i="21"/>
  <c r="BR116" i="21" s="1"/>
  <c r="BR123" i="19"/>
  <c r="BR116" i="19" s="1"/>
  <c r="BS123" i="16"/>
  <c r="BS116" i="16" s="1"/>
  <c r="CY49" i="8"/>
  <c r="CY121" i="8" a="1"/>
  <c r="CY121" i="8" s="1"/>
  <c r="CY122" i="8" s="1"/>
  <c r="CZ50" i="8"/>
  <c r="CY121" i="4" a="1"/>
  <c r="CY121" i="4" s="1"/>
  <c r="CY122" i="4" s="1"/>
  <c r="CZ50" i="4"/>
  <c r="CY49" i="4"/>
  <c r="CY121" i="6" a="1"/>
  <c r="CY121" i="6" s="1"/>
  <c r="CY122" i="6" s="1"/>
  <c r="CY49" i="6"/>
  <c r="CZ50" i="6"/>
  <c r="BS84" i="1"/>
  <c r="BS79" i="1"/>
  <c r="CZ50" i="1"/>
  <c r="CY121" i="1" a="1"/>
  <c r="CY121" i="1" s="1"/>
  <c r="CY122" i="1" s="1"/>
  <c r="CY49" i="1"/>
  <c r="CZ50" i="21"/>
  <c r="CY121" i="21" a="1"/>
  <c r="CY121" i="21" s="1"/>
  <c r="CY122" i="21" s="1"/>
  <c r="CY49" i="21"/>
  <c r="CY121" i="5" a="1"/>
  <c r="CY121" i="5" s="1"/>
  <c r="CY122" i="5" s="1"/>
  <c r="CZ50" i="5"/>
  <c r="CY49" i="5"/>
  <c r="CY121" i="14" a="1"/>
  <c r="CY121" i="14" s="1"/>
  <c r="CY122" i="14" s="1"/>
  <c r="CZ50" i="14"/>
  <c r="CY49" i="14"/>
  <c r="BS62" i="19"/>
  <c r="BS58" i="19"/>
  <c r="O33" i="18"/>
  <c r="BU33" i="18" s="1" a="1"/>
  <c r="BU33" i="18" s="1"/>
  <c r="BS85" i="19"/>
  <c r="BS84" i="19"/>
  <c r="BS74" i="19"/>
  <c r="BS76" i="19"/>
  <c r="BS61" i="19"/>
  <c r="BS64" i="19"/>
  <c r="BS55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T69" i="5"/>
  <c r="O31" i="19"/>
  <c r="BU31" i="19" s="1" a="1"/>
  <c r="BU31" i="19" s="1"/>
  <c r="O27" i="5"/>
  <c r="BU27" i="5" s="1" a="1"/>
  <c r="BU27" i="5" s="1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BT110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BT65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BT56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0" i="2"/>
  <c r="BS84" i="15"/>
  <c r="BT109" i="15"/>
  <c r="BS109" i="12"/>
  <c r="BT113" i="11"/>
  <c r="BS91" i="6"/>
  <c r="BS112" i="9"/>
  <c r="BS108" i="15"/>
  <c r="BR78" i="4"/>
  <c r="BT94" i="6"/>
  <c r="BS112" i="19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59" i="17"/>
  <c r="BS56" i="17"/>
  <c r="BR54" i="6"/>
  <c r="BR74" i="6"/>
  <c r="BR77" i="6"/>
  <c r="BR55" i="6"/>
  <c r="BR78" i="8"/>
  <c r="BS71" i="17"/>
  <c r="BR75" i="6"/>
  <c r="BR61" i="6"/>
  <c r="BR58" i="6"/>
  <c r="BR64" i="6"/>
  <c r="BR56" i="8"/>
  <c r="BR82" i="7"/>
  <c r="BS109" i="6"/>
  <c r="BT99" i="4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R82" i="1"/>
  <c r="BR79" i="14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R67" i="1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03" i="6"/>
  <c r="BS112" i="10"/>
  <c r="BR66" i="21"/>
  <c r="BS72" i="18"/>
  <c r="BR79" i="9"/>
  <c r="BR85" i="9"/>
  <c r="BR63" i="9"/>
  <c r="BR69" i="9"/>
  <c r="BS71" i="15"/>
  <c r="BR77" i="21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R59" i="18"/>
  <c r="BR57" i="18"/>
  <c r="BR71" i="18"/>
  <c r="BR74" i="1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76" i="8"/>
  <c r="BS81" i="7"/>
  <c r="BS76" i="7"/>
  <c r="BS60" i="7"/>
  <c r="BT69" i="4"/>
  <c r="BS83" i="16"/>
  <c r="BS73" i="16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85" i="7"/>
  <c r="BS64" i="7"/>
  <c r="BS75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5" i="4"/>
  <c r="BT93" i="16"/>
  <c r="BS62" i="16"/>
  <c r="BS80" i="16"/>
  <c r="BS55" i="16"/>
  <c r="BS59" i="8"/>
  <c r="BS83" i="8"/>
  <c r="BS109" i="10"/>
  <c r="BS84" i="7"/>
  <c r="BT66" i="20"/>
  <c r="BS105" i="15"/>
  <c r="BT98" i="20"/>
  <c r="BS56" i="16"/>
  <c r="BS82" i="16"/>
  <c r="BS72" i="16"/>
  <c r="BS79" i="8"/>
  <c r="BS64" i="8"/>
  <c r="BS75" i="8"/>
  <c r="BS95" i="12"/>
  <c r="BS78" i="7"/>
  <c r="BS74" i="7"/>
  <c r="BS84" i="16"/>
  <c r="BS108" i="14"/>
  <c r="BR56" i="10"/>
  <c r="BT79" i="19"/>
  <c r="BT55" i="16"/>
  <c r="BR55" i="10"/>
  <c r="BS81" i="3"/>
  <c r="BR75" i="10"/>
  <c r="BS69" i="3"/>
  <c r="BS66" i="4"/>
  <c r="BT87" i="16"/>
  <c r="BR69" i="10"/>
  <c r="BR74" i="17"/>
  <c r="BS64" i="4"/>
  <c r="BS110" i="9"/>
  <c r="BR81" i="10"/>
  <c r="BS54" i="3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78" i="3"/>
  <c r="BS71" i="3"/>
  <c r="BS79" i="3"/>
  <c r="BS69" i="4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55" i="10"/>
  <c r="BT77" i="8"/>
  <c r="BR63" i="10"/>
  <c r="BR74" i="10"/>
  <c r="BR72" i="10"/>
  <c r="BR65" i="19"/>
  <c r="BR55" i="19"/>
  <c r="BR69" i="19"/>
  <c r="BS113" i="16"/>
  <c r="BS82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S65" i="18"/>
  <c r="BS120" i="5"/>
  <c r="BS123" i="5" s="1"/>
  <c r="BS116" i="5" s="1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S114" i="21"/>
  <c r="BT108" i="2"/>
  <c r="BT57" i="16"/>
  <c r="BS106" i="13"/>
  <c r="BS98" i="6"/>
  <c r="BT79" i="9"/>
  <c r="BT67" i="3"/>
  <c r="BS99" i="13"/>
  <c r="BT100" i="18"/>
  <c r="BS70" i="17"/>
  <c r="BT81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R54" i="8"/>
  <c r="BT70" i="16"/>
  <c r="BS108" i="20"/>
  <c r="BS92" i="5"/>
  <c r="BT101" i="1"/>
  <c r="BT78" i="8"/>
  <c r="BS58" i="17"/>
  <c r="BS96" i="19"/>
  <c r="BT98" i="18"/>
  <c r="BT92" i="1"/>
  <c r="BT94" i="1"/>
  <c r="BT91" i="1"/>
  <c r="BT72" i="14"/>
  <c r="BS68" i="4"/>
  <c r="BS85" i="18"/>
  <c r="BT75" i="4"/>
  <c r="BT82" i="14"/>
  <c r="BT84" i="8"/>
  <c r="BS79" i="18"/>
  <c r="BS88" i="2"/>
  <c r="BT65" i="14"/>
  <c r="BT96" i="12"/>
  <c r="BR83" i="17"/>
  <c r="BR61" i="17"/>
  <c r="BR59" i="17"/>
  <c r="BR57" i="17"/>
  <c r="BS77" i="4"/>
  <c r="BS113" i="13"/>
  <c r="BS66" i="17"/>
  <c r="BS108" i="6"/>
  <c r="BT82" i="10"/>
  <c r="BS86" i="13"/>
  <c r="BS117" i="13"/>
  <c r="BT75" i="9"/>
  <c r="BS63" i="15"/>
  <c r="BS83" i="4"/>
  <c r="BS58" i="4"/>
  <c r="BT63" i="16"/>
  <c r="BS89" i="12"/>
  <c r="BT108" i="18"/>
  <c r="BS75" i="18"/>
  <c r="BT59" i="14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S99" i="2"/>
  <c r="BT109" i="18"/>
  <c r="BS113" i="21"/>
  <c r="BT70" i="20"/>
  <c r="BS89" i="19"/>
  <c r="BT110" i="2"/>
  <c r="BS111" i="13"/>
  <c r="BT94" i="15"/>
  <c r="BS64" i="16"/>
  <c r="BS54" i="10"/>
  <c r="BT80" i="15"/>
  <c r="BT71" i="3"/>
  <c r="BT57" i="1"/>
  <c r="BR75" i="17"/>
  <c r="BR81" i="17"/>
  <c r="BR79" i="17"/>
  <c r="BR85" i="17"/>
  <c r="BS72" i="4"/>
  <c r="BS112" i="13"/>
  <c r="BT92" i="4"/>
  <c r="BT101" i="17"/>
  <c r="BT84" i="9"/>
  <c r="BT97" i="17"/>
  <c r="BT57" i="14"/>
  <c r="BS82" i="15"/>
  <c r="BT82" i="9"/>
  <c r="BS101" i="12"/>
  <c r="BT69" i="10"/>
  <c r="BS56" i="7"/>
  <c r="BT79" i="16"/>
  <c r="BT78" i="20"/>
  <c r="BS102" i="21"/>
  <c r="BS117" i="16"/>
  <c r="BT83" i="20"/>
  <c r="BT71" i="14"/>
  <c r="BS87" i="11"/>
  <c r="BS114" i="6"/>
  <c r="BT102" i="4"/>
  <c r="BT98" i="8"/>
  <c r="BS54" i="15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8" i="14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106" i="5"/>
  <c r="BS92" i="19"/>
  <c r="BS62" i="2"/>
  <c r="BT70" i="15"/>
  <c r="BS96" i="3"/>
  <c r="BT82" i="16"/>
  <c r="BT73" i="16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76" i="7"/>
  <c r="BT58" i="6"/>
  <c r="BS115" i="16"/>
  <c r="BS105" i="11"/>
  <c r="BT77" i="21"/>
  <c r="BT62" i="12"/>
  <c r="BT83" i="14"/>
  <c r="BR76" i="17"/>
  <c r="BR54" i="17"/>
  <c r="BR60" i="17"/>
  <c r="BR58" i="17"/>
  <c r="BR64" i="17"/>
  <c r="BS55" i="4"/>
  <c r="BS60" i="4"/>
  <c r="BS101" i="13"/>
  <c r="BT56" i="14"/>
  <c r="BT115" i="17"/>
  <c r="BS78" i="4"/>
  <c r="BS67" i="8"/>
  <c r="BT71" i="10"/>
  <c r="BS93" i="13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T120" i="1"/>
  <c r="BT123" i="1" s="1"/>
  <c r="BT116" i="1" s="1"/>
  <c r="BS76" i="4"/>
  <c r="BT112" i="18"/>
  <c r="BS86" i="19"/>
  <c r="BS106" i="21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96" i="16"/>
  <c r="BT103" i="10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120" i="8"/>
  <c r="BT123" i="8" s="1"/>
  <c r="BT116" i="8" s="1"/>
  <c r="BT120" i="16"/>
  <c r="BT123" i="16" s="1"/>
  <c r="BT116" i="16" s="1"/>
  <c r="BT74" i="5"/>
  <c r="BT60" i="6"/>
  <c r="BT75" i="6"/>
  <c r="BT70" i="2"/>
  <c r="BS60" i="19"/>
  <c r="BS67" i="17"/>
  <c r="BS60" i="2"/>
  <c r="BT114" i="10"/>
  <c r="BT114" i="14"/>
  <c r="BS87" i="7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3" i="14"/>
  <c r="BT84" i="18"/>
  <c r="BT68" i="18"/>
  <c r="BS79" i="11"/>
  <c r="BT93" i="3"/>
  <c r="BS97" i="18"/>
  <c r="BR54" i="15"/>
  <c r="BR67" i="15"/>
  <c r="BR65" i="15"/>
  <c r="BR76" i="15"/>
  <c r="BS86" i="10"/>
  <c r="BT112" i="15"/>
  <c r="BS61" i="17"/>
  <c r="BS92" i="20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S62" i="8"/>
  <c r="BS81" i="10"/>
  <c r="BR74" i="15"/>
  <c r="BR68" i="15"/>
  <c r="BR66" i="15"/>
  <c r="BR86" i="8"/>
  <c r="BS78" i="19"/>
  <c r="BS104" i="8"/>
  <c r="BS117" i="8"/>
  <c r="BT104" i="9"/>
  <c r="BT82" i="18"/>
  <c r="BT59" i="18"/>
  <c r="BR70" i="15"/>
  <c r="BR60" i="15"/>
  <c r="BR58" i="15"/>
  <c r="BR64" i="15"/>
  <c r="BS57" i="19"/>
  <c r="BT62" i="15"/>
  <c r="BS104" i="3"/>
  <c r="BS99" i="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P19" i="9"/>
  <c r="BV19" i="9" s="1" a="1"/>
  <c r="BV19" i="9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5" i="12"/>
  <c r="BV35" i="12" s="1" a="1"/>
  <c r="BV35" i="12" s="1"/>
  <c r="O18" i="18"/>
  <c r="BU18" i="18" s="1" a="1"/>
  <c r="BU18" i="18" s="1"/>
  <c r="BT98" i="14"/>
  <c r="P43" i="1"/>
  <c r="BV43" i="1" s="1" a="1"/>
  <c r="BV43" i="1" s="1"/>
  <c r="BS101" i="7"/>
  <c r="BT71" i="8"/>
  <c r="BT103" i="8"/>
  <c r="BT15" i="2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27" i="21"/>
  <c r="BU27" i="21" s="1" a="1"/>
  <c r="BU27" i="21" s="1"/>
  <c r="O40" i="10"/>
  <c r="BU40" i="10" s="1" a="1"/>
  <c r="BU40" i="10" s="1"/>
  <c r="BS62" i="3"/>
  <c r="BS94" i="3"/>
  <c r="P41" i="17"/>
  <c r="BV41" i="17" s="1" a="1"/>
  <c r="BV41" i="17" s="1"/>
  <c r="P46" i="10"/>
  <c r="BV46" i="10" s="1" a="1"/>
  <c r="BV46" i="10" s="1"/>
  <c r="O24" i="11"/>
  <c r="BU24" i="11" s="1" a="1"/>
  <c r="BU24" i="11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P33" i="6"/>
  <c r="BV33" i="6" s="1" a="1"/>
  <c r="BV33" i="6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15" i="16" a="1"/>
  <c r="BT15" i="16" s="1"/>
  <c r="M47" i="16"/>
  <c r="BT112" i="16"/>
  <c r="BS87" i="14"/>
  <c r="BS55" i="14"/>
  <c r="BS109" i="3"/>
  <c r="BS77" i="3"/>
  <c r="BS61" i="18"/>
  <c r="BS93" i="18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BT88" i="14"/>
  <c r="BT75" i="19"/>
  <c r="BT107" i="19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BS89" i="5"/>
  <c r="BS57" i="5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O26" i="19"/>
  <c r="BU26" i="19" s="1" a="1"/>
  <c r="BU26" i="19" s="1"/>
  <c r="O45" i="20"/>
  <c r="BU45" i="20" s="1" a="1"/>
  <c r="BU45" i="20" s="1"/>
  <c r="BT73" i="7"/>
  <c r="BT105" i="7"/>
  <c r="BT15" i="18" a="1"/>
  <c r="BT15" i="18" s="1"/>
  <c r="M47" i="18"/>
  <c r="BT120" i="19"/>
  <c r="BT123" i="19" s="1"/>
  <c r="BT116" i="19" s="1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78" i="13"/>
  <c r="BT89" i="6"/>
  <c r="BT57" i="6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O43" i="15"/>
  <c r="BU43" i="15" s="1" a="1"/>
  <c r="BU43" i="15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BT101" i="20"/>
  <c r="BT61" i="21"/>
  <c r="BT93" i="21"/>
  <c r="BT102" i="5"/>
  <c r="BT70" i="5"/>
  <c r="BT112" i="8"/>
  <c r="BT80" i="8"/>
  <c r="P39" i="12"/>
  <c r="BV39" i="12" s="1" a="1"/>
  <c r="BV39" i="12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P31" i="5"/>
  <c r="BV31" i="5" s="1" a="1"/>
  <c r="BV31" i="5" s="1"/>
  <c r="P22" i="14"/>
  <c r="BV22" i="14" s="1" a="1"/>
  <c r="BV22" i="14" s="1"/>
  <c r="BU61" i="14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O41" i="2"/>
  <c r="BU41" i="2" s="1" a="1"/>
  <c r="BU41" i="2" s="1"/>
  <c r="P45" i="9"/>
  <c r="BV45" i="9" s="1" a="1"/>
  <c r="BV45" i="9" s="1"/>
  <c r="BT69" i="11"/>
  <c r="BT101" i="11"/>
  <c r="O32" i="4"/>
  <c r="BU32" i="4" s="1" a="1"/>
  <c r="BU32" i="4" s="1"/>
  <c r="P17" i="5"/>
  <c r="BV17" i="5" s="1" a="1"/>
  <c r="BV17" i="5" s="1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S109" i="19"/>
  <c r="BS77" i="19"/>
  <c r="O18" i="3"/>
  <c r="BU18" i="3" s="1" a="1"/>
  <c r="BU18" i="3" s="1"/>
  <c r="O38" i="20"/>
  <c r="BU38" i="20" s="1" a="1"/>
  <c r="BU38" i="20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P40" i="3"/>
  <c r="BV40" i="3" s="1" a="1"/>
  <c r="BV40" i="3" s="1"/>
  <c r="O21" i="3"/>
  <c r="BU21" i="3" s="1" a="1"/>
  <c r="BU21" i="3" s="1"/>
  <c r="O40" i="14"/>
  <c r="BU40" i="14" s="1" a="1"/>
  <c r="BU40" i="14" s="1"/>
  <c r="BT113" i="13"/>
  <c r="O27" i="6"/>
  <c r="BU27" i="6" s="1" a="1"/>
  <c r="BU27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O44" i="3"/>
  <c r="BU44" i="3" s="1" a="1"/>
  <c r="BU44" i="3" s="1"/>
  <c r="BT56" i="15"/>
  <c r="BT88" i="15"/>
  <c r="BT104" i="1"/>
  <c r="BT72" i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O16" i="11"/>
  <c r="BU16" i="11" s="1" a="1"/>
  <c r="BU16" i="11" s="1"/>
  <c r="O18" i="12"/>
  <c r="BU18" i="12" s="1" a="1"/>
  <c r="BU18" i="12" s="1"/>
  <c r="BS54" i="6"/>
  <c r="BS62" i="6"/>
  <c r="BS75" i="6"/>
  <c r="BS83" i="6"/>
  <c r="BS55" i="6"/>
  <c r="BS63" i="6"/>
  <c r="BS71" i="6"/>
  <c r="BS76" i="6"/>
  <c r="BS84" i="6"/>
  <c r="BS56" i="6"/>
  <c r="BS64" i="6"/>
  <c r="BS77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BT117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26" i="13"/>
  <c r="BV26" i="13" s="1" a="1"/>
  <c r="BV26" i="13" s="1"/>
  <c r="BS68" i="10"/>
  <c r="BS85" i="14"/>
  <c r="BS74" i="14"/>
  <c r="O38" i="6"/>
  <c r="BU38" i="6" s="1" a="1"/>
  <c r="BU38" i="6" s="1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P37" i="15"/>
  <c r="BV37" i="15" s="1" a="1"/>
  <c r="BV37" i="15" s="1"/>
  <c r="P29" i="1"/>
  <c r="BV29" i="1" s="1" a="1"/>
  <c r="BV29" i="1" s="1"/>
  <c r="O18" i="9"/>
  <c r="BU18" i="9" s="1" a="1"/>
  <c r="BU18" i="9" s="1"/>
  <c r="P34" i="20"/>
  <c r="BV34" i="20" s="1" a="1"/>
  <c r="BV34" i="20" s="1"/>
  <c r="P16" i="18"/>
  <c r="BV16" i="18" s="1" a="1"/>
  <c r="BV16" i="18" s="1"/>
  <c r="P39" i="16"/>
  <c r="BV39" i="16" s="1" a="1"/>
  <c r="BV39" i="16" s="1"/>
  <c r="P20" i="5"/>
  <c r="BV20" i="5" s="1" a="1"/>
  <c r="BV20" i="5" s="1"/>
  <c r="O23" i="11"/>
  <c r="BU23" i="11" s="1" a="1"/>
  <c r="BU23" i="11" s="1"/>
  <c r="P34" i="1"/>
  <c r="BV34" i="1" s="1" a="1"/>
  <c r="BV34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BT15" i="9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O35" i="14"/>
  <c r="BU35" i="14" s="1" a="1"/>
  <c r="BU35" i="14" s="1"/>
  <c r="O43" i="21"/>
  <c r="BU43" i="21" s="1" a="1"/>
  <c r="BU43" i="21" s="1"/>
  <c r="P37" i="2"/>
  <c r="BV37" i="2" s="1" a="1"/>
  <c r="BV37" i="2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7"/>
  <c r="BV36" i="7" s="1" a="1"/>
  <c r="BV36" i="7" s="1"/>
  <c r="P39" i="17"/>
  <c r="BV39" i="17" s="1" a="1"/>
  <c r="BV39" i="17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82" i="2"/>
  <c r="O15" i="15"/>
  <c r="BU15" i="15" s="1" a="1"/>
  <c r="BU15" i="15" s="1"/>
  <c r="O18" i="4"/>
  <c r="BU18" i="4" s="1" a="1"/>
  <c r="BU18" i="4" s="1"/>
  <c r="P31" i="3"/>
  <c r="BV31" i="3" s="1" a="1"/>
  <c r="BV31" i="3" s="1"/>
  <c r="P42" i="12"/>
  <c r="BV42" i="12" s="1" a="1"/>
  <c r="BV42" i="12" s="1"/>
  <c r="BT75" i="7"/>
  <c r="BT107" i="7"/>
  <c r="BS67" i="10"/>
  <c r="O22" i="15"/>
  <c r="BU22" i="15" s="1" a="1"/>
  <c r="BU22" i="15" s="1"/>
  <c r="P28" i="5"/>
  <c r="BV28" i="5" s="1" a="1"/>
  <c r="BV28" i="5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O45" i="10"/>
  <c r="BU45" i="10" s="1" a="1"/>
  <c r="BU45" i="10" s="1"/>
  <c r="O41" i="14"/>
  <c r="BU41" i="14" s="1" a="1"/>
  <c r="BU41" i="14" s="1"/>
  <c r="P43" i="2"/>
  <c r="BV43" i="2" s="1" a="1"/>
  <c r="BV43" i="2" s="1"/>
  <c r="BT61" i="5"/>
  <c r="BS85" i="16"/>
  <c r="O23" i="8"/>
  <c r="BU23" i="8" s="1" a="1"/>
  <c r="BU23" i="8" s="1"/>
  <c r="BS60" i="3"/>
  <c r="BS92" i="3"/>
  <c r="P16" i="9"/>
  <c r="BV16" i="9" s="1" a="1"/>
  <c r="BV16" i="9" s="1"/>
  <c r="P20" i="14"/>
  <c r="BV20" i="14" s="1" a="1"/>
  <c r="BV20" i="14" s="1"/>
  <c r="BU59" i="14"/>
  <c r="O33" i="17"/>
  <c r="BU33" i="17" s="1" a="1"/>
  <c r="BU33" i="17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O17" i="12"/>
  <c r="BU17" i="12" s="1" a="1"/>
  <c r="BU17" i="12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O40" i="12"/>
  <c r="BU40" i="12" s="1" a="1"/>
  <c r="BU40" i="12" s="1"/>
  <c r="O42" i="20"/>
  <c r="BU42" i="20" s="1" a="1"/>
  <c r="BU42" i="20" s="1"/>
  <c r="P25" i="8"/>
  <c r="BV25" i="8" s="1" a="1"/>
  <c r="BV25" i="8" s="1"/>
  <c r="BT71" i="1"/>
  <c r="BT61" i="1"/>
  <c r="O20" i="21"/>
  <c r="BU20" i="21" s="1" a="1"/>
  <c r="BU20" i="21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82" i="9"/>
  <c r="BS62" i="9"/>
  <c r="BS70" i="9"/>
  <c r="BS75" i="9"/>
  <c r="BS83" i="9"/>
  <c r="BS63" i="9"/>
  <c r="BS71" i="9"/>
  <c r="BS76" i="9"/>
  <c r="BS84" i="9"/>
  <c r="BS56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O27" i="13"/>
  <c r="BU27" i="13" s="1" a="1"/>
  <c r="BU27" i="13" s="1"/>
  <c r="O16" i="5"/>
  <c r="BU16" i="5" s="1" a="1"/>
  <c r="BU16" i="5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P26" i="7"/>
  <c r="BV26" i="7" s="1" a="1"/>
  <c r="BV26" i="7" s="1"/>
  <c r="O28" i="13"/>
  <c r="BU28" i="13" s="1" a="1"/>
  <c r="BU28" i="13" s="1"/>
  <c r="O32" i="21"/>
  <c r="BU32" i="21" s="1" a="1"/>
  <c r="BU32" i="21" s="1"/>
  <c r="BS76" i="20"/>
  <c r="O15" i="4"/>
  <c r="BU15" i="4" s="1" a="1"/>
  <c r="BU15" i="4" s="1"/>
  <c r="P25" i="7"/>
  <c r="BV25" i="7" s="1" a="1"/>
  <c r="BV25" i="7" s="1"/>
  <c r="P35" i="17"/>
  <c r="BV35" i="17" s="1" a="1"/>
  <c r="BV35" i="17" s="1"/>
  <c r="P17" i="4"/>
  <c r="BV17" i="4" s="1" a="1"/>
  <c r="BV17" i="4" s="1"/>
  <c r="BT83" i="17"/>
  <c r="BT55" i="17"/>
  <c r="BT63" i="17"/>
  <c r="BT71" i="17"/>
  <c r="BT84" i="17"/>
  <c r="BT77" i="17"/>
  <c r="BT57" i="17"/>
  <c r="BT65" i="17"/>
  <c r="BT78" i="17"/>
  <c r="BT59" i="17"/>
  <c r="BT80" i="17"/>
  <c r="BT60" i="17"/>
  <c r="BT73" i="17"/>
  <c r="BT61" i="17"/>
  <c r="BT69" i="17"/>
  <c r="BT74" i="17"/>
  <c r="P44" i="15"/>
  <c r="BV44" i="15" s="1" a="1"/>
  <c r="BV44" i="1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35" i="5"/>
  <c r="BV35" i="5" s="1" a="1"/>
  <c r="BV35" i="5" s="1"/>
  <c r="O21" i="19"/>
  <c r="BU21" i="19" s="1" a="1"/>
  <c r="BU21" i="19" s="1"/>
  <c r="O38" i="9"/>
  <c r="BU38" i="9" s="1" a="1"/>
  <c r="BU38" i="9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42" i="7"/>
  <c r="BV42" i="7" s="1" a="1"/>
  <c r="BV42" i="7" s="1"/>
  <c r="P27" i="1"/>
  <c r="BV27" i="1" s="1" a="1"/>
  <c r="BV27" i="1" s="1"/>
  <c r="O24" i="7"/>
  <c r="BU24" i="7" s="1" a="1"/>
  <c r="BU24" i="7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72" i="12"/>
  <c r="BT104" i="12"/>
  <c r="O25" i="19"/>
  <c r="BU25" i="19" s="1" a="1"/>
  <c r="BU25" i="19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O39" i="19"/>
  <c r="BU39" i="19" s="1" a="1"/>
  <c r="BU39" i="19" s="1"/>
  <c r="P21" i="15"/>
  <c r="BV21" i="15" s="1" a="1"/>
  <c r="BV21" i="15" s="1"/>
  <c r="BT15" i="8" a="1"/>
  <c r="BT15" i="8" s="1"/>
  <c r="M47" i="8"/>
  <c r="O29" i="3"/>
  <c r="BU29" i="3" s="1" a="1"/>
  <c r="BU29" i="3" s="1"/>
  <c r="P43" i="20"/>
  <c r="BV43" i="20" s="1" a="1"/>
  <c r="BV43" i="20" s="1"/>
  <c r="BS68" i="19"/>
  <c r="P42" i="8"/>
  <c r="BV42" i="8" s="1" a="1"/>
  <c r="BV42" i="8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33" i="12"/>
  <c r="BV33" i="12" s="1" a="1"/>
  <c r="BV33" i="12" s="1"/>
  <c r="O32" i="16"/>
  <c r="BU32" i="16" s="1" a="1"/>
  <c r="BU32" i="16" s="1"/>
  <c r="P24" i="10"/>
  <c r="BV24" i="10" s="1" a="1"/>
  <c r="BV24" i="10" s="1"/>
  <c r="P45" i="1"/>
  <c r="BV45" i="1" s="1" a="1"/>
  <c r="BV45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8" i="14"/>
  <c r="BV28" i="14" s="1" a="1"/>
  <c r="BV28" i="14" s="1"/>
  <c r="O42" i="10"/>
  <c r="BU42" i="10" s="1" a="1"/>
  <c r="BU42" i="10" s="1"/>
  <c r="O29" i="13"/>
  <c r="BU29" i="13" s="1" a="1"/>
  <c r="BU29" i="13" s="1"/>
  <c r="P28" i="4"/>
  <c r="BV28" i="4" s="1" a="1"/>
  <c r="BV28" i="4" s="1"/>
  <c r="O26" i="8"/>
  <c r="BU26" i="8" s="1" a="1"/>
  <c r="BU26" i="8" s="1"/>
  <c r="O45" i="11"/>
  <c r="BU45" i="11" s="1" a="1"/>
  <c r="BU45" i="11" s="1"/>
  <c r="BT15" i="12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O41" i="10"/>
  <c r="BU41" i="10" s="1" a="1"/>
  <c r="BU41" i="10" s="1"/>
  <c r="P30" i="6"/>
  <c r="BV30" i="6" s="1" a="1"/>
  <c r="BV30" i="6" s="1"/>
  <c r="P44" i="6"/>
  <c r="BV44" i="6" s="1" a="1"/>
  <c r="BV44" i="6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O37" i="20"/>
  <c r="BU37" i="20" s="1" a="1"/>
  <c r="BU37" i="20" s="1"/>
  <c r="O21" i="5"/>
  <c r="BU21" i="5" s="1" a="1"/>
  <c r="BU21" i="5" s="1"/>
  <c r="BT106" i="7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16" i="19"/>
  <c r="BV16" i="19" s="1" a="1"/>
  <c r="BV16" i="19" s="1"/>
  <c r="O15" i="19"/>
  <c r="BU15" i="19" s="1" a="1"/>
  <c r="BU15" i="19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O20" i="3"/>
  <c r="BU20" i="3" s="1" a="1"/>
  <c r="BU20" i="3" s="1"/>
  <c r="P36" i="5"/>
  <c r="BV36" i="5" s="1" a="1"/>
  <c r="BV36" i="5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O42" i="2"/>
  <c r="BU42" i="2" s="1" a="1"/>
  <c r="BU42" i="2" s="1"/>
  <c r="BT94" i="12"/>
  <c r="BT92" i="12"/>
  <c r="O21" i="2"/>
  <c r="BU21" i="2" s="1" a="1"/>
  <c r="BU21" i="2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28" i="7"/>
  <c r="BV28" i="7" s="1" a="1"/>
  <c r="BV28" i="7" s="1"/>
  <c r="O37" i="17"/>
  <c r="BU37" i="17" s="1" a="1"/>
  <c r="BU37" i="17" s="1"/>
  <c r="O22" i="12"/>
  <c r="BU22" i="12" s="1" a="1"/>
  <c r="BU22" i="12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42" i="18"/>
  <c r="BV42" i="18" s="1" a="1"/>
  <c r="BV42" i="18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O31" i="8"/>
  <c r="BU31" i="8" s="1" a="1"/>
  <c r="BU31" i="8" s="1"/>
  <c r="O26" i="15"/>
  <c r="BU26" i="15" s="1" a="1"/>
  <c r="BU26" i="15" s="1"/>
  <c r="P16" i="8"/>
  <c r="BV16" i="8" s="1" a="1"/>
  <c r="BV16" i="8" s="1"/>
  <c r="BS64" i="3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O20" i="16"/>
  <c r="BU20" i="16" s="1" a="1"/>
  <c r="BU20" i="16" s="1"/>
  <c r="P16" i="2"/>
  <c r="BV16" i="2" s="1" a="1"/>
  <c r="BV16" i="2" s="1"/>
  <c r="P21" i="12"/>
  <c r="BV21" i="12" s="1" a="1"/>
  <c r="BV21" i="12" s="1"/>
  <c r="O45" i="5"/>
  <c r="BU45" i="5" s="1" a="1"/>
  <c r="BU45" i="5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O15" i="17"/>
  <c r="BU15" i="17" s="1" a="1"/>
  <c r="BU15" i="17" s="1"/>
  <c r="P42" i="3"/>
  <c r="BV42" i="3" s="1" a="1"/>
  <c r="BV42" i="3" s="1"/>
  <c r="P44" i="1"/>
  <c r="BV44" i="1" s="1" a="1"/>
  <c r="BV44" i="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33" i="14"/>
  <c r="BV33" i="14" s="1" a="1"/>
  <c r="BV33" i="14" s="1"/>
  <c r="O39" i="10"/>
  <c r="BU39" i="10" s="1" a="1"/>
  <c r="BU39" i="10" s="1"/>
  <c r="O34" i="11"/>
  <c r="BU34" i="11" s="1" a="1"/>
  <c r="BU34" i="1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45" i="13"/>
  <c r="BV45" i="13" s="1" a="1"/>
  <c r="BV45" i="13" s="1"/>
  <c r="O39" i="9"/>
  <c r="BU39" i="9" s="1" a="1"/>
  <c r="BU39" i="9" s="1"/>
  <c r="P39" i="14"/>
  <c r="BV39" i="14" s="1" a="1"/>
  <c r="BV39" i="14" s="1"/>
  <c r="O16" i="10"/>
  <c r="BU16" i="10" s="1" a="1"/>
  <c r="BU16" i="10" s="1"/>
  <c r="O32" i="6"/>
  <c r="BU32" i="6" s="1" a="1"/>
  <c r="BU32" i="6" s="1"/>
  <c r="P27" i="20"/>
  <c r="BV27" i="20" s="1" a="1"/>
  <c r="BV27" i="20" s="1"/>
  <c r="P26" i="14"/>
  <c r="BV26" i="14" s="1" a="1"/>
  <c r="BV26" i="14" s="1"/>
  <c r="P25" i="12"/>
  <c r="BV25" i="12" s="1" a="1"/>
  <c r="BV25" i="12" s="1"/>
  <c r="P18" i="20"/>
  <c r="BV18" i="20" s="1" a="1"/>
  <c r="BV18" i="20" s="1"/>
  <c r="O24" i="12"/>
  <c r="BU24" i="12" s="1" a="1"/>
  <c r="BU24" i="12" s="1"/>
  <c r="P35" i="3"/>
  <c r="BV35" i="3" s="1" a="1"/>
  <c r="BV35" i="3" s="1"/>
  <c r="BS111" i="17" l="1"/>
  <c r="BS90" i="7"/>
  <c r="P19" i="10"/>
  <c r="BV19" i="10" s="1" a="1"/>
  <c r="BV19" i="10" s="1"/>
  <c r="P21" i="1"/>
  <c r="BV21" i="1" s="1" a="1"/>
  <c r="BV21" i="1" s="1"/>
  <c r="P27" i="18"/>
  <c r="BV27" i="18" s="1" a="1"/>
  <c r="BV27" i="18" s="1"/>
  <c r="BS76" i="18"/>
  <c r="BT104" i="18"/>
  <c r="P17" i="20"/>
  <c r="BV17" i="20" s="1" a="1"/>
  <c r="BV17" i="20" s="1"/>
  <c r="BS74" i="4"/>
  <c r="P25" i="9"/>
  <c r="BV25" i="9" s="1" a="1"/>
  <c r="BV25" i="9" s="1"/>
  <c r="P39" i="2"/>
  <c r="BV39" i="2" s="1" a="1"/>
  <c r="BV39" i="2" s="1"/>
  <c r="P20" i="10"/>
  <c r="BV20" i="10" s="1" a="1"/>
  <c r="BV20" i="10" s="1"/>
  <c r="P32" i="19"/>
  <c r="BV32" i="19" s="1" a="1"/>
  <c r="BV32" i="19" s="1"/>
  <c r="BS56" i="18"/>
  <c r="P44" i="14"/>
  <c r="BV44" i="14" s="1" a="1"/>
  <c r="BV44" i="14" s="1"/>
  <c r="P17" i="21"/>
  <c r="BV17" i="21" s="1" a="1"/>
  <c r="BV17" i="21" s="1"/>
  <c r="P17" i="18"/>
  <c r="BV17" i="18" s="1" a="1"/>
  <c r="BV17" i="18" s="1"/>
  <c r="P15" i="3"/>
  <c r="BV15" i="3" s="1" a="1"/>
  <c r="BV15" i="3" s="1"/>
  <c r="P21" i="7"/>
  <c r="BV21" i="7" s="1" a="1"/>
  <c r="BV21" i="7" s="1"/>
  <c r="P36" i="10"/>
  <c r="BV36" i="10" s="1" a="1"/>
  <c r="BV36" i="10" s="1"/>
  <c r="P30" i="9"/>
  <c r="BV30" i="9" s="1" a="1"/>
  <c r="BV30" i="9" s="1"/>
  <c r="BS83" i="7"/>
  <c r="P27" i="16"/>
  <c r="BV27" i="16" s="1" a="1"/>
  <c r="BV27" i="16" s="1"/>
  <c r="P24" i="5"/>
  <c r="BV24" i="5" s="1" a="1"/>
  <c r="BV24" i="5" s="1"/>
  <c r="BS55" i="3"/>
  <c r="BS67" i="18"/>
  <c r="BT67" i="9"/>
  <c r="BT56" i="9"/>
  <c r="BS59" i="10"/>
  <c r="BS82" i="19"/>
  <c r="BT80" i="9"/>
  <c r="P37" i="8"/>
  <c r="BV37" i="8" s="1" a="1"/>
  <c r="BV37" i="8" s="1"/>
  <c r="P27" i="19"/>
  <c r="BV27" i="19" s="1" a="1"/>
  <c r="BV27" i="19" s="1"/>
  <c r="BT87" i="4"/>
  <c r="BS91" i="16"/>
  <c r="BT95" i="14"/>
  <c r="BT107" i="17"/>
  <c r="BS94" i="17"/>
  <c r="P20" i="1"/>
  <c r="BV20" i="1" s="1" a="1"/>
  <c r="BV20" i="1" s="1"/>
  <c r="BT62" i="9"/>
  <c r="BS73" i="8"/>
  <c r="P31" i="1"/>
  <c r="BV31" i="1" s="1" a="1"/>
  <c r="BV31" i="1" s="1"/>
  <c r="P27" i="14"/>
  <c r="BV27" i="14" s="1" a="1"/>
  <c r="BV27" i="14" s="1"/>
  <c r="BT97" i="16"/>
  <c r="BS70" i="6"/>
  <c r="BT109" i="5"/>
  <c r="BS69" i="8"/>
  <c r="BS70" i="1"/>
  <c r="BS59" i="16"/>
  <c r="P43" i="5"/>
  <c r="BV43" i="5" s="1" a="1"/>
  <c r="BV43" i="5" s="1"/>
  <c r="P44" i="20"/>
  <c r="BV44" i="20" s="1" a="1"/>
  <c r="BV44" i="20" s="1"/>
  <c r="P46" i="6"/>
  <c r="BV46" i="6" s="1" a="1"/>
  <c r="BV46" i="6" s="1"/>
  <c r="BT109" i="13"/>
  <c r="P45" i="8"/>
  <c r="BV45" i="8" s="1" a="1"/>
  <c r="BV45" i="8" s="1"/>
  <c r="P42" i="6"/>
  <c r="BV42" i="6" s="1" a="1"/>
  <c r="BV42" i="6" s="1"/>
  <c r="P19" i="1"/>
  <c r="BV19" i="1" s="1" a="1"/>
  <c r="BV19" i="1" s="1"/>
  <c r="P38" i="21"/>
  <c r="BV38" i="21" s="1" a="1"/>
  <c r="BV38" i="21" s="1"/>
  <c r="P39" i="6"/>
  <c r="BV39" i="6" s="1" a="1"/>
  <c r="BV39" i="6" s="1"/>
  <c r="P35" i="20"/>
  <c r="BV35" i="20" s="1" a="1"/>
  <c r="BV35" i="20" s="1"/>
  <c r="P15" i="20"/>
  <c r="BV15" i="20" s="1" a="1"/>
  <c r="BV15" i="20" s="1"/>
  <c r="BS114" i="10"/>
  <c r="BS67" i="19"/>
  <c r="P31" i="13"/>
  <c r="BV31" i="13" s="1" a="1"/>
  <c r="BV31" i="13" s="1"/>
  <c r="P34" i="7"/>
  <c r="BV34" i="7" s="1" a="1"/>
  <c r="BV34" i="7" s="1"/>
  <c r="P30" i="17"/>
  <c r="BV30" i="17" s="1" a="1"/>
  <c r="BV30" i="17" s="1"/>
  <c r="BT96" i="9"/>
  <c r="BT71" i="19"/>
  <c r="BS69" i="17"/>
  <c r="P22" i="9"/>
  <c r="BV22" i="9" s="1" a="1"/>
  <c r="BV22" i="9" s="1"/>
  <c r="P19" i="19"/>
  <c r="BV19" i="19" s="1" a="1"/>
  <c r="BV19" i="19" s="1"/>
  <c r="P22" i="6"/>
  <c r="BV22" i="6" s="1" a="1"/>
  <c r="BV22" i="6" s="1"/>
  <c r="P34" i="21"/>
  <c r="BV34" i="21" s="1" a="1"/>
  <c r="BV34" i="21" s="1"/>
  <c r="P23" i="12"/>
  <c r="BV23" i="12" s="1" a="1"/>
  <c r="BV23" i="12" s="1"/>
  <c r="BT64" i="1"/>
  <c r="BS81" i="5"/>
  <c r="P25" i="13"/>
  <c r="BV25" i="13" s="1" a="1"/>
  <c r="BV25" i="13" s="1"/>
  <c r="P22" i="4"/>
  <c r="BV22" i="4" s="1" a="1"/>
  <c r="BV22" i="4" s="1"/>
  <c r="N47" i="15"/>
  <c r="O45" i="19"/>
  <c r="BU45" i="19" s="1" a="1"/>
  <c r="BU45" i="19" s="1"/>
  <c r="N47" i="1"/>
  <c r="BT36" i="8" a="1"/>
  <c r="BT36" i="8" s="1"/>
  <c r="O36" i="8"/>
  <c r="P42" i="21"/>
  <c r="BV42" i="21" s="1" a="1"/>
  <c r="BV42" i="21" s="1"/>
  <c r="O46" i="8"/>
  <c r="BU46" i="8" s="1" a="1"/>
  <c r="BU46" i="8" s="1"/>
  <c r="P20" i="12"/>
  <c r="BV20" i="12" s="1" a="1"/>
  <c r="BV20" i="12" s="1"/>
  <c r="O31" i="17"/>
  <c r="BU31" i="17" s="1" a="1"/>
  <c r="BU31" i="17" s="1"/>
  <c r="BT92" i="16"/>
  <c r="O21" i="16"/>
  <c r="BU21" i="16" s="1" a="1"/>
  <c r="BU21" i="16" s="1"/>
  <c r="BU60" i="16" s="1"/>
  <c r="P35" i="10"/>
  <c r="BV35" i="10" s="1" a="1"/>
  <c r="BV35" i="10" s="1"/>
  <c r="O43" i="8"/>
  <c r="BU43" i="8" s="1" a="1"/>
  <c r="BU43" i="8" s="1"/>
  <c r="O37" i="16"/>
  <c r="BU37" i="16" s="1" a="1"/>
  <c r="BU37" i="16" s="1"/>
  <c r="P46" i="21"/>
  <c r="BV46" i="21" s="1" a="1"/>
  <c r="BV46" i="21" s="1"/>
  <c r="BS108" i="17"/>
  <c r="BS103" i="16"/>
  <c r="BS77" i="17"/>
  <c r="N47" i="17"/>
  <c r="N47" i="5"/>
  <c r="P44" i="10"/>
  <c r="BV44" i="10" s="1" a="1"/>
  <c r="BV44" i="10" s="1"/>
  <c r="BS67" i="11"/>
  <c r="P23" i="19"/>
  <c r="BV23" i="19" s="1" a="1"/>
  <c r="BV23" i="19" s="1"/>
  <c r="O44" i="16"/>
  <c r="BU44" i="16" s="1" a="1"/>
  <c r="BU44" i="16" s="1"/>
  <c r="P31" i="2"/>
  <c r="BV31" i="2" s="1" a="1"/>
  <c r="BV31" i="2" s="1"/>
  <c r="P27" i="3"/>
  <c r="BV27" i="3" s="1" a="1"/>
  <c r="BV27" i="3" s="1"/>
  <c r="BS83" i="12"/>
  <c r="O42" i="13"/>
  <c r="O28" i="3"/>
  <c r="BU28" i="3" s="1" a="1"/>
  <c r="BU28" i="3" s="1"/>
  <c r="BU99" i="3" s="1"/>
  <c r="O25" i="1"/>
  <c r="BS60" i="10"/>
  <c r="P46" i="12"/>
  <c r="BV46" i="12" s="1" a="1"/>
  <c r="BV46" i="12" s="1"/>
  <c r="P43" i="19"/>
  <c r="BV43" i="19" s="1" a="1"/>
  <c r="BV43" i="19" s="1"/>
  <c r="BT61" i="8"/>
  <c r="P32" i="13"/>
  <c r="BV32" i="13" s="1" a="1"/>
  <c r="BV32" i="13" s="1"/>
  <c r="O30" i="19"/>
  <c r="BU30" i="19" s="1" a="1"/>
  <c r="BU30" i="19" s="1"/>
  <c r="BS82" i="17"/>
  <c r="O21" i="11"/>
  <c r="BU21" i="11" s="1" a="1"/>
  <c r="BU21" i="11" s="1"/>
  <c r="P19" i="20"/>
  <c r="BV19" i="20" s="1" a="1"/>
  <c r="BV19" i="20" s="1"/>
  <c r="BT99" i="19"/>
  <c r="BS82" i="4"/>
  <c r="BS9" i="11"/>
  <c r="N47" i="19"/>
  <c r="P30" i="5"/>
  <c r="BV30" i="5" s="1" a="1"/>
  <c r="BV30" i="5" s="1"/>
  <c r="P18" i="14"/>
  <c r="BV18" i="14" s="1" a="1"/>
  <c r="BV18" i="14" s="1"/>
  <c r="P30" i="3"/>
  <c r="BV30" i="3" s="1" a="1"/>
  <c r="BV30" i="3" s="1"/>
  <c r="P38" i="1"/>
  <c r="BV38" i="1" s="1" a="1"/>
  <c r="BV38" i="1" s="1"/>
  <c r="N47" i="13"/>
  <c r="P16" i="20"/>
  <c r="BV16" i="20" s="1" a="1"/>
  <c r="BV16" i="20" s="1"/>
  <c r="N47" i="7"/>
  <c r="BT17" i="8" a="1"/>
  <c r="BT17" i="8" s="1"/>
  <c r="O17" i="8"/>
  <c r="P23" i="6"/>
  <c r="BV23" i="6" s="1" a="1"/>
  <c r="BV23" i="6" s="1"/>
  <c r="P42" i="11"/>
  <c r="BV42" i="11" s="1" a="1"/>
  <c r="BV42" i="11" s="1"/>
  <c r="BS96" i="11"/>
  <c r="N47" i="6"/>
  <c r="P33" i="5"/>
  <c r="BV33" i="5" s="1" a="1"/>
  <c r="BV33" i="5" s="1"/>
  <c r="O26" i="4"/>
  <c r="BU26" i="4" s="1" a="1"/>
  <c r="BU26" i="4" s="1"/>
  <c r="P20" i="17"/>
  <c r="BV20" i="17" s="1" a="1"/>
  <c r="BV20" i="17" s="1"/>
  <c r="BS64" i="9"/>
  <c r="O36" i="18"/>
  <c r="BU36" i="18" s="1" a="1"/>
  <c r="BU36" i="18" s="1"/>
  <c r="O22" i="8"/>
  <c r="P28" i="16"/>
  <c r="BV28" i="16" s="1" a="1"/>
  <c r="BV28" i="16" s="1"/>
  <c r="P33" i="16"/>
  <c r="BV33" i="16" s="1" a="1"/>
  <c r="BV33" i="16" s="1"/>
  <c r="P19" i="16"/>
  <c r="BV19" i="16" s="1" a="1"/>
  <c r="BV19" i="16" s="1"/>
  <c r="BT63" i="13"/>
  <c r="P41" i="9"/>
  <c r="BV41" i="9" s="1" a="1"/>
  <c r="BV41" i="9" s="1"/>
  <c r="P17" i="1"/>
  <c r="BV17" i="1" s="1" a="1"/>
  <c r="BV17" i="1" s="1"/>
  <c r="BS75" i="3"/>
  <c r="BS71" i="19"/>
  <c r="O24" i="13"/>
  <c r="O36" i="2"/>
  <c r="BU36" i="2" s="1" a="1"/>
  <c r="BU36" i="2" s="1"/>
  <c r="P37" i="7"/>
  <c r="BV37" i="7" s="1" a="1"/>
  <c r="BV37" i="7" s="1"/>
  <c r="O34" i="3"/>
  <c r="BU34" i="3" s="1" a="1"/>
  <c r="BU34" i="3" s="1"/>
  <c r="BS74" i="1"/>
  <c r="P29" i="15"/>
  <c r="BV29" i="15" s="1" a="1"/>
  <c r="BV29" i="15" s="1"/>
  <c r="BS78" i="14"/>
  <c r="O25" i="17"/>
  <c r="BU25" i="17" s="1" a="1"/>
  <c r="BU25" i="17" s="1"/>
  <c r="P44" i="18"/>
  <c r="BV44" i="18" s="1" a="1"/>
  <c r="BV44" i="18" s="1"/>
  <c r="P37" i="13"/>
  <c r="BV37" i="13" s="1" a="1"/>
  <c r="BV37" i="13" s="1"/>
  <c r="O20" i="20"/>
  <c r="BU20" i="20" s="1" a="1"/>
  <c r="BU20" i="20" s="1"/>
  <c r="P40" i="1"/>
  <c r="BV40" i="1" s="1" a="1"/>
  <c r="BV40" i="1" s="1"/>
  <c r="O34" i="10"/>
  <c r="BU34" i="10" s="1" a="1"/>
  <c r="BU34" i="10" s="1"/>
  <c r="P43" i="3"/>
  <c r="BV43" i="3" s="1" a="1"/>
  <c r="BV43" i="3" s="1"/>
  <c r="O35" i="8"/>
  <c r="BU35" i="8" s="1" a="1"/>
  <c r="BU35" i="8" s="1"/>
  <c r="BS74" i="16"/>
  <c r="O34" i="13"/>
  <c r="BU34" i="13" s="1" a="1"/>
  <c r="BU34" i="13" s="1"/>
  <c r="P45" i="2"/>
  <c r="BV45" i="2" s="1" a="1"/>
  <c r="BV45" i="2" s="1"/>
  <c r="P21" i="18"/>
  <c r="BV21" i="18" s="1" a="1"/>
  <c r="BV21" i="18" s="1"/>
  <c r="P16" i="17"/>
  <c r="BV16" i="17" s="1" a="1"/>
  <c r="BV16" i="17" s="1"/>
  <c r="BS81" i="1"/>
  <c r="P17" i="9"/>
  <c r="BV17" i="9" s="1" a="1"/>
  <c r="BV17" i="9" s="1"/>
  <c r="BS55" i="9"/>
  <c r="P31" i="16"/>
  <c r="BV31" i="16" s="1" a="1"/>
  <c r="BV31" i="16" s="1"/>
  <c r="P40" i="19"/>
  <c r="BV40" i="19" s="1" a="1"/>
  <c r="BV40" i="19" s="1"/>
  <c r="BS120" i="14"/>
  <c r="BS123" i="14" s="1"/>
  <c r="BS116" i="14" s="1"/>
  <c r="BS81" i="17"/>
  <c r="N47" i="20"/>
  <c r="P16" i="16"/>
  <c r="BV16" i="16" s="1" a="1"/>
  <c r="BV16" i="16" s="1"/>
  <c r="N47" i="4"/>
  <c r="P29" i="12"/>
  <c r="BV29" i="12" s="1" a="1"/>
  <c r="BV29" i="12" s="1"/>
  <c r="O28" i="20"/>
  <c r="BU28" i="20" s="1" a="1"/>
  <c r="BU28" i="20" s="1"/>
  <c r="O44" i="4"/>
  <c r="BU44" i="4" s="1" a="1"/>
  <c r="BU44" i="4" s="1"/>
  <c r="P28" i="9"/>
  <c r="BV28" i="9" s="1" a="1"/>
  <c r="BV28" i="9" s="1"/>
  <c r="P35" i="6"/>
  <c r="BV35" i="6" s="1" a="1"/>
  <c r="BV35" i="6" s="1"/>
  <c r="P41" i="8"/>
  <c r="BV41" i="8" s="1" a="1"/>
  <c r="BV41" i="8" s="1"/>
  <c r="O15" i="13"/>
  <c r="BU15" i="13" s="1" a="1"/>
  <c r="BU15" i="13" s="1"/>
  <c r="O18" i="13"/>
  <c r="BU18" i="13" s="1" a="1"/>
  <c r="BU18" i="13" s="1"/>
  <c r="BS91" i="7"/>
  <c r="BS63" i="18"/>
  <c r="BS68" i="7"/>
  <c r="O33" i="3"/>
  <c r="BU33" i="3" s="1" a="1"/>
  <c r="BU33" i="3" s="1"/>
  <c r="P37" i="5"/>
  <c r="BV37" i="5" s="1" a="1"/>
  <c r="BV37" i="5" s="1"/>
  <c r="BS88" i="3"/>
  <c r="O46" i="14"/>
  <c r="BU46" i="14" s="1" a="1"/>
  <c r="BU46" i="14" s="1"/>
  <c r="N47" i="3"/>
  <c r="BS72" i="20"/>
  <c r="O38" i="16"/>
  <c r="BU38" i="16" s="1" a="1"/>
  <c r="BU38" i="16" s="1"/>
  <c r="BS74" i="9"/>
  <c r="P31" i="9"/>
  <c r="BV31" i="9" s="1" a="1"/>
  <c r="BV31" i="9" s="1"/>
  <c r="P26" i="16"/>
  <c r="BV26" i="16" s="1" a="1"/>
  <c r="BV26" i="16" s="1"/>
  <c r="BT96" i="2"/>
  <c r="O42" i="16"/>
  <c r="BU42" i="16" s="1" a="1"/>
  <c r="BU42" i="16" s="1"/>
  <c r="P45" i="17"/>
  <c r="BV45" i="17" s="1" a="1"/>
  <c r="BV45" i="17" s="1"/>
  <c r="P38" i="13"/>
  <c r="BV38" i="13" s="1" a="1"/>
  <c r="BV38" i="13" s="1"/>
  <c r="BT33" i="7" a="1"/>
  <c r="BT33" i="7" s="1"/>
  <c r="O33" i="7"/>
  <c r="O19" i="2"/>
  <c r="BU19" i="2" s="1" a="1"/>
  <c r="BU19" i="2" s="1"/>
  <c r="P40" i="20"/>
  <c r="BV40" i="20" s="1" a="1"/>
  <c r="BV40" i="20" s="1"/>
  <c r="P46" i="4"/>
  <c r="BV46" i="4" s="1" a="1"/>
  <c r="BV46" i="4" s="1"/>
  <c r="P45" i="18"/>
  <c r="BV45" i="18" s="1" a="1"/>
  <c r="BV45" i="18" s="1"/>
  <c r="P23" i="10"/>
  <c r="BV23" i="10" s="1" a="1"/>
  <c r="BV23" i="10" s="1"/>
  <c r="P36" i="13"/>
  <c r="BV36" i="13" s="1" a="1"/>
  <c r="BV36" i="13" s="1"/>
  <c r="P36" i="6"/>
  <c r="BV36" i="6" s="1" a="1"/>
  <c r="BV36" i="6" s="1"/>
  <c r="N47" i="11"/>
  <c r="P24" i="9"/>
  <c r="BV24" i="9" s="1" a="1"/>
  <c r="BV24" i="9" s="1"/>
  <c r="P27" i="5"/>
  <c r="BV27" i="5" s="1" a="1"/>
  <c r="BV27" i="5" s="1"/>
  <c r="BS85" i="6"/>
  <c r="P31" i="7"/>
  <c r="BV31" i="7" s="1" a="1"/>
  <c r="BV31" i="7" s="1"/>
  <c r="BT54" i="11"/>
  <c r="BS96" i="2"/>
  <c r="BS64" i="2"/>
  <c r="P33" i="11"/>
  <c r="BV33" i="11" s="1" a="1"/>
  <c r="BV33" i="11" s="1"/>
  <c r="P24" i="14"/>
  <c r="BV24" i="14" s="1" a="1"/>
  <c r="BV24" i="14" s="1"/>
  <c r="P43" i="11"/>
  <c r="BV43" i="11" s="1" a="1"/>
  <c r="BV43" i="11" s="1"/>
  <c r="O15" i="11"/>
  <c r="BU15" i="11" s="1" a="1"/>
  <c r="BU15" i="11" s="1"/>
  <c r="BU86" i="11" s="1"/>
  <c r="P28" i="11"/>
  <c r="BV28" i="11" s="1" a="1"/>
  <c r="BV28" i="11" s="1"/>
  <c r="P29" i="6"/>
  <c r="BV29" i="6" s="1" a="1"/>
  <c r="BV29" i="6" s="1"/>
  <c r="P35" i="4"/>
  <c r="BV35" i="4" s="1" a="1"/>
  <c r="BV35" i="4" s="1"/>
  <c r="BS63" i="4"/>
  <c r="BS72" i="7"/>
  <c r="P41" i="18"/>
  <c r="BV41" i="18" s="1" a="1"/>
  <c r="BV41" i="18" s="1"/>
  <c r="N47" i="2"/>
  <c r="P39" i="1"/>
  <c r="BV39" i="1" s="1" a="1"/>
  <c r="BV39" i="1" s="1"/>
  <c r="BT102" i="1"/>
  <c r="BT33" i="20" a="1"/>
  <c r="BT33" i="20" s="1"/>
  <c r="O33" i="20"/>
  <c r="P31" i="6"/>
  <c r="BV31" i="6" s="1" a="1"/>
  <c r="BV31" i="6" s="1"/>
  <c r="BT21" i="8" a="1"/>
  <c r="BT21" i="8" s="1"/>
  <c r="O21" i="8"/>
  <c r="P33" i="2"/>
  <c r="BV33" i="2" s="1" a="1"/>
  <c r="BV33" i="2" s="1"/>
  <c r="BS62" i="7"/>
  <c r="BS101" i="15"/>
  <c r="BT44" i="12" a="1"/>
  <c r="BT44" i="12" s="1"/>
  <c r="O44" i="12"/>
  <c r="BT27" i="15" a="1"/>
  <c r="BT27" i="15" s="1"/>
  <c r="O27" i="15"/>
  <c r="BT41" i="7" a="1"/>
  <c r="BT41" i="7" s="1"/>
  <c r="O41" i="7"/>
  <c r="BT28" i="6" a="1"/>
  <c r="BT28" i="6" s="1"/>
  <c r="O28" i="6"/>
  <c r="O47" i="6" s="1"/>
  <c r="BS64" i="18"/>
  <c r="BT42" i="1" a="1"/>
  <c r="BT42" i="1" s="1"/>
  <c r="O42" i="1"/>
  <c r="BT19" i="8" a="1"/>
  <c r="BT19" i="8" s="1"/>
  <c r="O19" i="8"/>
  <c r="BT23" i="13" a="1"/>
  <c r="BT23" i="13" s="1"/>
  <c r="O23" i="13"/>
  <c r="BS98" i="15"/>
  <c r="BS66" i="15"/>
  <c r="BT35" i="1" a="1"/>
  <c r="BT35" i="1" s="1"/>
  <c r="O35" i="1"/>
  <c r="O47" i="1" s="1"/>
  <c r="P46" i="5"/>
  <c r="BV46" i="5" s="1" a="1"/>
  <c r="BV46" i="5" s="1"/>
  <c r="BT44" i="7" a="1"/>
  <c r="BT44" i="7" s="1"/>
  <c r="O44" i="7"/>
  <c r="BT42" i="17" a="1"/>
  <c r="BT42" i="17" s="1"/>
  <c r="O42" i="17"/>
  <c r="BT25" i="18" a="1"/>
  <c r="BT25" i="18" s="1"/>
  <c r="O25" i="18"/>
  <c r="BT43" i="17" a="1"/>
  <c r="BT43" i="17" s="1"/>
  <c r="O43" i="17"/>
  <c r="BT29" i="16" a="1"/>
  <c r="BT29" i="16" s="1"/>
  <c r="BT10" i="16" s="1"/>
  <c r="BT30" i="16" s="1"/>
  <c r="O29" i="16"/>
  <c r="P43" i="4"/>
  <c r="BV43" i="4" s="1" a="1"/>
  <c r="BV43" i="4" s="1"/>
  <c r="BT21" i="10" a="1"/>
  <c r="BT21" i="10" s="1"/>
  <c r="O21" i="10"/>
  <c r="BT23" i="20" a="1"/>
  <c r="BT23" i="20" s="1"/>
  <c r="O23" i="20"/>
  <c r="BT26" i="20" a="1"/>
  <c r="BT26" i="20" s="1"/>
  <c r="O26" i="20"/>
  <c r="P35" i="7"/>
  <c r="BV35" i="7" s="1" a="1"/>
  <c r="BV35" i="7" s="1"/>
  <c r="P28" i="19"/>
  <c r="BV28" i="19" s="1" a="1"/>
  <c r="BV28" i="19" s="1"/>
  <c r="P30" i="20"/>
  <c r="BV30" i="20" s="1" a="1"/>
  <c r="BV30" i="20" s="1"/>
  <c r="BT25" i="5" a="1"/>
  <c r="BT25" i="5" s="1"/>
  <c r="O25" i="5"/>
  <c r="BT24" i="2" a="1"/>
  <c r="BT24" i="2" s="1"/>
  <c r="O24" i="2"/>
  <c r="P41" i="15"/>
  <c r="BV41" i="15" s="1" a="1"/>
  <c r="BV41" i="15" s="1"/>
  <c r="BS79" i="4"/>
  <c r="BS58" i="8"/>
  <c r="BS96" i="5"/>
  <c r="BS64" i="5"/>
  <c r="BS95" i="2"/>
  <c r="BS63" i="2"/>
  <c r="BS100" i="15"/>
  <c r="BS68" i="15"/>
  <c r="BT32" i="7" a="1"/>
  <c r="BT32" i="7" s="1"/>
  <c r="O32" i="7"/>
  <c r="P28" i="1"/>
  <c r="BV28" i="1" s="1" a="1"/>
  <c r="BV28" i="1" s="1"/>
  <c r="BT16" i="3" a="1"/>
  <c r="BT16" i="3" s="1"/>
  <c r="O16" i="3"/>
  <c r="BS120" i="2"/>
  <c r="BS123" i="2" s="1"/>
  <c r="BS116" i="2" s="1"/>
  <c r="BS84" i="2"/>
  <c r="BT26" i="11" a="1"/>
  <c r="BT26" i="11" s="1"/>
  <c r="BT9" i="11" s="1"/>
  <c r="O26" i="11"/>
  <c r="BT27" i="9" a="1"/>
  <c r="BT27" i="9" s="1"/>
  <c r="O27" i="9"/>
  <c r="BT21" i="13" a="1"/>
  <c r="BT21" i="13" s="1"/>
  <c r="O21" i="13"/>
  <c r="BT22" i="10" a="1"/>
  <c r="BT22" i="10" s="1"/>
  <c r="O22" i="10"/>
  <c r="P43" i="9"/>
  <c r="BV43" i="9" s="1" a="1"/>
  <c r="BV43" i="9" s="1"/>
  <c r="N47" i="10"/>
  <c r="P34" i="17"/>
  <c r="BV34" i="17" s="1" a="1"/>
  <c r="BV34" i="17" s="1"/>
  <c r="P16" i="15"/>
  <c r="BV16" i="15" s="1" a="1"/>
  <c r="BV16" i="15" s="1"/>
  <c r="BT20" i="19" a="1"/>
  <c r="BT20" i="19" s="1"/>
  <c r="O20" i="19"/>
  <c r="P38" i="11"/>
  <c r="BV38" i="11" s="1" a="1"/>
  <c r="BV38" i="11" s="1"/>
  <c r="BS68" i="8"/>
  <c r="P26" i="17"/>
  <c r="BV26" i="17" s="1" a="1"/>
  <c r="BV26" i="17" s="1"/>
  <c r="P29" i="18"/>
  <c r="BV29" i="18" s="1" a="1"/>
  <c r="BV29" i="18" s="1"/>
  <c r="P28" i="18"/>
  <c r="BV28" i="18" s="1" a="1"/>
  <c r="BV28" i="18" s="1"/>
  <c r="BT35" i="9" a="1"/>
  <c r="BT35" i="9" s="1"/>
  <c r="O35" i="9"/>
  <c r="P39" i="21"/>
  <c r="BV39" i="21" s="1" a="1"/>
  <c r="BV39" i="21" s="1"/>
  <c r="BT29" i="17" a="1"/>
  <c r="BT29" i="17" s="1"/>
  <c r="O29" i="17"/>
  <c r="BT24" i="18" a="1"/>
  <c r="BT24" i="18" s="1"/>
  <c r="O24" i="18"/>
  <c r="P17" i="16"/>
  <c r="BV17" i="16" s="1" a="1"/>
  <c r="BV17" i="16" s="1"/>
  <c r="P19" i="3"/>
  <c r="BV19" i="3" s="1" a="1"/>
  <c r="BV19" i="3" s="1"/>
  <c r="BT29" i="8" a="1"/>
  <c r="BT29" i="8" s="1"/>
  <c r="O29" i="8"/>
  <c r="P38" i="8"/>
  <c r="BV38" i="8" s="1" a="1"/>
  <c r="BV38" i="8" s="1"/>
  <c r="P46" i="11"/>
  <c r="BV46" i="11" s="1" a="1"/>
  <c r="BV46" i="11" s="1"/>
  <c r="P36" i="14"/>
  <c r="BV36" i="14" s="1" a="1"/>
  <c r="BV36" i="14" s="1"/>
  <c r="BT19" i="13" a="1"/>
  <c r="BT19" i="13" s="1"/>
  <c r="O19" i="13"/>
  <c r="BT23" i="7" a="1"/>
  <c r="BT23" i="7" s="1"/>
  <c r="O23" i="7"/>
  <c r="BT40" i="4" a="1"/>
  <c r="BT40" i="4" s="1"/>
  <c r="O40" i="4"/>
  <c r="P41" i="16"/>
  <c r="BV41" i="16" s="1" a="1"/>
  <c r="BV41" i="16" s="1"/>
  <c r="O30" i="16"/>
  <c r="BS90" i="13"/>
  <c r="BS58" i="13"/>
  <c r="P33" i="18"/>
  <c r="BV33" i="18" s="1" a="1"/>
  <c r="BV33" i="18" s="1"/>
  <c r="P41" i="11"/>
  <c r="BV41" i="11" s="1" a="1"/>
  <c r="BV41" i="11" s="1"/>
  <c r="CZ121" i="5" a="1"/>
  <c r="CZ121" i="5" s="1"/>
  <c r="CZ122" i="5" s="1"/>
  <c r="CZ49" i="5"/>
  <c r="DA50" i="5"/>
  <c r="CZ121" i="1" a="1"/>
  <c r="CZ121" i="1" s="1"/>
  <c r="CZ122" i="1" s="1"/>
  <c r="CZ49" i="1"/>
  <c r="DA50" i="1"/>
  <c r="CZ121" i="4" a="1"/>
  <c r="CZ121" i="4" s="1"/>
  <c r="CZ122" i="4" s="1"/>
  <c r="DA50" i="4"/>
  <c r="CZ49" i="4"/>
  <c r="CZ49" i="16"/>
  <c r="CZ121" i="16" a="1"/>
  <c r="CZ121" i="16" s="1"/>
  <c r="CZ122" i="16" s="1"/>
  <c r="DA50" i="16"/>
  <c r="DA50" i="18"/>
  <c r="CZ121" i="18" a="1"/>
  <c r="CZ121" i="18" s="1"/>
  <c r="CZ122" i="18" s="1"/>
  <c r="CZ49" i="18"/>
  <c r="CZ121" i="7" a="1"/>
  <c r="CZ121" i="7" s="1"/>
  <c r="CZ122" i="7" s="1"/>
  <c r="CZ49" i="7"/>
  <c r="DA50" i="7"/>
  <c r="CZ49" i="8"/>
  <c r="CZ121" i="8" a="1"/>
  <c r="CZ121" i="8" s="1"/>
  <c r="CZ122" i="8" s="1"/>
  <c r="DA50" i="8"/>
  <c r="DA50" i="9"/>
  <c r="CZ121" i="9" a="1"/>
  <c r="CZ121" i="9" s="1"/>
  <c r="CZ122" i="9" s="1"/>
  <c r="CZ49" i="9"/>
  <c r="CZ121" i="6" a="1"/>
  <c r="CZ121" i="6" s="1"/>
  <c r="CZ122" i="6" s="1"/>
  <c r="CZ49" i="6"/>
  <c r="DA50" i="6"/>
  <c r="DA50" i="17"/>
  <c r="CZ121" i="17" a="1"/>
  <c r="CZ121" i="17" s="1"/>
  <c r="CZ122" i="17" s="1"/>
  <c r="CZ49" i="17"/>
  <c r="CZ121" i="3" a="1"/>
  <c r="CZ121" i="3" s="1"/>
  <c r="CZ122" i="3" s="1"/>
  <c r="DA50" i="3"/>
  <c r="CZ49" i="3"/>
  <c r="CZ121" i="12" a="1"/>
  <c r="CZ121" i="12" s="1"/>
  <c r="CZ122" i="12" s="1"/>
  <c r="DA50" i="12"/>
  <c r="CZ49" i="12"/>
  <c r="DA50" i="13"/>
  <c r="CZ121" i="13" a="1"/>
  <c r="CZ121" i="13" s="1"/>
  <c r="CZ122" i="13" s="1"/>
  <c r="CZ49" i="13"/>
  <c r="DA50" i="14"/>
  <c r="CZ121" i="14" a="1"/>
  <c r="CZ121" i="14" s="1"/>
  <c r="CZ122" i="14" s="1"/>
  <c r="CZ49" i="14"/>
  <c r="CZ121" i="21" a="1"/>
  <c r="CZ121" i="21" s="1"/>
  <c r="CZ122" i="21" s="1"/>
  <c r="CZ49" i="21"/>
  <c r="DA50" i="21"/>
  <c r="CZ121" i="10" a="1"/>
  <c r="CZ121" i="10" s="1"/>
  <c r="CZ122" i="10" s="1"/>
  <c r="DA50" i="10"/>
  <c r="CZ49" i="10"/>
  <c r="CZ121" i="15" a="1"/>
  <c r="CZ121" i="15" s="1"/>
  <c r="CZ122" i="15" s="1"/>
  <c r="DA50" i="15"/>
  <c r="CZ49" i="15"/>
  <c r="DA50" i="19"/>
  <c r="CZ121" i="19" a="1"/>
  <c r="CZ121" i="19" s="1"/>
  <c r="CZ122" i="19" s="1"/>
  <c r="CZ49" i="19"/>
  <c r="CZ121" i="2" a="1"/>
  <c r="CZ121" i="2" s="1"/>
  <c r="CZ122" i="2" s="1"/>
  <c r="DA50" i="2"/>
  <c r="CZ49" i="2"/>
  <c r="CZ121" i="11" a="1"/>
  <c r="CZ121" i="11" s="1"/>
  <c r="CZ122" i="11" s="1"/>
  <c r="CZ49" i="11"/>
  <c r="DA50" i="11"/>
  <c r="CZ49" i="20"/>
  <c r="CZ121" i="20" a="1"/>
  <c r="CZ121" i="20" s="1"/>
  <c r="CZ122" i="20" s="1"/>
  <c r="DA50" i="20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P45" i="3"/>
  <c r="BV45" i="3" s="1" a="1"/>
  <c r="BV45" i="3" s="1"/>
  <c r="Q44" i="15"/>
  <c r="BW44" i="15" s="1" a="1"/>
  <c r="BW44" i="15" s="1"/>
  <c r="BU74" i="17"/>
  <c r="BU106" i="17"/>
  <c r="BT86" i="4"/>
  <c r="BT54" i="4"/>
  <c r="P16" i="5"/>
  <c r="BV16" i="5" s="1" a="1"/>
  <c r="BV16" i="5" s="1"/>
  <c r="BU92" i="9"/>
  <c r="BU60" i="9"/>
  <c r="BT86" i="2"/>
  <c r="BT54" i="2"/>
  <c r="BU68" i="12"/>
  <c r="BU100" i="12"/>
  <c r="BU78" i="8"/>
  <c r="BU110" i="8"/>
  <c r="BU97" i="6"/>
  <c r="BU65" i="6"/>
  <c r="Q18" i="10"/>
  <c r="BW18" i="10" s="1" a="1"/>
  <c r="BW18" i="10" s="1"/>
  <c r="P17" i="12"/>
  <c r="BV17" i="12" s="1" a="1"/>
  <c r="BV17" i="12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97" i="21"/>
  <c r="BU65" i="21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BT71" i="11"/>
  <c r="BT103" i="11"/>
  <c r="BU88" i="5"/>
  <c r="BU56" i="5"/>
  <c r="BU82" i="4"/>
  <c r="BU114" i="4"/>
  <c r="BT63" i="21"/>
  <c r="BT95" i="21"/>
  <c r="BU76" i="8"/>
  <c r="BU108" i="8"/>
  <c r="BT113" i="5"/>
  <c r="BT81" i="5"/>
  <c r="BU87" i="13"/>
  <c r="BU55" i="13"/>
  <c r="BU60" i="4"/>
  <c r="BU92" i="4"/>
  <c r="BU112" i="5"/>
  <c r="BU80" i="5"/>
  <c r="Q43" i="9"/>
  <c r="BW43" i="9" s="1" a="1"/>
  <c r="BW43" i="9" s="1"/>
  <c r="BT89" i="5"/>
  <c r="BT57" i="5"/>
  <c r="P17" i="7"/>
  <c r="BV17" i="7" s="1" a="1"/>
  <c r="BV17" i="7" s="1"/>
  <c r="BT84" i="20"/>
  <c r="BT120" i="20"/>
  <c r="BT123" i="20" s="1"/>
  <c r="BT116" i="20" s="1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BT63" i="11"/>
  <c r="BT95" i="11"/>
  <c r="BT57" i="13"/>
  <c r="BT89" i="13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36" i="17"/>
  <c r="BW36" i="17" s="1" a="1"/>
  <c r="BW36" i="17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77" i="17"/>
  <c r="BU109" i="17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1" i="9"/>
  <c r="BW21" i="9" s="1" a="1"/>
  <c r="BW21" i="9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Q42" i="12"/>
  <c r="BW42" i="12" s="1" a="1"/>
  <c r="BW42" i="12" s="1"/>
  <c r="BU107" i="7"/>
  <c r="BU75" i="7"/>
  <c r="BU89" i="16"/>
  <c r="BU57" i="16"/>
  <c r="BT82" i="21"/>
  <c r="BT114" i="21"/>
  <c r="BT85" i="16"/>
  <c r="BT117" i="16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BT98" i="12"/>
  <c r="BT66" i="12"/>
  <c r="P16" i="11"/>
  <c r="BV16" i="11" s="1" a="1"/>
  <c r="BV16" i="11" s="1"/>
  <c r="P38" i="2"/>
  <c r="BV38" i="2" s="1" a="1"/>
  <c r="BV38" i="2" s="1"/>
  <c r="Q26" i="21"/>
  <c r="BW26" i="21" s="1" a="1"/>
  <c r="BW26" i="21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P39" i="4"/>
  <c r="BV39" i="4" s="1" a="1"/>
  <c r="BV39" i="4" s="1"/>
  <c r="BT62" i="3"/>
  <c r="BT94" i="3"/>
  <c r="BS86" i="16"/>
  <c r="BS54" i="16"/>
  <c r="Q40" i="8"/>
  <c r="BW40" i="8" s="1" a="1"/>
  <c r="BW40" i="8" s="1"/>
  <c r="BU104" i="6"/>
  <c r="BU72" i="6"/>
  <c r="P24" i="11"/>
  <c r="BV24" i="11" s="1" a="1"/>
  <c r="BV24" i="11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P32" i="16"/>
  <c r="BV32" i="16" s="1" a="1"/>
  <c r="BV32" i="16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42" i="15"/>
  <c r="BW42" i="15" s="1" a="1"/>
  <c r="BW42" i="15" s="1"/>
  <c r="Q16" i="9"/>
  <c r="BW16" i="9" s="1" a="1"/>
  <c r="BW16" i="9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61" i="20"/>
  <c r="BU93" i="20"/>
  <c r="BT77" i="14"/>
  <c r="BT109" i="14"/>
  <c r="BU98" i="2"/>
  <c r="BU66" i="2"/>
  <c r="BT57" i="7"/>
  <c r="BT89" i="7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P27" i="12"/>
  <c r="BV27" i="12" s="1" a="1"/>
  <c r="BV27" i="12" s="1"/>
  <c r="BU112" i="9"/>
  <c r="BU80" i="9"/>
  <c r="BU85" i="20"/>
  <c r="BU117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33" i="4"/>
  <c r="BV33" i="4" s="1" a="1"/>
  <c r="BV33" i="4" s="1"/>
  <c r="Q22" i="9"/>
  <c r="BW22" i="9" s="1" a="1"/>
  <c r="BW22" i="9" s="1"/>
  <c r="BT75" i="3"/>
  <c r="BT107" i="3"/>
  <c r="BU70" i="20"/>
  <c r="BU102" i="20"/>
  <c r="Q43" i="14"/>
  <c r="BW43" i="14" s="1" a="1"/>
  <c r="BW43" i="14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P37" i="4"/>
  <c r="BV37" i="4" s="1" a="1"/>
  <c r="BV37" i="4" s="1"/>
  <c r="BU104" i="11"/>
  <c r="BU72" i="11"/>
  <c r="P36" i="2"/>
  <c r="BV36" i="2" s="1" a="1"/>
  <c r="BV36" i="2" s="1"/>
  <c r="Q20" i="2"/>
  <c r="BW20" i="2" s="1" a="1"/>
  <c r="BW20" i="2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108" i="5"/>
  <c r="BU76" i="5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6" i="20"/>
  <c r="BW46" i="20" s="1" a="1"/>
  <c r="BW46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P27" i="17"/>
  <c r="BV27" i="17" s="1" a="1"/>
  <c r="BV27" i="17" s="1"/>
  <c r="BU102" i="5"/>
  <c r="BU70" i="5"/>
  <c r="Q26" i="1"/>
  <c r="BW26" i="1" s="1" a="1"/>
  <c r="BW26" i="1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BU57" i="1"/>
  <c r="BU89" i="1"/>
  <c r="BU80" i="15"/>
  <c r="BU112" i="15"/>
  <c r="BT78" i="9"/>
  <c r="BT110" i="9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BT97" i="18"/>
  <c r="BT65" i="18"/>
  <c r="P40" i="15"/>
  <c r="BV40" i="15" s="1" a="1"/>
  <c r="BV40" i="15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BU75" i="4"/>
  <c r="BU107" i="4"/>
  <c r="BT83" i="16"/>
  <c r="BT115" i="16"/>
  <c r="P23" i="17"/>
  <c r="BV23" i="17" s="1" a="1"/>
  <c r="BV23" i="17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P42" i="20"/>
  <c r="BV42" i="20" s="1" a="1"/>
  <c r="BV42" i="20" s="1"/>
  <c r="Q44" i="5"/>
  <c r="BW44" i="5" s="1" a="1"/>
  <c r="BW44" i="5" s="1"/>
  <c r="BU58" i="10"/>
  <c r="BU90" i="10"/>
  <c r="BT74" i="11"/>
  <c r="BT106" i="1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BT95" i="4"/>
  <c r="BT63" i="4"/>
  <c r="BU93" i="19"/>
  <c r="BU61" i="19"/>
  <c r="BT65" i="3"/>
  <c r="BT97" i="3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BT84" i="14"/>
  <c r="BT120" i="14"/>
  <c r="BT123" i="14" s="1"/>
  <c r="BT116" i="14" s="1"/>
  <c r="Q23" i="21"/>
  <c r="BW23" i="21" s="1" a="1"/>
  <c r="BW23" i="21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6" i="1"/>
  <c r="BW36" i="1" s="1" a="1"/>
  <c r="BW36" i="1" s="1"/>
  <c r="BT58" i="12"/>
  <c r="BT90" i="12"/>
  <c r="BU104" i="9"/>
  <c r="BU72" i="9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P26" i="15"/>
  <c r="BV26" i="15" s="1" a="1"/>
  <c r="BV26" i="15" s="1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40" i="9"/>
  <c r="BW40" i="9" s="1" a="1"/>
  <c r="BW40" i="9" s="1"/>
  <c r="P40" i="14"/>
  <c r="BV40" i="14" s="1" a="1"/>
  <c r="BV40" i="14" s="1"/>
  <c r="Q31" i="9"/>
  <c r="BW31" i="9" s="1" a="1"/>
  <c r="BW31" i="9" s="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BT54" i="14"/>
  <c r="BT86" i="14"/>
  <c r="BU117" i="9"/>
  <c r="BU85" i="9"/>
  <c r="BT84" i="21"/>
  <c r="BT120" i="21"/>
  <c r="BT123" i="21" s="1"/>
  <c r="BT116" i="21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P28" i="21"/>
  <c r="BV28" i="21" s="1" a="1"/>
  <c r="BV28" i="21" s="1"/>
  <c r="BU96" i="2"/>
  <c r="BU64" i="2"/>
  <c r="Q38" i="15"/>
  <c r="BW38" i="15" s="1" a="1"/>
  <c r="BW38" i="15" s="1"/>
  <c r="P19" i="7"/>
  <c r="BV19" i="7" s="1" a="1"/>
  <c r="BV19" i="7" s="1"/>
  <c r="BT56" i="6"/>
  <c r="BT88" i="6"/>
  <c r="BT82" i="12"/>
  <c r="BT114" i="12"/>
  <c r="BU93" i="16"/>
  <c r="BU61" i="16"/>
  <c r="P27" i="7"/>
  <c r="BV27" i="7" s="1" a="1"/>
  <c r="BV27" i="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BU77" i="4"/>
  <c r="BU109" i="4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P33" i="17"/>
  <c r="BV33" i="17" s="1" a="1"/>
  <c r="BV33" i="17" s="1"/>
  <c r="Q20" i="14"/>
  <c r="BW20" i="14" s="1" a="1"/>
  <c r="BW20" i="14" s="1"/>
  <c r="Q43" i="2"/>
  <c r="BW43" i="2" s="1" a="1"/>
  <c r="BW43" i="2" s="1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BU87" i="18"/>
  <c r="BU55" i="18"/>
  <c r="BT57" i="9"/>
  <c r="BT89" i="9"/>
  <c r="BU68" i="1"/>
  <c r="BU100" i="1"/>
  <c r="P15" i="1"/>
  <c r="BV15" i="1" s="1" a="1"/>
  <c r="BV15" i="1" s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P38" i="19"/>
  <c r="BV38" i="19" s="1" a="1"/>
  <c r="BV38" i="19" s="1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106" i="19"/>
  <c r="BU74" i="19"/>
  <c r="BU104" i="19"/>
  <c r="BU72" i="19"/>
  <c r="BU110" i="13"/>
  <c r="BU78" i="13"/>
  <c r="BU78" i="12"/>
  <c r="BU110" i="12"/>
  <c r="BT81" i="19"/>
  <c r="BT113" i="19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Q31" i="13"/>
  <c r="BW31" i="13" s="1" a="1"/>
  <c r="BW31" i="13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P17" i="6"/>
  <c r="BV17" i="6" s="1" a="1"/>
  <c r="BV17" i="6" s="1"/>
  <c r="P43" i="12"/>
  <c r="BV43" i="12" s="1" a="1"/>
  <c r="BV43" i="12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P32" i="21"/>
  <c r="BV32" i="21" s="1" a="1"/>
  <c r="BV32" i="21" s="1"/>
  <c r="BU100" i="18"/>
  <c r="BU68" i="18"/>
  <c r="P15" i="5"/>
  <c r="BV15" i="5" s="1" a="1"/>
  <c r="BV15" i="5" s="1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BU57" i="10"/>
  <c r="BU89" i="10"/>
  <c r="BT56" i="12"/>
  <c r="BT88" i="12"/>
  <c r="BT107" i="18"/>
  <c r="BT75" i="18"/>
  <c r="BT80" i="14"/>
  <c r="BT112" i="14"/>
  <c r="P22" i="15"/>
  <c r="BV22" i="15" s="1" a="1"/>
  <c r="BV22" i="15" s="1"/>
  <c r="Q24" i="9"/>
  <c r="BW24" i="9" s="1" a="1"/>
  <c r="BW24" i="9" s="1"/>
  <c r="P46" i="3"/>
  <c r="BV46" i="3" s="1" a="1"/>
  <c r="BV46" i="3" s="1"/>
  <c r="BU78" i="17"/>
  <c r="BU110" i="17"/>
  <c r="BT74" i="13"/>
  <c r="BT106" i="13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P31" i="21"/>
  <c r="BV31" i="21" s="1" a="1"/>
  <c r="BV31" i="21" s="1"/>
  <c r="P15" i="14"/>
  <c r="BV15" i="14" s="1" a="1"/>
  <c r="BV15" i="14" s="1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35" i="19"/>
  <c r="BW35" i="19" s="1" a="1"/>
  <c r="BW35" i="19" s="1"/>
  <c r="Q33" i="19"/>
  <c r="BW33" i="19" s="1" a="1"/>
  <c r="BW33" i="19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O47" i="14" l="1"/>
  <c r="Q17" i="20"/>
  <c r="BW17" i="20" s="1" a="1"/>
  <c r="BW17" i="20" s="1"/>
  <c r="P34" i="10"/>
  <c r="BV34" i="10" s="1" a="1"/>
  <c r="BV34" i="10" s="1"/>
  <c r="Q34" i="21"/>
  <c r="BW34" i="21" s="1" a="1"/>
  <c r="BW34" i="21" s="1"/>
  <c r="Q28" i="1"/>
  <c r="BW28" i="1" s="1" a="1"/>
  <c r="BW28" i="1" s="1"/>
  <c r="Q35" i="6"/>
  <c r="BW35" i="6" s="1" a="1"/>
  <c r="BW35" i="6" s="1"/>
  <c r="Q20" i="17"/>
  <c r="BW20" i="17" s="1" a="1"/>
  <c r="BW20" i="17" s="1"/>
  <c r="Q41" i="9"/>
  <c r="BW41" i="9" s="1" a="1"/>
  <c r="BW41" i="9" s="1"/>
  <c r="Q32" i="13"/>
  <c r="BW32" i="13" s="1" a="1"/>
  <c r="BW32" i="13" s="1"/>
  <c r="Q16" i="16"/>
  <c r="BW16" i="16" s="1" a="1"/>
  <c r="BW16" i="16" s="1"/>
  <c r="Q34" i="7"/>
  <c r="BW34" i="7" s="1" a="1"/>
  <c r="BW34" i="7" s="1"/>
  <c r="Q24" i="5"/>
  <c r="BW24" i="5" s="1" a="1"/>
  <c r="BW24" i="5" s="1"/>
  <c r="Q23" i="12"/>
  <c r="BW23" i="12" s="1" a="1"/>
  <c r="BW23" i="12" s="1"/>
  <c r="Q17" i="9"/>
  <c r="BW17" i="9" s="1" a="1"/>
  <c r="BW17" i="9" s="1"/>
  <c r="Q29" i="6"/>
  <c r="BW29" i="6" s="1" a="1"/>
  <c r="BW29" i="6" s="1"/>
  <c r="Q17" i="1"/>
  <c r="BW17" i="1" s="1" a="1"/>
  <c r="BW17" i="1" s="1"/>
  <c r="Q17" i="18"/>
  <c r="BW17" i="18" s="1" a="1"/>
  <c r="BW17" i="18" s="1"/>
  <c r="Q27" i="19"/>
  <c r="BW27" i="19" s="1" a="1"/>
  <c r="BW27" i="19" s="1"/>
  <c r="Q39" i="6"/>
  <c r="BW39" i="6" s="1" a="1"/>
  <c r="BW39" i="6" s="1"/>
  <c r="Q25" i="9"/>
  <c r="BW25" i="9" s="1" a="1"/>
  <c r="BW25" i="9" s="1"/>
  <c r="Q15" i="3"/>
  <c r="BW15" i="3" s="1" a="1"/>
  <c r="BW15" i="3" s="1"/>
  <c r="Q29" i="12"/>
  <c r="BW29" i="12" s="1" a="1"/>
  <c r="BW29" i="12" s="1"/>
  <c r="Q38" i="13"/>
  <c r="BW38" i="13" s="1" a="1"/>
  <c r="BW38" i="13" s="1"/>
  <c r="Q31" i="1"/>
  <c r="BW31" i="1" s="1" a="1"/>
  <c r="BW31" i="1" s="1"/>
  <c r="Q36" i="13"/>
  <c r="BW36" i="13" s="1" a="1"/>
  <c r="BW36" i="13" s="1"/>
  <c r="Q35" i="4"/>
  <c r="BW35" i="4" s="1" a="1"/>
  <c r="BW35" i="4" s="1"/>
  <c r="Q41" i="21"/>
  <c r="BW41" i="21" s="1" a="1"/>
  <c r="BW41" i="21" s="1"/>
  <c r="P26" i="4"/>
  <c r="BV26" i="4" s="1" a="1"/>
  <c r="BV26" i="4" s="1"/>
  <c r="Q20" i="1"/>
  <c r="BW20" i="1" s="1" a="1"/>
  <c r="BW20" i="1" s="1"/>
  <c r="Q40" i="1"/>
  <c r="BW40" i="1" s="1" a="1"/>
  <c r="BW40" i="1" s="1"/>
  <c r="Q22" i="6"/>
  <c r="BW22" i="6" s="1" a="1"/>
  <c r="BW22" i="6" s="1"/>
  <c r="P28" i="20"/>
  <c r="BV28" i="20" s="1" a="1"/>
  <c r="BV28" i="20" s="1"/>
  <c r="Q31" i="16"/>
  <c r="BW31" i="16" s="1" a="1"/>
  <c r="BW31" i="16" s="1"/>
  <c r="Q36" i="6"/>
  <c r="BW36" i="6" s="1" a="1"/>
  <c r="BW36" i="6" s="1"/>
  <c r="Q44" i="20"/>
  <c r="BW44" i="20" s="1" a="1"/>
  <c r="BW44" i="20" s="1"/>
  <c r="Q42" i="21"/>
  <c r="BW42" i="21" s="1" a="1"/>
  <c r="BW42" i="21" s="1"/>
  <c r="Q27" i="14"/>
  <c r="BW27" i="14" s="1" a="1"/>
  <c r="BW27" i="14" s="1"/>
  <c r="Q42" i="11"/>
  <c r="BW42" i="11" s="1" a="1"/>
  <c r="BW42" i="11" s="1"/>
  <c r="P21" i="11"/>
  <c r="BV21" i="11" s="1" a="1"/>
  <c r="BV21" i="11" s="1"/>
  <c r="P37" i="16"/>
  <c r="BV37" i="16" s="1" a="1"/>
  <c r="BV37" i="16" s="1"/>
  <c r="P38" i="16"/>
  <c r="BV38" i="16" s="1" a="1"/>
  <c r="BV38" i="16" s="1"/>
  <c r="Q43" i="11"/>
  <c r="BW43" i="11" s="1" a="1"/>
  <c r="BW43" i="11" s="1"/>
  <c r="Q19" i="16"/>
  <c r="BW19" i="16" s="1" a="1"/>
  <c r="BW19" i="16" s="1"/>
  <c r="Q19" i="19"/>
  <c r="BW19" i="19" s="1" a="1"/>
  <c r="BW19" i="19" s="1"/>
  <c r="P31" i="17"/>
  <c r="BV31" i="17" s="1" a="1"/>
  <c r="BV31" i="17" s="1"/>
  <c r="Q37" i="5"/>
  <c r="BW37" i="5" s="1" a="1"/>
  <c r="BW37" i="5" s="1"/>
  <c r="Q16" i="20"/>
  <c r="BW16" i="20" s="1" a="1"/>
  <c r="BW16" i="20" s="1"/>
  <c r="Q40" i="20"/>
  <c r="BW40" i="20" s="1" a="1"/>
  <c r="BW40" i="20" s="1"/>
  <c r="Q35" i="7"/>
  <c r="BW35" i="7" s="1" a="1"/>
  <c r="BW35" i="7" s="1"/>
  <c r="Q31" i="2"/>
  <c r="BW31" i="2" s="1" a="1"/>
  <c r="BW31" i="2" s="1"/>
  <c r="Q30" i="5"/>
  <c r="BW30" i="5" s="1" a="1"/>
  <c r="BW30" i="5" s="1"/>
  <c r="Q38" i="21"/>
  <c r="BW38" i="21" s="1" a="1"/>
  <c r="BW38" i="21" s="1"/>
  <c r="Q35" i="10"/>
  <c r="BW35" i="10" s="1" a="1"/>
  <c r="BW35" i="10" s="1"/>
  <c r="Q30" i="17"/>
  <c r="BW30" i="17" s="1" a="1"/>
  <c r="BW30" i="17" s="1"/>
  <c r="Q29" i="15"/>
  <c r="BW29" i="15" s="1" a="1"/>
  <c r="BW29" i="15" s="1"/>
  <c r="O47" i="19"/>
  <c r="Q43" i="3"/>
  <c r="BW43" i="3" s="1" a="1"/>
  <c r="BW43" i="3" s="1"/>
  <c r="Q45" i="17"/>
  <c r="BW45" i="17" s="1" a="1"/>
  <c r="BW45" i="17" s="1"/>
  <c r="P18" i="13"/>
  <c r="BV18" i="13" s="1" a="1"/>
  <c r="BV18" i="13" s="1"/>
  <c r="P30" i="19"/>
  <c r="BV30" i="19" s="1" a="1"/>
  <c r="BV30" i="19" s="1"/>
  <c r="BU92" i="16"/>
  <c r="P21" i="16"/>
  <c r="BV21" i="16" s="1" a="1"/>
  <c r="BV21" i="16" s="1"/>
  <c r="P46" i="8"/>
  <c r="BV46" i="8" s="1" a="1"/>
  <c r="BV46" i="8" s="1"/>
  <c r="Q15" i="20"/>
  <c r="BW15" i="20" s="1" a="1"/>
  <c r="BW15" i="20" s="1"/>
  <c r="Q25" i="13"/>
  <c r="BW25" i="13" s="1" a="1"/>
  <c r="BW25" i="13" s="1"/>
  <c r="Q40" i="19"/>
  <c r="BW40" i="19" s="1" a="1"/>
  <c r="BW40" i="19" s="1"/>
  <c r="Q44" i="18"/>
  <c r="BW44" i="18" s="1" a="1"/>
  <c r="BW44" i="18" s="1"/>
  <c r="Q23" i="19"/>
  <c r="BW23" i="19" s="1" a="1"/>
  <c r="BW23" i="19" s="1"/>
  <c r="Q38" i="1"/>
  <c r="BW38" i="1" s="1" a="1"/>
  <c r="BW38" i="1" s="1"/>
  <c r="P34" i="13"/>
  <c r="BV34" i="13" s="1" a="1"/>
  <c r="BV34" i="13" s="1"/>
  <c r="Q33" i="11"/>
  <c r="BW33" i="11" s="1" a="1"/>
  <c r="BW33" i="11" s="1"/>
  <c r="Q34" i="8"/>
  <c r="BW34" i="8" s="1" a="1"/>
  <c r="BW34" i="8" s="1"/>
  <c r="Q28" i="16"/>
  <c r="BW28" i="16" s="1" a="1"/>
  <c r="BW28" i="16" s="1"/>
  <c r="Q46" i="21"/>
  <c r="BW46" i="21" s="1" a="1"/>
  <c r="BW46" i="21" s="1"/>
  <c r="Q19" i="20"/>
  <c r="BW19" i="20" s="1" a="1"/>
  <c r="BW19" i="20" s="1"/>
  <c r="P45" i="19"/>
  <c r="BU36" i="8" a="1"/>
  <c r="BU36" i="8" s="1"/>
  <c r="P36" i="8"/>
  <c r="BT75" i="8"/>
  <c r="BT107" i="8"/>
  <c r="P46" i="14"/>
  <c r="BV46" i="14" s="1" a="1"/>
  <c r="BV46" i="14" s="1"/>
  <c r="P35" i="8"/>
  <c r="BV35" i="8" s="1" a="1"/>
  <c r="BV35" i="8" s="1"/>
  <c r="Q44" i="10"/>
  <c r="BW44" i="10" s="1" a="1"/>
  <c r="BW44" i="10" s="1"/>
  <c r="BU42" i="13" a="1"/>
  <c r="BU42" i="13" s="1"/>
  <c r="P42" i="13"/>
  <c r="Q23" i="6"/>
  <c r="BW23" i="6" s="1" a="1"/>
  <c r="BW23" i="6" s="1"/>
  <c r="P36" i="18"/>
  <c r="BV36" i="18" s="1" a="1"/>
  <c r="BV36" i="18" s="1"/>
  <c r="P28" i="3"/>
  <c r="Q18" i="14"/>
  <c r="BW18" i="14" s="1" a="1"/>
  <c r="BW18" i="14" s="1"/>
  <c r="BU67" i="3"/>
  <c r="P15" i="13"/>
  <c r="BV15" i="13" s="1" a="1"/>
  <c r="BV15" i="13" s="1"/>
  <c r="P43" i="8"/>
  <c r="BV43" i="8" s="1" a="1"/>
  <c r="BV43" i="8" s="1"/>
  <c r="Q34" i="17"/>
  <c r="BW34" i="17" s="1" a="1"/>
  <c r="BW34" i="17" s="1"/>
  <c r="BU25" i="1" a="1"/>
  <c r="BU25" i="1" s="1"/>
  <c r="P25" i="1"/>
  <c r="P25" i="17"/>
  <c r="BV25" i="17" s="1" a="1"/>
  <c r="BV25" i="17" s="1"/>
  <c r="Q17" i="17"/>
  <c r="BW17" i="17" s="1" a="1"/>
  <c r="BW17" i="17" s="1"/>
  <c r="Q16" i="17"/>
  <c r="BW16" i="17" s="1" a="1"/>
  <c r="BW16" i="17" s="1"/>
  <c r="BU22" i="8" a="1"/>
  <c r="BU22" i="8" s="1"/>
  <c r="P22" i="8"/>
  <c r="BU17" i="8" a="1"/>
  <c r="BU17" i="8" s="1"/>
  <c r="P17" i="8"/>
  <c r="BT56" i="8"/>
  <c r="BT88" i="8"/>
  <c r="O47" i="4"/>
  <c r="P42" i="16"/>
  <c r="BV42" i="16" s="1" a="1"/>
  <c r="BV42" i="16" s="1"/>
  <c r="Q31" i="6"/>
  <c r="BW31" i="6" s="1" a="1"/>
  <c r="BW31" i="6" s="1"/>
  <c r="Q38" i="11"/>
  <c r="BW38" i="11" s="1" a="1"/>
  <c r="BW38" i="11" s="1"/>
  <c r="BU24" i="13" a="1"/>
  <c r="BU24" i="13" s="1"/>
  <c r="P24" i="13"/>
  <c r="P20" i="20"/>
  <c r="BV20" i="20" s="1" a="1"/>
  <c r="BV20" i="20" s="1"/>
  <c r="Q39" i="13"/>
  <c r="BW39" i="13" s="1" a="1"/>
  <c r="BW39" i="13" s="1"/>
  <c r="Q41" i="11"/>
  <c r="BW41" i="11" s="1" a="1"/>
  <c r="BW41" i="11" s="1"/>
  <c r="Q28" i="9"/>
  <c r="BW28" i="9" s="1" a="1"/>
  <c r="BW28" i="9" s="1"/>
  <c r="Q37" i="7"/>
  <c r="BW37" i="7" s="1" a="1"/>
  <c r="BW37" i="7" s="1"/>
  <c r="O47" i="20"/>
  <c r="Q24" i="3"/>
  <c r="BW24" i="3" s="1" a="1"/>
  <c r="BW24" i="3" s="1"/>
  <c r="BU54" i="11"/>
  <c r="P15" i="11"/>
  <c r="BV15" i="11" s="1" a="1"/>
  <c r="BV15" i="11" s="1"/>
  <c r="BV54" i="11" s="1"/>
  <c r="O47" i="11"/>
  <c r="Q33" i="2"/>
  <c r="BW33" i="2" s="1" a="1"/>
  <c r="BW33" i="2" s="1"/>
  <c r="Q25" i="21"/>
  <c r="BW25" i="21" s="1" a="1"/>
  <c r="BW25" i="21" s="1"/>
  <c r="Q29" i="18"/>
  <c r="BW29" i="18" s="1" a="1"/>
  <c r="BW29" i="18" s="1"/>
  <c r="Q46" i="4"/>
  <c r="BW46" i="4" s="1" a="1"/>
  <c r="BW46" i="4" s="1"/>
  <c r="Q41" i="8"/>
  <c r="BW41" i="8" s="1" a="1"/>
  <c r="BW41" i="8" s="1"/>
  <c r="Q45" i="18"/>
  <c r="BW45" i="18" s="1" a="1"/>
  <c r="BW45" i="18" s="1"/>
  <c r="Q28" i="19"/>
  <c r="BW28" i="19" s="1" a="1"/>
  <c r="BW28" i="19" s="1"/>
  <c r="Q16" i="15"/>
  <c r="BW16" i="15" s="1" a="1"/>
  <c r="BW16" i="15" s="1"/>
  <c r="BU21" i="8" a="1"/>
  <c r="BU21" i="8" s="1"/>
  <c r="P21" i="8"/>
  <c r="Q17" i="16"/>
  <c r="BW17" i="16" s="1" a="1"/>
  <c r="BW17" i="16" s="1"/>
  <c r="O47" i="17"/>
  <c r="BT60" i="8"/>
  <c r="BT92" i="8"/>
  <c r="Q23" i="10"/>
  <c r="BW23" i="10" s="1" a="1"/>
  <c r="BW23" i="10" s="1"/>
  <c r="Q28" i="11"/>
  <c r="BW28" i="11" s="1" a="1"/>
  <c r="BW28" i="11" s="1"/>
  <c r="Q43" i="4"/>
  <c r="BW43" i="4" s="1" a="1"/>
  <c r="BW43" i="4" s="1"/>
  <c r="Q28" i="18"/>
  <c r="BW28" i="18" s="1" a="1"/>
  <c r="BW28" i="18" s="1"/>
  <c r="BU33" i="7" a="1"/>
  <c r="BU33" i="7" s="1"/>
  <c r="P33" i="7"/>
  <c r="Q31" i="19"/>
  <c r="BW31" i="19" s="1" a="1"/>
  <c r="BW31" i="19" s="1"/>
  <c r="Q31" i="7"/>
  <c r="BW31" i="7" s="1" a="1"/>
  <c r="BW31" i="7" s="1"/>
  <c r="Q18" i="17"/>
  <c r="BW18" i="17" s="1" a="1"/>
  <c r="BW18" i="17" s="1"/>
  <c r="Q19" i="3"/>
  <c r="BW19" i="3" s="1" a="1"/>
  <c r="BW19" i="3" s="1"/>
  <c r="O47" i="7"/>
  <c r="O47" i="13"/>
  <c r="BU33" i="20" a="1"/>
  <c r="BU33" i="20" s="1"/>
  <c r="P33" i="20"/>
  <c r="BT104" i="7"/>
  <c r="BT72" i="7"/>
  <c r="Q30" i="20"/>
  <c r="BW30" i="20" s="1" a="1"/>
  <c r="BW30" i="20" s="1"/>
  <c r="Q18" i="1"/>
  <c r="BW18" i="1" s="1" a="1"/>
  <c r="BW18" i="1" s="1"/>
  <c r="Q39" i="1"/>
  <c r="BW39" i="1" s="1" a="1"/>
  <c r="BW39" i="1" s="1"/>
  <c r="BT104" i="20"/>
  <c r="BT72" i="20"/>
  <c r="BT62" i="20"/>
  <c r="BT94" i="20"/>
  <c r="Q39" i="21"/>
  <c r="BW39" i="21" s="1" a="1"/>
  <c r="BW39" i="21" s="1"/>
  <c r="O47" i="10"/>
  <c r="BU24" i="2" a="1"/>
  <c r="BU24" i="2" s="1"/>
  <c r="P24" i="2"/>
  <c r="P47" i="2" s="1"/>
  <c r="BT97" i="20"/>
  <c r="BT65" i="20"/>
  <c r="BU43" i="17" a="1"/>
  <c r="BU43" i="17" s="1"/>
  <c r="P43" i="17"/>
  <c r="BT58" i="8"/>
  <c r="BT90" i="8"/>
  <c r="BT80" i="7"/>
  <c r="BT112" i="7"/>
  <c r="BU16" i="3" a="1"/>
  <c r="BU16" i="3" s="1"/>
  <c r="P16" i="3"/>
  <c r="BU25" i="5" a="1"/>
  <c r="BU25" i="5" s="1"/>
  <c r="P25" i="5"/>
  <c r="P47" i="5" s="1"/>
  <c r="O47" i="3"/>
  <c r="BT63" i="2"/>
  <c r="BT95" i="2"/>
  <c r="BU23" i="20" a="1"/>
  <c r="BU23" i="20" s="1"/>
  <c r="P23" i="20"/>
  <c r="BT82" i="17"/>
  <c r="BT114" i="17"/>
  <c r="BU35" i="1" a="1"/>
  <c r="BU35" i="1" s="1"/>
  <c r="P35" i="1"/>
  <c r="BU42" i="1" a="1"/>
  <c r="BU42" i="1" s="1"/>
  <c r="P42" i="1"/>
  <c r="BU27" i="15" a="1"/>
  <c r="BU27" i="15" s="1"/>
  <c r="P27" i="15"/>
  <c r="BU25" i="18" a="1"/>
  <c r="BU25" i="18" s="1"/>
  <c r="P25" i="18"/>
  <c r="BT87" i="3"/>
  <c r="BT55" i="3"/>
  <c r="BT64" i="5"/>
  <c r="BT96" i="5"/>
  <c r="BU21" i="10" a="1"/>
  <c r="BU21" i="10" s="1"/>
  <c r="P21" i="10"/>
  <c r="BT96" i="18"/>
  <c r="BT64" i="18"/>
  <c r="BU44" i="12" a="1"/>
  <c r="BU44" i="12" s="1"/>
  <c r="P44" i="12"/>
  <c r="BT113" i="1"/>
  <c r="BT81" i="1"/>
  <c r="BT92" i="10"/>
  <c r="BT60" i="10"/>
  <c r="BU42" i="17" a="1"/>
  <c r="BU42" i="17" s="1"/>
  <c r="P42" i="17"/>
  <c r="BT115" i="12"/>
  <c r="BT83" i="12"/>
  <c r="BT66" i="15"/>
  <c r="BT98" i="15"/>
  <c r="O47" i="5"/>
  <c r="BU32" i="7" a="1"/>
  <c r="BU32" i="7" s="1"/>
  <c r="P32" i="7"/>
  <c r="BT113" i="17"/>
  <c r="BT81" i="17"/>
  <c r="BU23" i="13" a="1"/>
  <c r="BU23" i="13" s="1"/>
  <c r="P23" i="13"/>
  <c r="BU28" i="6" a="1"/>
  <c r="BU28" i="6" s="1"/>
  <c r="P28" i="6"/>
  <c r="P47" i="6" s="1"/>
  <c r="BT106" i="1"/>
  <c r="BT74" i="1"/>
  <c r="Q33" i="18"/>
  <c r="BW33" i="18" s="1" a="1"/>
  <c r="BW33" i="18" s="1"/>
  <c r="BU26" i="11" a="1"/>
  <c r="BU26" i="11" s="1"/>
  <c r="P26" i="11"/>
  <c r="BT103" i="7"/>
  <c r="BT71" i="7"/>
  <c r="BU29" i="16" a="1"/>
  <c r="BU29" i="16" s="1"/>
  <c r="BU10" i="16" s="1"/>
  <c r="BU30" i="16" s="1"/>
  <c r="P29" i="16"/>
  <c r="BU44" i="7" a="1"/>
  <c r="BU44" i="7" s="1"/>
  <c r="P44" i="7"/>
  <c r="BT94" i="13"/>
  <c r="BT62" i="13"/>
  <c r="BT99" i="6"/>
  <c r="BT67" i="6"/>
  <c r="BT65" i="11"/>
  <c r="BT97" i="11"/>
  <c r="BU26" i="20" a="1"/>
  <c r="BU26" i="20" s="1"/>
  <c r="P26" i="20"/>
  <c r="BT100" i="16"/>
  <c r="BT68" i="16"/>
  <c r="BT115" i="7"/>
  <c r="BT83" i="7"/>
  <c r="BU19" i="8" a="1"/>
  <c r="BU19" i="8" s="1"/>
  <c r="P19" i="8"/>
  <c r="BU41" i="7" a="1"/>
  <c r="BU41" i="7" s="1"/>
  <c r="P41" i="7"/>
  <c r="BU22" i="10" a="1"/>
  <c r="BU22" i="10" s="1"/>
  <c r="P22" i="10"/>
  <c r="Q41" i="6"/>
  <c r="BW41" i="6" s="1" a="1"/>
  <c r="BW41" i="6" s="1"/>
  <c r="BT93" i="10"/>
  <c r="BT61" i="10"/>
  <c r="Q38" i="8"/>
  <c r="BW38" i="8" s="1" a="1"/>
  <c r="BW38" i="8" s="1"/>
  <c r="Q32" i="3"/>
  <c r="BW32" i="3" s="1" a="1"/>
  <c r="BW32" i="3" s="1"/>
  <c r="BU20" i="19" a="1"/>
  <c r="BU20" i="19" s="1"/>
  <c r="P20" i="19"/>
  <c r="BU21" i="13" a="1"/>
  <c r="BU21" i="13" s="1"/>
  <c r="P21" i="13"/>
  <c r="BT59" i="19"/>
  <c r="BT91" i="19"/>
  <c r="BT92" i="13"/>
  <c r="BT60" i="13"/>
  <c r="BU27" i="9" a="1"/>
  <c r="BU27" i="9" s="1"/>
  <c r="P27" i="9"/>
  <c r="BT98" i="9"/>
  <c r="BT66" i="9"/>
  <c r="BU24" i="18" a="1"/>
  <c r="BU24" i="18" s="1"/>
  <c r="P24" i="18"/>
  <c r="BT63" i="18"/>
  <c r="BT95" i="18"/>
  <c r="Q22" i="21"/>
  <c r="BW22" i="21" s="1" a="1"/>
  <c r="BW22" i="21" s="1"/>
  <c r="BU40" i="4" a="1"/>
  <c r="BU40" i="4" s="1"/>
  <c r="P40" i="4"/>
  <c r="BU29" i="17" a="1"/>
  <c r="BU29" i="17" s="1"/>
  <c r="P29" i="17"/>
  <c r="BT79" i="4"/>
  <c r="BT111" i="4"/>
  <c r="BT68" i="17"/>
  <c r="BT100" i="17"/>
  <c r="BU23" i="7" a="1"/>
  <c r="BU23" i="7" s="1"/>
  <c r="P23" i="7"/>
  <c r="BU29" i="8" a="1"/>
  <c r="BU29" i="8" s="1"/>
  <c r="P29" i="8"/>
  <c r="BT94" i="7"/>
  <c r="BT62" i="7"/>
  <c r="BT100" i="8"/>
  <c r="BT68" i="8"/>
  <c r="BU35" i="9" a="1"/>
  <c r="BU35" i="9" s="1"/>
  <c r="P35" i="9"/>
  <c r="BU19" i="13" a="1"/>
  <c r="BU19" i="13" s="1"/>
  <c r="P19" i="13"/>
  <c r="BT74" i="9"/>
  <c r="BT106" i="9"/>
  <c r="Q36" i="14"/>
  <c r="BW36" i="14" s="1" a="1"/>
  <c r="BW36" i="14" s="1"/>
  <c r="P30" i="16"/>
  <c r="BT90" i="13"/>
  <c r="BT58" i="13"/>
  <c r="Q26" i="6"/>
  <c r="BW26" i="6" s="1" a="1"/>
  <c r="BW26" i="6" s="1"/>
  <c r="DA121" i="2" a="1"/>
  <c r="DA121" i="2" s="1"/>
  <c r="DA122" i="2" s="1"/>
  <c r="DA49" i="2"/>
  <c r="DB50" i="2"/>
  <c r="DA121" i="15" a="1"/>
  <c r="DA121" i="15" s="1"/>
  <c r="DA122" i="15" s="1"/>
  <c r="DA49" i="15"/>
  <c r="DB50" i="15"/>
  <c r="DA121" i="6" a="1"/>
  <c r="DA121" i="6" s="1"/>
  <c r="DA122" i="6" s="1"/>
  <c r="DA49" i="6"/>
  <c r="DB50" i="6"/>
  <c r="DA49" i="4"/>
  <c r="DA121" i="4" a="1"/>
  <c r="DA121" i="4" s="1"/>
  <c r="DA122" i="4" s="1"/>
  <c r="DB50" i="4"/>
  <c r="DB50" i="20"/>
  <c r="DA121" i="20" a="1"/>
  <c r="DA121" i="20" s="1"/>
  <c r="DA122" i="20" s="1"/>
  <c r="DA49" i="20"/>
  <c r="DA49" i="8"/>
  <c r="DA121" i="8" a="1"/>
  <c r="DA121" i="8" s="1"/>
  <c r="DA122" i="8" s="1"/>
  <c r="DB50" i="8"/>
  <c r="DA121" i="18" a="1"/>
  <c r="DA121" i="18" s="1"/>
  <c r="DA122" i="18" s="1"/>
  <c r="DB50" i="18"/>
  <c r="DA49" i="18"/>
  <c r="DA121" i="14" a="1"/>
  <c r="DA121" i="14" s="1"/>
  <c r="DA122" i="14" s="1"/>
  <c r="DB50" i="14"/>
  <c r="DA49" i="14"/>
  <c r="DA121" i="3" a="1"/>
  <c r="DA121" i="3" s="1"/>
  <c r="DA122" i="3" s="1"/>
  <c r="DB50" i="3"/>
  <c r="DA49" i="3"/>
  <c r="DA121" i="1" a="1"/>
  <c r="DA121" i="1" s="1"/>
  <c r="DA122" i="1" s="1"/>
  <c r="DA49" i="1"/>
  <c r="DB50" i="1"/>
  <c r="DA121" i="10" a="1"/>
  <c r="DA121" i="10" s="1"/>
  <c r="DA122" i="10" s="1"/>
  <c r="DB50" i="10"/>
  <c r="DA49" i="10"/>
  <c r="DA121" i="11" a="1"/>
  <c r="DA121" i="11" s="1"/>
  <c r="DA122" i="11" s="1"/>
  <c r="DA49" i="11"/>
  <c r="DB50" i="11"/>
  <c r="DA121" i="7" a="1"/>
  <c r="DA121" i="7" s="1"/>
  <c r="DA122" i="7" s="1"/>
  <c r="DB50" i="7"/>
  <c r="DA49" i="7"/>
  <c r="DA49" i="16"/>
  <c r="DA121" i="16" a="1"/>
  <c r="DA121" i="16" s="1"/>
  <c r="DA122" i="16" s="1"/>
  <c r="DB50" i="16"/>
  <c r="DB50" i="19"/>
  <c r="DA121" i="19" a="1"/>
  <c r="DA121" i="19" s="1"/>
  <c r="DA122" i="19" s="1"/>
  <c r="DA49" i="19"/>
  <c r="DA121" i="21" a="1"/>
  <c r="DA121" i="21" s="1"/>
  <c r="DA122" i="21" s="1"/>
  <c r="DB50" i="21"/>
  <c r="DA49" i="21"/>
  <c r="DB50" i="13"/>
  <c r="DA121" i="13" a="1"/>
  <c r="DA121" i="13" s="1"/>
  <c r="DA122" i="13" s="1"/>
  <c r="DA49" i="13"/>
  <c r="DA121" i="5" a="1"/>
  <c r="DA121" i="5" s="1"/>
  <c r="DA122" i="5" s="1"/>
  <c r="DA49" i="5"/>
  <c r="DB50" i="5"/>
  <c r="DB50" i="17"/>
  <c r="DA121" i="17" a="1"/>
  <c r="DA121" i="17" s="1"/>
  <c r="DA122" i="17" s="1"/>
  <c r="DA49" i="17"/>
  <c r="DA49" i="9"/>
  <c r="DA121" i="9" a="1"/>
  <c r="DA121" i="9" s="1"/>
  <c r="DA122" i="9" s="1"/>
  <c r="DB50" i="9"/>
  <c r="DA121" i="12" a="1"/>
  <c r="DA121" i="12" s="1"/>
  <c r="DA122" i="12" s="1"/>
  <c r="DB50" i="12"/>
  <c r="DA49" i="12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BU110" i="5"/>
  <c r="BU78" i="5"/>
  <c r="BV74" i="19"/>
  <c r="BV106" i="19"/>
  <c r="Q15" i="14"/>
  <c r="BW15" i="14" s="1" a="1"/>
  <c r="BW15" i="14" s="1"/>
  <c r="Q24" i="15"/>
  <c r="BW24" i="15" s="1" a="1"/>
  <c r="BW24" i="15" s="1"/>
  <c r="BU105" i="5"/>
  <c r="BU73" i="5"/>
  <c r="BU85" i="8"/>
  <c r="BU117" i="8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Q17" i="6"/>
  <c r="BW17" i="6" s="1" a="1"/>
  <c r="BW17" i="6" s="1"/>
  <c r="R32" i="17"/>
  <c r="BX32" i="17" s="1" a="1"/>
  <c r="BX32" i="17" s="1"/>
  <c r="Q25" i="3"/>
  <c r="BW25" i="3" s="1" a="1"/>
  <c r="BW25" i="3" s="1"/>
  <c r="Q15" i="7"/>
  <c r="BW15" i="7" s="1" a="1"/>
  <c r="BW15" i="7" s="1"/>
  <c r="R38" i="13"/>
  <c r="BX38" i="13" s="1" a="1"/>
  <c r="BX38" i="13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R42" i="15"/>
  <c r="BX42" i="15" s="1" a="1"/>
  <c r="BX42" i="15" s="1"/>
  <c r="BU98" i="13"/>
  <c r="BU66" i="13"/>
  <c r="Q15" i="4"/>
  <c r="BW15" i="4" s="1" a="1"/>
  <c r="BW15" i="4" s="1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BU87" i="5"/>
  <c r="BU55" i="5"/>
  <c r="BU120" i="3"/>
  <c r="BU123" i="3" s="1"/>
  <c r="BU116" i="3" s="1"/>
  <c r="BU84" i="3"/>
  <c r="BV92" i="7"/>
  <c r="BV60" i="7"/>
  <c r="BV66" i="11"/>
  <c r="BV98" i="11"/>
  <c r="BV109" i="18"/>
  <c r="BV77" i="18"/>
  <c r="BV94" i="12"/>
  <c r="BV62" i="12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BV68" i="6"/>
  <c r="BV100" i="6"/>
  <c r="BU70" i="17"/>
  <c r="BU102" i="17"/>
  <c r="BV60" i="9"/>
  <c r="BV92" i="9"/>
  <c r="BU73" i="15"/>
  <c r="BU105" i="15"/>
  <c r="BU65" i="8"/>
  <c r="BU97" i="8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1" i="12"/>
  <c r="BX41" i="12" s="1" a="1"/>
  <c r="BX41" i="12" s="1"/>
  <c r="Q34" i="4"/>
  <c r="BW34" i="4" s="1" a="1"/>
  <c r="BW34" i="4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4" i="20"/>
  <c r="BX34" i="20" s="1" a="1"/>
  <c r="BX34" i="20" s="1"/>
  <c r="BV70" i="3"/>
  <c r="BV102" i="3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Q30" i="7"/>
  <c r="BW30" i="7" s="1" a="1"/>
  <c r="BW30" i="7" s="1"/>
  <c r="BV101" i="18"/>
  <c r="BV69" i="18"/>
  <c r="BV99" i="1"/>
  <c r="BV67" i="1"/>
  <c r="BU92" i="3"/>
  <c r="BU60" i="3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Q31" i="11"/>
  <c r="BW31" i="11" s="1" a="1"/>
  <c r="BW31" i="11" s="1"/>
  <c r="BV76" i="3"/>
  <c r="BV108" i="3"/>
  <c r="BU89" i="9"/>
  <c r="BU57" i="9"/>
  <c r="BU117" i="3"/>
  <c r="BU85" i="3"/>
  <c r="BU61" i="15"/>
  <c r="BU93" i="15"/>
  <c r="BU86" i="5"/>
  <c r="BU54" i="5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35" i="5"/>
  <c r="BX35" i="5" s="1" a="1"/>
  <c r="BX35" i="5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65" i="16"/>
  <c r="BV97" i="16"/>
  <c r="Q19" i="14"/>
  <c r="BW19" i="14" s="1" a="1"/>
  <c r="BW19" i="14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R37" i="7"/>
  <c r="BX37" i="7" s="1" a="1"/>
  <c r="BX37" i="7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80" i="15"/>
  <c r="BV112" i="15"/>
  <c r="BV107" i="13"/>
  <c r="BV75" i="13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R32" i="12"/>
  <c r="BX32" i="12" s="1" a="1"/>
  <c r="BX32" i="12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38" i="10"/>
  <c r="BX38" i="10" s="1" a="1"/>
  <c r="BX38" i="10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R22" i="7"/>
  <c r="BX22" i="7" s="1" a="1"/>
  <c r="BX22" i="7" s="1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Q30" i="14"/>
  <c r="BW30" i="14" s="1" a="1"/>
  <c r="BW30" i="14" s="1"/>
  <c r="BU117" i="14"/>
  <c r="BU85" i="14"/>
  <c r="R24" i="8"/>
  <c r="BX24" i="8" s="1" a="1"/>
  <c r="BX24" i="8" s="1"/>
  <c r="BV110" i="13"/>
  <c r="BV78" i="13"/>
  <c r="BV106" i="12"/>
  <c r="BV74" i="12"/>
  <c r="BV103" i="8"/>
  <c r="BV71" i="8"/>
  <c r="R32" i="10"/>
  <c r="BX32" i="10" s="1" a="1"/>
  <c r="BX32" i="10" s="1"/>
  <c r="R23" i="9"/>
  <c r="BX23" i="9" s="1" a="1"/>
  <c r="BX23" i="9" s="1"/>
  <c r="Q44" i="4"/>
  <c r="BW44" i="4" s="1" a="1"/>
  <c r="BW44" i="4" s="1"/>
  <c r="R43" i="7"/>
  <c r="BX43" i="7" s="1" a="1"/>
  <c r="BX43" i="7" s="1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41" i="15"/>
  <c r="BX41" i="15" s="1" a="1"/>
  <c r="BX41" i="15" s="1"/>
  <c r="BV101" i="17"/>
  <c r="BV69" i="17"/>
  <c r="R36" i="13"/>
  <c r="BX36" i="13" s="1" a="1"/>
  <c r="BX36" i="13" s="1"/>
  <c r="Q30" i="12"/>
  <c r="BW30" i="12" s="1" a="1"/>
  <c r="BW30" i="12" s="1"/>
  <c r="R29" i="15"/>
  <c r="BX29" i="15" s="1" a="1"/>
  <c r="BX29" i="15" s="1"/>
  <c r="R31" i="12"/>
  <c r="BX31" i="12" s="1" a="1"/>
  <c r="BX31" i="12" s="1"/>
  <c r="Q23" i="11"/>
  <c r="BW23" i="11" s="1" a="1"/>
  <c r="BW23" i="11" s="1"/>
  <c r="Q35" i="14"/>
  <c r="BW35" i="14" s="1" a="1"/>
  <c r="BW35" i="14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2" i="6"/>
  <c r="BX22" i="6" s="1" a="1"/>
  <c r="BX22" i="6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Q16" i="11"/>
  <c r="BW16" i="11" s="1" a="1"/>
  <c r="BW16" i="11" s="1"/>
  <c r="BV78" i="3"/>
  <c r="BV110" i="3"/>
  <c r="BV115" i="10"/>
  <c r="BV83" i="10"/>
  <c r="BV65" i="6"/>
  <c r="BV97" i="6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BU115" i="11"/>
  <c r="BU83" i="11"/>
  <c r="Q15" i="5"/>
  <c r="BW15" i="5" s="1" a="1"/>
  <c r="BW15" i="5" s="1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43" i="1"/>
  <c r="BX43" i="1" s="1" a="1"/>
  <c r="BX43" i="1" s="1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R27" i="19"/>
  <c r="BX27" i="19" s="1" a="1"/>
  <c r="BX27" i="19" s="1"/>
  <c r="Q38" i="3"/>
  <c r="BW38" i="3" s="1" a="1"/>
  <c r="BW38" i="3" s="1"/>
  <c r="R35" i="4"/>
  <c r="BX35" i="4" s="1" a="1"/>
  <c r="BX35" i="4" s="1"/>
  <c r="R20" i="6"/>
  <c r="BX20" i="6" s="1" a="1"/>
  <c r="BX20" i="6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U88" i="6"/>
  <c r="BU56" i="6"/>
  <c r="BV103" i="17"/>
  <c r="BV71" i="17"/>
  <c r="BU96" i="3"/>
  <c r="BU64" i="3"/>
  <c r="BT54" i="21"/>
  <c r="BT86" i="21"/>
  <c r="Q27" i="21"/>
  <c r="BW27" i="21" s="1" a="1"/>
  <c r="BW27" i="21" s="1"/>
  <c r="BV109" i="13"/>
  <c r="BV77" i="13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BV69" i="9"/>
  <c r="BV101" i="9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U54" i="15"/>
  <c r="BU86" i="15"/>
  <c r="Q36" i="18"/>
  <c r="BW36" i="18" s="1" a="1"/>
  <c r="BW36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R25" i="10"/>
  <c r="BX25" i="10" s="1" a="1"/>
  <c r="BX25" i="10" s="1"/>
  <c r="BV99" i="7"/>
  <c r="BV67" i="7"/>
  <c r="BU80" i="4"/>
  <c r="BU112" i="4"/>
  <c r="Q21" i="16" l="1"/>
  <c r="BW21" i="16" s="1" a="1"/>
  <c r="BW21" i="16" s="1"/>
  <c r="R42" i="21"/>
  <c r="BX42" i="21" s="1" a="1"/>
  <c r="BX42" i="21" s="1"/>
  <c r="R23" i="19"/>
  <c r="BX23" i="19" s="1" a="1"/>
  <c r="BX23" i="19" s="1"/>
  <c r="R36" i="14"/>
  <c r="BX36" i="14" s="1" a="1"/>
  <c r="BX36" i="14" s="1"/>
  <c r="R32" i="3"/>
  <c r="BX32" i="3" s="1" a="1"/>
  <c r="BX32" i="3" s="1"/>
  <c r="R46" i="4"/>
  <c r="BX46" i="4" s="1" a="1"/>
  <c r="BX46" i="4" s="1"/>
  <c r="R38" i="21"/>
  <c r="BX38" i="21" s="1" a="1"/>
  <c r="BX38" i="21" s="1"/>
  <c r="R25" i="9"/>
  <c r="BX25" i="9" s="1" a="1"/>
  <c r="BX25" i="9" s="1"/>
  <c r="P47" i="4"/>
  <c r="P47" i="19"/>
  <c r="Q30" i="19"/>
  <c r="BW30" i="19" s="1" a="1"/>
  <c r="BW30" i="19" s="1"/>
  <c r="R19" i="19"/>
  <c r="BX19" i="19" s="1" a="1"/>
  <c r="BX19" i="19" s="1"/>
  <c r="Q43" i="8"/>
  <c r="BW43" i="8" s="1" a="1"/>
  <c r="BW43" i="8" s="1"/>
  <c r="Q26" i="4"/>
  <c r="BW26" i="4" s="1" a="1"/>
  <c r="BW26" i="4" s="1"/>
  <c r="R29" i="18"/>
  <c r="BX29" i="18" s="1" a="1"/>
  <c r="BX29" i="18" s="1"/>
  <c r="R44" i="18"/>
  <c r="BX44" i="18" s="1" a="1"/>
  <c r="BX44" i="18" s="1"/>
  <c r="R31" i="16"/>
  <c r="BX31" i="16" s="1" a="1"/>
  <c r="BX31" i="16" s="1"/>
  <c r="Q46" i="14"/>
  <c r="BW46" i="14" s="1" a="1"/>
  <c r="BW46" i="14" s="1"/>
  <c r="P47" i="14"/>
  <c r="R41" i="11"/>
  <c r="BX41" i="11" s="1" a="1"/>
  <c r="BX41" i="11" s="1"/>
  <c r="Q46" i="8"/>
  <c r="BW46" i="8" s="1" a="1"/>
  <c r="BW46" i="8" s="1"/>
  <c r="P47" i="11"/>
  <c r="R28" i="19"/>
  <c r="BX28" i="19" s="1" a="1"/>
  <c r="BX28" i="19" s="1"/>
  <c r="BV86" i="11"/>
  <c r="Q20" i="20"/>
  <c r="BW20" i="20" s="1" a="1"/>
  <c r="BW20" i="20" s="1"/>
  <c r="Q34" i="13"/>
  <c r="BW34" i="13" s="1" a="1"/>
  <c r="BW34" i="13" s="1"/>
  <c r="R31" i="7"/>
  <c r="BX31" i="7" s="1" a="1"/>
  <c r="BX31" i="7" s="1"/>
  <c r="R23" i="6"/>
  <c r="BX23" i="6" s="1" a="1"/>
  <c r="BX23" i="6" s="1"/>
  <c r="BV45" i="19" a="1"/>
  <c r="BV45" i="19" s="1"/>
  <c r="Q45" i="19"/>
  <c r="P47" i="13"/>
  <c r="BV36" i="8" a="1"/>
  <c r="BV36" i="8" s="1"/>
  <c r="Q36" i="8"/>
  <c r="BU107" i="8"/>
  <c r="BU75" i="8"/>
  <c r="BV28" i="3" a="1"/>
  <c r="BV28" i="3" s="1"/>
  <c r="Q28" i="3"/>
  <c r="R26" i="6"/>
  <c r="BX26" i="6" s="1" a="1"/>
  <c r="BX26" i="6" s="1"/>
  <c r="R19" i="3"/>
  <c r="BX19" i="3" s="1" a="1"/>
  <c r="BX19" i="3" s="1"/>
  <c r="R17" i="19"/>
  <c r="BX17" i="19" s="1" a="1"/>
  <c r="BX17" i="19" s="1"/>
  <c r="BV42" i="13" a="1"/>
  <c r="BV42" i="13" s="1"/>
  <c r="Q42" i="13"/>
  <c r="R18" i="1"/>
  <c r="BX18" i="1" s="1" a="1"/>
  <c r="BX18" i="1" s="1"/>
  <c r="P47" i="3"/>
  <c r="BU113" i="13"/>
  <c r="BU81" i="13"/>
  <c r="R28" i="11"/>
  <c r="BX28" i="11" s="1" a="1"/>
  <c r="BX28" i="11" s="1"/>
  <c r="R39" i="13"/>
  <c r="BX39" i="13" s="1" a="1"/>
  <c r="BX39" i="13" s="1"/>
  <c r="R41" i="6"/>
  <c r="BX41" i="6" s="1" a="1"/>
  <c r="BX41" i="6" s="1"/>
  <c r="R16" i="15"/>
  <c r="BX16" i="15" s="1" a="1"/>
  <c r="BX16" i="15" s="1"/>
  <c r="Q25" i="17"/>
  <c r="BW25" i="17" s="1" a="1"/>
  <c r="BW25" i="17" s="1"/>
  <c r="BV25" i="1" a="1"/>
  <c r="BV25" i="1" s="1"/>
  <c r="Q25" i="1"/>
  <c r="BU64" i="1"/>
  <c r="BU96" i="1"/>
  <c r="R17" i="17"/>
  <c r="BX17" i="17" s="1" a="1"/>
  <c r="BX17" i="17" s="1"/>
  <c r="R18" i="17"/>
  <c r="BX18" i="17" s="1" a="1"/>
  <c r="BX18" i="17" s="1"/>
  <c r="R16" i="17"/>
  <c r="BX16" i="17" s="1" a="1"/>
  <c r="BX16" i="17" s="1"/>
  <c r="Q15" i="11"/>
  <c r="R43" i="4"/>
  <c r="BX43" i="4" s="1" a="1"/>
  <c r="BX43" i="4" s="1"/>
  <c r="BV17" i="8" a="1"/>
  <c r="BV17" i="8" s="1"/>
  <c r="Q17" i="8"/>
  <c r="R39" i="1"/>
  <c r="BX39" i="1" s="1" a="1"/>
  <c r="BX39" i="1" s="1"/>
  <c r="BU56" i="8"/>
  <c r="BU88" i="8"/>
  <c r="BV22" i="8" a="1"/>
  <c r="BV22" i="8" s="1"/>
  <c r="Q22" i="8"/>
  <c r="R33" i="2"/>
  <c r="BX33" i="2" s="1" a="1"/>
  <c r="BX33" i="2" s="1"/>
  <c r="Q42" i="16"/>
  <c r="BW42" i="16" s="1" a="1"/>
  <c r="BW42" i="16" s="1"/>
  <c r="BU93" i="8"/>
  <c r="BU61" i="8"/>
  <c r="R25" i="21"/>
  <c r="BX25" i="21" s="1" a="1"/>
  <c r="BX25" i="21" s="1"/>
  <c r="R28" i="18"/>
  <c r="BX28" i="18" s="1" a="1"/>
  <c r="BX28" i="18" s="1"/>
  <c r="R28" i="9"/>
  <c r="BX28" i="9" s="1" a="1"/>
  <c r="BX28" i="9" s="1"/>
  <c r="BV24" i="13" a="1"/>
  <c r="BV24" i="13" s="1"/>
  <c r="Q24" i="13"/>
  <c r="R21" i="16"/>
  <c r="BX21" i="16" s="1" a="1"/>
  <c r="BX21" i="16" s="1"/>
  <c r="P47" i="7"/>
  <c r="P47" i="20"/>
  <c r="P47" i="17"/>
  <c r="BU95" i="13"/>
  <c r="BU63" i="13"/>
  <c r="R41" i="8"/>
  <c r="BX41" i="8" s="1" a="1"/>
  <c r="BX41" i="8" s="1"/>
  <c r="BV33" i="20" a="1"/>
  <c r="BV33" i="20" s="1"/>
  <c r="Q33" i="20"/>
  <c r="BV33" i="7" a="1"/>
  <c r="BV33" i="7" s="1"/>
  <c r="Q33" i="7"/>
  <c r="BU104" i="20"/>
  <c r="BU72" i="20"/>
  <c r="BU72" i="7"/>
  <c r="BU104" i="7"/>
  <c r="R31" i="10"/>
  <c r="BX31" i="10" s="1" a="1"/>
  <c r="BX31" i="10" s="1"/>
  <c r="R37" i="18"/>
  <c r="BX37" i="18" s="1" a="1"/>
  <c r="BX37" i="18" s="1"/>
  <c r="BV21" i="8" a="1"/>
  <c r="BV21" i="8" s="1"/>
  <c r="Q21" i="8"/>
  <c r="BU60" i="8"/>
  <c r="BU92" i="8"/>
  <c r="R31" i="19"/>
  <c r="BX31" i="19" s="1" a="1"/>
  <c r="BX31" i="19" s="1"/>
  <c r="R33" i="18"/>
  <c r="BX33" i="18" s="1" a="1"/>
  <c r="BX33" i="18" s="1"/>
  <c r="BU112" i="7"/>
  <c r="BU80" i="7"/>
  <c r="BU65" i="20"/>
  <c r="BU97" i="20"/>
  <c r="BU115" i="7"/>
  <c r="BU83" i="7"/>
  <c r="BV32" i="7" a="1"/>
  <c r="BV32" i="7" s="1"/>
  <c r="Q32" i="7"/>
  <c r="BU113" i="17"/>
  <c r="BU81" i="17"/>
  <c r="BU96" i="18"/>
  <c r="BU64" i="18"/>
  <c r="BV16" i="3" a="1"/>
  <c r="BV16" i="3" s="1"/>
  <c r="Q16" i="3"/>
  <c r="BU62" i="20"/>
  <c r="BU94" i="20"/>
  <c r="BV19" i="8" a="1"/>
  <c r="BV19" i="8" s="1"/>
  <c r="Q19" i="8"/>
  <c r="BV29" i="16" a="1"/>
  <c r="BV29" i="16" s="1"/>
  <c r="BV10" i="16" s="1"/>
  <c r="BV30" i="16" s="1"/>
  <c r="Q29" i="16"/>
  <c r="BU103" i="7"/>
  <c r="BU71" i="7"/>
  <c r="BV21" i="10" a="1"/>
  <c r="BV21" i="10" s="1"/>
  <c r="Q21" i="10"/>
  <c r="BV27" i="15" a="1"/>
  <c r="BV27" i="15" s="1"/>
  <c r="Q27" i="15"/>
  <c r="BV23" i="20" a="1"/>
  <c r="BV23" i="20" s="1"/>
  <c r="Q23" i="20"/>
  <c r="BU87" i="3"/>
  <c r="BU55" i="3"/>
  <c r="BU58" i="8"/>
  <c r="BU90" i="8"/>
  <c r="BV28" i="6" a="1"/>
  <c r="BV28" i="6" s="1"/>
  <c r="Q28" i="6"/>
  <c r="BU99" i="6"/>
  <c r="BU67" i="6"/>
  <c r="BV42" i="1" a="1"/>
  <c r="BV42" i="1" s="1"/>
  <c r="Q42" i="1"/>
  <c r="BU95" i="2"/>
  <c r="BU63" i="2"/>
  <c r="BU100" i="16"/>
  <c r="BU68" i="16"/>
  <c r="BV24" i="2" a="1"/>
  <c r="BV24" i="2" s="1"/>
  <c r="Q24" i="2"/>
  <c r="Q47" i="2" s="1"/>
  <c r="BV23" i="13" a="1"/>
  <c r="BV23" i="13" s="1"/>
  <c r="Q23" i="13"/>
  <c r="BU81" i="1"/>
  <c r="BU113" i="1"/>
  <c r="BU92" i="10"/>
  <c r="BU60" i="10"/>
  <c r="BV26" i="11" a="1"/>
  <c r="BV26" i="11" s="1"/>
  <c r="Q26" i="11"/>
  <c r="BU94" i="13"/>
  <c r="BU62" i="13"/>
  <c r="BV44" i="12" a="1"/>
  <c r="BV44" i="12" s="1"/>
  <c r="Q44" i="12"/>
  <c r="BV35" i="1" a="1"/>
  <c r="BV35" i="1" s="1"/>
  <c r="Q35" i="1"/>
  <c r="BU65" i="11"/>
  <c r="BU97" i="11"/>
  <c r="BU9" i="11"/>
  <c r="BU115" i="12"/>
  <c r="BU83" i="12"/>
  <c r="BU74" i="1"/>
  <c r="BU106" i="1"/>
  <c r="BV25" i="5" a="1"/>
  <c r="BV25" i="5" s="1"/>
  <c r="Q25" i="5"/>
  <c r="BV43" i="17" a="1"/>
  <c r="BV43" i="17" s="1"/>
  <c r="Q43" i="17"/>
  <c r="BU66" i="15"/>
  <c r="BU98" i="15"/>
  <c r="BV41" i="7" a="1"/>
  <c r="BV41" i="7" s="1"/>
  <c r="Q41" i="7"/>
  <c r="BV26" i="20" a="1"/>
  <c r="BV26" i="20" s="1"/>
  <c r="Q26" i="20"/>
  <c r="BV44" i="7" a="1"/>
  <c r="BV44" i="7" s="1"/>
  <c r="Q44" i="7"/>
  <c r="BV42" i="17" a="1"/>
  <c r="BV42" i="17" s="1"/>
  <c r="Q42" i="17"/>
  <c r="BV25" i="18" a="1"/>
  <c r="BV25" i="18" s="1"/>
  <c r="Q25" i="18"/>
  <c r="BU96" i="5"/>
  <c r="BU64" i="5"/>
  <c r="BU114" i="17"/>
  <c r="BU82" i="17"/>
  <c r="BU91" i="19"/>
  <c r="BU59" i="19"/>
  <c r="R37" i="3"/>
  <c r="BX37" i="3" s="1" a="1"/>
  <c r="BX37" i="3" s="1"/>
  <c r="BU98" i="9"/>
  <c r="BU66" i="9"/>
  <c r="BV21" i="13" a="1"/>
  <c r="BV21" i="13" s="1"/>
  <c r="Q21" i="13"/>
  <c r="R42" i="9"/>
  <c r="BX42" i="9" s="1" a="1"/>
  <c r="BX42" i="9" s="1"/>
  <c r="BU92" i="13"/>
  <c r="BU60" i="13"/>
  <c r="BV22" i="10" a="1"/>
  <c r="BV22" i="10" s="1"/>
  <c r="Q22" i="10"/>
  <c r="Q47" i="10" s="1"/>
  <c r="BV27" i="9" a="1"/>
  <c r="BV27" i="9" s="1"/>
  <c r="Q27" i="9"/>
  <c r="BV20" i="19" a="1"/>
  <c r="BV20" i="19" s="1"/>
  <c r="Q20" i="19"/>
  <c r="BU93" i="10"/>
  <c r="BU61" i="10"/>
  <c r="BU111" i="4"/>
  <c r="BU79" i="4"/>
  <c r="R16" i="13"/>
  <c r="BX16" i="13" s="1" a="1"/>
  <c r="BX16" i="13" s="1"/>
  <c r="BU62" i="7"/>
  <c r="BU94" i="7"/>
  <c r="BU74" i="9"/>
  <c r="BU106" i="9"/>
  <c r="Q30" i="16"/>
  <c r="BV19" i="13" a="1"/>
  <c r="BV19" i="13" s="1"/>
  <c r="Q19" i="13"/>
  <c r="BV29" i="8" a="1"/>
  <c r="BV29" i="8" s="1"/>
  <c r="Q29" i="8"/>
  <c r="BV29" i="17" a="1"/>
  <c r="BV29" i="17" s="1"/>
  <c r="Q29" i="17"/>
  <c r="BU90" i="13"/>
  <c r="BU58" i="13"/>
  <c r="BU68" i="8"/>
  <c r="BU100" i="8"/>
  <c r="BU68" i="17"/>
  <c r="BU100" i="17"/>
  <c r="BV24" i="18" a="1"/>
  <c r="BV24" i="18" s="1"/>
  <c r="Q24" i="18"/>
  <c r="BV35" i="9" a="1"/>
  <c r="BV35" i="9" s="1"/>
  <c r="Q35" i="9"/>
  <c r="BV23" i="7" a="1"/>
  <c r="BV23" i="7" s="1"/>
  <c r="Q23" i="7"/>
  <c r="BV40" i="4" a="1"/>
  <c r="BV40" i="4" s="1"/>
  <c r="Q40" i="4"/>
  <c r="Q47" i="4" s="1"/>
  <c r="BU63" i="18"/>
  <c r="BU95" i="18"/>
  <c r="DB121" i="9" a="1"/>
  <c r="DB121" i="9" s="1"/>
  <c r="DB122" i="9" s="1"/>
  <c r="DC50" i="9"/>
  <c r="DB49" i="9"/>
  <c r="DB121" i="14" a="1"/>
  <c r="DB121" i="14" s="1"/>
  <c r="DB122" i="14" s="1"/>
  <c r="DC50" i="14"/>
  <c r="DB49" i="14"/>
  <c r="DB121" i="1" a="1"/>
  <c r="DB121" i="1" s="1"/>
  <c r="DB122" i="1" s="1"/>
  <c r="DB49" i="1"/>
  <c r="DC50" i="1"/>
  <c r="DB121" i="19" a="1"/>
  <c r="DB121" i="19" s="1"/>
  <c r="DB122" i="19" s="1"/>
  <c r="DB49" i="19"/>
  <c r="DC50" i="19"/>
  <c r="DB121" i="20" a="1"/>
  <c r="DB121" i="20" s="1"/>
  <c r="DB122" i="20" s="1"/>
  <c r="DC50" i="20"/>
  <c r="DB49" i="20"/>
  <c r="DB121" i="15" a="1"/>
  <c r="DB121" i="15" s="1"/>
  <c r="DB122" i="15" s="1"/>
  <c r="DC50" i="15"/>
  <c r="DB49" i="15"/>
  <c r="DB121" i="16" a="1"/>
  <c r="DB121" i="16" s="1"/>
  <c r="DB122" i="16" s="1"/>
  <c r="DB49" i="16"/>
  <c r="DC50" i="16"/>
  <c r="DB121" i="11" a="1"/>
  <c r="DB121" i="11" s="1"/>
  <c r="DB122" i="11" s="1"/>
  <c r="DC50" i="11"/>
  <c r="DB49" i="11"/>
  <c r="DB121" i="18" a="1"/>
  <c r="DB121" i="18" s="1"/>
  <c r="DB122" i="18" s="1"/>
  <c r="DC50" i="18"/>
  <c r="DB49" i="18"/>
  <c r="DB121" i="4" a="1"/>
  <c r="DB121" i="4" s="1"/>
  <c r="DB122" i="4" s="1"/>
  <c r="DC50" i="4"/>
  <c r="DB49" i="4"/>
  <c r="DB121" i="13" a="1"/>
  <c r="DB121" i="13" s="1"/>
  <c r="DB122" i="13" s="1"/>
  <c r="DC50" i="13"/>
  <c r="DB49" i="13"/>
  <c r="DB121" i="12" a="1"/>
  <c r="DB121" i="12" s="1"/>
  <c r="DB122" i="12" s="1"/>
  <c r="DC50" i="12"/>
  <c r="DB49" i="12"/>
  <c r="DB121" i="17" a="1"/>
  <c r="DB121" i="17" s="1"/>
  <c r="DB122" i="17" s="1"/>
  <c r="DC50" i="17"/>
  <c r="DB49" i="17"/>
  <c r="DB121" i="3" a="1"/>
  <c r="DB121" i="3" s="1"/>
  <c r="DB122" i="3" s="1"/>
  <c r="DC50" i="3"/>
  <c r="DB49" i="3"/>
  <c r="DB121" i="8" a="1"/>
  <c r="DB121" i="8" s="1"/>
  <c r="DB122" i="8" s="1"/>
  <c r="DB49" i="8"/>
  <c r="DC50" i="8"/>
  <c r="DB121" i="2" a="1"/>
  <c r="DB121" i="2" s="1"/>
  <c r="DB122" i="2" s="1"/>
  <c r="DC50" i="2"/>
  <c r="DB49" i="2"/>
  <c r="DB121" i="5" a="1"/>
  <c r="DB121" i="5" s="1"/>
  <c r="DB122" i="5" s="1"/>
  <c r="DC50" i="5"/>
  <c r="DB49" i="5"/>
  <c r="DB121" i="21" a="1"/>
  <c r="DB121" i="21" s="1"/>
  <c r="DB122" i="21" s="1"/>
  <c r="DC50" i="21"/>
  <c r="DB49" i="21"/>
  <c r="DB121" i="6" a="1"/>
  <c r="DB121" i="6" s="1"/>
  <c r="DB122" i="6" s="1"/>
  <c r="DC50" i="6"/>
  <c r="DB49" i="6"/>
  <c r="DB121" i="7" a="1"/>
  <c r="DB121" i="7" s="1"/>
  <c r="DB122" i="7" s="1"/>
  <c r="DB49" i="7"/>
  <c r="DC50" i="7"/>
  <c r="DB121" i="10" a="1"/>
  <c r="DB121" i="10" s="1"/>
  <c r="DB122" i="10" s="1"/>
  <c r="DC50" i="10"/>
  <c r="DB49" i="10"/>
  <c r="R43" i="16"/>
  <c r="BX43" i="16" s="1" a="1"/>
  <c r="BX43" i="16" s="1"/>
  <c r="R46" i="13"/>
  <c r="BX46" i="13" s="1" a="1"/>
  <c r="BX46" i="13" s="1"/>
  <c r="BW104" i="11"/>
  <c r="BW72" i="1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44" i="17"/>
  <c r="BY44" i="17" s="1" a="1"/>
  <c r="BY44" i="17" s="1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R18" i="13"/>
  <c r="BX18" i="13" s="1" a="1"/>
  <c r="BX18" i="13" s="1"/>
  <c r="BW58" i="20"/>
  <c r="BW90" i="20"/>
  <c r="BW91" i="5"/>
  <c r="BW59" i="5"/>
  <c r="BW89" i="14"/>
  <c r="BW57" i="14"/>
  <c r="BW114" i="11"/>
  <c r="BW82" i="11"/>
  <c r="BW63" i="17"/>
  <c r="BW95" i="17"/>
  <c r="BW57" i="1"/>
  <c r="BW89" i="1"/>
  <c r="BV97" i="18"/>
  <c r="BV65" i="18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16" i="1"/>
  <c r="BY16" i="1" s="1" a="1"/>
  <c r="BY16" i="1" s="1"/>
  <c r="BW104" i="2"/>
  <c r="BW72" i="2"/>
  <c r="BW107" i="13"/>
  <c r="BW75" i="13"/>
  <c r="BW113" i="9"/>
  <c r="BW81" i="9"/>
  <c r="BW106" i="10"/>
  <c r="BW74" i="10"/>
  <c r="BW111" i="9"/>
  <c r="BW79" i="9"/>
  <c r="BW114" i="19"/>
  <c r="BW82" i="19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42" i="21"/>
  <c r="BY42" i="21" s="1" a="1"/>
  <c r="BY42" i="21" s="1"/>
  <c r="S37" i="2"/>
  <c r="BY37" i="2" s="1" a="1"/>
  <c r="BY37" i="2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36" i="13"/>
  <c r="BY36" i="13" s="1" a="1"/>
  <c r="BY36" i="13" s="1"/>
  <c r="S35" i="10"/>
  <c r="BY35" i="10" s="1" a="1"/>
  <c r="BY35" i="10" s="1"/>
  <c r="S40" i="9"/>
  <c r="BY40" i="9" s="1" a="1"/>
  <c r="BY40" i="9" s="1"/>
  <c r="S43" i="19"/>
  <c r="BY43" i="19" s="1" a="1"/>
  <c r="BY43" i="19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55" i="8"/>
  <c r="BW87" i="8"/>
  <c r="BW71" i="12"/>
  <c r="BW103" i="12"/>
  <c r="S25" i="7"/>
  <c r="BY25" i="7" s="1" a="1"/>
  <c r="BY25" i="7" s="1"/>
  <c r="S30" i="18"/>
  <c r="BY30" i="18" s="1" a="1"/>
  <c r="BY30" i="18" s="1"/>
  <c r="BW88" i="10"/>
  <c r="BW56" i="10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97" i="13"/>
  <c r="BW65" i="13"/>
  <c r="BV84" i="6"/>
  <c r="BV120" i="6"/>
  <c r="BV123" i="6" s="1"/>
  <c r="BV116" i="6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16" i="8"/>
  <c r="BY16" i="8" s="1" a="1"/>
  <c r="BY16" i="8" s="1"/>
  <c r="S32" i="12"/>
  <c r="BY32" i="12" s="1" a="1"/>
  <c r="BY32" i="12" s="1"/>
  <c r="BV106" i="18"/>
  <c r="BV74" i="18"/>
  <c r="BV60" i="3"/>
  <c r="BV92" i="3"/>
  <c r="S17" i="10"/>
  <c r="BY17" i="10" s="1" a="1"/>
  <c r="BY17" i="10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62" i="10"/>
  <c r="BW94" i="10"/>
  <c r="BV79" i="15"/>
  <c r="BV111" i="15"/>
  <c r="BW81" i="7"/>
  <c r="BW113" i="7"/>
  <c r="BV81" i="4"/>
  <c r="BV113" i="4"/>
  <c r="BV83" i="8"/>
  <c r="BV115" i="8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R28" i="13"/>
  <c r="BX28" i="13" s="1" a="1"/>
  <c r="BX28" i="13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V112" i="2"/>
  <c r="BV80" i="2"/>
  <c r="BW98" i="11"/>
  <c r="BW66" i="1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R41" i="2"/>
  <c r="BX41" i="2" s="1" a="1"/>
  <c r="BX41" i="2" s="1"/>
  <c r="S27" i="11"/>
  <c r="BY27" i="11" s="1" a="1"/>
  <c r="BY27" i="11" s="1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R20" i="4"/>
  <c r="BX20" i="4" s="1" a="1"/>
  <c r="BX20" i="4" s="1"/>
  <c r="R19" i="17"/>
  <c r="BX19" i="17" s="1" a="1"/>
  <c r="BX19" i="17" s="1"/>
  <c r="R18" i="2"/>
  <c r="BX18" i="2" s="1" a="1"/>
  <c r="BX18" i="2" s="1"/>
  <c r="R20" i="20" l="1"/>
  <c r="BX20" i="20" s="1" a="1"/>
  <c r="BX20" i="20" s="1"/>
  <c r="S31" i="16"/>
  <c r="BY31" i="16" s="1" a="1"/>
  <c r="BY31" i="16" s="1"/>
  <c r="R46" i="14"/>
  <c r="BX46" i="14" s="1" a="1"/>
  <c r="BX46" i="14" s="1"/>
  <c r="S23" i="6"/>
  <c r="BY23" i="6" s="1" a="1"/>
  <c r="BY23" i="6" s="1"/>
  <c r="S37" i="18"/>
  <c r="BY37" i="18" s="1" a="1"/>
  <c r="BY37" i="18" s="1"/>
  <c r="S31" i="10"/>
  <c r="BY31" i="10" s="1" a="1"/>
  <c r="BY31" i="10" s="1"/>
  <c r="S43" i="4"/>
  <c r="BY43" i="4" s="1" a="1"/>
  <c r="BY43" i="4" s="1"/>
  <c r="S26" i="6"/>
  <c r="BY26" i="6" s="1" a="1"/>
  <c r="BY26" i="6" s="1"/>
  <c r="S28" i="9"/>
  <c r="BY28" i="9" s="1" a="1"/>
  <c r="BY28" i="9" s="1"/>
  <c r="S18" i="1"/>
  <c r="BY18" i="1" s="1" a="1"/>
  <c r="BY18" i="1" s="1"/>
  <c r="Q47" i="19"/>
  <c r="Q47" i="1"/>
  <c r="Q47" i="3"/>
  <c r="S18" i="17"/>
  <c r="BY18" i="17" s="1" a="1"/>
  <c r="BY18" i="17" s="1"/>
  <c r="S41" i="6"/>
  <c r="BY41" i="6" s="1" a="1"/>
  <c r="BY41" i="6" s="1"/>
  <c r="S28" i="18"/>
  <c r="BY28" i="18" s="1" a="1"/>
  <c r="BY28" i="18" s="1"/>
  <c r="BW45" i="19" a="1"/>
  <c r="BW45" i="19" s="1"/>
  <c r="R45" i="19"/>
  <c r="BV84" i="19"/>
  <c r="BV120" i="19"/>
  <c r="BV123" i="19" s="1"/>
  <c r="BV116" i="19" s="1"/>
  <c r="S33" i="2"/>
  <c r="BY33" i="2" s="1" a="1"/>
  <c r="BY33" i="2" s="1"/>
  <c r="BW36" i="8" a="1"/>
  <c r="BW36" i="8" s="1"/>
  <c r="R36" i="8"/>
  <c r="BV75" i="8"/>
  <c r="BV107" i="8"/>
  <c r="BW42" i="13" a="1"/>
  <c r="BW42" i="13" s="1"/>
  <c r="R42" i="13"/>
  <c r="BV81" i="13"/>
  <c r="BV113" i="13"/>
  <c r="BW28" i="3" a="1"/>
  <c r="BW28" i="3" s="1"/>
  <c r="R28" i="3"/>
  <c r="Q47" i="13"/>
  <c r="BV99" i="3"/>
  <c r="BV67" i="3"/>
  <c r="Q47" i="11"/>
  <c r="BW25" i="1" a="1"/>
  <c r="BW25" i="1" s="1"/>
  <c r="R25" i="1"/>
  <c r="BV96" i="1"/>
  <c r="BV64" i="1"/>
  <c r="S16" i="17"/>
  <c r="BY16" i="17" s="1" a="1"/>
  <c r="BY16" i="17" s="1"/>
  <c r="BW15" i="11" a="1"/>
  <c r="BW15" i="11" s="1"/>
  <c r="R15" i="11"/>
  <c r="BW22" i="8" a="1"/>
  <c r="BW22" i="8" s="1"/>
  <c r="R22" i="8"/>
  <c r="BV61" i="8"/>
  <c r="BV93" i="8"/>
  <c r="BW17" i="8" a="1"/>
  <c r="BW17" i="8" s="1"/>
  <c r="R17" i="8"/>
  <c r="BV88" i="8"/>
  <c r="BV56" i="8"/>
  <c r="S21" i="16"/>
  <c r="BY21" i="16" s="1" a="1"/>
  <c r="BY21" i="16" s="1"/>
  <c r="BW24" i="13" a="1"/>
  <c r="BW24" i="13" s="1"/>
  <c r="R24" i="13"/>
  <c r="BV63" i="13"/>
  <c r="BV95" i="13"/>
  <c r="Q47" i="17"/>
  <c r="S43" i="16"/>
  <c r="BY43" i="16" s="1" a="1"/>
  <c r="BY43" i="16" s="1"/>
  <c r="S33" i="18"/>
  <c r="BY33" i="18" s="1" a="1"/>
  <c r="BY33" i="18" s="1"/>
  <c r="BW21" i="8" a="1"/>
  <c r="BW21" i="8" s="1"/>
  <c r="R21" i="8"/>
  <c r="BW33" i="7" a="1"/>
  <c r="BW33" i="7" s="1"/>
  <c r="R33" i="7"/>
  <c r="BV92" i="8"/>
  <c r="BV60" i="8"/>
  <c r="BV104" i="7"/>
  <c r="BV72" i="7"/>
  <c r="S31" i="19"/>
  <c r="BY31" i="19" s="1" a="1"/>
  <c r="BY31" i="19" s="1"/>
  <c r="BW33" i="20" a="1"/>
  <c r="BW33" i="20" s="1"/>
  <c r="R33" i="20"/>
  <c r="BV72" i="20"/>
  <c r="BV104" i="20"/>
  <c r="BW21" i="10" a="1"/>
  <c r="BW21" i="10" s="1"/>
  <c r="R21" i="10"/>
  <c r="BW42" i="17" a="1"/>
  <c r="BW42" i="17" s="1"/>
  <c r="R42" i="17"/>
  <c r="BV83" i="12"/>
  <c r="BV115" i="12"/>
  <c r="BV60" i="10"/>
  <c r="BV92" i="10"/>
  <c r="BV103" i="7"/>
  <c r="BV71" i="7"/>
  <c r="BV80" i="7"/>
  <c r="BV112" i="7"/>
  <c r="BW32" i="7" a="1"/>
  <c r="BW32" i="7" s="1"/>
  <c r="R32" i="7"/>
  <c r="BV113" i="17"/>
  <c r="BV81" i="17"/>
  <c r="BW23" i="13" a="1"/>
  <c r="BW23" i="13" s="1"/>
  <c r="R23" i="13"/>
  <c r="BW42" i="1" a="1"/>
  <c r="BW42" i="1" s="1"/>
  <c r="R42" i="1"/>
  <c r="BW16" i="3" a="1"/>
  <c r="BW16" i="3" s="1"/>
  <c r="R16" i="3"/>
  <c r="BV64" i="18"/>
  <c r="BV96" i="18"/>
  <c r="BW44" i="7" a="1"/>
  <c r="BW44" i="7" s="1"/>
  <c r="R44" i="7"/>
  <c r="BW43" i="17" a="1"/>
  <c r="BW43" i="17" s="1"/>
  <c r="R43" i="17"/>
  <c r="BV94" i="13"/>
  <c r="BV62" i="13"/>
  <c r="BV113" i="1"/>
  <c r="BV81" i="1"/>
  <c r="BV55" i="3"/>
  <c r="BV87" i="3"/>
  <c r="Q47" i="7"/>
  <c r="BV115" i="7"/>
  <c r="BV83" i="7"/>
  <c r="BV114" i="17"/>
  <c r="BV82" i="17"/>
  <c r="BW26" i="11" a="1"/>
  <c r="BW26" i="11" s="1"/>
  <c r="R26" i="11"/>
  <c r="BW24" i="2" a="1"/>
  <c r="BW24" i="2" s="1"/>
  <c r="R24" i="2"/>
  <c r="BW23" i="20" a="1"/>
  <c r="BW23" i="20" s="1"/>
  <c r="R23" i="20"/>
  <c r="BW29" i="16" a="1"/>
  <c r="BW29" i="16" s="1"/>
  <c r="BW10" i="16" s="1"/>
  <c r="BW30" i="16" s="1"/>
  <c r="R29" i="16"/>
  <c r="BW26" i="20" a="1"/>
  <c r="BW26" i="20" s="1"/>
  <c r="R26" i="20"/>
  <c r="BW25" i="5" a="1"/>
  <c r="BW25" i="5" s="1"/>
  <c r="R25" i="5"/>
  <c r="BV9" i="11"/>
  <c r="BV97" i="11"/>
  <c r="BV65" i="11"/>
  <c r="BV95" i="2"/>
  <c r="BV63" i="2"/>
  <c r="BV62" i="20"/>
  <c r="BV94" i="20"/>
  <c r="BV68" i="16"/>
  <c r="BV100" i="16"/>
  <c r="S37" i="3"/>
  <c r="BY37" i="3" s="1" a="1"/>
  <c r="BY37" i="3" s="1"/>
  <c r="Q47" i="20"/>
  <c r="BV65" i="20"/>
  <c r="BV97" i="20"/>
  <c r="BV64" i="5"/>
  <c r="BV96" i="5"/>
  <c r="BW35" i="1" a="1"/>
  <c r="BW35" i="1" s="1"/>
  <c r="R35" i="1"/>
  <c r="BW28" i="6" a="1"/>
  <c r="BW28" i="6" s="1"/>
  <c r="R28" i="6"/>
  <c r="R47" i="6" s="1"/>
  <c r="BW27" i="15" a="1"/>
  <c r="BW27" i="15" s="1"/>
  <c r="R27" i="15"/>
  <c r="BW19" i="8" a="1"/>
  <c r="BW19" i="8" s="1"/>
  <c r="R19" i="8"/>
  <c r="BW44" i="12" a="1"/>
  <c r="BW44" i="12" s="1"/>
  <c r="R44" i="12"/>
  <c r="BW25" i="18" a="1"/>
  <c r="BW25" i="18" s="1"/>
  <c r="R25" i="18"/>
  <c r="BW41" i="7" a="1"/>
  <c r="BW41" i="7" s="1"/>
  <c r="R41" i="7"/>
  <c r="BV106" i="1"/>
  <c r="BV74" i="1"/>
  <c r="BV67" i="6"/>
  <c r="BV99" i="6"/>
  <c r="BV66" i="15"/>
  <c r="BV98" i="15"/>
  <c r="BV58" i="8"/>
  <c r="BV90" i="8"/>
  <c r="BV91" i="19"/>
  <c r="BV59" i="19"/>
  <c r="BW21" i="13" a="1"/>
  <c r="BW21" i="13" s="1"/>
  <c r="R21" i="13"/>
  <c r="BW27" i="9" a="1"/>
  <c r="BW27" i="9" s="1"/>
  <c r="R27" i="9"/>
  <c r="BV92" i="13"/>
  <c r="BV60" i="13"/>
  <c r="BV98" i="9"/>
  <c r="BV66" i="9"/>
  <c r="BW22" i="10" a="1"/>
  <c r="BW22" i="10" s="1"/>
  <c r="R22" i="10"/>
  <c r="BW20" i="19" a="1"/>
  <c r="BW20" i="19" s="1"/>
  <c r="R20" i="19"/>
  <c r="R47" i="19" s="1"/>
  <c r="BV61" i="10"/>
  <c r="BV93" i="10"/>
  <c r="S42" i="9"/>
  <c r="BY42" i="9" s="1" a="1"/>
  <c r="BY42" i="9" s="1"/>
  <c r="BW40" i="4" a="1"/>
  <c r="BW40" i="4" s="1"/>
  <c r="R40" i="4"/>
  <c r="BW29" i="8" a="1"/>
  <c r="BW29" i="8" s="1"/>
  <c r="R29" i="8"/>
  <c r="BV100" i="17"/>
  <c r="BV68" i="17"/>
  <c r="BV79" i="4"/>
  <c r="BV111" i="4"/>
  <c r="BV100" i="8"/>
  <c r="BV68" i="8"/>
  <c r="BV95" i="18"/>
  <c r="BV63" i="18"/>
  <c r="BW23" i="7" a="1"/>
  <c r="BW23" i="7" s="1"/>
  <c r="R23" i="7"/>
  <c r="BW19" i="13" a="1"/>
  <c r="BW19" i="13" s="1"/>
  <c r="R19" i="13"/>
  <c r="BV94" i="7"/>
  <c r="BV62" i="7"/>
  <c r="BV58" i="13"/>
  <c r="BV90" i="13"/>
  <c r="BW35" i="9" a="1"/>
  <c r="BW35" i="9" s="1"/>
  <c r="R35" i="9"/>
  <c r="R30" i="16"/>
  <c r="BV106" i="9"/>
  <c r="BV74" i="9"/>
  <c r="BW24" i="18" a="1"/>
  <c r="BW24" i="18" s="1"/>
  <c r="R24" i="18"/>
  <c r="BW29" i="17" a="1"/>
  <c r="BW29" i="17" s="1"/>
  <c r="R29" i="17"/>
  <c r="DC121" i="11" a="1"/>
  <c r="DC121" i="11" s="1"/>
  <c r="DC122" i="11" s="1"/>
  <c r="DD50" i="11"/>
  <c r="DC49" i="11"/>
  <c r="DC121" i="5" a="1"/>
  <c r="DC121" i="5" s="1"/>
  <c r="DC122" i="5" s="1"/>
  <c r="DC49" i="5"/>
  <c r="DD50" i="5"/>
  <c r="DC121" i="12" a="1"/>
  <c r="DC121" i="12" s="1"/>
  <c r="DC122" i="12" s="1"/>
  <c r="DD50" i="12"/>
  <c r="DC49" i="12"/>
  <c r="DC121" i="4" a="1"/>
  <c r="DC121" i="4" s="1"/>
  <c r="DC122" i="4" s="1"/>
  <c r="DD50" i="4"/>
  <c r="DC49" i="4"/>
  <c r="DC121" i="20" a="1"/>
  <c r="DC121" i="20" s="1"/>
  <c r="DC122" i="20" s="1"/>
  <c r="DD50" i="20"/>
  <c r="DC49" i="20"/>
  <c r="DC121" i="3" a="1"/>
  <c r="DC121" i="3" s="1"/>
  <c r="DC122" i="3" s="1"/>
  <c r="DC49" i="3"/>
  <c r="DD50" i="3"/>
  <c r="DC121" i="16" a="1"/>
  <c r="DC121" i="16" s="1"/>
  <c r="DC122" i="16" s="1"/>
  <c r="DD50" i="16"/>
  <c r="DC49" i="16"/>
  <c r="DC121" i="6" a="1"/>
  <c r="DC121" i="6" s="1"/>
  <c r="DC122" i="6" s="1"/>
  <c r="DC49" i="6"/>
  <c r="DD50" i="6"/>
  <c r="DC121" i="19" a="1"/>
  <c r="DC121" i="19" s="1"/>
  <c r="DC122" i="19" s="1"/>
  <c r="DC49" i="19"/>
  <c r="DD50" i="19"/>
  <c r="DC121" i="14" a="1"/>
  <c r="DC121" i="14" s="1"/>
  <c r="DC122" i="14" s="1"/>
  <c r="DC49" i="14"/>
  <c r="DD50" i="14"/>
  <c r="DC121" i="2" a="1"/>
  <c r="DC121" i="2" s="1"/>
  <c r="DC122" i="2" s="1"/>
  <c r="DC49" i="2"/>
  <c r="DD50" i="2"/>
  <c r="DC121" i="18" a="1"/>
  <c r="DC121" i="18" s="1"/>
  <c r="DC122" i="18" s="1"/>
  <c r="DD50" i="18"/>
  <c r="DC49" i="18"/>
  <c r="DC121" i="10" a="1"/>
  <c r="DC121" i="10" s="1"/>
  <c r="DC122" i="10" s="1"/>
  <c r="DC49" i="10"/>
  <c r="DD50" i="10"/>
  <c r="DC121" i="13" a="1"/>
  <c r="DC121" i="13" s="1"/>
  <c r="DC122" i="13" s="1"/>
  <c r="DC49" i="13"/>
  <c r="DD50" i="13"/>
  <c r="DC121" i="21" a="1"/>
  <c r="DC121" i="21" s="1"/>
  <c r="DC122" i="21" s="1"/>
  <c r="DD50" i="21"/>
  <c r="DC49" i="21"/>
  <c r="DC121" i="8" a="1"/>
  <c r="DC121" i="8" s="1"/>
  <c r="DC122" i="8" s="1"/>
  <c r="DD50" i="8"/>
  <c r="DC49" i="8"/>
  <c r="DC121" i="17" a="1"/>
  <c r="DC121" i="17" s="1"/>
  <c r="DC122" i="17" s="1"/>
  <c r="DD50" i="17"/>
  <c r="DC49" i="17"/>
  <c r="DC121" i="15" a="1"/>
  <c r="DC121" i="15" s="1"/>
  <c r="DC122" i="15" s="1"/>
  <c r="DC49" i="15"/>
  <c r="DD50" i="15"/>
  <c r="DC121" i="9" a="1"/>
  <c r="DC121" i="9" s="1"/>
  <c r="DC122" i="9" s="1"/>
  <c r="DD50" i="9"/>
  <c r="DC49" i="9"/>
  <c r="DC121" i="7" a="1"/>
  <c r="DC121" i="7" s="1"/>
  <c r="DC122" i="7" s="1"/>
  <c r="DC49" i="7"/>
  <c r="DD50" i="7"/>
  <c r="DC121" i="1" a="1"/>
  <c r="DC121" i="1" s="1"/>
  <c r="DC122" i="1" s="1"/>
  <c r="DD50" i="1"/>
  <c r="DC49" i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0" i="2"/>
  <c r="BZ40" i="2" s="1" a="1"/>
  <c r="BZ40" i="2" s="1"/>
  <c r="S16" i="11"/>
  <c r="BY16" i="11" s="1" a="1"/>
  <c r="BY16" i="11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35" i="19"/>
  <c r="BZ35" i="19" s="1" a="1"/>
  <c r="BZ35" i="19" s="1"/>
  <c r="BW95" i="4"/>
  <c r="BW63" i="4"/>
  <c r="BW91" i="3"/>
  <c r="BW59" i="3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T17" i="10"/>
  <c r="BZ17" i="10" s="1" a="1"/>
  <c r="BZ17" i="10" s="1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T27" i="5"/>
  <c r="BZ27" i="5" s="1" a="1"/>
  <c r="BZ27" i="5" s="1"/>
  <c r="T38" i="11"/>
  <c r="BZ38" i="11" s="1" a="1"/>
  <c r="BZ38" i="11" s="1"/>
  <c r="BX72" i="6"/>
  <c r="BX104" i="6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BX107" i="12"/>
  <c r="BX75" i="12"/>
  <c r="T33" i="6"/>
  <c r="BZ33" i="6" s="1" a="1"/>
  <c r="BZ33" i="6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W69" i="7"/>
  <c r="BW101" i="7"/>
  <c r="BX60" i="9"/>
  <c r="BX92" i="9"/>
  <c r="BW98" i="6"/>
  <c r="BW66" i="6"/>
  <c r="T17" i="19"/>
  <c r="BZ17" i="19" s="1" a="1"/>
  <c r="BZ17" i="19" s="1"/>
  <c r="S21" i="5"/>
  <c r="BY21" i="5" s="1" a="1"/>
  <c r="BY21" i="5" s="1"/>
  <c r="BX106" i="10"/>
  <c r="BX74" i="10"/>
  <c r="BX104" i="2"/>
  <c r="BX72" i="2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BX83" i="18"/>
  <c r="BX115" i="18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S27" i="12"/>
  <c r="BY27" i="12" s="1" a="1"/>
  <c r="BY27" i="12" s="1"/>
  <c r="BX85" i="11"/>
  <c r="BX117" i="11"/>
  <c r="BX95" i="8"/>
  <c r="BX63" i="8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S15" i="15"/>
  <c r="BY15" i="15" s="1" a="1"/>
  <c r="BY15" i="15" s="1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S30" i="7"/>
  <c r="BY30" i="7" s="1" a="1"/>
  <c r="BY30" i="7" s="1"/>
  <c r="T21" i="9"/>
  <c r="BZ21" i="9" s="1" a="1"/>
  <c r="BZ21" i="9" s="1"/>
  <c r="S27" i="6"/>
  <c r="BY27" i="6" s="1" a="1"/>
  <c r="BY27" i="6" s="1"/>
  <c r="BW92" i="2"/>
  <c r="BW60" i="2"/>
  <c r="T35" i="10"/>
  <c r="BZ35" i="10" s="1" a="1"/>
  <c r="BZ35" i="10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93" i="1"/>
  <c r="BX61" i="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64" i="7"/>
  <c r="BX96" i="7"/>
  <c r="BW110" i="19"/>
  <c r="BW78" i="19"/>
  <c r="BW56" i="12"/>
  <c r="BW88" i="12"/>
  <c r="S21" i="2"/>
  <c r="BY21" i="2" s="1" a="1"/>
  <c r="BY21" i="2" s="1"/>
  <c r="BX81" i="9"/>
  <c r="BX113" i="9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22" i="1"/>
  <c r="BZ22" i="1" s="1" a="1"/>
  <c r="BZ22" i="1" s="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111" i="2"/>
  <c r="BX79" i="2"/>
  <c r="BW87" i="11"/>
  <c r="BW55" i="11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74" i="19"/>
  <c r="BX106" i="19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BW61" i="12"/>
  <c r="BW93" i="12"/>
  <c r="BW68" i="19"/>
  <c r="BW100" i="19"/>
  <c r="T42" i="3"/>
  <c r="BZ42" i="3" s="1" a="1"/>
  <c r="BZ42" i="3" s="1"/>
  <c r="T43" i="19"/>
  <c r="BZ43" i="19" s="1" a="1"/>
  <c r="BZ43" i="19" s="1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T18" i="17" l="1"/>
  <c r="BZ18" i="17" s="1" a="1"/>
  <c r="BZ18" i="17" s="1"/>
  <c r="T31" i="10"/>
  <c r="BZ31" i="10" s="1" a="1"/>
  <c r="BZ31" i="10" s="1"/>
  <c r="T16" i="17"/>
  <c r="BZ16" i="17" s="1" a="1"/>
  <c r="BZ16" i="17" s="1"/>
  <c r="T28" i="18"/>
  <c r="BZ28" i="18" s="1" a="1"/>
  <c r="BZ28" i="18" s="1"/>
  <c r="T33" i="18"/>
  <c r="BZ33" i="18" s="1" a="1"/>
  <c r="BZ33" i="18" s="1"/>
  <c r="T41" i="6"/>
  <c r="BZ41" i="6" s="1" a="1"/>
  <c r="BZ41" i="6" s="1"/>
  <c r="R47" i="10"/>
  <c r="T33" i="2"/>
  <c r="BZ33" i="2" s="1" a="1"/>
  <c r="BZ33" i="2" s="1"/>
  <c r="BX45" i="19" a="1"/>
  <c r="BX45" i="19" s="1"/>
  <c r="S45" i="19"/>
  <c r="BW120" i="19"/>
  <c r="BW123" i="19" s="1"/>
  <c r="BW116" i="19" s="1"/>
  <c r="BW84" i="19"/>
  <c r="R47" i="1"/>
  <c r="T37" i="3"/>
  <c r="BZ37" i="3" s="1" a="1"/>
  <c r="BZ37" i="3" s="1"/>
  <c r="BX36" i="8" a="1"/>
  <c r="BX36" i="8" s="1"/>
  <c r="S36" i="8"/>
  <c r="BW75" i="8"/>
  <c r="BW107" i="8"/>
  <c r="BX28" i="3" a="1"/>
  <c r="BX28" i="3" s="1"/>
  <c r="S28" i="3"/>
  <c r="BW67" i="3"/>
  <c r="BW99" i="3"/>
  <c r="R47" i="3"/>
  <c r="BX42" i="13" a="1"/>
  <c r="BX42" i="13" s="1"/>
  <c r="S42" i="13"/>
  <c r="BW81" i="13"/>
  <c r="BW113" i="13"/>
  <c r="BX25" i="1" a="1"/>
  <c r="BX25" i="1" s="1"/>
  <c r="S25" i="1"/>
  <c r="BW96" i="1"/>
  <c r="BW64" i="1"/>
  <c r="R47" i="11"/>
  <c r="BX15" i="11" a="1"/>
  <c r="BX15" i="11" s="1"/>
  <c r="S15" i="11"/>
  <c r="BW86" i="11"/>
  <c r="BW54" i="11"/>
  <c r="BX17" i="8" a="1"/>
  <c r="BX17" i="8" s="1"/>
  <c r="S17" i="8"/>
  <c r="BW56" i="8"/>
  <c r="BW88" i="8"/>
  <c r="BX22" i="8" a="1"/>
  <c r="BX22" i="8" s="1"/>
  <c r="S22" i="8"/>
  <c r="BW61" i="8"/>
  <c r="BW93" i="8"/>
  <c r="T43" i="16"/>
  <c r="BZ43" i="16" s="1" a="1"/>
  <c r="BZ43" i="16" s="1"/>
  <c r="R47" i="17"/>
  <c r="BX24" i="13" a="1"/>
  <c r="BX24" i="13" s="1"/>
  <c r="S24" i="13"/>
  <c r="BW95" i="13"/>
  <c r="BW63" i="13"/>
  <c r="R47" i="20"/>
  <c r="BX33" i="7" a="1"/>
  <c r="BX33" i="7" s="1"/>
  <c r="S33" i="7"/>
  <c r="BX33" i="20" a="1"/>
  <c r="BX33" i="20" s="1"/>
  <c r="S33" i="20"/>
  <c r="BW104" i="7"/>
  <c r="BW72" i="7"/>
  <c r="BW104" i="20"/>
  <c r="BW72" i="20"/>
  <c r="BX21" i="8" a="1"/>
  <c r="BX21" i="8" s="1"/>
  <c r="S21" i="8"/>
  <c r="BW60" i="8"/>
  <c r="BW92" i="8"/>
  <c r="T42" i="9"/>
  <c r="BZ42" i="9" s="1" a="1"/>
  <c r="BZ42" i="9" s="1"/>
  <c r="BW80" i="7"/>
  <c r="BW112" i="7"/>
  <c r="BW66" i="15"/>
  <c r="BW98" i="15"/>
  <c r="BX29" i="16" a="1"/>
  <c r="BX29" i="16" s="1"/>
  <c r="BX10" i="16" s="1"/>
  <c r="BX30" i="16" s="1"/>
  <c r="S29" i="16"/>
  <c r="BX41" i="7" a="1"/>
  <c r="BX41" i="7" s="1"/>
  <c r="S41" i="7"/>
  <c r="BX25" i="18" a="1"/>
  <c r="BX25" i="18" s="1"/>
  <c r="S25" i="18"/>
  <c r="BX28" i="6" a="1"/>
  <c r="BX28" i="6" s="1"/>
  <c r="S28" i="6"/>
  <c r="BW68" i="16"/>
  <c r="BW100" i="16"/>
  <c r="BX16" i="3" a="1"/>
  <c r="BX16" i="3" s="1"/>
  <c r="S16" i="3"/>
  <c r="BX32" i="7" a="1"/>
  <c r="BX32" i="7" s="1"/>
  <c r="S32" i="7"/>
  <c r="BX27" i="15" a="1"/>
  <c r="BX27" i="15" s="1"/>
  <c r="S27" i="15"/>
  <c r="BW64" i="18"/>
  <c r="BW96" i="18"/>
  <c r="BW67" i="6"/>
  <c r="BW99" i="6"/>
  <c r="BX23" i="20" a="1"/>
  <c r="BX23" i="20" s="1"/>
  <c r="S23" i="20"/>
  <c r="BW87" i="3"/>
  <c r="BW55" i="3"/>
  <c r="BW71" i="7"/>
  <c r="BW103" i="7"/>
  <c r="BX44" i="12" a="1"/>
  <c r="BX44" i="12" s="1"/>
  <c r="S44" i="12"/>
  <c r="BX35" i="1" a="1"/>
  <c r="BX35" i="1" s="1"/>
  <c r="S35" i="1"/>
  <c r="BW94" i="20"/>
  <c r="BW62" i="20"/>
  <c r="BX43" i="17" a="1"/>
  <c r="BX43" i="17" s="1"/>
  <c r="S43" i="17"/>
  <c r="BX42" i="1" a="1"/>
  <c r="BX42" i="1" s="1"/>
  <c r="S42" i="1"/>
  <c r="BX42" i="17" a="1"/>
  <c r="BX42" i="17" s="1"/>
  <c r="S42" i="17"/>
  <c r="BW9" i="11"/>
  <c r="BW65" i="11"/>
  <c r="BW97" i="11"/>
  <c r="BW83" i="12"/>
  <c r="BW115" i="12"/>
  <c r="BW74" i="1"/>
  <c r="BW106" i="1"/>
  <c r="BX25" i="5" a="1"/>
  <c r="BX25" i="5" s="1"/>
  <c r="S25" i="5"/>
  <c r="S47" i="5" s="1"/>
  <c r="BX24" i="2" a="1"/>
  <c r="BX24" i="2" s="1"/>
  <c r="S24" i="2"/>
  <c r="BW82" i="17"/>
  <c r="BW114" i="17"/>
  <c r="BW81" i="1"/>
  <c r="BW113" i="1"/>
  <c r="BW81" i="17"/>
  <c r="BW113" i="17"/>
  <c r="BW97" i="20"/>
  <c r="BW65" i="20"/>
  <c r="R47" i="15"/>
  <c r="BX19" i="8" a="1"/>
  <c r="BX19" i="8" s="1"/>
  <c r="S19" i="8"/>
  <c r="BW96" i="5"/>
  <c r="BW64" i="5"/>
  <c r="BW95" i="2"/>
  <c r="BW63" i="2"/>
  <c r="BX44" i="7" a="1"/>
  <c r="BX44" i="7" s="1"/>
  <c r="S44" i="7"/>
  <c r="BX23" i="13" a="1"/>
  <c r="BX23" i="13" s="1"/>
  <c r="S23" i="13"/>
  <c r="BX21" i="10" a="1"/>
  <c r="BX21" i="10" s="1"/>
  <c r="S21" i="10"/>
  <c r="R47" i="7"/>
  <c r="BW58" i="8"/>
  <c r="BW90" i="8"/>
  <c r="BX26" i="20" a="1"/>
  <c r="BX26" i="20" s="1"/>
  <c r="S26" i="20"/>
  <c r="BX26" i="11" a="1"/>
  <c r="BX26" i="11" s="1"/>
  <c r="S26" i="11"/>
  <c r="BW115" i="7"/>
  <c r="BW83" i="7"/>
  <c r="BW94" i="13"/>
  <c r="BW62" i="13"/>
  <c r="BW60" i="10"/>
  <c r="BW92" i="10"/>
  <c r="BX20" i="19" a="1"/>
  <c r="BX20" i="19" s="1"/>
  <c r="S20" i="19"/>
  <c r="S47" i="19" s="1"/>
  <c r="BX27" i="9" a="1"/>
  <c r="BX27" i="9" s="1"/>
  <c r="S27" i="9"/>
  <c r="BW91" i="19"/>
  <c r="BW59" i="19"/>
  <c r="BW98" i="9"/>
  <c r="BW66" i="9"/>
  <c r="BX22" i="10" a="1"/>
  <c r="BX22" i="10" s="1"/>
  <c r="S22" i="10"/>
  <c r="BX21" i="13" a="1"/>
  <c r="BX21" i="13" s="1"/>
  <c r="S21" i="13"/>
  <c r="BW93" i="10"/>
  <c r="BW61" i="10"/>
  <c r="BW92" i="13"/>
  <c r="BW60" i="13"/>
  <c r="BX29" i="17" a="1"/>
  <c r="BX29" i="17" s="1"/>
  <c r="S29" i="17"/>
  <c r="BW68" i="17"/>
  <c r="BW100" i="17"/>
  <c r="BX24" i="18" a="1"/>
  <c r="BX24" i="18" s="1"/>
  <c r="S24" i="18"/>
  <c r="BX35" i="9" a="1"/>
  <c r="BX35" i="9" s="1"/>
  <c r="S35" i="9"/>
  <c r="BX23" i="7" a="1"/>
  <c r="BX23" i="7" s="1"/>
  <c r="S23" i="7"/>
  <c r="BW63" i="18"/>
  <c r="BW95" i="18"/>
  <c r="BW106" i="9"/>
  <c r="BW74" i="9"/>
  <c r="BW62" i="7"/>
  <c r="BW94" i="7"/>
  <c r="S30" i="16"/>
  <c r="BW90" i="13"/>
  <c r="BW58" i="13"/>
  <c r="BX29" i="8" a="1"/>
  <c r="BX29" i="8" s="1"/>
  <c r="S29" i="8"/>
  <c r="BW68" i="8"/>
  <c r="BW100" i="8"/>
  <c r="BX40" i="4" a="1"/>
  <c r="BX40" i="4" s="1"/>
  <c r="S40" i="4"/>
  <c r="S47" i="4" s="1"/>
  <c r="BX19" i="13" a="1"/>
  <c r="BX19" i="13" s="1"/>
  <c r="S19" i="13"/>
  <c r="R47" i="13"/>
  <c r="BW111" i="4"/>
  <c r="BW79" i="4"/>
  <c r="DD121" i="1" a="1"/>
  <c r="DD121" i="1" s="1"/>
  <c r="DD122" i="1" s="1"/>
  <c r="DE50" i="1"/>
  <c r="DD49" i="1"/>
  <c r="DD121" i="8" a="1"/>
  <c r="DD121" i="8" s="1"/>
  <c r="DD122" i="8" s="1"/>
  <c r="DE50" i="8"/>
  <c r="DD49" i="8"/>
  <c r="DD121" i="15" a="1"/>
  <c r="DD121" i="15" s="1"/>
  <c r="DD122" i="15" s="1"/>
  <c r="DD49" i="15"/>
  <c r="DE50" i="15"/>
  <c r="DD121" i="18" a="1"/>
  <c r="DD121" i="18" s="1"/>
  <c r="DD122" i="18" s="1"/>
  <c r="DE50" i="18"/>
  <c r="DD49" i="18"/>
  <c r="DD121" i="20" a="1"/>
  <c r="DD121" i="20" s="1"/>
  <c r="DD122" i="20" s="1"/>
  <c r="DE50" i="20"/>
  <c r="DD49" i="20"/>
  <c r="DD121" i="5" a="1"/>
  <c r="DD121" i="5" s="1"/>
  <c r="DD122" i="5" s="1"/>
  <c r="DD49" i="5"/>
  <c r="DE50" i="5"/>
  <c r="DD121" i="19" a="1"/>
  <c r="DD121" i="19" s="1"/>
  <c r="DD122" i="19" s="1"/>
  <c r="DD49" i="19"/>
  <c r="DE50" i="19"/>
  <c r="DD121" i="16" a="1"/>
  <c r="DD121" i="16" s="1"/>
  <c r="DD122" i="16" s="1"/>
  <c r="DE50" i="16"/>
  <c r="DD49" i="16"/>
  <c r="DD121" i="7" a="1"/>
  <c r="DD121" i="7" s="1"/>
  <c r="DD122" i="7" s="1"/>
  <c r="DD49" i="7"/>
  <c r="DE50" i="7"/>
  <c r="DD121" i="21" a="1"/>
  <c r="DD121" i="21" s="1"/>
  <c r="DD122" i="21" s="1"/>
  <c r="DE50" i="21"/>
  <c r="DD49" i="21"/>
  <c r="DD121" i="10" a="1"/>
  <c r="DD121" i="10" s="1"/>
  <c r="DD122" i="10" s="1"/>
  <c r="DE50" i="10"/>
  <c r="DD49" i="10"/>
  <c r="DD121" i="2" a="1"/>
  <c r="DD121" i="2" s="1"/>
  <c r="DD122" i="2" s="1"/>
  <c r="DE50" i="2"/>
  <c r="DD49" i="2"/>
  <c r="DD121" i="3" a="1"/>
  <c r="DD121" i="3" s="1"/>
  <c r="DD122" i="3" s="1"/>
  <c r="DE50" i="3"/>
  <c r="DD49" i="3"/>
  <c r="DD121" i="4" a="1"/>
  <c r="DD121" i="4" s="1"/>
  <c r="DD122" i="4" s="1"/>
  <c r="DE50" i="4"/>
  <c r="DD49" i="4"/>
  <c r="DD121" i="17" a="1"/>
  <c r="DD121" i="17" s="1"/>
  <c r="DD122" i="17" s="1"/>
  <c r="DE50" i="17"/>
  <c r="DD49" i="17"/>
  <c r="DD121" i="11" a="1"/>
  <c r="DD121" i="11" s="1"/>
  <c r="DD122" i="11" s="1"/>
  <c r="DE50" i="11"/>
  <c r="DD49" i="11"/>
  <c r="DD121" i="9" a="1"/>
  <c r="DD121" i="9" s="1"/>
  <c r="DD122" i="9" s="1"/>
  <c r="DD49" i="9"/>
  <c r="DE50" i="9"/>
  <c r="DD121" i="6" a="1"/>
  <c r="DD121" i="6" s="1"/>
  <c r="DD122" i="6" s="1"/>
  <c r="DD49" i="6"/>
  <c r="DE50" i="6"/>
  <c r="DD121" i="13" a="1"/>
  <c r="DD121" i="13" s="1"/>
  <c r="DD122" i="13" s="1"/>
  <c r="DD49" i="13"/>
  <c r="DE50" i="13"/>
  <c r="DD121" i="14" a="1"/>
  <c r="DD121" i="14" s="1"/>
  <c r="DD122" i="14" s="1"/>
  <c r="DE50" i="14"/>
  <c r="DD49" i="14"/>
  <c r="DD121" i="12" a="1"/>
  <c r="DD121" i="12" s="1"/>
  <c r="DD122" i="12" s="1"/>
  <c r="DD49" i="12"/>
  <c r="DE50" i="12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U33" i="1"/>
  <c r="CA33" i="1" s="1" a="1"/>
  <c r="CA33" i="1" s="1"/>
  <c r="T40" i="11"/>
  <c r="BZ40" i="11" s="1" a="1"/>
  <c r="BZ40" i="11" s="1"/>
  <c r="BY83" i="5"/>
  <c r="BY115" i="5"/>
  <c r="U33" i="21"/>
  <c r="CA33" i="21" s="1" a="1"/>
  <c r="CA33" i="21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X88" i="12"/>
  <c r="BX56" i="12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X95" i="7"/>
  <c r="BX63" i="7"/>
  <c r="U25" i="13"/>
  <c r="CA25" i="13" s="1" a="1"/>
  <c r="CA25" i="13" s="1"/>
  <c r="T17" i="12"/>
  <c r="BZ17" i="12" s="1" a="1"/>
  <c r="BZ17" i="12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U35" i="10"/>
  <c r="CA35" i="10" s="1" a="1"/>
  <c r="CA35" i="10" s="1"/>
  <c r="U39" i="20"/>
  <c r="CA39" i="20" s="1" a="1"/>
  <c r="CA39" i="20" s="1"/>
  <c r="BX80" i="20"/>
  <c r="BX112" i="20"/>
  <c r="BY88" i="4"/>
  <c r="BY56" i="4"/>
  <c r="U45" i="1"/>
  <c r="CA45" i="1" s="1" a="1"/>
  <c r="CA45" i="1" s="1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X62" i="14"/>
  <c r="BX94" i="14"/>
  <c r="BY92" i="9"/>
  <c r="BY60" i="9"/>
  <c r="T41" i="20"/>
  <c r="BZ41" i="20" s="1" a="1"/>
  <c r="BZ41" i="20" s="1"/>
  <c r="U17" i="4"/>
  <c r="CA17" i="4" s="1" a="1"/>
  <c r="CA17" i="4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T23" i="14"/>
  <c r="BZ23" i="14" s="1" a="1"/>
  <c r="BZ23" i="14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T21" i="3"/>
  <c r="BZ21" i="3" s="1" a="1"/>
  <c r="BZ21" i="3" s="1"/>
  <c r="BY102" i="13"/>
  <c r="BY70" i="13"/>
  <c r="T15" i="19"/>
  <c r="BZ15" i="19" s="1" a="1"/>
  <c r="BZ15" i="19" s="1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94" i="9"/>
  <c r="BY62" i="9"/>
  <c r="T15" i="7"/>
  <c r="BZ15" i="7" s="1" a="1"/>
  <c r="BZ15" i="7" s="1"/>
  <c r="BY120" i="13"/>
  <c r="BY123" i="13" s="1"/>
  <c r="BY116" i="13" s="1"/>
  <c r="BY84" i="13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X73" i="9"/>
  <c r="BX105" i="9"/>
  <c r="T17" i="3"/>
  <c r="BZ17" i="3" s="1" a="1"/>
  <c r="BZ17" i="3" s="1"/>
  <c r="U44" i="15"/>
  <c r="CA44" i="15" s="1" a="1"/>
  <c r="CA44" i="15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U27" i="14"/>
  <c r="CA27" i="14" s="1" a="1"/>
  <c r="CA27" i="14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W54" i="18"/>
  <c r="BW86" i="18"/>
  <c r="S47" i="20" l="1"/>
  <c r="U33" i="18"/>
  <c r="CA33" i="18" s="1" a="1"/>
  <c r="CA33" i="18" s="1"/>
  <c r="U43" i="16"/>
  <c r="CA43" i="16" s="1" a="1"/>
  <c r="CA43" i="16" s="1"/>
  <c r="U37" i="3"/>
  <c r="CA37" i="3" s="1" a="1"/>
  <c r="CA37" i="3" s="1"/>
  <c r="BY45" i="19" a="1"/>
  <c r="BY45" i="19" s="1"/>
  <c r="T45" i="19"/>
  <c r="BX84" i="19"/>
  <c r="BX120" i="19"/>
  <c r="BX123" i="19" s="1"/>
  <c r="BX116" i="19" s="1"/>
  <c r="BY36" i="8" a="1"/>
  <c r="BY36" i="8" s="1"/>
  <c r="T36" i="8"/>
  <c r="BX75" i="8"/>
  <c r="BX107" i="8"/>
  <c r="S47" i="11"/>
  <c r="BY42" i="13" a="1"/>
  <c r="BY42" i="13" s="1"/>
  <c r="T42" i="13"/>
  <c r="BX113" i="13"/>
  <c r="BX81" i="13"/>
  <c r="BY28" i="3" a="1"/>
  <c r="BY28" i="3" s="1"/>
  <c r="T28" i="3"/>
  <c r="BX99" i="3"/>
  <c r="BX67" i="3"/>
  <c r="BY25" i="1" a="1"/>
  <c r="BY25" i="1" s="1"/>
  <c r="T25" i="1"/>
  <c r="BX96" i="1"/>
  <c r="BX64" i="1"/>
  <c r="BY15" i="11" a="1"/>
  <c r="BY15" i="11" s="1"/>
  <c r="T15" i="11"/>
  <c r="BX54" i="11"/>
  <c r="BX86" i="11"/>
  <c r="BY22" i="8" a="1"/>
  <c r="BY22" i="8" s="1"/>
  <c r="T22" i="8"/>
  <c r="BX61" i="8"/>
  <c r="BX93" i="8"/>
  <c r="BY17" i="8" a="1"/>
  <c r="BY17" i="8" s="1"/>
  <c r="T17" i="8"/>
  <c r="BX56" i="8"/>
  <c r="BX88" i="8"/>
  <c r="S47" i="10"/>
  <c r="S47" i="17"/>
  <c r="BY24" i="13" a="1"/>
  <c r="BY24" i="13" s="1"/>
  <c r="T24" i="13"/>
  <c r="BX95" i="13"/>
  <c r="BX63" i="13"/>
  <c r="BY33" i="20" a="1"/>
  <c r="BY33" i="20" s="1"/>
  <c r="T33" i="20"/>
  <c r="BX72" i="20"/>
  <c r="BX104" i="20"/>
  <c r="BY21" i="8" a="1"/>
  <c r="BY21" i="8" s="1"/>
  <c r="T21" i="8"/>
  <c r="BY33" i="7" a="1"/>
  <c r="BY33" i="7" s="1"/>
  <c r="T33" i="7"/>
  <c r="BX92" i="8"/>
  <c r="BX60" i="8"/>
  <c r="BX72" i="7"/>
  <c r="BX104" i="7"/>
  <c r="BX9" i="11"/>
  <c r="BX65" i="11"/>
  <c r="BX97" i="11"/>
  <c r="BY23" i="13" a="1"/>
  <c r="BY23" i="13" s="1"/>
  <c r="T23" i="13"/>
  <c r="BY19" i="8" a="1"/>
  <c r="BY19" i="8" s="1"/>
  <c r="T19" i="8"/>
  <c r="BY42" i="1" a="1"/>
  <c r="BY42" i="1" s="1"/>
  <c r="T42" i="1"/>
  <c r="BY44" i="12" a="1"/>
  <c r="BY44" i="12" s="1"/>
  <c r="T44" i="12"/>
  <c r="BY41" i="7" a="1"/>
  <c r="BY41" i="7" s="1"/>
  <c r="T41" i="7"/>
  <c r="S47" i="1"/>
  <c r="BY26" i="20" a="1"/>
  <c r="BY26" i="20" s="1"/>
  <c r="T26" i="20"/>
  <c r="BX94" i="13"/>
  <c r="BX62" i="13"/>
  <c r="BX58" i="8"/>
  <c r="BX90" i="8"/>
  <c r="BX113" i="1"/>
  <c r="BX81" i="1"/>
  <c r="BX115" i="12"/>
  <c r="BX83" i="12"/>
  <c r="BX55" i="3"/>
  <c r="BX87" i="3"/>
  <c r="BX80" i="7"/>
  <c r="BX112" i="7"/>
  <c r="BX97" i="20"/>
  <c r="BX65" i="20"/>
  <c r="BY44" i="7" a="1"/>
  <c r="BY44" i="7" s="1"/>
  <c r="T44" i="7"/>
  <c r="BY43" i="17" a="1"/>
  <c r="BY43" i="17" s="1"/>
  <c r="T43" i="17"/>
  <c r="BY29" i="16" a="1"/>
  <c r="BY29" i="16" s="1"/>
  <c r="BY10" i="16" s="1"/>
  <c r="BY30" i="16" s="1"/>
  <c r="T29" i="16"/>
  <c r="BY16" i="3" a="1"/>
  <c r="BY16" i="3" s="1"/>
  <c r="T16" i="3"/>
  <c r="BX83" i="7"/>
  <c r="BX115" i="7"/>
  <c r="BY24" i="2" a="1"/>
  <c r="BY24" i="2" s="1"/>
  <c r="T24" i="2"/>
  <c r="T47" i="2" s="1"/>
  <c r="BX82" i="17"/>
  <c r="BX114" i="17"/>
  <c r="BX100" i="16"/>
  <c r="BX68" i="16"/>
  <c r="BX95" i="2"/>
  <c r="BX63" i="2"/>
  <c r="BY27" i="15" a="1"/>
  <c r="BY27" i="15" s="1"/>
  <c r="T27" i="15"/>
  <c r="T47" i="15" s="1"/>
  <c r="BY28" i="6" a="1"/>
  <c r="BY28" i="6" s="1"/>
  <c r="T28" i="6"/>
  <c r="T47" i="6" s="1"/>
  <c r="BY25" i="5" a="1"/>
  <c r="BY25" i="5" s="1"/>
  <c r="T25" i="5"/>
  <c r="T47" i="5" s="1"/>
  <c r="BX98" i="15"/>
  <c r="BX66" i="15"/>
  <c r="BX67" i="6"/>
  <c r="BX99" i="6"/>
  <c r="S47" i="3"/>
  <c r="S47" i="13"/>
  <c r="BY21" i="10" a="1"/>
  <c r="BY21" i="10" s="1"/>
  <c r="T21" i="10"/>
  <c r="BX96" i="5"/>
  <c r="BX64" i="5"/>
  <c r="BY42" i="17" a="1"/>
  <c r="BY42" i="17" s="1"/>
  <c r="T42" i="17"/>
  <c r="BY35" i="1" a="1"/>
  <c r="BY35" i="1" s="1"/>
  <c r="T35" i="1"/>
  <c r="BY23" i="20" a="1"/>
  <c r="BY23" i="20" s="1"/>
  <c r="T23" i="20"/>
  <c r="BY32" i="7" a="1"/>
  <c r="BY32" i="7" s="1"/>
  <c r="T32" i="7"/>
  <c r="BY25" i="18" a="1"/>
  <c r="BY25" i="18" s="1"/>
  <c r="T25" i="18"/>
  <c r="S47" i="7"/>
  <c r="BY26" i="11" a="1"/>
  <c r="BY26" i="11" s="1"/>
  <c r="T26" i="11"/>
  <c r="BX92" i="10"/>
  <c r="BX60" i="10"/>
  <c r="BX113" i="17"/>
  <c r="BX81" i="17"/>
  <c r="BX106" i="1"/>
  <c r="BX74" i="1"/>
  <c r="BX94" i="20"/>
  <c r="BX62" i="20"/>
  <c r="BX71" i="7"/>
  <c r="BX103" i="7"/>
  <c r="BX96" i="18"/>
  <c r="BX64" i="18"/>
  <c r="BY21" i="13" a="1"/>
  <c r="BY21" i="13" s="1"/>
  <c r="T21" i="13"/>
  <c r="BY27" i="9" a="1"/>
  <c r="BY27" i="9" s="1"/>
  <c r="T27" i="9"/>
  <c r="BX92" i="13"/>
  <c r="BX60" i="13"/>
  <c r="BX66" i="9"/>
  <c r="BX98" i="9"/>
  <c r="BY22" i="10" a="1"/>
  <c r="BY22" i="10" s="1"/>
  <c r="T22" i="10"/>
  <c r="BY20" i="19" a="1"/>
  <c r="BY20" i="19" s="1"/>
  <c r="T20" i="19"/>
  <c r="BX93" i="10"/>
  <c r="BX61" i="10"/>
  <c r="BX91" i="19"/>
  <c r="BX59" i="19"/>
  <c r="BX106" i="9"/>
  <c r="BX74" i="9"/>
  <c r="BY19" i="13" a="1"/>
  <c r="BY19" i="13" s="1"/>
  <c r="T19" i="13"/>
  <c r="BY29" i="8" a="1"/>
  <c r="BY29" i="8" s="1"/>
  <c r="T29" i="8"/>
  <c r="BY24" i="18" a="1"/>
  <c r="BY24" i="18" s="1"/>
  <c r="T24" i="18"/>
  <c r="BX90" i="13"/>
  <c r="BX58" i="13"/>
  <c r="BX68" i="8"/>
  <c r="BX100" i="8"/>
  <c r="BX95" i="18"/>
  <c r="BX63" i="18"/>
  <c r="BY40" i="4" a="1"/>
  <c r="BY40" i="4" s="1"/>
  <c r="T40" i="4"/>
  <c r="T47" i="4" s="1"/>
  <c r="BX111" i="4"/>
  <c r="BX79" i="4"/>
  <c r="BY35" i="9" a="1"/>
  <c r="BY35" i="9" s="1"/>
  <c r="T35" i="9"/>
  <c r="T30" i="16"/>
  <c r="BY23" i="7" a="1"/>
  <c r="BY23" i="7" s="1"/>
  <c r="T23" i="7"/>
  <c r="BY29" i="17" a="1"/>
  <c r="BY29" i="17" s="1"/>
  <c r="T29" i="17"/>
  <c r="T47" i="17" s="1"/>
  <c r="BX94" i="7"/>
  <c r="BX62" i="7"/>
  <c r="BX100" i="17"/>
  <c r="BX68" i="17"/>
  <c r="DE121" i="14" a="1"/>
  <c r="DE121" i="14" s="1"/>
  <c r="DE122" i="14" s="1"/>
  <c r="DE49" i="14"/>
  <c r="DF50" i="14"/>
  <c r="DE121" i="6" a="1"/>
  <c r="DE121" i="6" s="1"/>
  <c r="DE122" i="6" s="1"/>
  <c r="DE49" i="6"/>
  <c r="DF50" i="6"/>
  <c r="DE121" i="19" a="1"/>
  <c r="DE121" i="19" s="1"/>
  <c r="DE122" i="19" s="1"/>
  <c r="DF50" i="19"/>
  <c r="DE49" i="19"/>
  <c r="DE121" i="2" a="1"/>
  <c r="DE121" i="2" s="1"/>
  <c r="DE122" i="2" s="1"/>
  <c r="DF50" i="2"/>
  <c r="DE49" i="2"/>
  <c r="DE121" i="3" a="1"/>
  <c r="DE121" i="3" s="1"/>
  <c r="DE122" i="3" s="1"/>
  <c r="DE49" i="3"/>
  <c r="DF50" i="3"/>
  <c r="DE121" i="7" a="1"/>
  <c r="DE121" i="7" s="1"/>
  <c r="DE122" i="7" s="1"/>
  <c r="DF50" i="7"/>
  <c r="DE49" i="7"/>
  <c r="DE121" i="9" a="1"/>
  <c r="DE121" i="9" s="1"/>
  <c r="DE122" i="9" s="1"/>
  <c r="DF50" i="9"/>
  <c r="DE49" i="9"/>
  <c r="DE121" i="5" a="1"/>
  <c r="DE121" i="5" s="1"/>
  <c r="DE122" i="5" s="1"/>
  <c r="DE49" i="5"/>
  <c r="DF50" i="5"/>
  <c r="DE121" i="8" a="1"/>
  <c r="DE121" i="8" s="1"/>
  <c r="DE122" i="8" s="1"/>
  <c r="DF50" i="8"/>
  <c r="DE49" i="8"/>
  <c r="DE121" i="13" a="1"/>
  <c r="DE121" i="13" s="1"/>
  <c r="DE122" i="13" s="1"/>
  <c r="DF50" i="13"/>
  <c r="DE49" i="13"/>
  <c r="DE121" i="17" a="1"/>
  <c r="DE121" i="17" s="1"/>
  <c r="DE122" i="17" s="1"/>
  <c r="DF50" i="17"/>
  <c r="DE49" i="17"/>
  <c r="DE121" i="10" a="1"/>
  <c r="DE121" i="10" s="1"/>
  <c r="DE122" i="10" s="1"/>
  <c r="DE49" i="10"/>
  <c r="DF50" i="10"/>
  <c r="DE121" i="18" a="1"/>
  <c r="DE121" i="18" s="1"/>
  <c r="DE122" i="18" s="1"/>
  <c r="DF50" i="18"/>
  <c r="DE49" i="18"/>
  <c r="DE121" i="12" a="1"/>
  <c r="DE121" i="12" s="1"/>
  <c r="DE122" i="12" s="1"/>
  <c r="DE49" i="12"/>
  <c r="DF50" i="12"/>
  <c r="DE121" i="16" a="1"/>
  <c r="DE121" i="16" s="1"/>
  <c r="DE122" i="16" s="1"/>
  <c r="DE49" i="16"/>
  <c r="DF50" i="16"/>
  <c r="DE121" i="15" a="1"/>
  <c r="DE121" i="15" s="1"/>
  <c r="DE122" i="15" s="1"/>
  <c r="DF50" i="15"/>
  <c r="DE49" i="15"/>
  <c r="DE121" i="1" a="1"/>
  <c r="DE121" i="1" s="1"/>
  <c r="DE122" i="1" s="1"/>
  <c r="DF50" i="1"/>
  <c r="DE49" i="1"/>
  <c r="DE121" i="11" a="1"/>
  <c r="DE121" i="11" s="1"/>
  <c r="DE122" i="11" s="1"/>
  <c r="DE49" i="11"/>
  <c r="DF50" i="11"/>
  <c r="DE121" i="4" a="1"/>
  <c r="DE121" i="4" s="1"/>
  <c r="DE122" i="4" s="1"/>
  <c r="DE49" i="4"/>
  <c r="DF50" i="4"/>
  <c r="DE121" i="21" a="1"/>
  <c r="DE121" i="21" s="1"/>
  <c r="DE122" i="21" s="1"/>
  <c r="DF50" i="21"/>
  <c r="DE49" i="21"/>
  <c r="DE121" i="20" a="1"/>
  <c r="DE121" i="20" s="1"/>
  <c r="DE122" i="20" s="1"/>
  <c r="DE49" i="20"/>
  <c r="DF50" i="20"/>
  <c r="V29" i="12"/>
  <c r="CB29" i="12" s="1" a="1"/>
  <c r="CB29" i="12" s="1"/>
  <c r="U33" i="17"/>
  <c r="CA33" i="17" s="1" a="1"/>
  <c r="CA33" i="17" s="1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26" i="12"/>
  <c r="CB26" i="12" s="1" a="1"/>
  <c r="CB26" i="12" s="1"/>
  <c r="U15" i="5"/>
  <c r="CA15" i="5" s="1" a="1"/>
  <c r="CA15" i="5" s="1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U29" i="5"/>
  <c r="CA29" i="5" s="1" a="1"/>
  <c r="CA29" i="5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BZ85" i="20"/>
  <c r="BZ117" i="20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U38" i="20"/>
  <c r="CA38" i="20" s="1" a="1"/>
  <c r="CA38" i="20" s="1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BY97" i="3"/>
  <c r="BY65" i="3"/>
  <c r="BZ113" i="12"/>
  <c r="BZ81" i="12"/>
  <c r="U15" i="1"/>
  <c r="CA15" i="1" s="1" a="1"/>
  <c r="CA15" i="1" s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V46" i="20"/>
  <c r="CB46" i="20" s="1" a="1"/>
  <c r="CB46" i="20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79" i="3"/>
  <c r="BZ111" i="3"/>
  <c r="BZ102" i="7"/>
  <c r="BZ70" i="7"/>
  <c r="U15" i="13"/>
  <c r="CA15" i="13" s="1" a="1"/>
  <c r="CA15" i="13" s="1"/>
  <c r="BZ63" i="3"/>
  <c r="BZ95" i="3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40" i="3"/>
  <c r="CB40" i="3" s="1" a="1"/>
  <c r="CB40" i="3" s="1"/>
  <c r="V31" i="7"/>
  <c r="CB31" i="7" s="1" a="1"/>
  <c r="CB31" i="7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56" i="20"/>
  <c r="BZ88" i="20"/>
  <c r="T15" i="18"/>
  <c r="BZ15" i="18" s="1" a="1"/>
  <c r="BZ15" i="18" s="1"/>
  <c r="S47" i="18"/>
  <c r="V27" i="19"/>
  <c r="CB27" i="19" s="1" a="1"/>
  <c r="CB27" i="19" s="1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BZ97" i="17"/>
  <c r="BZ65" i="17"/>
  <c r="V39" i="17"/>
  <c r="CB39" i="17" s="1" a="1"/>
  <c r="CB39" i="17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Y87" i="21"/>
  <c r="BY55" i="21"/>
  <c r="BZ88" i="1"/>
  <c r="BZ56" i="1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17" i="20"/>
  <c r="CB17" i="20" s="1" a="1"/>
  <c r="CB17" i="20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U16" i="21"/>
  <c r="CA16" i="21" s="1" a="1"/>
  <c r="CA16" i="21" s="1"/>
  <c r="V17" i="1"/>
  <c r="CB17" i="1" s="1" a="1"/>
  <c r="CB17" i="1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117" i="11"/>
  <c r="BZ85" i="11"/>
  <c r="BY93" i="2"/>
  <c r="BY61" i="2"/>
  <c r="U15" i="10"/>
  <c r="CA15" i="10" s="1" a="1"/>
  <c r="CA15" i="10" s="1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V35" i="17"/>
  <c r="CB35" i="17" s="1" a="1"/>
  <c r="CB35" i="17" s="1"/>
  <c r="BY103" i="5"/>
  <c r="BY71" i="5"/>
  <c r="BY100" i="5"/>
  <c r="BY68" i="5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V33" i="18" l="1"/>
  <c r="CB33" i="18" s="1" a="1"/>
  <c r="CB33" i="18" s="1"/>
  <c r="T47" i="13"/>
  <c r="BZ45" i="19" a="1"/>
  <c r="BZ45" i="19" s="1"/>
  <c r="U45" i="19"/>
  <c r="BY120" i="19"/>
  <c r="BY123" i="19" s="1"/>
  <c r="BY116" i="19" s="1"/>
  <c r="BY84" i="19"/>
  <c r="BZ36" i="8" a="1"/>
  <c r="BZ36" i="8" s="1"/>
  <c r="U36" i="8"/>
  <c r="BY107" i="8"/>
  <c r="BY75" i="8"/>
  <c r="BZ28" i="3" a="1"/>
  <c r="BZ28" i="3" s="1"/>
  <c r="U28" i="3"/>
  <c r="BY99" i="3"/>
  <c r="BY67" i="3"/>
  <c r="BZ42" i="13" a="1"/>
  <c r="BZ42" i="13" s="1"/>
  <c r="U42" i="13"/>
  <c r="BY113" i="13"/>
  <c r="BY81" i="13"/>
  <c r="T47" i="3"/>
  <c r="BZ25" i="1" a="1"/>
  <c r="BZ25" i="1" s="1"/>
  <c r="U25" i="1"/>
  <c r="BY96" i="1"/>
  <c r="BY64" i="1"/>
  <c r="T47" i="10"/>
  <c r="T47" i="11"/>
  <c r="BZ15" i="11" a="1"/>
  <c r="BZ15" i="11" s="1"/>
  <c r="U15" i="11"/>
  <c r="BY86" i="11"/>
  <c r="BY54" i="11"/>
  <c r="T47" i="1"/>
  <c r="BZ17" i="8" a="1"/>
  <c r="BZ17" i="8" s="1"/>
  <c r="U17" i="8"/>
  <c r="BY56" i="8"/>
  <c r="BY88" i="8"/>
  <c r="BZ22" i="8" a="1"/>
  <c r="BZ22" i="8" s="1"/>
  <c r="U22" i="8"/>
  <c r="BY61" i="8"/>
  <c r="BY93" i="8"/>
  <c r="T47" i="7"/>
  <c r="BZ24" i="13" a="1"/>
  <c r="BZ24" i="13" s="1"/>
  <c r="U24" i="13"/>
  <c r="BY95" i="13"/>
  <c r="BY63" i="13"/>
  <c r="BY72" i="7"/>
  <c r="BY104" i="7"/>
  <c r="BZ21" i="8" a="1"/>
  <c r="BZ21" i="8" s="1"/>
  <c r="U21" i="8"/>
  <c r="BY92" i="8"/>
  <c r="BY60" i="8"/>
  <c r="BZ33" i="7" a="1"/>
  <c r="BZ33" i="7" s="1"/>
  <c r="U33" i="7"/>
  <c r="BZ33" i="20" a="1"/>
  <c r="BZ33" i="20" s="1"/>
  <c r="U33" i="20"/>
  <c r="BY72" i="20"/>
  <c r="BY104" i="20"/>
  <c r="BY113" i="1"/>
  <c r="BY81" i="1"/>
  <c r="BY71" i="7"/>
  <c r="BY103" i="7"/>
  <c r="BY83" i="7"/>
  <c r="BY115" i="7"/>
  <c r="BY97" i="20"/>
  <c r="BY65" i="20"/>
  <c r="BZ19" i="8" a="1"/>
  <c r="BZ19" i="8" s="1"/>
  <c r="U19" i="8"/>
  <c r="BZ44" i="7" a="1"/>
  <c r="BZ44" i="7" s="1"/>
  <c r="U44" i="7"/>
  <c r="BZ23" i="20" a="1"/>
  <c r="BZ23" i="20" s="1"/>
  <c r="U23" i="20"/>
  <c r="BZ21" i="10" a="1"/>
  <c r="BZ21" i="10" s="1"/>
  <c r="U21" i="10"/>
  <c r="BZ25" i="5" a="1"/>
  <c r="BZ25" i="5" s="1"/>
  <c r="U25" i="5"/>
  <c r="BZ16" i="3" a="1"/>
  <c r="BZ16" i="3" s="1"/>
  <c r="U16" i="3"/>
  <c r="U47" i="3" s="1"/>
  <c r="BY58" i="8"/>
  <c r="BY90" i="8"/>
  <c r="BZ26" i="11" a="1"/>
  <c r="BZ26" i="11" s="1"/>
  <c r="U26" i="11"/>
  <c r="BY62" i="20"/>
  <c r="BY94" i="20"/>
  <c r="BY60" i="10"/>
  <c r="BY92" i="10"/>
  <c r="BY64" i="5"/>
  <c r="BY96" i="5"/>
  <c r="BY87" i="3"/>
  <c r="BY55" i="3"/>
  <c r="BZ41" i="7" a="1"/>
  <c r="BZ41" i="7" s="1"/>
  <c r="U41" i="7"/>
  <c r="BZ23" i="13" a="1"/>
  <c r="BZ23" i="13" s="1"/>
  <c r="U23" i="13"/>
  <c r="BZ32" i="7" a="1"/>
  <c r="BZ32" i="7" s="1"/>
  <c r="U32" i="7"/>
  <c r="BZ26" i="20" a="1"/>
  <c r="BZ26" i="20" s="1"/>
  <c r="U26" i="20"/>
  <c r="BY9" i="11"/>
  <c r="BY97" i="11"/>
  <c r="BY65" i="11"/>
  <c r="BZ35" i="1" a="1"/>
  <c r="BZ35" i="1" s="1"/>
  <c r="U35" i="1"/>
  <c r="BZ28" i="6" a="1"/>
  <c r="BZ28" i="6" s="1"/>
  <c r="U28" i="6"/>
  <c r="U47" i="6" s="1"/>
  <c r="BZ29" i="16" a="1"/>
  <c r="BZ29" i="16" s="1"/>
  <c r="BZ10" i="16" s="1"/>
  <c r="BZ30" i="16" s="1"/>
  <c r="U29" i="16"/>
  <c r="BY80" i="7"/>
  <c r="BY112" i="7"/>
  <c r="BY94" i="13"/>
  <c r="BY62" i="13"/>
  <c r="T47" i="20"/>
  <c r="BY106" i="1"/>
  <c r="BY74" i="1"/>
  <c r="BY99" i="6"/>
  <c r="BY67" i="6"/>
  <c r="BY100" i="16"/>
  <c r="BY68" i="16"/>
  <c r="BZ44" i="12" a="1"/>
  <c r="BZ44" i="12" s="1"/>
  <c r="U44" i="12"/>
  <c r="BZ25" i="18" a="1"/>
  <c r="BZ25" i="18" s="1"/>
  <c r="U25" i="18"/>
  <c r="BZ42" i="17" a="1"/>
  <c r="BZ42" i="17" s="1"/>
  <c r="U42" i="17"/>
  <c r="BZ27" i="15" a="1"/>
  <c r="BZ27" i="15" s="1"/>
  <c r="U27" i="15"/>
  <c r="U47" i="15" s="1"/>
  <c r="BZ24" i="2" a="1"/>
  <c r="BZ24" i="2" s="1"/>
  <c r="U24" i="2"/>
  <c r="BZ43" i="17" a="1"/>
  <c r="BZ43" i="17" s="1"/>
  <c r="U43" i="17"/>
  <c r="BY115" i="12"/>
  <c r="BY83" i="12"/>
  <c r="BY64" i="18"/>
  <c r="BY96" i="18"/>
  <c r="BY81" i="17"/>
  <c r="BY113" i="17"/>
  <c r="BY66" i="15"/>
  <c r="BY98" i="15"/>
  <c r="BY95" i="2"/>
  <c r="BY63" i="2"/>
  <c r="BY82" i="17"/>
  <c r="BY114" i="17"/>
  <c r="BZ42" i="1" a="1"/>
  <c r="BZ42" i="1" s="1"/>
  <c r="U42" i="1"/>
  <c r="BZ20" i="19" a="1"/>
  <c r="BZ20" i="19" s="1"/>
  <c r="U20" i="19"/>
  <c r="U47" i="19" s="1"/>
  <c r="BZ27" i="9" a="1"/>
  <c r="BZ27" i="9" s="1"/>
  <c r="U27" i="9"/>
  <c r="BY59" i="19"/>
  <c r="BY91" i="19"/>
  <c r="BY98" i="9"/>
  <c r="BY66" i="9"/>
  <c r="BZ22" i="10" a="1"/>
  <c r="BZ22" i="10" s="1"/>
  <c r="U22" i="10"/>
  <c r="BZ21" i="13" a="1"/>
  <c r="BZ21" i="13" s="1"/>
  <c r="U21" i="13"/>
  <c r="BY93" i="10"/>
  <c r="BY61" i="10"/>
  <c r="BY92" i="13"/>
  <c r="BY60" i="13"/>
  <c r="BZ23" i="7" a="1"/>
  <c r="BZ23" i="7" s="1"/>
  <c r="U23" i="7"/>
  <c r="BZ40" i="4" a="1"/>
  <c r="BZ40" i="4" s="1"/>
  <c r="U40" i="4"/>
  <c r="BZ24" i="18" a="1"/>
  <c r="BZ24" i="18" s="1"/>
  <c r="U24" i="18"/>
  <c r="BY62" i="7"/>
  <c r="BY94" i="7"/>
  <c r="BY79" i="4"/>
  <c r="BY111" i="4"/>
  <c r="BY63" i="18"/>
  <c r="BY95" i="18"/>
  <c r="U30" i="16"/>
  <c r="BZ29" i="8" a="1"/>
  <c r="BZ29" i="8" s="1"/>
  <c r="U29" i="8"/>
  <c r="BY68" i="8"/>
  <c r="BY100" i="8"/>
  <c r="BZ35" i="9" a="1"/>
  <c r="BZ35" i="9" s="1"/>
  <c r="U35" i="9"/>
  <c r="BZ19" i="13" a="1"/>
  <c r="BZ19" i="13" s="1"/>
  <c r="U19" i="13"/>
  <c r="BY106" i="9"/>
  <c r="BY74" i="9"/>
  <c r="BY90" i="13"/>
  <c r="BY58" i="13"/>
  <c r="BZ29" i="17" a="1"/>
  <c r="BZ29" i="17" s="1"/>
  <c r="U29" i="17"/>
  <c r="BY68" i="17"/>
  <c r="BY100" i="17"/>
  <c r="DF121" i="18" a="1"/>
  <c r="DF121" i="18" s="1"/>
  <c r="DF122" i="18" s="1"/>
  <c r="DF49" i="18"/>
  <c r="DG50" i="18"/>
  <c r="DF121" i="19" a="1"/>
  <c r="DF121" i="19" s="1"/>
  <c r="DF122" i="19" s="1"/>
  <c r="DG50" i="19"/>
  <c r="DF49" i="19"/>
  <c r="DF121" i="21" a="1"/>
  <c r="DF121" i="21" s="1"/>
  <c r="DF122" i="21" s="1"/>
  <c r="DF49" i="21"/>
  <c r="DG50" i="21"/>
  <c r="DF121" i="13" a="1"/>
  <c r="DF121" i="13" s="1"/>
  <c r="DF122" i="13" s="1"/>
  <c r="DG50" i="13"/>
  <c r="DF49" i="13"/>
  <c r="DF121" i="3" a="1"/>
  <c r="DF121" i="3" s="1"/>
  <c r="DF122" i="3" s="1"/>
  <c r="DG50" i="3"/>
  <c r="DF49" i="3"/>
  <c r="DF121" i="10" a="1"/>
  <c r="DF121" i="10" s="1"/>
  <c r="DF122" i="10" s="1"/>
  <c r="DG50" i="10"/>
  <c r="DF49" i="10"/>
  <c r="DF121" i="4" a="1"/>
  <c r="DF121" i="4" s="1"/>
  <c r="DF122" i="4" s="1"/>
  <c r="DG50" i="4"/>
  <c r="DF49" i="4"/>
  <c r="DF121" i="12" a="1"/>
  <c r="DF121" i="12" s="1"/>
  <c r="DF122" i="12" s="1"/>
  <c r="DF49" i="12"/>
  <c r="DG50" i="12"/>
  <c r="DF121" i="9" a="1"/>
  <c r="DF121" i="9" s="1"/>
  <c r="DF122" i="9" s="1"/>
  <c r="DG50" i="9"/>
  <c r="DF49" i="9"/>
  <c r="DF121" i="1" a="1"/>
  <c r="DF121" i="1" s="1"/>
  <c r="DF122" i="1" s="1"/>
  <c r="DG50" i="1"/>
  <c r="DF49" i="1"/>
  <c r="DF121" i="8" a="1"/>
  <c r="DF121" i="8" s="1"/>
  <c r="DF122" i="8" s="1"/>
  <c r="DG50" i="8"/>
  <c r="DF49" i="8"/>
  <c r="DF121" i="20" a="1"/>
  <c r="DF121" i="20" s="1"/>
  <c r="DF122" i="20" s="1"/>
  <c r="DG50" i="20"/>
  <c r="DF49" i="20"/>
  <c r="DF121" i="15" a="1"/>
  <c r="DF121" i="15" s="1"/>
  <c r="DF122" i="15" s="1"/>
  <c r="DG50" i="15"/>
  <c r="DF49" i="15"/>
  <c r="DF121" i="2" a="1"/>
  <c r="DF121" i="2" s="1"/>
  <c r="DF122" i="2" s="1"/>
  <c r="DG50" i="2"/>
  <c r="DF49" i="2"/>
  <c r="DF121" i="14" a="1"/>
  <c r="DF121" i="14" s="1"/>
  <c r="DF122" i="14" s="1"/>
  <c r="DG50" i="14"/>
  <c r="DF49" i="14"/>
  <c r="DF121" i="11" a="1"/>
  <c r="DF121" i="11" s="1"/>
  <c r="DF122" i="11" s="1"/>
  <c r="DG50" i="11"/>
  <c r="DF49" i="11"/>
  <c r="DF121" i="17" a="1"/>
  <c r="DF121" i="17" s="1"/>
  <c r="DF122" i="17" s="1"/>
  <c r="DG50" i="17"/>
  <c r="DF49" i="17"/>
  <c r="DF121" i="5" a="1"/>
  <c r="DF121" i="5" s="1"/>
  <c r="DF122" i="5" s="1"/>
  <c r="DG50" i="5"/>
  <c r="DF49" i="5"/>
  <c r="DF121" i="6" a="1"/>
  <c r="DF121" i="6" s="1"/>
  <c r="DF122" i="6" s="1"/>
  <c r="DF49" i="6"/>
  <c r="DG50" i="6"/>
  <c r="DF121" i="16" a="1"/>
  <c r="DF121" i="16" s="1"/>
  <c r="DF122" i="16" s="1"/>
  <c r="DG50" i="16"/>
  <c r="DF49" i="16"/>
  <c r="DF121" i="7" a="1"/>
  <c r="DF121" i="7" s="1"/>
  <c r="DF122" i="7" s="1"/>
  <c r="DG50" i="7"/>
  <c r="DF49" i="7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V46" i="8"/>
  <c r="CB46" i="8" s="1" a="1"/>
  <c r="CB46" i="8" s="1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V43" i="15"/>
  <c r="CB43" i="15" s="1" a="1"/>
  <c r="CB43" i="15" s="1"/>
  <c r="BZ64" i="20"/>
  <c r="BZ96" i="20"/>
  <c r="W22" i="14"/>
  <c r="CC22" i="14" s="1" a="1"/>
  <c r="CC22" i="14" s="1"/>
  <c r="V34" i="5"/>
  <c r="CB34" i="5" s="1" a="1"/>
  <c r="CB34" i="5" s="1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55" i="1"/>
  <c r="CA87" i="1"/>
  <c r="V25" i="20"/>
  <c r="CB25" i="20" s="1" a="1"/>
  <c r="CB25" i="20" s="1"/>
  <c r="BZ99" i="8"/>
  <c r="BZ67" i="8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110" i="14"/>
  <c r="CA78" i="14"/>
  <c r="CA71" i="17"/>
  <c r="CA103" i="17"/>
  <c r="BZ107" i="18"/>
  <c r="BZ75" i="18"/>
  <c r="CA102" i="3"/>
  <c r="CA70" i="3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20" i="6"/>
  <c r="CC20" i="6" s="1" a="1"/>
  <c r="CC20" i="6" s="1"/>
  <c r="W41" i="18"/>
  <c r="CC41" i="18" s="1" a="1"/>
  <c r="CC41" i="18" s="1"/>
  <c r="V41" i="10"/>
  <c r="CB41" i="10" s="1" a="1"/>
  <c r="CB41" i="10" s="1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84" i="15"/>
  <c r="CA120" i="15"/>
  <c r="CA123" i="15" s="1"/>
  <c r="CA116" i="15" s="1"/>
  <c r="BZ109" i="19"/>
  <c r="BZ77" i="19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V15" i="19"/>
  <c r="CB15" i="19" s="1" a="1"/>
  <c r="CB15" i="19" s="1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45" i="15"/>
  <c r="CC45" i="15" s="1" a="1"/>
  <c r="CC45" i="15" s="1"/>
  <c r="V38" i="19"/>
  <c r="CB38" i="19" s="1" a="1"/>
  <c r="CB38" i="19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V15" i="15"/>
  <c r="CB15" i="15" s="1" a="1"/>
  <c r="CB15" i="15" s="1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CA102" i="2"/>
  <c r="CA70" i="2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CA93" i="9"/>
  <c r="CA61" i="9"/>
  <c r="CA114" i="20"/>
  <c r="CA82" i="20"/>
  <c r="CA99" i="9"/>
  <c r="CA67" i="9"/>
  <c r="CA59" i="8"/>
  <c r="CA91" i="8"/>
  <c r="W37" i="8"/>
  <c r="CC37" i="8" s="1" a="1"/>
  <c r="CC37" i="8" s="1"/>
  <c r="V18" i="8"/>
  <c r="CB18" i="8" s="1" a="1"/>
  <c r="CB18" i="8" s="1"/>
  <c r="V33" i="8"/>
  <c r="CB33" i="8" s="1" a="1"/>
  <c r="CB33" i="8" s="1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V44" i="4"/>
  <c r="CB44" i="4" s="1" a="1"/>
  <c r="CB44" i="4" s="1"/>
  <c r="BZ111" i="13"/>
  <c r="BZ79" i="13"/>
  <c r="V15" i="6"/>
  <c r="CB15" i="6" s="1" a="1"/>
  <c r="CB15" i="6" s="1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V15" i="17"/>
  <c r="CB15" i="17" s="1" a="1"/>
  <c r="CB15" i="17" s="1"/>
  <c r="CA113" i="11"/>
  <c r="CA81" i="11"/>
  <c r="BZ55" i="10"/>
  <c r="BZ87" i="10"/>
  <c r="W18" i="14"/>
  <c r="CC18" i="14" s="1" a="1"/>
  <c r="CC18" i="14" s="1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U47" i="1" l="1"/>
  <c r="CA45" i="19" a="1"/>
  <c r="CA45" i="19" s="1"/>
  <c r="V45" i="19"/>
  <c r="BZ120" i="19"/>
  <c r="BZ123" i="19" s="1"/>
  <c r="BZ116" i="19" s="1"/>
  <c r="BZ84" i="19"/>
  <c r="CA36" i="8" a="1"/>
  <c r="CA36" i="8" s="1"/>
  <c r="V36" i="8"/>
  <c r="BZ75" i="8"/>
  <c r="BZ107" i="8"/>
  <c r="CA42" i="13" a="1"/>
  <c r="CA42" i="13" s="1"/>
  <c r="V42" i="13"/>
  <c r="BZ113" i="13"/>
  <c r="BZ81" i="13"/>
  <c r="CA28" i="3" a="1"/>
  <c r="CA28" i="3" s="1"/>
  <c r="V28" i="3"/>
  <c r="BZ67" i="3"/>
  <c r="BZ99" i="3"/>
  <c r="CA25" i="1" a="1"/>
  <c r="CA25" i="1" s="1"/>
  <c r="V25" i="1"/>
  <c r="BZ64" i="1"/>
  <c r="BZ96" i="1"/>
  <c r="CA15" i="11" a="1"/>
  <c r="CA15" i="11" s="1"/>
  <c r="V15" i="11"/>
  <c r="BZ54" i="11"/>
  <c r="BZ86" i="11"/>
  <c r="U47" i="17"/>
  <c r="CA22" i="8" a="1"/>
  <c r="CA22" i="8" s="1"/>
  <c r="V22" i="8"/>
  <c r="BZ93" i="8"/>
  <c r="BZ61" i="8"/>
  <c r="CA17" i="8" a="1"/>
  <c r="CA17" i="8" s="1"/>
  <c r="V17" i="8"/>
  <c r="BZ88" i="8"/>
  <c r="BZ56" i="8"/>
  <c r="CA24" i="13" a="1"/>
  <c r="CA24" i="13" s="1"/>
  <c r="V24" i="13"/>
  <c r="BZ95" i="13"/>
  <c r="BZ63" i="13"/>
  <c r="BZ104" i="7"/>
  <c r="BZ72" i="7"/>
  <c r="U47" i="7"/>
  <c r="CA21" i="8" a="1"/>
  <c r="CA21" i="8" s="1"/>
  <c r="V21" i="8"/>
  <c r="BZ92" i="8"/>
  <c r="BZ60" i="8"/>
  <c r="U47" i="13"/>
  <c r="CA33" i="20" a="1"/>
  <c r="CA33" i="20" s="1"/>
  <c r="V33" i="20"/>
  <c r="CA33" i="7" a="1"/>
  <c r="CA33" i="7" s="1"/>
  <c r="V33" i="7"/>
  <c r="BZ72" i="20"/>
  <c r="BZ104" i="20"/>
  <c r="CA25" i="18" a="1"/>
  <c r="CA25" i="18" s="1"/>
  <c r="V25" i="18"/>
  <c r="BZ114" i="17"/>
  <c r="BZ82" i="17"/>
  <c r="BZ96" i="18"/>
  <c r="BZ64" i="18"/>
  <c r="CA28" i="6" a="1"/>
  <c r="CA28" i="6" s="1"/>
  <c r="V28" i="6"/>
  <c r="BZ65" i="20"/>
  <c r="BZ97" i="20"/>
  <c r="BZ65" i="11"/>
  <c r="BZ9" i="11"/>
  <c r="BZ97" i="11"/>
  <c r="BZ92" i="10"/>
  <c r="BZ60" i="10"/>
  <c r="CA26" i="11" a="1"/>
  <c r="CA26" i="11" s="1"/>
  <c r="V26" i="11"/>
  <c r="CA42" i="1" a="1"/>
  <c r="CA42" i="1" s="1"/>
  <c r="V42" i="1"/>
  <c r="CA24" i="2" a="1"/>
  <c r="CA24" i="2" s="1"/>
  <c r="V24" i="2"/>
  <c r="CA44" i="12" a="1"/>
  <c r="CA44" i="12" s="1"/>
  <c r="V44" i="12"/>
  <c r="BZ99" i="6"/>
  <c r="BZ67" i="6"/>
  <c r="CA32" i="7" a="1"/>
  <c r="CA32" i="7" s="1"/>
  <c r="V32" i="7"/>
  <c r="CA23" i="20" a="1"/>
  <c r="CA23" i="20" s="1"/>
  <c r="V23" i="20"/>
  <c r="U47" i="11"/>
  <c r="BZ113" i="1"/>
  <c r="BZ81" i="1"/>
  <c r="BZ63" i="2"/>
  <c r="BZ95" i="2"/>
  <c r="BZ115" i="12"/>
  <c r="BZ83" i="12"/>
  <c r="CA35" i="1" a="1"/>
  <c r="CA35" i="1" s="1"/>
  <c r="V35" i="1"/>
  <c r="BZ103" i="7"/>
  <c r="BZ71" i="7"/>
  <c r="BZ62" i="20"/>
  <c r="BZ94" i="20"/>
  <c r="CA43" i="17" a="1"/>
  <c r="CA43" i="17" s="1"/>
  <c r="V43" i="17"/>
  <c r="CA21" i="10" a="1"/>
  <c r="CA21" i="10" s="1"/>
  <c r="V21" i="10"/>
  <c r="CA27" i="15" a="1"/>
  <c r="CA27" i="15" s="1"/>
  <c r="V27" i="15"/>
  <c r="BZ74" i="1"/>
  <c r="BZ106" i="1"/>
  <c r="CA23" i="13" a="1"/>
  <c r="CA23" i="13" s="1"/>
  <c r="V23" i="13"/>
  <c r="CA16" i="3" a="1"/>
  <c r="CA16" i="3" s="1"/>
  <c r="V16" i="3"/>
  <c r="CA44" i="7" a="1"/>
  <c r="CA44" i="7" s="1"/>
  <c r="V44" i="7"/>
  <c r="BZ68" i="16"/>
  <c r="BZ100" i="16"/>
  <c r="BZ66" i="15"/>
  <c r="BZ98" i="15"/>
  <c r="BZ62" i="13"/>
  <c r="BZ94" i="13"/>
  <c r="BZ55" i="3"/>
  <c r="BZ87" i="3"/>
  <c r="BZ83" i="7"/>
  <c r="BZ115" i="7"/>
  <c r="CA26" i="20" a="1"/>
  <c r="CA26" i="20" s="1"/>
  <c r="V26" i="20"/>
  <c r="U47" i="10"/>
  <c r="CA42" i="17" a="1"/>
  <c r="CA42" i="17" s="1"/>
  <c r="V42" i="17"/>
  <c r="CA41" i="7" a="1"/>
  <c r="CA41" i="7" s="1"/>
  <c r="V41" i="7"/>
  <c r="CA25" i="5" a="1"/>
  <c r="CA25" i="5" s="1"/>
  <c r="V25" i="5"/>
  <c r="V47" i="5" s="1"/>
  <c r="CA19" i="8" a="1"/>
  <c r="CA19" i="8" s="1"/>
  <c r="V19" i="8"/>
  <c r="U47" i="20"/>
  <c r="BZ113" i="17"/>
  <c r="BZ81" i="17"/>
  <c r="CA29" i="16" a="1"/>
  <c r="CA29" i="16" s="1"/>
  <c r="CA10" i="16" s="1"/>
  <c r="CA30" i="16" s="1"/>
  <c r="V29" i="16"/>
  <c r="BZ112" i="7"/>
  <c r="BZ80" i="7"/>
  <c r="BZ64" i="5"/>
  <c r="BZ96" i="5"/>
  <c r="BZ90" i="8"/>
  <c r="BZ58" i="8"/>
  <c r="CA21" i="13" a="1"/>
  <c r="CA21" i="13" s="1"/>
  <c r="V21" i="13"/>
  <c r="CA27" i="9" a="1"/>
  <c r="CA27" i="9" s="1"/>
  <c r="V27" i="9"/>
  <c r="BZ92" i="13"/>
  <c r="BZ60" i="13"/>
  <c r="BZ98" i="9"/>
  <c r="BZ66" i="9"/>
  <c r="CA22" i="10" a="1"/>
  <c r="CA22" i="10" s="1"/>
  <c r="V22" i="10"/>
  <c r="CA20" i="19" a="1"/>
  <c r="CA20" i="19" s="1"/>
  <c r="V20" i="19"/>
  <c r="BZ61" i="10"/>
  <c r="BZ93" i="10"/>
  <c r="BZ91" i="19"/>
  <c r="BZ59" i="19"/>
  <c r="CA29" i="8" a="1"/>
  <c r="CA29" i="8" s="1"/>
  <c r="V29" i="8"/>
  <c r="CA29" i="17" a="1"/>
  <c r="CA29" i="17" s="1"/>
  <c r="V29" i="17"/>
  <c r="CA35" i="9" a="1"/>
  <c r="CA35" i="9" s="1"/>
  <c r="V35" i="9"/>
  <c r="V30" i="16"/>
  <c r="CA24" i="18" a="1"/>
  <c r="CA24" i="18" s="1"/>
  <c r="V24" i="18"/>
  <c r="BZ90" i="13"/>
  <c r="BZ58" i="13"/>
  <c r="BZ100" i="17"/>
  <c r="BZ68" i="17"/>
  <c r="BZ106" i="9"/>
  <c r="BZ74" i="9"/>
  <c r="BZ95" i="18"/>
  <c r="BZ63" i="18"/>
  <c r="CA40" i="4" a="1"/>
  <c r="CA40" i="4" s="1"/>
  <c r="V40" i="4"/>
  <c r="V47" i="4" s="1"/>
  <c r="CA19" i="13" a="1"/>
  <c r="CA19" i="13" s="1"/>
  <c r="V19" i="13"/>
  <c r="BZ68" i="8"/>
  <c r="BZ100" i="8"/>
  <c r="BZ79" i="4"/>
  <c r="BZ111" i="4"/>
  <c r="CA23" i="7" a="1"/>
  <c r="CA23" i="7" s="1"/>
  <c r="V23" i="7"/>
  <c r="BZ94" i="7"/>
  <c r="BZ62" i="7"/>
  <c r="DG121" i="7" a="1"/>
  <c r="DG121" i="7" s="1"/>
  <c r="DG122" i="7" s="1"/>
  <c r="DG49" i="7"/>
  <c r="DH50" i="7"/>
  <c r="DG121" i="3" a="1"/>
  <c r="DG121" i="3" s="1"/>
  <c r="DG122" i="3" s="1"/>
  <c r="DH50" i="3"/>
  <c r="DG49" i="3"/>
  <c r="DG121" i="2" a="1"/>
  <c r="DG121" i="2" s="1"/>
  <c r="DG122" i="2" s="1"/>
  <c r="DG49" i="2"/>
  <c r="DH50" i="2"/>
  <c r="DG121" i="11" a="1"/>
  <c r="DG121" i="11" s="1"/>
  <c r="DG122" i="11" s="1"/>
  <c r="DH50" i="11"/>
  <c r="DG49" i="11"/>
  <c r="DG121" i="19" a="1"/>
  <c r="DG121" i="19" s="1"/>
  <c r="DG122" i="19" s="1"/>
  <c r="DH50" i="19"/>
  <c r="DG49" i="19"/>
  <c r="DG121" i="1" a="1"/>
  <c r="DG121" i="1" s="1"/>
  <c r="DG122" i="1" s="1"/>
  <c r="DH50" i="1"/>
  <c r="DG49" i="1"/>
  <c r="DG121" i="5" a="1"/>
  <c r="DG121" i="5" s="1"/>
  <c r="DG122" i="5" s="1"/>
  <c r="DG49" i="5"/>
  <c r="DH50" i="5"/>
  <c r="DG121" i="4" a="1"/>
  <c r="DG121" i="4" s="1"/>
  <c r="DG122" i="4" s="1"/>
  <c r="DG49" i="4"/>
  <c r="DH50" i="4"/>
  <c r="DG121" i="16" a="1"/>
  <c r="DG121" i="16" s="1"/>
  <c r="DG122" i="16" s="1"/>
  <c r="DH50" i="16"/>
  <c r="DG49" i="16"/>
  <c r="DG121" i="8" a="1"/>
  <c r="DG121" i="8" s="1"/>
  <c r="DG122" i="8" s="1"/>
  <c r="DG49" i="8"/>
  <c r="DH50" i="8"/>
  <c r="DG121" i="9" a="1"/>
  <c r="DG121" i="9" s="1"/>
  <c r="DG122" i="9" s="1"/>
  <c r="DH50" i="9"/>
  <c r="DG49" i="9"/>
  <c r="DG121" i="13" a="1"/>
  <c r="DG121" i="13" s="1"/>
  <c r="DG122" i="13" s="1"/>
  <c r="DG49" i="13"/>
  <c r="DH50" i="13"/>
  <c r="DG121" i="18" a="1"/>
  <c r="DG121" i="18" s="1"/>
  <c r="DG122" i="18" s="1"/>
  <c r="DG49" i="18"/>
  <c r="DH50" i="18"/>
  <c r="DG121" i="14" a="1"/>
  <c r="DG121" i="14" s="1"/>
  <c r="DG122" i="14" s="1"/>
  <c r="DH50" i="14"/>
  <c r="DG49" i="14"/>
  <c r="DG121" i="15" a="1"/>
  <c r="DG121" i="15" s="1"/>
  <c r="DG122" i="15" s="1"/>
  <c r="DH50" i="15"/>
  <c r="DG49" i="15"/>
  <c r="DG121" i="20" a="1"/>
  <c r="DG121" i="20" s="1"/>
  <c r="DG122" i="20" s="1"/>
  <c r="DG49" i="20"/>
  <c r="DH50" i="20"/>
  <c r="DG121" i="6" a="1"/>
  <c r="DG121" i="6" s="1"/>
  <c r="DG122" i="6" s="1"/>
  <c r="DG49" i="6"/>
  <c r="DH50" i="6"/>
  <c r="DG121" i="17" a="1"/>
  <c r="DG121" i="17" s="1"/>
  <c r="DG122" i="17" s="1"/>
  <c r="DH50" i="17"/>
  <c r="DG49" i="17"/>
  <c r="DG121" i="12" a="1"/>
  <c r="DG121" i="12" s="1"/>
  <c r="DG122" i="12" s="1"/>
  <c r="DG49" i="12"/>
  <c r="DH50" i="12"/>
  <c r="DG121" i="10" a="1"/>
  <c r="DG121" i="10" s="1"/>
  <c r="DG122" i="10" s="1"/>
  <c r="DH50" i="10"/>
  <c r="DG49" i="10"/>
  <c r="DG121" i="21" a="1"/>
  <c r="DG121" i="21" s="1"/>
  <c r="DG122" i="21" s="1"/>
  <c r="DH50" i="21"/>
  <c r="DG49" i="2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X36" i="10"/>
  <c r="CD36" i="10" s="1" a="1"/>
  <c r="CD36" i="10" s="1"/>
  <c r="X16" i="20"/>
  <c r="CD16" i="20" s="1" a="1"/>
  <c r="CD16" i="20" s="1"/>
  <c r="W29" i="14"/>
  <c r="CC29" i="14" s="1" a="1"/>
  <c r="CC29" i="14" s="1"/>
  <c r="X27" i="3"/>
  <c r="CD27" i="3" s="1" a="1"/>
  <c r="CD27" i="3" s="1"/>
  <c r="W41" i="20"/>
  <c r="CC41" i="20" s="1" a="1"/>
  <c r="CC41" i="20" s="1"/>
  <c r="X43" i="20"/>
  <c r="CD43" i="20" s="1" a="1"/>
  <c r="CD43" i="20" s="1"/>
  <c r="X46" i="11"/>
  <c r="CD46" i="11" s="1" a="1"/>
  <c r="CD46" i="11" s="1"/>
  <c r="W17" i="2"/>
  <c r="CC17" i="2" s="1" a="1"/>
  <c r="CC17" i="2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W15" i="4"/>
  <c r="CC15" i="4" s="1" a="1"/>
  <c r="CC15" i="4" s="1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21" i="16"/>
  <c r="CD21" i="16" s="1" a="1"/>
  <c r="CD21" i="16" s="1"/>
  <c r="X45" i="1"/>
  <c r="CD45" i="1" s="1" a="1"/>
  <c r="CD45" i="1" s="1"/>
  <c r="X35" i="17"/>
  <c r="CD35" i="17" s="1" a="1"/>
  <c r="CD35" i="17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X30" i="3"/>
  <c r="CD30" i="3" s="1" a="1"/>
  <c r="CD30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X46" i="1"/>
  <c r="CD46" i="1" s="1" a="1"/>
  <c r="CD46" i="1" s="1"/>
  <c r="X41" i="8"/>
  <c r="CD41" i="8" s="1" a="1"/>
  <c r="CD41" i="8" s="1"/>
  <c r="CB76" i="3"/>
  <c r="CB108" i="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CB56" i="9"/>
  <c r="CB88" i="9"/>
  <c r="CB115" i="15"/>
  <c r="CB83" i="15"/>
  <c r="CB107" i="19"/>
  <c r="CB75" i="19"/>
  <c r="X37" i="3"/>
  <c r="CD37" i="3" s="1" a="1"/>
  <c r="CD37" i="3" s="1"/>
  <c r="CB89" i="17"/>
  <c r="CB57" i="17"/>
  <c r="CA85" i="8"/>
  <c r="CA117" i="8"/>
  <c r="CB88" i="15"/>
  <c r="CB56" i="15"/>
  <c r="CA105" i="2"/>
  <c r="CA73" i="2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94" i="21"/>
  <c r="CB62" i="21"/>
  <c r="CA81" i="4"/>
  <c r="CA113" i="4"/>
  <c r="CA114" i="13"/>
  <c r="CA82" i="13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CB93" i="11"/>
  <c r="CB61" i="11"/>
  <c r="W41" i="10"/>
  <c r="CC41" i="10" s="1" a="1"/>
  <c r="CC41" i="10" s="1"/>
  <c r="X45" i="16"/>
  <c r="CD45" i="16" s="1" a="1"/>
  <c r="CD45" i="16" s="1"/>
  <c r="X31" i="3"/>
  <c r="CD31" i="3" s="1" a="1"/>
  <c r="CD31" i="3" s="1"/>
  <c r="CB113" i="15"/>
  <c r="CB81" i="15"/>
  <c r="CB112" i="21"/>
  <c r="CB80" i="21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X17" i="18"/>
  <c r="CD17" i="18" s="1" a="1"/>
  <c r="CD17" i="18" s="1"/>
  <c r="CA63" i="7"/>
  <c r="CA95" i="7"/>
  <c r="CA73" i="4"/>
  <c r="CA105" i="4"/>
  <c r="CB92" i="4"/>
  <c r="CB60" i="4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55" i="20"/>
  <c r="CB87" i="20"/>
  <c r="CA100" i="14"/>
  <c r="CA68" i="14"/>
  <c r="CB66" i="3"/>
  <c r="CB98" i="3"/>
  <c r="CA112" i="20"/>
  <c r="CA80" i="20"/>
  <c r="CB114" i="20"/>
  <c r="CB82" i="20"/>
  <c r="CB117" i="11"/>
  <c r="CB85" i="11"/>
  <c r="CA88" i="2"/>
  <c r="CA56" i="2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60" i="16"/>
  <c r="CB92" i="16"/>
  <c r="CB120" i="1"/>
  <c r="CB123" i="1" s="1"/>
  <c r="CB116" i="1" s="1"/>
  <c r="CB84" i="1"/>
  <c r="CB106" i="17"/>
  <c r="CB74" i="17"/>
  <c r="V47" i="11" l="1"/>
  <c r="V47" i="19"/>
  <c r="V47" i="20"/>
  <c r="V47" i="1"/>
  <c r="CB45" i="19" a="1"/>
  <c r="CB45" i="19" s="1"/>
  <c r="W45" i="19"/>
  <c r="CA120" i="19"/>
  <c r="CA123" i="19" s="1"/>
  <c r="CA116" i="19" s="1"/>
  <c r="CA84" i="19"/>
  <c r="CB36" i="8" a="1"/>
  <c r="CB36" i="8" s="1"/>
  <c r="W36" i="8"/>
  <c r="CA75" i="8"/>
  <c r="CA107" i="8"/>
  <c r="CB28" i="3" a="1"/>
  <c r="CB28" i="3" s="1"/>
  <c r="W28" i="3"/>
  <c r="CA67" i="3"/>
  <c r="CA99" i="3"/>
  <c r="CB42" i="13" a="1"/>
  <c r="CB42" i="13" s="1"/>
  <c r="W42" i="13"/>
  <c r="CA113" i="13"/>
  <c r="CA81" i="13"/>
  <c r="CB25" i="1" a="1"/>
  <c r="CB25" i="1" s="1"/>
  <c r="W25" i="1"/>
  <c r="CA64" i="1"/>
  <c r="CA96" i="1"/>
  <c r="CB15" i="11" a="1"/>
  <c r="CB15" i="11" s="1"/>
  <c r="W15" i="11"/>
  <c r="CA54" i="11"/>
  <c r="CA86" i="11"/>
  <c r="CB17" i="8" a="1"/>
  <c r="CB17" i="8" s="1"/>
  <c r="W17" i="8"/>
  <c r="CA88" i="8"/>
  <c r="CA56" i="8"/>
  <c r="V47" i="10"/>
  <c r="CB22" i="8" a="1"/>
  <c r="CB22" i="8" s="1"/>
  <c r="W22" i="8"/>
  <c r="CA93" i="8"/>
  <c r="CA61" i="8"/>
  <c r="CB24" i="13" a="1"/>
  <c r="CB24" i="13" s="1"/>
  <c r="W24" i="13"/>
  <c r="CA95" i="13"/>
  <c r="CA63" i="13"/>
  <c r="V47" i="13"/>
  <c r="V47" i="7"/>
  <c r="CB21" i="8" a="1"/>
  <c r="CB21" i="8" s="1"/>
  <c r="W21" i="8"/>
  <c r="CB33" i="7" a="1"/>
  <c r="CB33" i="7" s="1"/>
  <c r="W33" i="7"/>
  <c r="CA60" i="8"/>
  <c r="CA92" i="8"/>
  <c r="CA72" i="7"/>
  <c r="CA104" i="7"/>
  <c r="CB33" i="20" a="1"/>
  <c r="CB33" i="20" s="1"/>
  <c r="W33" i="20"/>
  <c r="CA104" i="20"/>
  <c r="CA72" i="20"/>
  <c r="CB42" i="17" a="1"/>
  <c r="CB42" i="17" s="1"/>
  <c r="W42" i="17"/>
  <c r="CA83" i="7"/>
  <c r="CA115" i="7"/>
  <c r="CA66" i="15"/>
  <c r="CA98" i="15"/>
  <c r="CB44" i="12" a="1"/>
  <c r="CB44" i="12" s="1"/>
  <c r="W44" i="12"/>
  <c r="CA67" i="6"/>
  <c r="CA99" i="6"/>
  <c r="CA65" i="11"/>
  <c r="CA9" i="11"/>
  <c r="CA97" i="11"/>
  <c r="CA81" i="17"/>
  <c r="CA113" i="17"/>
  <c r="CB16" i="3" a="1"/>
  <c r="CB16" i="3" s="1"/>
  <c r="W16" i="3"/>
  <c r="CB21" i="10" a="1"/>
  <c r="CB21" i="10" s="1"/>
  <c r="W21" i="10"/>
  <c r="CB35" i="1" a="1"/>
  <c r="CB35" i="1" s="1"/>
  <c r="W35" i="1"/>
  <c r="CA115" i="12"/>
  <c r="CA83" i="12"/>
  <c r="CA80" i="7"/>
  <c r="CA112" i="7"/>
  <c r="CB28" i="6" a="1"/>
  <c r="CB28" i="6" s="1"/>
  <c r="W28" i="6"/>
  <c r="CB19" i="8" a="1"/>
  <c r="CB19" i="8" s="1"/>
  <c r="W19" i="8"/>
  <c r="CA55" i="3"/>
  <c r="CA87" i="3"/>
  <c r="CA92" i="10"/>
  <c r="CA60" i="10"/>
  <c r="CA106" i="1"/>
  <c r="CA74" i="1"/>
  <c r="CB23" i="20" a="1"/>
  <c r="CB23" i="20" s="1"/>
  <c r="W23" i="20"/>
  <c r="CB24" i="2" a="1"/>
  <c r="CB24" i="2" s="1"/>
  <c r="W24" i="2"/>
  <c r="W47" i="2" s="1"/>
  <c r="CA58" i="8"/>
  <c r="CA90" i="8"/>
  <c r="CB26" i="20" a="1"/>
  <c r="CB26" i="20" s="1"/>
  <c r="W26" i="20"/>
  <c r="CB23" i="13" a="1"/>
  <c r="CB23" i="13" s="1"/>
  <c r="W23" i="13"/>
  <c r="CB43" i="17" a="1"/>
  <c r="CB43" i="17" s="1"/>
  <c r="W43" i="17"/>
  <c r="CA62" i="20"/>
  <c r="CA94" i="20"/>
  <c r="CA95" i="2"/>
  <c r="CA63" i="2"/>
  <c r="CB27" i="15" a="1"/>
  <c r="CB27" i="15" s="1"/>
  <c r="W27" i="15"/>
  <c r="W47" i="15" s="1"/>
  <c r="V47" i="6"/>
  <c r="V47" i="15"/>
  <c r="CB25" i="5" a="1"/>
  <c r="CB25" i="5" s="1"/>
  <c r="W25" i="5"/>
  <c r="W47" i="5" s="1"/>
  <c r="CA65" i="20"/>
  <c r="CA97" i="20"/>
  <c r="CA62" i="13"/>
  <c r="CA94" i="13"/>
  <c r="CA82" i="17"/>
  <c r="CA114" i="17"/>
  <c r="CB32" i="7" a="1"/>
  <c r="CB32" i="7" s="1"/>
  <c r="W32" i="7"/>
  <c r="CB42" i="1" a="1"/>
  <c r="CB42" i="1" s="1"/>
  <c r="W42" i="1"/>
  <c r="CB29" i="16" a="1"/>
  <c r="CB29" i="16" s="1"/>
  <c r="CB10" i="16" s="1"/>
  <c r="CB30" i="16" s="1"/>
  <c r="W29" i="16"/>
  <c r="CA96" i="5"/>
  <c r="CA64" i="5"/>
  <c r="CA71" i="7"/>
  <c r="CA103" i="7"/>
  <c r="CA113" i="1"/>
  <c r="CA81" i="1"/>
  <c r="CB25" i="18" a="1"/>
  <c r="CB25" i="18" s="1"/>
  <c r="W25" i="18"/>
  <c r="CB44" i="7" a="1"/>
  <c r="CB44" i="7" s="1"/>
  <c r="W44" i="7"/>
  <c r="CA68" i="16"/>
  <c r="CA100" i="16"/>
  <c r="CB41" i="7" a="1"/>
  <c r="CB41" i="7" s="1"/>
  <c r="W41" i="7"/>
  <c r="CB26" i="11" a="1"/>
  <c r="CB26" i="11" s="1"/>
  <c r="W26" i="11"/>
  <c r="CA96" i="18"/>
  <c r="CA64" i="18"/>
  <c r="CB20" i="19" a="1"/>
  <c r="CB20" i="19" s="1"/>
  <c r="W20" i="19"/>
  <c r="CB27" i="9" a="1"/>
  <c r="CB27" i="9" s="1"/>
  <c r="W27" i="9"/>
  <c r="CA59" i="19"/>
  <c r="CA91" i="19"/>
  <c r="CA98" i="9"/>
  <c r="CA66" i="9"/>
  <c r="CB22" i="10" a="1"/>
  <c r="CB22" i="10" s="1"/>
  <c r="W22" i="10"/>
  <c r="CB21" i="13" a="1"/>
  <c r="CB21" i="13" s="1"/>
  <c r="W21" i="13"/>
  <c r="CA93" i="10"/>
  <c r="CA61" i="10"/>
  <c r="CA92" i="13"/>
  <c r="CA60" i="13"/>
  <c r="CA90" i="13"/>
  <c r="CA58" i="13"/>
  <c r="CB23" i="7" a="1"/>
  <c r="CB23" i="7" s="1"/>
  <c r="W23" i="7"/>
  <c r="CB40" i="4" a="1"/>
  <c r="CB40" i="4" s="1"/>
  <c r="W40" i="4"/>
  <c r="W47" i="4" s="1"/>
  <c r="CB35" i="9" a="1"/>
  <c r="CB35" i="9" s="1"/>
  <c r="W35" i="9"/>
  <c r="W30" i="16"/>
  <c r="CA62" i="7"/>
  <c r="CA94" i="7"/>
  <c r="CA79" i="4"/>
  <c r="CA111" i="4"/>
  <c r="CA74" i="9"/>
  <c r="CA106" i="9"/>
  <c r="CB19" i="13" a="1"/>
  <c r="CB19" i="13" s="1"/>
  <c r="W19" i="13"/>
  <c r="CA68" i="17"/>
  <c r="CA100" i="17"/>
  <c r="CB29" i="17" a="1"/>
  <c r="CB29" i="17" s="1"/>
  <c r="W29" i="17"/>
  <c r="CB24" i="18" a="1"/>
  <c r="CB24" i="18" s="1"/>
  <c r="W24" i="18"/>
  <c r="CB29" i="8" a="1"/>
  <c r="CB29" i="8" s="1"/>
  <c r="W29" i="8"/>
  <c r="V47" i="17"/>
  <c r="CA95" i="18"/>
  <c r="CA63" i="18"/>
  <c r="CA68" i="8"/>
  <c r="CA100" i="8"/>
  <c r="DH121" i="17" a="1"/>
  <c r="DH121" i="17" s="1"/>
  <c r="DH122" i="17" s="1"/>
  <c r="DI50" i="17"/>
  <c r="DH49" i="17"/>
  <c r="DH121" i="14" a="1"/>
  <c r="DH121" i="14" s="1"/>
  <c r="DH122" i="14" s="1"/>
  <c r="DH49" i="14"/>
  <c r="DI50" i="14"/>
  <c r="DH121" i="16" a="1"/>
  <c r="DH121" i="16" s="1"/>
  <c r="DH122" i="16" s="1"/>
  <c r="DH49" i="16"/>
  <c r="DI50" i="16"/>
  <c r="DH121" i="21" a="1"/>
  <c r="DH121" i="21" s="1"/>
  <c r="DH122" i="21" s="1"/>
  <c r="DI50" i="21"/>
  <c r="DH49" i="21"/>
  <c r="DH121" i="1" a="1"/>
  <c r="DH121" i="1" s="1"/>
  <c r="DH122" i="1" s="1"/>
  <c r="DH49" i="1"/>
  <c r="DI50" i="1"/>
  <c r="DH121" i="2" a="1"/>
  <c r="DH121" i="2" s="1"/>
  <c r="DH122" i="2" s="1"/>
  <c r="DH49" i="2"/>
  <c r="DI50" i="2"/>
  <c r="DH121" i="10" a="1"/>
  <c r="DH121" i="10" s="1"/>
  <c r="DH122" i="10" s="1"/>
  <c r="DH49" i="10"/>
  <c r="DI50" i="10"/>
  <c r="DH121" i="6" a="1"/>
  <c r="DH121" i="6" s="1"/>
  <c r="DH122" i="6" s="1"/>
  <c r="DI50" i="6"/>
  <c r="DH49" i="6"/>
  <c r="DH121" i="9" a="1"/>
  <c r="DH121" i="9" s="1"/>
  <c r="DH122" i="9" s="1"/>
  <c r="DI50" i="9"/>
  <c r="DH49" i="9"/>
  <c r="DH121" i="4" a="1"/>
  <c r="DH121" i="4" s="1"/>
  <c r="DH122" i="4" s="1"/>
  <c r="DH49" i="4"/>
  <c r="DI50" i="4"/>
  <c r="DH121" i="7" a="1"/>
  <c r="DH121" i="7" s="1"/>
  <c r="DH122" i="7" s="1"/>
  <c r="DI50" i="7"/>
  <c r="DH49" i="7"/>
  <c r="DH121" i="11" a="1"/>
  <c r="DH121" i="11" s="1"/>
  <c r="DH122" i="11" s="1"/>
  <c r="DI50" i="11"/>
  <c r="DH49" i="11"/>
  <c r="DH121" i="18" a="1"/>
  <c r="DH121" i="18" s="1"/>
  <c r="DH122" i="18" s="1"/>
  <c r="DI50" i="18"/>
  <c r="DH49" i="18"/>
  <c r="DH121" i="12" a="1"/>
  <c r="DH121" i="12" s="1"/>
  <c r="DH122" i="12" s="1"/>
  <c r="DI50" i="12"/>
  <c r="DH49" i="12"/>
  <c r="DH121" i="8" a="1"/>
  <c r="DH121" i="8" s="1"/>
  <c r="DH122" i="8" s="1"/>
  <c r="DH49" i="8"/>
  <c r="DI50" i="8"/>
  <c r="DH121" i="19" a="1"/>
  <c r="DH121" i="19" s="1"/>
  <c r="DH122" i="19" s="1"/>
  <c r="DH49" i="19"/>
  <c r="DI50" i="19"/>
  <c r="DH121" i="20" a="1"/>
  <c r="DH121" i="20" s="1"/>
  <c r="DH122" i="20" s="1"/>
  <c r="DH49" i="20"/>
  <c r="DI50" i="20"/>
  <c r="DH121" i="15" a="1"/>
  <c r="DH121" i="15" s="1"/>
  <c r="DH122" i="15" s="1"/>
  <c r="DI50" i="15"/>
  <c r="DH49" i="15"/>
  <c r="DH121" i="5" a="1"/>
  <c r="DH121" i="5" s="1"/>
  <c r="DH122" i="5" s="1"/>
  <c r="DI50" i="5"/>
  <c r="DH49" i="5"/>
  <c r="DH121" i="3" a="1"/>
  <c r="DH121" i="3" s="1"/>
  <c r="DH122" i="3" s="1"/>
  <c r="DH49" i="3"/>
  <c r="DI50" i="3"/>
  <c r="DH121" i="13" a="1"/>
  <c r="DH121" i="13" s="1"/>
  <c r="DH122" i="13" s="1"/>
  <c r="DI50" i="13"/>
  <c r="DH49" i="13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3" i="8"/>
  <c r="CC95" i="8"/>
  <c r="CB104" i="17"/>
  <c r="CB72" i="17"/>
  <c r="CC79" i="6"/>
  <c r="CC111" i="6"/>
  <c r="X15" i="19"/>
  <c r="CD15" i="19" s="1" a="1"/>
  <c r="CD15" i="19" s="1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X35" i="13"/>
  <c r="CD35" i="13" s="1" a="1"/>
  <c r="CD35" i="13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17" i="20"/>
  <c r="CE17" i="20" s="1" a="1"/>
  <c r="CE17" i="20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CB101" i="15"/>
  <c r="CB69" i="15"/>
  <c r="CC61" i="17"/>
  <c r="CC93" i="17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Y38" i="13"/>
  <c r="CE38" i="13" s="1" a="1"/>
  <c r="CE38" i="13" s="1"/>
  <c r="X45" i="14"/>
  <c r="CD45" i="14" s="1" a="1"/>
  <c r="CD45" i="14" s="1"/>
  <c r="CC102" i="5"/>
  <c r="CC70" i="5"/>
  <c r="CB55" i="10"/>
  <c r="CB87" i="10"/>
  <c r="CB68" i="5"/>
  <c r="CB100" i="5"/>
  <c r="CB83" i="16"/>
  <c r="CB115" i="16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X29" i="5"/>
  <c r="CD29" i="5" s="1" a="1"/>
  <c r="CD29" i="5" s="1"/>
  <c r="X44" i="16"/>
  <c r="CD44" i="16" s="1" a="1"/>
  <c r="CD44" i="16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B106" i="18"/>
  <c r="CB74" i="18"/>
  <c r="CC81" i="12"/>
  <c r="CC113" i="12"/>
  <c r="CC102" i="2"/>
  <c r="CC70" i="2"/>
  <c r="CB111" i="5"/>
  <c r="CB79" i="5"/>
  <c r="CC78" i="6"/>
  <c r="CC110" i="6"/>
  <c r="CB117" i="8"/>
  <c r="CB85" i="8"/>
  <c r="CC75" i="19"/>
  <c r="CC107" i="19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X33" i="4"/>
  <c r="CD33" i="4" s="1" a="1"/>
  <c r="CD33" i="4" s="1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X35" i="18"/>
  <c r="CD35" i="18" s="1" a="1"/>
  <c r="CD35" i="18" s="1"/>
  <c r="Y42" i="12"/>
  <c r="CE42" i="12" s="1" a="1"/>
  <c r="CE42" i="12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Y21" i="16"/>
  <c r="CE21" i="16" s="1" a="1"/>
  <c r="CE21" i="16" s="1"/>
  <c r="Y46" i="7"/>
  <c r="CE46" i="7" s="1" a="1"/>
  <c r="CE46" i="7" s="1"/>
  <c r="CB117" i="18"/>
  <c r="CB85" i="18"/>
  <c r="CB83" i="3"/>
  <c r="CB115" i="3"/>
  <c r="X15" i="4"/>
  <c r="CD15" i="4" s="1" a="1"/>
  <c r="CD15" i="4" s="1"/>
  <c r="X18" i="15"/>
  <c r="CD18" i="15" s="1" a="1"/>
  <c r="CD18" i="15" s="1"/>
  <c r="Y39" i="18"/>
  <c r="CE39" i="18" s="1" a="1"/>
  <c r="CE39" i="18" s="1"/>
  <c r="X28" i="8"/>
  <c r="CD28" i="8" s="1" a="1"/>
  <c r="CD28" i="8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18" i="17"/>
  <c r="CE18" i="17" s="1" a="1"/>
  <c r="CE18" i="17" s="1"/>
  <c r="Y44" i="15"/>
  <c r="CE44" i="15" s="1" a="1"/>
  <c r="CE44" i="15" s="1"/>
  <c r="CB89" i="4"/>
  <c r="CB57" i="4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B65" i="3"/>
  <c r="CB97" i="3"/>
  <c r="CC106" i="5"/>
  <c r="CC74" i="5"/>
  <c r="CC70" i="12"/>
  <c r="CC102" i="12"/>
  <c r="CC114" i="10"/>
  <c r="CC82" i="10"/>
  <c r="X15" i="7"/>
  <c r="CD15" i="7" s="1" a="1"/>
  <c r="CD15" i="7" s="1"/>
  <c r="X46" i="18"/>
  <c r="CD46" i="18" s="1" a="1"/>
  <c r="CD46" i="18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12" i="18"/>
  <c r="CC80" i="18"/>
  <c r="CC95" i="3"/>
  <c r="CC63" i="3"/>
  <c r="CC55" i="8"/>
  <c r="CC8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X26" i="3"/>
  <c r="CD26" i="3" s="1" a="1"/>
  <c r="CD26" i="3" s="1"/>
  <c r="Y35" i="5"/>
  <c r="CE35" i="5" s="1" a="1"/>
  <c r="CE35" i="5" s="1"/>
  <c r="Y31" i="12"/>
  <c r="CE31" i="12" s="1" a="1"/>
  <c r="CE31" i="12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88" i="20"/>
  <c r="CC56" i="20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61" i="4"/>
  <c r="CC93" i="4"/>
  <c r="CB98" i="6"/>
  <c r="CB66" i="6"/>
  <c r="CC109" i="12"/>
  <c r="CC77" i="12"/>
  <c r="CB67" i="20"/>
  <c r="CB99" i="20"/>
  <c r="CC117" i="11"/>
  <c r="CC85" i="11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W47" i="10" l="1"/>
  <c r="W47" i="7"/>
  <c r="W47" i="19"/>
  <c r="W47" i="11"/>
  <c r="W47" i="13"/>
  <c r="W47" i="1"/>
  <c r="CC45" i="19" a="1"/>
  <c r="CC45" i="19" s="1"/>
  <c r="X45" i="19"/>
  <c r="CB120" i="19"/>
  <c r="CB123" i="19" s="1"/>
  <c r="CB116" i="19" s="1"/>
  <c r="CB84" i="19"/>
  <c r="CC36" i="8" a="1"/>
  <c r="CC36" i="8" s="1"/>
  <c r="X36" i="8"/>
  <c r="CB107" i="8"/>
  <c r="CB75" i="8"/>
  <c r="CC42" i="13" a="1"/>
  <c r="CC42" i="13" s="1"/>
  <c r="X42" i="13"/>
  <c r="CB81" i="13"/>
  <c r="CB113" i="13"/>
  <c r="CC28" i="3" a="1"/>
  <c r="CC28" i="3" s="1"/>
  <c r="X28" i="3"/>
  <c r="CB67" i="3"/>
  <c r="CB99" i="3"/>
  <c r="CC25" i="1" a="1"/>
  <c r="CC25" i="1" s="1"/>
  <c r="X25" i="1"/>
  <c r="CB96" i="1"/>
  <c r="CB64" i="1"/>
  <c r="CC15" i="11" a="1"/>
  <c r="CC15" i="11" s="1"/>
  <c r="X15" i="11"/>
  <c r="CB86" i="11"/>
  <c r="CB54" i="11"/>
  <c r="CC22" i="8" a="1"/>
  <c r="CC22" i="8" s="1"/>
  <c r="X22" i="8"/>
  <c r="W47" i="20"/>
  <c r="CB93" i="8"/>
  <c r="CB61" i="8"/>
  <c r="CC17" i="8" a="1"/>
  <c r="CC17" i="8" s="1"/>
  <c r="X17" i="8"/>
  <c r="CB88" i="8"/>
  <c r="CB56" i="8"/>
  <c r="CC24" i="13" a="1"/>
  <c r="CC24" i="13" s="1"/>
  <c r="X24" i="13"/>
  <c r="CB95" i="13"/>
  <c r="CB63" i="13"/>
  <c r="CC33" i="7" a="1"/>
  <c r="CC33" i="7" s="1"/>
  <c r="X33" i="7"/>
  <c r="W47" i="17"/>
  <c r="CB104" i="7"/>
  <c r="CB72" i="7"/>
  <c r="CC33" i="20" a="1"/>
  <c r="CC33" i="20" s="1"/>
  <c r="X33" i="20"/>
  <c r="CC21" i="8" a="1"/>
  <c r="CC21" i="8" s="1"/>
  <c r="X21" i="8"/>
  <c r="CB72" i="20"/>
  <c r="CB104" i="20"/>
  <c r="CB92" i="8"/>
  <c r="CB60" i="8"/>
  <c r="CB103" i="7"/>
  <c r="CB71" i="7"/>
  <c r="CB64" i="5"/>
  <c r="CB96" i="5"/>
  <c r="CB55" i="3"/>
  <c r="CB87" i="3"/>
  <c r="CC44" i="12" a="1"/>
  <c r="CC44" i="12" s="1"/>
  <c r="X44" i="12"/>
  <c r="CC44" i="7" a="1"/>
  <c r="CC44" i="7" s="1"/>
  <c r="X44" i="7"/>
  <c r="CC43" i="17" a="1"/>
  <c r="CC43" i="17" s="1"/>
  <c r="X43" i="17"/>
  <c r="CC24" i="2" a="1"/>
  <c r="CC24" i="2" s="1"/>
  <c r="X24" i="2"/>
  <c r="X47" i="2" s="1"/>
  <c r="CB115" i="12"/>
  <c r="CB83" i="12"/>
  <c r="CB115" i="7"/>
  <c r="CB83" i="7"/>
  <c r="CB114" i="17"/>
  <c r="CB82" i="17"/>
  <c r="CB95" i="2"/>
  <c r="CB63" i="2"/>
  <c r="CC26" i="11" a="1"/>
  <c r="CC26" i="11" s="1"/>
  <c r="X26" i="11"/>
  <c r="CC25" i="18" a="1"/>
  <c r="CC25" i="18" s="1"/>
  <c r="X25" i="18"/>
  <c r="CC29" i="16" a="1"/>
  <c r="CC29" i="16" s="1"/>
  <c r="CC10" i="16" s="1"/>
  <c r="CC30" i="16" s="1"/>
  <c r="X29" i="16"/>
  <c r="CC27" i="15" a="1"/>
  <c r="CC27" i="15" s="1"/>
  <c r="X27" i="15"/>
  <c r="X47" i="15" s="1"/>
  <c r="CC23" i="13" a="1"/>
  <c r="CC23" i="13" s="1"/>
  <c r="X23" i="13"/>
  <c r="CC23" i="20" a="1"/>
  <c r="CC23" i="20" s="1"/>
  <c r="X23" i="20"/>
  <c r="CC19" i="8" a="1"/>
  <c r="CC19" i="8" s="1"/>
  <c r="X19" i="8"/>
  <c r="CC35" i="1" a="1"/>
  <c r="CC35" i="1" s="1"/>
  <c r="X35" i="1"/>
  <c r="CB9" i="11"/>
  <c r="CB65" i="11"/>
  <c r="CB97" i="11"/>
  <c r="CB96" i="18"/>
  <c r="CB64" i="18"/>
  <c r="CB68" i="16"/>
  <c r="CB100" i="16"/>
  <c r="CB98" i="15"/>
  <c r="CB66" i="15"/>
  <c r="CB62" i="13"/>
  <c r="CB94" i="13"/>
  <c r="CB94" i="20"/>
  <c r="CB62" i="20"/>
  <c r="CB90" i="8"/>
  <c r="CB58" i="8"/>
  <c r="CB106" i="1"/>
  <c r="CB74" i="1"/>
  <c r="CC41" i="7" a="1"/>
  <c r="CC41" i="7" s="1"/>
  <c r="X41" i="7"/>
  <c r="CC42" i="1" a="1"/>
  <c r="CC42" i="1" s="1"/>
  <c r="X42" i="1"/>
  <c r="CC26" i="20" a="1"/>
  <c r="CC26" i="20" s="1"/>
  <c r="X26" i="20"/>
  <c r="CC28" i="6" a="1"/>
  <c r="CC28" i="6" s="1"/>
  <c r="X28" i="6"/>
  <c r="X47" i="6" s="1"/>
  <c r="CC21" i="10" a="1"/>
  <c r="CC21" i="10" s="1"/>
  <c r="X21" i="10"/>
  <c r="CB112" i="7"/>
  <c r="CB80" i="7"/>
  <c r="CB81" i="1"/>
  <c r="CB113" i="1"/>
  <c r="CB97" i="20"/>
  <c r="CB65" i="20"/>
  <c r="CB99" i="6"/>
  <c r="CB67" i="6"/>
  <c r="CB60" i="10"/>
  <c r="CB92" i="10"/>
  <c r="CC42" i="17" a="1"/>
  <c r="CC42" i="17" s="1"/>
  <c r="X42" i="17"/>
  <c r="CC32" i="7" a="1"/>
  <c r="CC32" i="7" s="1"/>
  <c r="X32" i="7"/>
  <c r="CC25" i="5" a="1"/>
  <c r="CC25" i="5" s="1"/>
  <c r="X25" i="5"/>
  <c r="X47" i="5" s="1"/>
  <c r="CC16" i="3" a="1"/>
  <c r="CC16" i="3" s="1"/>
  <c r="X16" i="3"/>
  <c r="CB113" i="17"/>
  <c r="CB81" i="17"/>
  <c r="CC21" i="13" a="1"/>
  <c r="CC21" i="13" s="1"/>
  <c r="X21" i="13"/>
  <c r="CC27" i="9" a="1"/>
  <c r="CC27" i="9" s="1"/>
  <c r="X27" i="9"/>
  <c r="CB60" i="13"/>
  <c r="CB92" i="13"/>
  <c r="CB66" i="9"/>
  <c r="CB98" i="9"/>
  <c r="CC22" i="10" a="1"/>
  <c r="CC22" i="10" s="1"/>
  <c r="X22" i="10"/>
  <c r="CC20" i="19" a="1"/>
  <c r="CC20" i="19" s="1"/>
  <c r="X20" i="19"/>
  <c r="CB61" i="10"/>
  <c r="CB93" i="10"/>
  <c r="CB59" i="19"/>
  <c r="CB91" i="19"/>
  <c r="CC29" i="17" a="1"/>
  <c r="CC29" i="17" s="1"/>
  <c r="X29" i="17"/>
  <c r="X47" i="17" s="1"/>
  <c r="CC40" i="4" a="1"/>
  <c r="CC40" i="4" s="1"/>
  <c r="X40" i="4"/>
  <c r="CB74" i="9"/>
  <c r="CB106" i="9"/>
  <c r="CB111" i="4"/>
  <c r="CB79" i="4"/>
  <c r="CC29" i="8" a="1"/>
  <c r="CC29" i="8" s="1"/>
  <c r="X29" i="8"/>
  <c r="CC19" i="13" a="1"/>
  <c r="CC19" i="13" s="1"/>
  <c r="X19" i="13"/>
  <c r="CC23" i="7" a="1"/>
  <c r="CC23" i="7" s="1"/>
  <c r="X23" i="7"/>
  <c r="CB100" i="8"/>
  <c r="CB68" i="8"/>
  <c r="CB58" i="13"/>
  <c r="CB90" i="13"/>
  <c r="CB94" i="7"/>
  <c r="CB62" i="7"/>
  <c r="CC24" i="18" a="1"/>
  <c r="CC24" i="18" s="1"/>
  <c r="X24" i="18"/>
  <c r="X30" i="16"/>
  <c r="CC35" i="9" a="1"/>
  <c r="CC35" i="9" s="1"/>
  <c r="X35" i="9"/>
  <c r="CB68" i="17"/>
  <c r="CB100" i="17"/>
  <c r="CB95" i="18"/>
  <c r="CB63" i="18"/>
  <c r="DI121" i="5" a="1"/>
  <c r="DI121" i="5" s="1"/>
  <c r="DI122" i="5" s="1"/>
  <c r="DI49" i="5"/>
  <c r="DJ50" i="5"/>
  <c r="DI121" i="12" a="1"/>
  <c r="DI121" i="12" s="1"/>
  <c r="DI122" i="12" s="1"/>
  <c r="DJ50" i="12"/>
  <c r="DI49" i="12"/>
  <c r="DI121" i="14" a="1"/>
  <c r="DI121" i="14" s="1"/>
  <c r="DI122" i="14" s="1"/>
  <c r="DJ50" i="14"/>
  <c r="DI49" i="14"/>
  <c r="DI121" i="13" a="1"/>
  <c r="DI121" i="13" s="1"/>
  <c r="DI122" i="13" s="1"/>
  <c r="DI49" i="13"/>
  <c r="DJ50" i="13"/>
  <c r="DI121" i="19" a="1"/>
  <c r="DI121" i="19" s="1"/>
  <c r="DI122" i="19" s="1"/>
  <c r="DI49" i="19"/>
  <c r="DJ50" i="19"/>
  <c r="DI121" i="7" a="1"/>
  <c r="DI121" i="7" s="1"/>
  <c r="DI122" i="7" s="1"/>
  <c r="DI49" i="7"/>
  <c r="DJ50" i="7"/>
  <c r="DI121" i="21" a="1"/>
  <c r="DI121" i="21" s="1"/>
  <c r="DI122" i="21" s="1"/>
  <c r="DJ50" i="21"/>
  <c r="DI49" i="21"/>
  <c r="DI121" i="6" a="1"/>
  <c r="DI121" i="6" s="1"/>
  <c r="DI122" i="6" s="1"/>
  <c r="DJ50" i="6"/>
  <c r="DI49" i="6"/>
  <c r="DI121" i="1" a="1"/>
  <c r="DI121" i="1" s="1"/>
  <c r="DI122" i="1" s="1"/>
  <c r="DJ50" i="1"/>
  <c r="DI49" i="1"/>
  <c r="DI121" i="3" a="1"/>
  <c r="DI121" i="3" s="1"/>
  <c r="DI122" i="3" s="1"/>
  <c r="DJ50" i="3"/>
  <c r="DI49" i="3"/>
  <c r="DI121" i="18" a="1"/>
  <c r="DI121" i="18" s="1"/>
  <c r="DI122" i="18" s="1"/>
  <c r="DI49" i="18"/>
  <c r="DJ50" i="18"/>
  <c r="DI121" i="4" a="1"/>
  <c r="DI121" i="4" s="1"/>
  <c r="DI122" i="4" s="1"/>
  <c r="DJ50" i="4"/>
  <c r="DI49" i="4"/>
  <c r="DI121" i="15" a="1"/>
  <c r="DI121" i="15" s="1"/>
  <c r="DI122" i="15" s="1"/>
  <c r="DJ50" i="15"/>
  <c r="DI49" i="15"/>
  <c r="DI121" i="8" a="1"/>
  <c r="DI121" i="8" s="1"/>
  <c r="DI122" i="8" s="1"/>
  <c r="DI49" i="8"/>
  <c r="DJ50" i="8"/>
  <c r="DI121" i="10" a="1"/>
  <c r="DI121" i="10" s="1"/>
  <c r="DI122" i="10" s="1"/>
  <c r="DJ50" i="10"/>
  <c r="DI49" i="10"/>
  <c r="DI121" i="16" a="1"/>
  <c r="DI121" i="16" s="1"/>
  <c r="DI122" i="16" s="1"/>
  <c r="DI49" i="16"/>
  <c r="DJ50" i="16"/>
  <c r="DI121" i="17" a="1"/>
  <c r="DI121" i="17" s="1"/>
  <c r="DI122" i="17" s="1"/>
  <c r="DI49" i="17"/>
  <c r="DJ50" i="17"/>
  <c r="DI121" i="9" a="1"/>
  <c r="DI121" i="9" s="1"/>
  <c r="DI122" i="9" s="1"/>
  <c r="DJ50" i="9"/>
  <c r="DI49" i="9"/>
  <c r="DI121" i="2" a="1"/>
  <c r="DI121" i="2" s="1"/>
  <c r="DI122" i="2" s="1"/>
  <c r="DJ50" i="2"/>
  <c r="DI49" i="2"/>
  <c r="DI121" i="20" a="1"/>
  <c r="DI121" i="20" s="1"/>
  <c r="DI122" i="20" s="1"/>
  <c r="DI49" i="20"/>
  <c r="DJ50" i="20"/>
  <c r="DI121" i="11" a="1"/>
  <c r="DI121" i="11" s="1"/>
  <c r="DI122" i="11" s="1"/>
  <c r="DI49" i="11"/>
  <c r="DJ50" i="1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38" i="12"/>
  <c r="CF38" i="12" s="1" a="1"/>
  <c r="CF38" i="12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C117" i="16"/>
  <c r="CC85" i="16"/>
  <c r="CD55" i="16"/>
  <c r="CD87" i="16"/>
  <c r="CD104" i="2"/>
  <c r="CD72" i="2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Y41" i="20"/>
  <c r="CE41" i="20" s="1" a="1"/>
  <c r="CE41" i="20" s="1"/>
  <c r="Z32" i="18"/>
  <c r="CF32" i="18" s="1" a="1"/>
  <c r="CF32" i="18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Y46" i="16"/>
  <c r="CE46" i="16" s="1" a="1"/>
  <c r="CE46" i="16" s="1"/>
  <c r="Z16" i="16"/>
  <c r="CF16" i="16" s="1" a="1"/>
  <c r="CF16" i="16" s="1"/>
  <c r="Z33" i="2"/>
  <c r="CF33" i="2" s="1" a="1"/>
  <c r="CF33" i="2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CD61" i="16"/>
  <c r="CD93" i="16"/>
  <c r="CD103" i="8"/>
  <c r="CD71" i="8"/>
  <c r="CD108" i="7"/>
  <c r="CD76" i="7"/>
  <c r="CD73" i="18"/>
  <c r="CD105" i="18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74" i="4"/>
  <c r="CD106" i="4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Y15" i="2"/>
  <c r="CE15" i="2" s="1" a="1"/>
  <c r="CE15" i="2" s="1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Z22" i="16"/>
  <c r="CF22" i="16" s="1" a="1"/>
  <c r="CF22" i="16" s="1"/>
  <c r="Z32" i="8"/>
  <c r="CF32" i="8" s="1" a="1"/>
  <c r="CF32" i="8" s="1"/>
  <c r="Z37" i="7"/>
  <c r="CF37" i="7" s="1" a="1"/>
  <c r="CF37" i="7" s="1"/>
  <c r="Z34" i="18"/>
  <c r="CF34" i="18" s="1" a="1"/>
  <c r="CF34" i="18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34" i="1"/>
  <c r="CF34" i="1" s="1" a="1"/>
  <c r="CF34" i="1" s="1"/>
  <c r="Y15" i="13"/>
  <c r="CE15" i="13" s="1" a="1"/>
  <c r="CE15" i="13" s="1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109" i="12"/>
  <c r="CD77" i="12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X47" i="13" l="1"/>
  <c r="X47" i="19"/>
  <c r="X47" i="10"/>
  <c r="CD45" i="19" a="1"/>
  <c r="CD45" i="19" s="1"/>
  <c r="Y45" i="19"/>
  <c r="CC84" i="19"/>
  <c r="CC120" i="19"/>
  <c r="CC123" i="19" s="1"/>
  <c r="CC116" i="19" s="1"/>
  <c r="CD36" i="8" a="1"/>
  <c r="CD36" i="8" s="1"/>
  <c r="Y36" i="8"/>
  <c r="X47" i="3"/>
  <c r="CC75" i="8"/>
  <c r="CC107" i="8"/>
  <c r="CD28" i="3" a="1"/>
  <c r="CD28" i="3" s="1"/>
  <c r="Y28" i="3"/>
  <c r="CC99" i="3"/>
  <c r="CC67" i="3"/>
  <c r="CD42" i="13" a="1"/>
  <c r="CD42" i="13" s="1"/>
  <c r="Y42" i="13"/>
  <c r="CC113" i="13"/>
  <c r="CC81" i="13"/>
  <c r="X47" i="7"/>
  <c r="X47" i="1"/>
  <c r="CD25" i="1" a="1"/>
  <c r="CD25" i="1" s="1"/>
  <c r="Y25" i="1"/>
  <c r="CC96" i="1"/>
  <c r="CC64" i="1"/>
  <c r="CD15" i="11" a="1"/>
  <c r="CD15" i="11" s="1"/>
  <c r="Y15" i="11"/>
  <c r="CC86" i="11"/>
  <c r="CC54" i="11"/>
  <c r="CD17" i="8" a="1"/>
  <c r="CD17" i="8" s="1"/>
  <c r="Y17" i="8"/>
  <c r="CC88" i="8"/>
  <c r="CC56" i="8"/>
  <c r="CD22" i="8" a="1"/>
  <c r="CD22" i="8" s="1"/>
  <c r="Y22" i="8"/>
  <c r="CC61" i="8"/>
  <c r="CC93" i="8"/>
  <c r="CD24" i="13" a="1"/>
  <c r="CD24" i="13" s="1"/>
  <c r="Y24" i="13"/>
  <c r="CC95" i="13"/>
  <c r="CC63" i="13"/>
  <c r="CC104" i="20"/>
  <c r="CC72" i="20"/>
  <c r="CC60" i="8"/>
  <c r="CC92" i="8"/>
  <c r="CD33" i="20" a="1"/>
  <c r="CD33" i="20" s="1"/>
  <c r="Y33" i="20"/>
  <c r="X47" i="20"/>
  <c r="CD33" i="7" a="1"/>
  <c r="CD33" i="7" s="1"/>
  <c r="Y33" i="7"/>
  <c r="CD21" i="8" a="1"/>
  <c r="CD21" i="8" s="1"/>
  <c r="Y21" i="8"/>
  <c r="CC104" i="7"/>
  <c r="CC72" i="7"/>
  <c r="CC96" i="5"/>
  <c r="CC64" i="5"/>
  <c r="CC92" i="10"/>
  <c r="CC60" i="10"/>
  <c r="CC112" i="7"/>
  <c r="CC80" i="7"/>
  <c r="CD23" i="13" a="1"/>
  <c r="CD23" i="13" s="1"/>
  <c r="Y23" i="13"/>
  <c r="CD26" i="11" a="1"/>
  <c r="CD26" i="11" s="1"/>
  <c r="Y26" i="11"/>
  <c r="CD44" i="12" a="1"/>
  <c r="CD44" i="12" s="1"/>
  <c r="Y44" i="12"/>
  <c r="CD32" i="7" a="1"/>
  <c r="CD32" i="7" s="1"/>
  <c r="Y32" i="7"/>
  <c r="CD28" i="6" a="1"/>
  <c r="CD28" i="6" s="1"/>
  <c r="Y28" i="6"/>
  <c r="Y47" i="6" s="1"/>
  <c r="CC94" i="13"/>
  <c r="CC62" i="13"/>
  <c r="CC9" i="11"/>
  <c r="CC97" i="11"/>
  <c r="CC65" i="11"/>
  <c r="CC115" i="12"/>
  <c r="CC83" i="12"/>
  <c r="CC71" i="7"/>
  <c r="CC103" i="7"/>
  <c r="CC67" i="6"/>
  <c r="CC99" i="6"/>
  <c r="CD35" i="1" a="1"/>
  <c r="CD35" i="1" s="1"/>
  <c r="Y35" i="1"/>
  <c r="CD27" i="15" a="1"/>
  <c r="CD27" i="15" s="1"/>
  <c r="Y27" i="15"/>
  <c r="Y47" i="15" s="1"/>
  <c r="CD24" i="2" a="1"/>
  <c r="CD24" i="2" s="1"/>
  <c r="Y24" i="2"/>
  <c r="Y47" i="2" s="1"/>
  <c r="CD42" i="17" a="1"/>
  <c r="CD42" i="17" s="1"/>
  <c r="Y42" i="17"/>
  <c r="CD26" i="20" a="1"/>
  <c r="CD26" i="20" s="1"/>
  <c r="Y26" i="20"/>
  <c r="CC106" i="1"/>
  <c r="CC74" i="1"/>
  <c r="CC98" i="15"/>
  <c r="CC66" i="15"/>
  <c r="CC95" i="2"/>
  <c r="CC63" i="2"/>
  <c r="CC81" i="17"/>
  <c r="CC113" i="17"/>
  <c r="CC97" i="20"/>
  <c r="CC65" i="20"/>
  <c r="CD19" i="8" a="1"/>
  <c r="CD19" i="8" s="1"/>
  <c r="Y19" i="8"/>
  <c r="CD29" i="16" a="1"/>
  <c r="CD29" i="16" s="1"/>
  <c r="CD10" i="16" s="1"/>
  <c r="CD30" i="16" s="1"/>
  <c r="Y29" i="16"/>
  <c r="CD43" i="17" a="1"/>
  <c r="CD43" i="17" s="1"/>
  <c r="Y43" i="17"/>
  <c r="CD16" i="3" a="1"/>
  <c r="CD16" i="3" s="1"/>
  <c r="Y16" i="3"/>
  <c r="Y47" i="3" s="1"/>
  <c r="CD42" i="1" a="1"/>
  <c r="CD42" i="1" s="1"/>
  <c r="Y42" i="1"/>
  <c r="CC58" i="8"/>
  <c r="CC90" i="8"/>
  <c r="CC68" i="16"/>
  <c r="CC100" i="16"/>
  <c r="CC82" i="17"/>
  <c r="CC114" i="17"/>
  <c r="CC55" i="3"/>
  <c r="CC87" i="3"/>
  <c r="CC113" i="1"/>
  <c r="CC81" i="1"/>
  <c r="CD23" i="20" a="1"/>
  <c r="CD23" i="20" s="1"/>
  <c r="Y23" i="20"/>
  <c r="CD25" i="18" a="1"/>
  <c r="CD25" i="18" s="1"/>
  <c r="Y25" i="18"/>
  <c r="CD44" i="7" a="1"/>
  <c r="CD44" i="7" s="1"/>
  <c r="Y44" i="7"/>
  <c r="CD25" i="5" a="1"/>
  <c r="CD25" i="5" s="1"/>
  <c r="Y25" i="5"/>
  <c r="Y47" i="5" s="1"/>
  <c r="CD21" i="10" a="1"/>
  <c r="CD21" i="10" s="1"/>
  <c r="Y21" i="10"/>
  <c r="CD41" i="7" a="1"/>
  <c r="CD41" i="7" s="1"/>
  <c r="Y41" i="7"/>
  <c r="CC94" i="20"/>
  <c r="CC62" i="20"/>
  <c r="CC96" i="18"/>
  <c r="CC64" i="18"/>
  <c r="CC115" i="7"/>
  <c r="CC83" i="7"/>
  <c r="CD20" i="19" a="1"/>
  <c r="CD20" i="19" s="1"/>
  <c r="Y20" i="19"/>
  <c r="CD27" i="9" a="1"/>
  <c r="CD27" i="9" s="1"/>
  <c r="Y27" i="9"/>
  <c r="CC91" i="19"/>
  <c r="CC59" i="19"/>
  <c r="CC98" i="9"/>
  <c r="CC66" i="9"/>
  <c r="CD22" i="10" a="1"/>
  <c r="CD22" i="10" s="1"/>
  <c r="Y22" i="10"/>
  <c r="CD21" i="13" a="1"/>
  <c r="CD21" i="13" s="1"/>
  <c r="Y21" i="13"/>
  <c r="CC93" i="10"/>
  <c r="CC61" i="10"/>
  <c r="CC92" i="13"/>
  <c r="CC60" i="13"/>
  <c r="Y30" i="16"/>
  <c r="CD24" i="18" a="1"/>
  <c r="CD24" i="18" s="1"/>
  <c r="Y24" i="18"/>
  <c r="CD23" i="7" a="1"/>
  <c r="CD23" i="7" s="1"/>
  <c r="Y23" i="7"/>
  <c r="CC95" i="18"/>
  <c r="CC63" i="18"/>
  <c r="CC94" i="7"/>
  <c r="CC62" i="7"/>
  <c r="CD19" i="13" a="1"/>
  <c r="CD19" i="13" s="1"/>
  <c r="Y19" i="13"/>
  <c r="CD40" i="4" a="1"/>
  <c r="CD40" i="4" s="1"/>
  <c r="Y40" i="4"/>
  <c r="CC58" i="13"/>
  <c r="CC90" i="13"/>
  <c r="CC79" i="4"/>
  <c r="CC111" i="4"/>
  <c r="CD35" i="9" a="1"/>
  <c r="CD35" i="9" s="1"/>
  <c r="Y35" i="9"/>
  <c r="CD29" i="8" a="1"/>
  <c r="CD29" i="8" s="1"/>
  <c r="Y29" i="8"/>
  <c r="CD29" i="17" a="1"/>
  <c r="CD29" i="17" s="1"/>
  <c r="Y29" i="17"/>
  <c r="CC74" i="9"/>
  <c r="CC106" i="9"/>
  <c r="CC68" i="8"/>
  <c r="CC100" i="8"/>
  <c r="CC100" i="17"/>
  <c r="CC68" i="17"/>
  <c r="DJ121" i="16" a="1"/>
  <c r="DJ121" i="16" s="1"/>
  <c r="DJ122" i="16" s="1"/>
  <c r="DJ49" i="16"/>
  <c r="DK50" i="16"/>
  <c r="DJ121" i="18" a="1"/>
  <c r="DJ121" i="18" s="1"/>
  <c r="DJ122" i="18" s="1"/>
  <c r="DK50" i="18"/>
  <c r="DJ49" i="18"/>
  <c r="DJ121" i="1" a="1"/>
  <c r="DJ121" i="1" s="1"/>
  <c r="DJ122" i="1" s="1"/>
  <c r="DJ49" i="1"/>
  <c r="DK50" i="1"/>
  <c r="DJ121" i="20" a="1"/>
  <c r="DJ121" i="20" s="1"/>
  <c r="DJ122" i="20" s="1"/>
  <c r="DK50" i="20"/>
  <c r="DJ49" i="20"/>
  <c r="DJ121" i="7" a="1"/>
  <c r="DJ121" i="7" s="1"/>
  <c r="DJ122" i="7" s="1"/>
  <c r="DK50" i="7"/>
  <c r="DJ49" i="7"/>
  <c r="DJ121" i="13" a="1"/>
  <c r="DJ121" i="13" s="1"/>
  <c r="DJ122" i="13" s="1"/>
  <c r="DJ49" i="13"/>
  <c r="DK50" i="13"/>
  <c r="DJ121" i="12" a="1"/>
  <c r="DJ121" i="12" s="1"/>
  <c r="DJ122" i="12" s="1"/>
  <c r="DK50" i="12"/>
  <c r="DJ49" i="12"/>
  <c r="DJ121" i="15" a="1"/>
  <c r="DJ121" i="15" s="1"/>
  <c r="DJ122" i="15" s="1"/>
  <c r="DK50" i="15"/>
  <c r="DJ49" i="15"/>
  <c r="DJ121" i="9" a="1"/>
  <c r="DJ121" i="9" s="1"/>
  <c r="DJ122" i="9" s="1"/>
  <c r="DK50" i="9"/>
  <c r="DJ49" i="9"/>
  <c r="DJ121" i="6" a="1"/>
  <c r="DJ121" i="6" s="1"/>
  <c r="DJ122" i="6" s="1"/>
  <c r="DK50" i="6"/>
  <c r="DJ49" i="6"/>
  <c r="DJ121" i="10" a="1"/>
  <c r="DJ121" i="10" s="1"/>
  <c r="DJ122" i="10" s="1"/>
  <c r="DK50" i="10"/>
  <c r="DJ49" i="10"/>
  <c r="DJ121" i="5" a="1"/>
  <c r="DJ121" i="5" s="1"/>
  <c r="DJ122" i="5" s="1"/>
  <c r="DJ49" i="5"/>
  <c r="DK50" i="5"/>
  <c r="DJ121" i="2" a="1"/>
  <c r="DJ121" i="2" s="1"/>
  <c r="DJ122" i="2" s="1"/>
  <c r="DK50" i="2"/>
  <c r="DJ49" i="2"/>
  <c r="DJ121" i="17" a="1"/>
  <c r="DJ121" i="17" s="1"/>
  <c r="DJ122" i="17" s="1"/>
  <c r="DK50" i="17"/>
  <c r="DJ49" i="17"/>
  <c r="DJ121" i="3" a="1"/>
  <c r="DJ121" i="3" s="1"/>
  <c r="DJ122" i="3" s="1"/>
  <c r="DJ49" i="3"/>
  <c r="DK50" i="3"/>
  <c r="DJ121" i="19" a="1"/>
  <c r="DJ121" i="19" s="1"/>
  <c r="DJ122" i="19" s="1"/>
  <c r="DK50" i="19"/>
  <c r="DJ49" i="19"/>
  <c r="DJ121" i="14" a="1"/>
  <c r="DJ121" i="14" s="1"/>
  <c r="DJ122" i="14" s="1"/>
  <c r="DJ49" i="14"/>
  <c r="DK50" i="14"/>
  <c r="DJ121" i="11" a="1"/>
  <c r="DJ121" i="11" s="1"/>
  <c r="DJ122" i="11" s="1"/>
  <c r="DJ49" i="11"/>
  <c r="DK50" i="11"/>
  <c r="DJ121" i="8" a="1"/>
  <c r="DJ121" i="8" s="1"/>
  <c r="DJ122" i="8" s="1"/>
  <c r="DK50" i="8"/>
  <c r="DJ49" i="8"/>
  <c r="DJ121" i="4" a="1"/>
  <c r="DJ121" i="4" s="1"/>
  <c r="DJ122" i="4" s="1"/>
  <c r="DK50" i="4"/>
  <c r="DJ49" i="4"/>
  <c r="DJ121" i="21" a="1"/>
  <c r="DJ121" i="21" s="1"/>
  <c r="DJ122" i="21" s="1"/>
  <c r="DK50" i="21"/>
  <c r="DJ49" i="21"/>
  <c r="CE87" i="17"/>
  <c r="CE55" i="17"/>
  <c r="AA16" i="13"/>
  <c r="CG16" i="13" s="1" a="1"/>
  <c r="CG16" i="13" s="1"/>
  <c r="AA22" i="17"/>
  <c r="CG22" i="17" s="1" a="1"/>
  <c r="CG22" i="17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Z22" i="15"/>
  <c r="CF22" i="15" s="1" a="1"/>
  <c r="CF22" i="15" s="1"/>
  <c r="AA36" i="1"/>
  <c r="CG36" i="1" s="1" a="1"/>
  <c r="CG36" i="1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C54" i="8"/>
  <c r="CC86" i="8"/>
  <c r="AA40" i="3"/>
  <c r="CG40" i="3" s="1" a="1"/>
  <c r="CG40" i="3" s="1"/>
  <c r="AA31" i="7"/>
  <c r="CG31" i="7" s="1" a="1"/>
  <c r="CG31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Z33" i="10"/>
  <c r="CF33" i="10" s="1" a="1"/>
  <c r="CF33" i="10" s="1"/>
  <c r="Z37" i="21"/>
  <c r="CF37" i="21" s="1" a="1"/>
  <c r="CF37" i="21" s="1"/>
  <c r="AA37" i="18"/>
  <c r="CG37" i="18" s="1" a="1"/>
  <c r="CG37" i="18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Z26" i="18"/>
  <c r="CF26" i="18" s="1" a="1"/>
  <c r="CF26" i="18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16" i="8"/>
  <c r="CG16" i="8" s="1" a="1"/>
  <c r="CG16" i="8" s="1"/>
  <c r="CE109" i="7"/>
  <c r="CE77" i="7"/>
  <c r="CE102" i="6"/>
  <c r="CE70" i="6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20" i="6"/>
  <c r="CG20" i="6" s="1" a="1"/>
  <c r="CG20" i="6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Z15" i="1"/>
  <c r="CF15" i="1" s="1" a="1"/>
  <c r="CF15" i="1" s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D90" i="5"/>
  <c r="CD58" i="5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112" i="16"/>
  <c r="CE80" i="16"/>
  <c r="CE77" i="8"/>
  <c r="CE109" i="8"/>
  <c r="CE83" i="10"/>
  <c r="CE115" i="10"/>
  <c r="Z15" i="4"/>
  <c r="CF15" i="4" s="1" a="1"/>
  <c r="CF15" i="4" s="1"/>
  <c r="Z44" i="3"/>
  <c r="CF44" i="3" s="1" a="1"/>
  <c r="CF44" i="3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CD84" i="14"/>
  <c r="CD120" i="14"/>
  <c r="CD123" i="14" s="1"/>
  <c r="CD116" i="14" s="1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Z19" i="5"/>
  <c r="CF19" i="5" s="1" a="1"/>
  <c r="CF19" i="5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Z23" i="18"/>
  <c r="CF23" i="18" s="1" a="1"/>
  <c r="CF23" i="18" s="1"/>
  <c r="Z22" i="2"/>
  <c r="CF22" i="2" s="1" a="1"/>
  <c r="CF22" i="2" s="1"/>
  <c r="CE110" i="12"/>
  <c r="CE78" i="12"/>
  <c r="CE99" i="19"/>
  <c r="CE67" i="1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AA36" i="12"/>
  <c r="CG36" i="12" s="1" a="1"/>
  <c r="CG36" i="12" s="1"/>
  <c r="AA44" i="6"/>
  <c r="CG44" i="6" s="1" a="1"/>
  <c r="CG44" i="6" s="1"/>
  <c r="CE92" i="1"/>
  <c r="CE60" i="1"/>
  <c r="CE71" i="8"/>
  <c r="CE103" i="8"/>
  <c r="Z45" i="14"/>
  <c r="CF45" i="14" s="1" a="1"/>
  <c r="CF45" i="14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D97" i="8"/>
  <c r="CD65" i="8"/>
  <c r="CD73" i="10"/>
  <c r="CD105" i="10"/>
  <c r="CD89" i="5"/>
  <c r="CD57" i="5"/>
  <c r="CE97" i="7"/>
  <c r="CE65" i="7"/>
  <c r="CE104" i="6"/>
  <c r="CE72" i="6"/>
  <c r="Z15" i="6"/>
  <c r="CF15" i="6" s="1" a="1"/>
  <c r="CF15" i="6" s="1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CE104" i="9"/>
  <c r="CE72" i="9"/>
  <c r="CD71" i="16"/>
  <c r="CD103" i="16"/>
  <c r="AA21" i="1"/>
  <c r="CG21" i="1" s="1" a="1"/>
  <c r="CG21" i="1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2" i="6"/>
  <c r="CE80" i="6"/>
  <c r="CE112" i="11"/>
  <c r="CE80" i="1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Z26" i="8"/>
  <c r="CF26" i="8" s="1" a="1"/>
  <c r="CF26" i="8" s="1"/>
  <c r="Z34" i="10"/>
  <c r="CF34" i="10" s="1" a="1"/>
  <c r="CF34" i="10" s="1"/>
  <c r="Z18" i="5"/>
  <c r="CF18" i="5" s="1" a="1"/>
  <c r="CF18" i="5" s="1"/>
  <c r="AA26" i="7"/>
  <c r="CG26" i="7" s="1" a="1"/>
  <c r="CG26" i="7" s="1"/>
  <c r="AA33" i="6"/>
  <c r="CG33" i="6" s="1" a="1"/>
  <c r="CG33" i="6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D93" i="15"/>
  <c r="CD61" i="15"/>
  <c r="CE107" i="1"/>
  <c r="CE75" i="1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Y47" i="17" l="1"/>
  <c r="Y47" i="19"/>
  <c r="CE45" i="19" a="1"/>
  <c r="CE45" i="19" s="1"/>
  <c r="Z45" i="19"/>
  <c r="CD84" i="19"/>
  <c r="CD120" i="19"/>
  <c r="CD123" i="19" s="1"/>
  <c r="CD116" i="19" s="1"/>
  <c r="CE36" i="8" a="1"/>
  <c r="CE36" i="8" s="1"/>
  <c r="Z36" i="8"/>
  <c r="CD107" i="8"/>
  <c r="CD75" i="8"/>
  <c r="CE42" i="13" a="1"/>
  <c r="CE42" i="13" s="1"/>
  <c r="Z42" i="13"/>
  <c r="CD113" i="13"/>
  <c r="CD81" i="13"/>
  <c r="CE28" i="3" a="1"/>
  <c r="CE28" i="3" s="1"/>
  <c r="Z28" i="3"/>
  <c r="CD99" i="3"/>
  <c r="CD67" i="3"/>
  <c r="CE25" i="1" a="1"/>
  <c r="CE25" i="1" s="1"/>
  <c r="Z25" i="1"/>
  <c r="CD96" i="1"/>
  <c r="CD64" i="1"/>
  <c r="Y47" i="11"/>
  <c r="Y47" i="1"/>
  <c r="Y47" i="10"/>
  <c r="CE15" i="11" a="1"/>
  <c r="CE15" i="11" s="1"/>
  <c r="Z15" i="11"/>
  <c r="CD86" i="11"/>
  <c r="CD54" i="11"/>
  <c r="CE22" i="8" a="1"/>
  <c r="CE22" i="8" s="1"/>
  <c r="Z22" i="8"/>
  <c r="CD93" i="8"/>
  <c r="CD61" i="8"/>
  <c r="CE17" i="8" a="1"/>
  <c r="CE17" i="8" s="1"/>
  <c r="Z17" i="8"/>
  <c r="CD88" i="8"/>
  <c r="CD56" i="8"/>
  <c r="Y47" i="20"/>
  <c r="CE24" i="13" a="1"/>
  <c r="CE24" i="13" s="1"/>
  <c r="Z24" i="13"/>
  <c r="CD95" i="13"/>
  <c r="CD63" i="13"/>
  <c r="CD104" i="7"/>
  <c r="CD72" i="7"/>
  <c r="CE33" i="20" a="1"/>
  <c r="CE33" i="20" s="1"/>
  <c r="Z33" i="20"/>
  <c r="CD72" i="20"/>
  <c r="CD104" i="20"/>
  <c r="CE21" i="8" a="1"/>
  <c r="CE21" i="8" s="1"/>
  <c r="Z21" i="8"/>
  <c r="CD92" i="8"/>
  <c r="CD60" i="8"/>
  <c r="CE33" i="7" a="1"/>
  <c r="CE33" i="7" s="1"/>
  <c r="Z33" i="7"/>
  <c r="CE41" i="7" a="1"/>
  <c r="CE41" i="7" s="1"/>
  <c r="Z41" i="7"/>
  <c r="CE25" i="18" a="1"/>
  <c r="CE25" i="18" s="1"/>
  <c r="Z25" i="18"/>
  <c r="CE16" i="3" a="1"/>
  <c r="CE16" i="3" s="1"/>
  <c r="Z16" i="3"/>
  <c r="CE27" i="15" a="1"/>
  <c r="CE27" i="15" s="1"/>
  <c r="Z27" i="15"/>
  <c r="CD99" i="6"/>
  <c r="CD67" i="6"/>
  <c r="CD94" i="13"/>
  <c r="CD62" i="13"/>
  <c r="CD115" i="7"/>
  <c r="CD83" i="7"/>
  <c r="CE28" i="6" a="1"/>
  <c r="CE28" i="6" s="1"/>
  <c r="Z28" i="6"/>
  <c r="CD112" i="7"/>
  <c r="CD80" i="7"/>
  <c r="CD96" i="18"/>
  <c r="CD64" i="18"/>
  <c r="CD87" i="3"/>
  <c r="CD55" i="3"/>
  <c r="CD98" i="15"/>
  <c r="CD66" i="15"/>
  <c r="CE32" i="7" a="1"/>
  <c r="CE32" i="7" s="1"/>
  <c r="Z32" i="7"/>
  <c r="CD113" i="1"/>
  <c r="CD81" i="1"/>
  <c r="CE23" i="13" a="1"/>
  <c r="CE23" i="13" s="1"/>
  <c r="Z23" i="13"/>
  <c r="Y47" i="13"/>
  <c r="CE21" i="10" a="1"/>
  <c r="CE21" i="10" s="1"/>
  <c r="Z21" i="10"/>
  <c r="CE23" i="20" a="1"/>
  <c r="CE23" i="20" s="1"/>
  <c r="Z23" i="20"/>
  <c r="CE43" i="17" a="1"/>
  <c r="CE43" i="17" s="1"/>
  <c r="Z43" i="17"/>
  <c r="CE26" i="20" a="1"/>
  <c r="CE26" i="20" s="1"/>
  <c r="Z26" i="20"/>
  <c r="CE35" i="1" a="1"/>
  <c r="CE35" i="1" s="1"/>
  <c r="Z35" i="1"/>
  <c r="CD103" i="7"/>
  <c r="CD71" i="7"/>
  <c r="CD95" i="2"/>
  <c r="CD63" i="2"/>
  <c r="CD60" i="10"/>
  <c r="CD92" i="10"/>
  <c r="CD62" i="20"/>
  <c r="CD94" i="20"/>
  <c r="CD114" i="17"/>
  <c r="CD82" i="17"/>
  <c r="CD65" i="20"/>
  <c r="CD97" i="20"/>
  <c r="CD106" i="1"/>
  <c r="CD74" i="1"/>
  <c r="CE44" i="12" a="1"/>
  <c r="CE44" i="12" s="1"/>
  <c r="Z44" i="12"/>
  <c r="CD90" i="8"/>
  <c r="CD58" i="8"/>
  <c r="CE25" i="5" a="1"/>
  <c r="CE25" i="5" s="1"/>
  <c r="Z25" i="5"/>
  <c r="CE29" i="16" a="1"/>
  <c r="CE29" i="16" s="1"/>
  <c r="CE10" i="16" s="1"/>
  <c r="CE30" i="16" s="1"/>
  <c r="Z29" i="16"/>
  <c r="CE42" i="17" a="1"/>
  <c r="CE42" i="17" s="1"/>
  <c r="Z42" i="17"/>
  <c r="CD115" i="12"/>
  <c r="CD83" i="12"/>
  <c r="CD96" i="5"/>
  <c r="CD64" i="5"/>
  <c r="CD68" i="16"/>
  <c r="CD100" i="16"/>
  <c r="CD113" i="17"/>
  <c r="CD81" i="17"/>
  <c r="CE26" i="11" a="1"/>
  <c r="CE26" i="11" s="1"/>
  <c r="Z26" i="11"/>
  <c r="Z47" i="11" s="1"/>
  <c r="CE44" i="7" a="1"/>
  <c r="CE44" i="7" s="1"/>
  <c r="Z44" i="7"/>
  <c r="CE42" i="1" a="1"/>
  <c r="CE42" i="1" s="1"/>
  <c r="Z42" i="1"/>
  <c r="CE19" i="8" a="1"/>
  <c r="CE19" i="8" s="1"/>
  <c r="Z19" i="8"/>
  <c r="CE24" i="2" a="1"/>
  <c r="CE24" i="2" s="1"/>
  <c r="Z24" i="2"/>
  <c r="Z47" i="2" s="1"/>
  <c r="CD97" i="11"/>
  <c r="CD65" i="11"/>
  <c r="CD9" i="11"/>
  <c r="CE21" i="13" a="1"/>
  <c r="CE21" i="13" s="1"/>
  <c r="Z21" i="13"/>
  <c r="CE27" i="9" a="1"/>
  <c r="CE27" i="9" s="1"/>
  <c r="Z27" i="9"/>
  <c r="CD92" i="13"/>
  <c r="CD60" i="13"/>
  <c r="CD66" i="9"/>
  <c r="CD98" i="9"/>
  <c r="CE22" i="10" a="1"/>
  <c r="CE22" i="10" s="1"/>
  <c r="Z22" i="10"/>
  <c r="CE20" i="19" a="1"/>
  <c r="CE20" i="19" s="1"/>
  <c r="Z20" i="19"/>
  <c r="CD61" i="10"/>
  <c r="CD93" i="10"/>
  <c r="CD59" i="19"/>
  <c r="CD91" i="19"/>
  <c r="CE23" i="7" a="1"/>
  <c r="CE23" i="7" s="1"/>
  <c r="Z23" i="7"/>
  <c r="CD68" i="8"/>
  <c r="CD100" i="8"/>
  <c r="CD79" i="4"/>
  <c r="CD111" i="4"/>
  <c r="CD62" i="7"/>
  <c r="CD94" i="7"/>
  <c r="CE40" i="4" a="1"/>
  <c r="CE40" i="4" s="1"/>
  <c r="Z40" i="4"/>
  <c r="Z47" i="4" s="1"/>
  <c r="Y47" i="4"/>
  <c r="CE35" i="9" a="1"/>
  <c r="CE35" i="9" s="1"/>
  <c r="Z35" i="9"/>
  <c r="CE19" i="13" a="1"/>
  <c r="CE19" i="13" s="1"/>
  <c r="Z19" i="13"/>
  <c r="CE24" i="18" a="1"/>
  <c r="CE24" i="18" s="1"/>
  <c r="Z24" i="18"/>
  <c r="CD74" i="9"/>
  <c r="CD106" i="9"/>
  <c r="CD90" i="13"/>
  <c r="CD58" i="13"/>
  <c r="CD95" i="18"/>
  <c r="CD63" i="18"/>
  <c r="Z30" i="16"/>
  <c r="CE29" i="8" a="1"/>
  <c r="CE29" i="8" s="1"/>
  <c r="Z29" i="8"/>
  <c r="CE29" i="17" a="1"/>
  <c r="CE29" i="17" s="1"/>
  <c r="Z29" i="17"/>
  <c r="Y47" i="7"/>
  <c r="CD100" i="17"/>
  <c r="CD68" i="17"/>
  <c r="DK121" i="20" a="1"/>
  <c r="DK121" i="20" s="1"/>
  <c r="DK122" i="20" s="1"/>
  <c r="DL50" i="20"/>
  <c r="DK49" i="20"/>
  <c r="DK121" i="6" a="1"/>
  <c r="DK121" i="6" s="1"/>
  <c r="DK122" i="6" s="1"/>
  <c r="DL50" i="6"/>
  <c r="DK49" i="6"/>
  <c r="DK121" i="4" a="1"/>
  <c r="DK121" i="4" s="1"/>
  <c r="DK122" i="4" s="1"/>
  <c r="DL50" i="4"/>
  <c r="DK49" i="4"/>
  <c r="DK121" i="14" a="1"/>
  <c r="DK121" i="14" s="1"/>
  <c r="DK122" i="14" s="1"/>
  <c r="DL50" i="14"/>
  <c r="DK49" i="14"/>
  <c r="DK121" i="5" a="1"/>
  <c r="DK121" i="5" s="1"/>
  <c r="DK122" i="5" s="1"/>
  <c r="DK49" i="5"/>
  <c r="DL50" i="5"/>
  <c r="DK121" i="12" a="1"/>
  <c r="DK121" i="12" s="1"/>
  <c r="DK122" i="12" s="1"/>
  <c r="DK49" i="12"/>
  <c r="DL50" i="12"/>
  <c r="DK121" i="18" a="1"/>
  <c r="DK121" i="18" s="1"/>
  <c r="DK122" i="18" s="1"/>
  <c r="DL50" i="18"/>
  <c r="DK49" i="18"/>
  <c r="DK121" i="8" a="1"/>
  <c r="DK121" i="8" s="1"/>
  <c r="DK122" i="8" s="1"/>
  <c r="DL50" i="8"/>
  <c r="DK49" i="8"/>
  <c r="DK121" i="17" a="1"/>
  <c r="DK121" i="17" s="1"/>
  <c r="DK122" i="17" s="1"/>
  <c r="DL50" i="17"/>
  <c r="DK49" i="17"/>
  <c r="DK121" i="16" a="1"/>
  <c r="DK121" i="16" s="1"/>
  <c r="DK122" i="16" s="1"/>
  <c r="DL50" i="16"/>
  <c r="DK49" i="16"/>
  <c r="DK121" i="9" a="1"/>
  <c r="DK121" i="9" s="1"/>
  <c r="DK122" i="9" s="1"/>
  <c r="DL50" i="9"/>
  <c r="DK49" i="9"/>
  <c r="DK121" i="19" a="1"/>
  <c r="DK121" i="19" s="1"/>
  <c r="DK122" i="19" s="1"/>
  <c r="DK49" i="19"/>
  <c r="DL50" i="19"/>
  <c r="DK121" i="10" a="1"/>
  <c r="DK121" i="10" s="1"/>
  <c r="DK122" i="10" s="1"/>
  <c r="DK49" i="10"/>
  <c r="DL50" i="10"/>
  <c r="DK121" i="1" a="1"/>
  <c r="DK121" i="1" s="1"/>
  <c r="DK122" i="1" s="1"/>
  <c r="DK49" i="1"/>
  <c r="DL50" i="1"/>
  <c r="DK121" i="21" a="1"/>
  <c r="DK121" i="21" s="1"/>
  <c r="DK122" i="21" s="1"/>
  <c r="DL50" i="21"/>
  <c r="DK49" i="21"/>
  <c r="DK121" i="11" a="1"/>
  <c r="DK121" i="11" s="1"/>
  <c r="DK122" i="11" s="1"/>
  <c r="DK49" i="11"/>
  <c r="DL50" i="11"/>
  <c r="DK121" i="15" a="1"/>
  <c r="DK121" i="15" s="1"/>
  <c r="DK122" i="15" s="1"/>
  <c r="DL50" i="15"/>
  <c r="DK49" i="15"/>
  <c r="DK121" i="13" a="1"/>
  <c r="DK121" i="13" s="1"/>
  <c r="DK122" i="13" s="1"/>
  <c r="DL50" i="13"/>
  <c r="DK49" i="13"/>
  <c r="DK121" i="3" a="1"/>
  <c r="DK121" i="3" s="1"/>
  <c r="DK122" i="3" s="1"/>
  <c r="DL50" i="3"/>
  <c r="DK49" i="3"/>
  <c r="DK121" i="2" a="1"/>
  <c r="DK121" i="2" s="1"/>
  <c r="DK122" i="2" s="1"/>
  <c r="DL50" i="2"/>
  <c r="DK49" i="2"/>
  <c r="DK121" i="7" a="1"/>
  <c r="DK121" i="7" s="1"/>
  <c r="DK122" i="7" s="1"/>
  <c r="DL50" i="7"/>
  <c r="DK49" i="7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AB26" i="17"/>
  <c r="CH26" i="17" s="1" a="1"/>
  <c r="CH26" i="17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AA21" i="19"/>
  <c r="CG21" i="19" s="1" a="1"/>
  <c r="CG21" i="19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87" i="1"/>
  <c r="CF55" i="1"/>
  <c r="CE93" i="12"/>
  <c r="CE61" i="12"/>
  <c r="AA15" i="2"/>
  <c r="CG15" i="2" s="1" a="1"/>
  <c r="CG15" i="2" s="1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AB22" i="5"/>
  <c r="CH22" i="5" s="1" a="1"/>
  <c r="CH22" i="5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15"/>
  <c r="CH28" i="15" s="1" a="1"/>
  <c r="CH28" i="15" s="1"/>
  <c r="AA29" i="13"/>
  <c r="CG29" i="13" s="1" a="1"/>
  <c r="CG29" i="13" s="1"/>
  <c r="AA15" i="15"/>
  <c r="CG15" i="15" s="1" a="1"/>
  <c r="CG15" i="15" s="1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76" i="7"/>
  <c r="CF108" i="7"/>
  <c r="CF114" i="7"/>
  <c r="CF82" i="7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E100" i="20"/>
  <c r="CE68" i="20"/>
  <c r="CF100" i="7"/>
  <c r="CF68" i="7"/>
  <c r="CE109" i="20"/>
  <c r="CE77" i="20"/>
  <c r="CF113" i="18"/>
  <c r="CF81" i="18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96" i="15"/>
  <c r="CF64" i="15"/>
  <c r="CF88" i="18"/>
  <c r="CF56" i="18"/>
  <c r="CE94" i="17"/>
  <c r="CE62" i="17"/>
  <c r="CE115" i="9"/>
  <c r="CE83" i="9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25" i="15"/>
  <c r="CH25" i="15" s="1" a="1"/>
  <c r="CH25" i="15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A38" i="20"/>
  <c r="CG38" i="20" s="1" a="1"/>
  <c r="CG38" i="20" s="1"/>
  <c r="AB42" i="18"/>
  <c r="CH42" i="18" s="1" a="1"/>
  <c r="CH42" i="18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8" i="4"/>
  <c r="CH28" i="4" s="1" a="1"/>
  <c r="CH28" i="4" s="1"/>
  <c r="CF106" i="4"/>
  <c r="CF74" i="4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Z47" i="17" l="1"/>
  <c r="Z47" i="3"/>
  <c r="CF45" i="19" a="1"/>
  <c r="CF45" i="19" s="1"/>
  <c r="AA45" i="19"/>
  <c r="CE120" i="19"/>
  <c r="CE123" i="19" s="1"/>
  <c r="CE116" i="19" s="1"/>
  <c r="CE84" i="19"/>
  <c r="Z47" i="1"/>
  <c r="CF36" i="8" a="1"/>
  <c r="CF36" i="8" s="1"/>
  <c r="AA36" i="8"/>
  <c r="CE75" i="8"/>
  <c r="CE107" i="8"/>
  <c r="CF28" i="3" a="1"/>
  <c r="CF28" i="3" s="1"/>
  <c r="AA28" i="3"/>
  <c r="CE99" i="3"/>
  <c r="CE67" i="3"/>
  <c r="CF42" i="13" a="1"/>
  <c r="CF42" i="13" s="1"/>
  <c r="AA42" i="13"/>
  <c r="CE113" i="13"/>
  <c r="CE81" i="13"/>
  <c r="CF25" i="1" a="1"/>
  <c r="CF25" i="1" s="1"/>
  <c r="AA25" i="1"/>
  <c r="CE96" i="1"/>
  <c r="CE64" i="1"/>
  <c r="Z47" i="20"/>
  <c r="CF15" i="11" a="1"/>
  <c r="CF15" i="11" s="1"/>
  <c r="AA15" i="11"/>
  <c r="CE86" i="11"/>
  <c r="CE54" i="11"/>
  <c r="CF17" i="8" a="1"/>
  <c r="CF17" i="8" s="1"/>
  <c r="AA17" i="8"/>
  <c r="CE88" i="8"/>
  <c r="CE56" i="8"/>
  <c r="CF22" i="8" a="1"/>
  <c r="CF22" i="8" s="1"/>
  <c r="AA22" i="8"/>
  <c r="CE61" i="8"/>
  <c r="CE93" i="8"/>
  <c r="CF24" i="13" a="1"/>
  <c r="CF24" i="13" s="1"/>
  <c r="AA24" i="13"/>
  <c r="CE95" i="13"/>
  <c r="CE63" i="13"/>
  <c r="CF21" i="8" a="1"/>
  <c r="CF21" i="8" s="1"/>
  <c r="AA21" i="8"/>
  <c r="CE60" i="8"/>
  <c r="CE92" i="8"/>
  <c r="Z47" i="7"/>
  <c r="Z47" i="10"/>
  <c r="Z47" i="13"/>
  <c r="CF33" i="7" a="1"/>
  <c r="CF33" i="7" s="1"/>
  <c r="AA33" i="7"/>
  <c r="CF33" i="20" a="1"/>
  <c r="CF33" i="20" s="1"/>
  <c r="AA33" i="20"/>
  <c r="CE104" i="7"/>
  <c r="CE72" i="7"/>
  <c r="CE104" i="20"/>
  <c r="CE72" i="20"/>
  <c r="CE115" i="12"/>
  <c r="CE83" i="12"/>
  <c r="CF27" i="15" a="1"/>
  <c r="CF27" i="15" s="1"/>
  <c r="AA27" i="15"/>
  <c r="CF42" i="1" a="1"/>
  <c r="CF42" i="1" s="1"/>
  <c r="AA42" i="1"/>
  <c r="CF29" i="16" a="1"/>
  <c r="CF29" i="16" s="1"/>
  <c r="CF10" i="16" s="1"/>
  <c r="CF30" i="16" s="1"/>
  <c r="AA29" i="16"/>
  <c r="CF26" i="20" a="1"/>
  <c r="CF26" i="20" s="1"/>
  <c r="AA26" i="20"/>
  <c r="CE99" i="6"/>
  <c r="CE67" i="6"/>
  <c r="CE66" i="15"/>
  <c r="CE98" i="15"/>
  <c r="CF28" i="6" a="1"/>
  <c r="CF28" i="6" s="1"/>
  <c r="AA28" i="6"/>
  <c r="Z47" i="15"/>
  <c r="CE113" i="1"/>
  <c r="CE81" i="1"/>
  <c r="CE100" i="16"/>
  <c r="CE68" i="16"/>
  <c r="CE97" i="20"/>
  <c r="CE65" i="20"/>
  <c r="CF23" i="13" a="1"/>
  <c r="CF23" i="13" s="1"/>
  <c r="AA23" i="13"/>
  <c r="CF16" i="3" a="1"/>
  <c r="CF16" i="3" s="1"/>
  <c r="AA16" i="3"/>
  <c r="AA47" i="3" s="1"/>
  <c r="CE58" i="8"/>
  <c r="CE90" i="8"/>
  <c r="CF44" i="7" a="1"/>
  <c r="CF44" i="7" s="1"/>
  <c r="AA44" i="7"/>
  <c r="CF25" i="5" a="1"/>
  <c r="CF25" i="5" s="1"/>
  <c r="AA25" i="5"/>
  <c r="AA47" i="5" s="1"/>
  <c r="CF43" i="17" a="1"/>
  <c r="CF43" i="17" s="1"/>
  <c r="AA43" i="17"/>
  <c r="CE62" i="13"/>
  <c r="CE94" i="13"/>
  <c r="CE87" i="3"/>
  <c r="CE55" i="3"/>
  <c r="CE106" i="1"/>
  <c r="CE74" i="1"/>
  <c r="CE83" i="7"/>
  <c r="CE115" i="7"/>
  <c r="CE96" i="5"/>
  <c r="CE64" i="5"/>
  <c r="CE114" i="17"/>
  <c r="CE82" i="17"/>
  <c r="CF25" i="18" a="1"/>
  <c r="CF25" i="18" s="1"/>
  <c r="AA25" i="18"/>
  <c r="CF24" i="2" a="1"/>
  <c r="CF24" i="2" s="1"/>
  <c r="AA24" i="2"/>
  <c r="AA47" i="2" s="1"/>
  <c r="CF26" i="11" a="1"/>
  <c r="CF26" i="11" s="1"/>
  <c r="AA26" i="11"/>
  <c r="CF23" i="20" a="1"/>
  <c r="CF23" i="20" s="1"/>
  <c r="AA23" i="20"/>
  <c r="CE64" i="18"/>
  <c r="CE96" i="18"/>
  <c r="CE60" i="10"/>
  <c r="CE92" i="10"/>
  <c r="CE63" i="2"/>
  <c r="CE95" i="2"/>
  <c r="CE97" i="11"/>
  <c r="CE65" i="11"/>
  <c r="CE9" i="11"/>
  <c r="CE62" i="20"/>
  <c r="CE94" i="20"/>
  <c r="CF32" i="7" a="1"/>
  <c r="CF32" i="7" s="1"/>
  <c r="AA32" i="7"/>
  <c r="CF41" i="7" a="1"/>
  <c r="CF41" i="7" s="1"/>
  <c r="AA41" i="7"/>
  <c r="CE113" i="17"/>
  <c r="CE81" i="17"/>
  <c r="Z47" i="6"/>
  <c r="CF19" i="8" a="1"/>
  <c r="CF19" i="8" s="1"/>
  <c r="AA19" i="8"/>
  <c r="CF42" i="17" a="1"/>
  <c r="CF42" i="17" s="1"/>
  <c r="AA42" i="17"/>
  <c r="CF44" i="12" a="1"/>
  <c r="CF44" i="12" s="1"/>
  <c r="AA44" i="12"/>
  <c r="CF35" i="1" a="1"/>
  <c r="CF35" i="1" s="1"/>
  <c r="AA35" i="1"/>
  <c r="CF21" i="10" a="1"/>
  <c r="CF21" i="10" s="1"/>
  <c r="AA21" i="10"/>
  <c r="CE103" i="7"/>
  <c r="CE71" i="7"/>
  <c r="CE80" i="7"/>
  <c r="CE112" i="7"/>
  <c r="CF20" i="19" a="1"/>
  <c r="CF20" i="19" s="1"/>
  <c r="AA20" i="19"/>
  <c r="CF27" i="9" a="1"/>
  <c r="CF27" i="9" s="1"/>
  <c r="AA27" i="9"/>
  <c r="CE91" i="19"/>
  <c r="CE59" i="19"/>
  <c r="CE98" i="9"/>
  <c r="CE66" i="9"/>
  <c r="CF22" i="10" a="1"/>
  <c r="CF22" i="10" s="1"/>
  <c r="AA22" i="10"/>
  <c r="CF21" i="13" a="1"/>
  <c r="CF21" i="13" s="1"/>
  <c r="AA21" i="13"/>
  <c r="CE93" i="10"/>
  <c r="CE61" i="10"/>
  <c r="CE60" i="13"/>
  <c r="CE92" i="13"/>
  <c r="CF29" i="17" a="1"/>
  <c r="CF29" i="17" s="1"/>
  <c r="AA29" i="17"/>
  <c r="CF19" i="13" a="1"/>
  <c r="CF19" i="13" s="1"/>
  <c r="AA19" i="13"/>
  <c r="CE68" i="17"/>
  <c r="CE100" i="17"/>
  <c r="CE90" i="13"/>
  <c r="CE58" i="13"/>
  <c r="CF29" i="8" a="1"/>
  <c r="CF29" i="8" s="1"/>
  <c r="AA29" i="8"/>
  <c r="CF35" i="9" a="1"/>
  <c r="CF35" i="9" s="1"/>
  <c r="AA35" i="9"/>
  <c r="CE100" i="8"/>
  <c r="CE68" i="8"/>
  <c r="CE106" i="9"/>
  <c r="CE74" i="9"/>
  <c r="CE95" i="18"/>
  <c r="CE63" i="18"/>
  <c r="CF40" i="4" a="1"/>
  <c r="CF40" i="4" s="1"/>
  <c r="AA40" i="4"/>
  <c r="AA47" i="4" s="1"/>
  <c r="CF23" i="7" a="1"/>
  <c r="CF23" i="7" s="1"/>
  <c r="AA23" i="7"/>
  <c r="AA30" i="16"/>
  <c r="CF24" i="18" a="1"/>
  <c r="CF24" i="18" s="1"/>
  <c r="AA24" i="18"/>
  <c r="CE79" i="4"/>
  <c r="CE111" i="4"/>
  <c r="CE94" i="7"/>
  <c r="CE62" i="7"/>
  <c r="DL121" i="18" a="1"/>
  <c r="DL121" i="18" s="1"/>
  <c r="DL122" i="18" s="1"/>
  <c r="DM50" i="18"/>
  <c r="DL49" i="18"/>
  <c r="DL121" i="7" a="1"/>
  <c r="DL121" i="7" s="1"/>
  <c r="DL122" i="7" s="1"/>
  <c r="DL49" i="7"/>
  <c r="DM50" i="7"/>
  <c r="DL121" i="11" a="1"/>
  <c r="DL121" i="11" s="1"/>
  <c r="DL122" i="11" s="1"/>
  <c r="DL49" i="11"/>
  <c r="DM50" i="11"/>
  <c r="DL121" i="6" a="1"/>
  <c r="DL121" i="6" s="1"/>
  <c r="DL122" i="6" s="1"/>
  <c r="DL49" i="6"/>
  <c r="DM50" i="6"/>
  <c r="DL121" i="1" a="1"/>
  <c r="DL121" i="1" s="1"/>
  <c r="DL122" i="1" s="1"/>
  <c r="DM50" i="1"/>
  <c r="DL49" i="1"/>
  <c r="DL121" i="10" a="1"/>
  <c r="DL121" i="10" s="1"/>
  <c r="DL122" i="10" s="1"/>
  <c r="DM50" i="10"/>
  <c r="DL49" i="10"/>
  <c r="DL121" i="9" a="1"/>
  <c r="DL121" i="9" s="1"/>
  <c r="DL122" i="9" s="1"/>
  <c r="DL49" i="9"/>
  <c r="DM50" i="9"/>
  <c r="DL121" i="17" a="1"/>
  <c r="DL121" i="17" s="1"/>
  <c r="DL122" i="17" s="1"/>
  <c r="DL49" i="17"/>
  <c r="DM50" i="17"/>
  <c r="DL121" i="12" a="1"/>
  <c r="DL121" i="12" s="1"/>
  <c r="DL122" i="12" s="1"/>
  <c r="DL49" i="12"/>
  <c r="DM50" i="12"/>
  <c r="DL121" i="14" a="1"/>
  <c r="DL121" i="14" s="1"/>
  <c r="DL122" i="14" s="1"/>
  <c r="DM50" i="14"/>
  <c r="DL49" i="14"/>
  <c r="DL121" i="15" a="1"/>
  <c r="DL121" i="15" s="1"/>
  <c r="DL122" i="15" s="1"/>
  <c r="DM50" i="15"/>
  <c r="DL49" i="15"/>
  <c r="DL121" i="13" a="1"/>
  <c r="DL121" i="13" s="1"/>
  <c r="DL122" i="13" s="1"/>
  <c r="DL49" i="13"/>
  <c r="DM50" i="13"/>
  <c r="DL121" i="2" a="1"/>
  <c r="DL121" i="2" s="1"/>
  <c r="DL122" i="2" s="1"/>
  <c r="DL49" i="2"/>
  <c r="DM50" i="2"/>
  <c r="DL121" i="20" a="1"/>
  <c r="DL121" i="20" s="1"/>
  <c r="DL122" i="20" s="1"/>
  <c r="DM50" i="20"/>
  <c r="DL49" i="20"/>
  <c r="DL121" i="21" a="1"/>
  <c r="DL121" i="21" s="1"/>
  <c r="DL122" i="21" s="1"/>
  <c r="DL49" i="21"/>
  <c r="DM50" i="21"/>
  <c r="DL121" i="16" a="1"/>
  <c r="DL121" i="16" s="1"/>
  <c r="DL122" i="16" s="1"/>
  <c r="DL49" i="16"/>
  <c r="DM50" i="16"/>
  <c r="DL121" i="8" a="1"/>
  <c r="DL121" i="8" s="1"/>
  <c r="DL122" i="8" s="1"/>
  <c r="DM50" i="8"/>
  <c r="DL49" i="8"/>
  <c r="DL121" i="5" a="1"/>
  <c r="DL121" i="5" s="1"/>
  <c r="DL122" i="5" s="1"/>
  <c r="DM50" i="5"/>
  <c r="DL49" i="5"/>
  <c r="DL121" i="4" a="1"/>
  <c r="DL121" i="4" s="1"/>
  <c r="DL122" i="4" s="1"/>
  <c r="DM50" i="4"/>
  <c r="DL49" i="4"/>
  <c r="DL121" i="3" a="1"/>
  <c r="DL121" i="3" s="1"/>
  <c r="DL122" i="3" s="1"/>
  <c r="DL49" i="3"/>
  <c r="DM50" i="3"/>
  <c r="DL121" i="19" a="1"/>
  <c r="DL121" i="19" s="1"/>
  <c r="DL122" i="19" s="1"/>
  <c r="DL49" i="19"/>
  <c r="DM50" i="19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CG58" i="19"/>
  <c r="CG90" i="19"/>
  <c r="CG105" i="12"/>
  <c r="CG73" i="12"/>
  <c r="CG104" i="1"/>
  <c r="CG72" i="1"/>
  <c r="CG56" i="18"/>
  <c r="CG88" i="1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F66" i="10"/>
  <c r="CF98" i="10"/>
  <c r="CG117" i="4"/>
  <c r="CG85" i="4"/>
  <c r="CG60" i="16"/>
  <c r="CG92" i="16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14" i="20"/>
  <c r="CG82" i="20"/>
  <c r="CG111" i="3"/>
  <c r="CG79" i="3"/>
  <c r="CG110" i="3"/>
  <c r="CG78" i="3"/>
  <c r="CF73" i="9"/>
  <c r="CF105" i="9"/>
  <c r="AB15" i="5"/>
  <c r="CH15" i="5" s="1" a="1"/>
  <c r="CH15" i="5" s="1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B44" i="9"/>
  <c r="CH44" i="9" s="1" a="1"/>
  <c r="CH44" i="9" s="1"/>
  <c r="AC17" i="18"/>
  <c r="CI17" i="18" s="1" a="1"/>
  <c r="CI17" i="1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B27" i="10"/>
  <c r="CH27" i="10" s="1" a="1"/>
  <c r="CH27" i="10" s="1"/>
  <c r="AC46" i="4"/>
  <c r="CI46" i="4" s="1" a="1"/>
  <c r="CI46" i="4" s="1"/>
  <c r="AC21" i="16"/>
  <c r="CI21" i="16" s="1" a="1"/>
  <c r="CI21" i="16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62" i="16"/>
  <c r="CG94" i="16"/>
  <c r="CG68" i="7"/>
  <c r="CG100" i="7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AB15" i="17"/>
  <c r="CH15" i="17" s="1" a="1"/>
  <c r="CH15" i="17" s="1"/>
  <c r="AC38" i="21"/>
  <c r="CI38" i="21" s="1" a="1"/>
  <c r="CI38" i="21" s="1"/>
  <c r="AC26" i="17"/>
  <c r="CI26" i="17" s="1" a="1"/>
  <c r="CI26" i="17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60" i="4"/>
  <c r="CG92" i="4"/>
  <c r="AB15" i="4"/>
  <c r="CH15" i="4" s="1" a="1"/>
  <c r="CH15" i="4" s="1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5" i="7"/>
  <c r="CI25" i="7" s="1" a="1"/>
  <c r="CI25" i="7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CG63" i="8"/>
  <c r="CG95" i="8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35" i="10"/>
  <c r="CI35" i="10" s="1" a="1"/>
  <c r="CI35" i="10" s="1"/>
  <c r="AC45" i="17"/>
  <c r="CI45" i="17" s="1" a="1"/>
  <c r="CI45" i="17" s="1"/>
  <c r="AC32" i="18"/>
  <c r="CI32" i="18" s="1" a="1"/>
  <c r="CI32" i="18" s="1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CG89" i="10"/>
  <c r="CG57" i="10"/>
  <c r="CG79" i="16"/>
  <c r="CG111" i="16"/>
  <c r="CF107" i="2"/>
  <c r="CF75" i="2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61" i="16"/>
  <c r="CG93" i="16"/>
  <c r="CG65" i="16"/>
  <c r="CG97" i="16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CF65" i="9"/>
  <c r="CF97" i="9"/>
  <c r="CG70" i="4"/>
  <c r="CG102" i="4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B29" i="20"/>
  <c r="CH29" i="20" s="1" a="1"/>
  <c r="CH29" i="20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34" i="8"/>
  <c r="CI34" i="8" s="1" a="1"/>
  <c r="CI34" i="8" s="1"/>
  <c r="AC22" i="16"/>
  <c r="CI22" i="16" s="1" a="1"/>
  <c r="CI22" i="16" s="1"/>
  <c r="AB35" i="21"/>
  <c r="CH35" i="21" s="1" a="1"/>
  <c r="CH35" i="21" s="1"/>
  <c r="AC31" i="7"/>
  <c r="CI31" i="7" s="1" a="1"/>
  <c r="CI31" i="7" s="1"/>
  <c r="AC26" i="16"/>
  <c r="CI26" i="16" s="1" a="1"/>
  <c r="CI26" i="16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A47" i="19" l="1"/>
  <c r="CG45" i="19" a="1"/>
  <c r="CG45" i="19" s="1"/>
  <c r="AB45" i="19"/>
  <c r="CF84" i="19"/>
  <c r="CF120" i="19"/>
  <c r="CF123" i="19" s="1"/>
  <c r="CF116" i="19" s="1"/>
  <c r="AA47" i="11"/>
  <c r="CG36" i="8" a="1"/>
  <c r="CG36" i="8" s="1"/>
  <c r="AB36" i="8"/>
  <c r="CF107" i="8"/>
  <c r="CF75" i="8"/>
  <c r="CG42" i="13" a="1"/>
  <c r="CG42" i="13" s="1"/>
  <c r="AB42" i="13"/>
  <c r="CF113" i="13"/>
  <c r="CF81" i="13"/>
  <c r="CG28" i="3" a="1"/>
  <c r="CG28" i="3" s="1"/>
  <c r="AB28" i="3"/>
  <c r="CF67" i="3"/>
  <c r="CF99" i="3"/>
  <c r="AA47" i="10"/>
  <c r="AA47" i="1"/>
  <c r="CG25" i="1" a="1"/>
  <c r="CG25" i="1" s="1"/>
  <c r="AB25" i="1"/>
  <c r="CF96" i="1"/>
  <c r="CF64" i="1"/>
  <c r="AA47" i="20"/>
  <c r="AA47" i="17"/>
  <c r="CG15" i="11" a="1"/>
  <c r="CG15" i="11" s="1"/>
  <c r="AB15" i="11"/>
  <c r="CF54" i="11"/>
  <c r="CF86" i="11"/>
  <c r="CG22" i="8" a="1"/>
  <c r="CG22" i="8" s="1"/>
  <c r="AB22" i="8"/>
  <c r="CF61" i="8"/>
  <c r="CF93" i="8"/>
  <c r="CG17" i="8" a="1"/>
  <c r="CG17" i="8" s="1"/>
  <c r="AB17" i="8"/>
  <c r="CF88" i="8"/>
  <c r="CF56" i="8"/>
  <c r="CG24" i="13" a="1"/>
  <c r="CG24" i="13" s="1"/>
  <c r="AB24" i="13"/>
  <c r="CF95" i="13"/>
  <c r="CF63" i="13"/>
  <c r="AA47" i="13"/>
  <c r="CF72" i="7"/>
  <c r="CF104" i="7"/>
  <c r="CG33" i="20" a="1"/>
  <c r="CG33" i="20" s="1"/>
  <c r="AB33" i="20"/>
  <c r="CF72" i="20"/>
  <c r="CF104" i="20"/>
  <c r="CG21" i="8" a="1"/>
  <c r="CG21" i="8" s="1"/>
  <c r="AB21" i="8"/>
  <c r="CG33" i="7" a="1"/>
  <c r="CG33" i="7" s="1"/>
  <c r="AB33" i="7"/>
  <c r="CF60" i="8"/>
  <c r="CF92" i="8"/>
  <c r="CF106" i="1"/>
  <c r="CF74" i="1"/>
  <c r="CF96" i="18"/>
  <c r="CF64" i="18"/>
  <c r="CF96" i="5"/>
  <c r="CF64" i="5"/>
  <c r="CF94" i="13"/>
  <c r="CF62" i="13"/>
  <c r="CG28" i="6" a="1"/>
  <c r="CG28" i="6" s="1"/>
  <c r="AB28" i="6"/>
  <c r="CG29" i="16" a="1"/>
  <c r="CG29" i="16" s="1"/>
  <c r="CG10" i="16" s="1"/>
  <c r="CG30" i="16" s="1"/>
  <c r="AB29" i="16"/>
  <c r="CG44" i="12" a="1"/>
  <c r="CG44" i="12" s="1"/>
  <c r="AB44" i="12"/>
  <c r="CG23" i="20" a="1"/>
  <c r="CG23" i="20" s="1"/>
  <c r="AB23" i="20"/>
  <c r="CG44" i="7" a="1"/>
  <c r="CG44" i="7" s="1"/>
  <c r="AB44" i="7"/>
  <c r="CF99" i="6"/>
  <c r="CF67" i="6"/>
  <c r="CF68" i="16"/>
  <c r="CF100" i="16"/>
  <c r="CF83" i="12"/>
  <c r="CF115" i="12"/>
  <c r="CG41" i="7" a="1"/>
  <c r="CG41" i="7" s="1"/>
  <c r="AB41" i="7"/>
  <c r="CF62" i="20"/>
  <c r="CF94" i="20"/>
  <c r="CF83" i="7"/>
  <c r="CF115" i="7"/>
  <c r="CG42" i="1" a="1"/>
  <c r="CG42" i="1" s="1"/>
  <c r="AB42" i="1"/>
  <c r="CG42" i="17" a="1"/>
  <c r="CG42" i="17" s="1"/>
  <c r="AB42" i="17"/>
  <c r="CF80" i="7"/>
  <c r="CF112" i="7"/>
  <c r="CG26" i="11" a="1"/>
  <c r="CG26" i="11" s="1"/>
  <c r="AB26" i="11"/>
  <c r="CF113" i="1"/>
  <c r="CF81" i="1"/>
  <c r="CF113" i="17"/>
  <c r="CF81" i="17"/>
  <c r="CG32" i="7" a="1"/>
  <c r="CG32" i="7" s="1"/>
  <c r="AB32" i="7"/>
  <c r="CF9" i="11"/>
  <c r="CF65" i="11"/>
  <c r="CF97" i="11"/>
  <c r="CG27" i="15" a="1"/>
  <c r="CG27" i="15" s="1"/>
  <c r="AB27" i="15"/>
  <c r="AB47" i="15" s="1"/>
  <c r="CG21" i="10" a="1"/>
  <c r="CG21" i="10" s="1"/>
  <c r="AB21" i="10"/>
  <c r="CG19" i="8" a="1"/>
  <c r="CG19" i="8" s="1"/>
  <c r="AB19" i="8"/>
  <c r="CF71" i="7"/>
  <c r="CF103" i="7"/>
  <c r="CG24" i="2" a="1"/>
  <c r="CG24" i="2" s="1"/>
  <c r="AB24" i="2"/>
  <c r="AB47" i="2" s="1"/>
  <c r="CG43" i="17" a="1"/>
  <c r="CG43" i="17" s="1"/>
  <c r="AB43" i="17"/>
  <c r="CG16" i="3" a="1"/>
  <c r="CG16" i="3" s="1"/>
  <c r="AB16" i="3"/>
  <c r="CF66" i="15"/>
  <c r="CF98" i="15"/>
  <c r="CF60" i="10"/>
  <c r="CF92" i="10"/>
  <c r="CF58" i="8"/>
  <c r="CF90" i="8"/>
  <c r="CF95" i="2"/>
  <c r="CF63" i="2"/>
  <c r="CF114" i="17"/>
  <c r="CF82" i="17"/>
  <c r="CF87" i="3"/>
  <c r="CF55" i="3"/>
  <c r="CG26" i="20" a="1"/>
  <c r="CG26" i="20" s="1"/>
  <c r="AB26" i="20"/>
  <c r="CG35" i="1" a="1"/>
  <c r="CG35" i="1" s="1"/>
  <c r="AB35" i="1"/>
  <c r="CG25" i="18" a="1"/>
  <c r="CG25" i="18" s="1"/>
  <c r="AB25" i="18"/>
  <c r="CG25" i="5" a="1"/>
  <c r="CG25" i="5" s="1"/>
  <c r="AB25" i="5"/>
  <c r="AB47" i="5" s="1"/>
  <c r="CG23" i="13" a="1"/>
  <c r="CG23" i="13" s="1"/>
  <c r="AB23" i="13"/>
  <c r="CF65" i="20"/>
  <c r="CF97" i="20"/>
  <c r="CG21" i="13" a="1"/>
  <c r="CG21" i="13" s="1"/>
  <c r="AB21" i="13"/>
  <c r="CG27" i="9" a="1"/>
  <c r="CG27" i="9" s="1"/>
  <c r="AB27" i="9"/>
  <c r="CF92" i="13"/>
  <c r="CF60" i="13"/>
  <c r="CF66" i="9"/>
  <c r="CF98" i="9"/>
  <c r="CG22" i="10" a="1"/>
  <c r="CG22" i="10" s="1"/>
  <c r="AB22" i="10"/>
  <c r="CG20" i="19" a="1"/>
  <c r="CG20" i="19" s="1"/>
  <c r="AB20" i="19"/>
  <c r="CF93" i="10"/>
  <c r="CF61" i="10"/>
  <c r="CF59" i="19"/>
  <c r="CF91" i="19"/>
  <c r="CG23" i="7" a="1"/>
  <c r="CG23" i="7" s="1"/>
  <c r="AB23" i="7"/>
  <c r="CF94" i="7"/>
  <c r="CF62" i="7"/>
  <c r="CG40" i="4" a="1"/>
  <c r="CG40" i="4" s="1"/>
  <c r="AB40" i="4"/>
  <c r="AB47" i="4" s="1"/>
  <c r="CG35" i="9" a="1"/>
  <c r="CG35" i="9" s="1"/>
  <c r="AB35" i="9"/>
  <c r="CG19" i="13" a="1"/>
  <c r="CG19" i="13" s="1"/>
  <c r="AB19" i="13"/>
  <c r="CF111" i="4"/>
  <c r="CF79" i="4"/>
  <c r="CF74" i="9"/>
  <c r="CF106" i="9"/>
  <c r="CF58" i="13"/>
  <c r="CF90" i="13"/>
  <c r="CG24" i="18" a="1"/>
  <c r="CG24" i="18" s="1"/>
  <c r="AB24" i="18"/>
  <c r="CG29" i="8" a="1"/>
  <c r="CG29" i="8" s="1"/>
  <c r="AB29" i="8"/>
  <c r="CG29" i="17" a="1"/>
  <c r="CG29" i="17" s="1"/>
  <c r="AB29" i="17"/>
  <c r="CF63" i="18"/>
  <c r="CF95" i="18"/>
  <c r="CF100" i="8"/>
  <c r="CF68" i="8"/>
  <c r="CF100" i="17"/>
  <c r="CF68" i="17"/>
  <c r="AA47" i="7"/>
  <c r="AB30" i="16"/>
  <c r="DM121" i="13" a="1"/>
  <c r="DM121" i="13" s="1"/>
  <c r="DM122" i="13" s="1"/>
  <c r="DN50" i="13"/>
  <c r="DM49" i="13"/>
  <c r="DM121" i="6" a="1"/>
  <c r="DM121" i="6" s="1"/>
  <c r="DM122" i="6" s="1"/>
  <c r="DN50" i="6"/>
  <c r="DM49" i="6"/>
  <c r="DM121" i="7" a="1"/>
  <c r="DM121" i="7" s="1"/>
  <c r="DM122" i="7" s="1"/>
  <c r="DM49" i="7"/>
  <c r="DN50" i="7"/>
  <c r="DM121" i="20" a="1"/>
  <c r="DM121" i="20" s="1"/>
  <c r="DM122" i="20" s="1"/>
  <c r="DN50" i="20"/>
  <c r="DM49" i="20"/>
  <c r="DM121" i="12" a="1"/>
  <c r="DM121" i="12" s="1"/>
  <c r="DM122" i="12" s="1"/>
  <c r="DM49" i="12"/>
  <c r="DN50" i="12"/>
  <c r="DM121" i="4" a="1"/>
  <c r="DM121" i="4" s="1"/>
  <c r="DM122" i="4" s="1"/>
  <c r="DM49" i="4"/>
  <c r="DN50" i="4"/>
  <c r="DM121" i="16" a="1"/>
  <c r="DM121" i="16" s="1"/>
  <c r="DM122" i="16" s="1"/>
  <c r="DM49" i="16"/>
  <c r="DN50" i="16"/>
  <c r="DM121" i="19" a="1"/>
  <c r="DM121" i="19" s="1"/>
  <c r="DM122" i="19" s="1"/>
  <c r="DM49" i="19"/>
  <c r="DN50" i="19"/>
  <c r="DM121" i="10" a="1"/>
  <c r="DM121" i="10" s="1"/>
  <c r="DM122" i="10" s="1"/>
  <c r="DN50" i="10"/>
  <c r="DM49" i="10"/>
  <c r="DM121" i="8" a="1"/>
  <c r="DM121" i="8" s="1"/>
  <c r="DM122" i="8" s="1"/>
  <c r="DM49" i="8"/>
  <c r="DN50" i="8"/>
  <c r="DM121" i="2" a="1"/>
  <c r="DM121" i="2" s="1"/>
  <c r="DM122" i="2" s="1"/>
  <c r="DN50" i="2"/>
  <c r="DM49" i="2"/>
  <c r="DM121" i="15" a="1"/>
  <c r="DM121" i="15" s="1"/>
  <c r="DM122" i="15" s="1"/>
  <c r="DN50" i="15"/>
  <c r="DM49" i="15"/>
  <c r="DM121" i="17" a="1"/>
  <c r="DM121" i="17" s="1"/>
  <c r="DM122" i="17" s="1"/>
  <c r="DN50" i="17"/>
  <c r="DM49" i="17"/>
  <c r="DM121" i="18" a="1"/>
  <c r="DM121" i="18" s="1"/>
  <c r="DM122" i="18" s="1"/>
  <c r="DM49" i="18"/>
  <c r="DN50" i="18"/>
  <c r="DM121" i="5" a="1"/>
  <c r="DM121" i="5" s="1"/>
  <c r="DM122" i="5" s="1"/>
  <c r="DM49" i="5"/>
  <c r="DN50" i="5"/>
  <c r="DM121" i="21" a="1"/>
  <c r="DM121" i="21" s="1"/>
  <c r="DM122" i="21" s="1"/>
  <c r="DM49" i="21"/>
  <c r="DN50" i="21"/>
  <c r="DM121" i="11" a="1"/>
  <c r="DM121" i="11" s="1"/>
  <c r="DM122" i="11" s="1"/>
  <c r="DM49" i="11"/>
  <c r="DN50" i="11"/>
  <c r="DM121" i="3" a="1"/>
  <c r="DM121" i="3" s="1"/>
  <c r="DM122" i="3" s="1"/>
  <c r="DN50" i="3"/>
  <c r="DM49" i="3"/>
  <c r="DM121" i="1" a="1"/>
  <c r="DM121" i="1" s="1"/>
  <c r="DM122" i="1" s="1"/>
  <c r="DN50" i="1"/>
  <c r="DM49" i="1"/>
  <c r="DM121" i="14" a="1"/>
  <c r="DM121" i="14" s="1"/>
  <c r="DM122" i="14" s="1"/>
  <c r="DN50" i="14"/>
  <c r="DM49" i="14"/>
  <c r="DM121" i="9" a="1"/>
  <c r="DM121" i="9" s="1"/>
  <c r="DM122" i="9" s="1"/>
  <c r="DN50" i="9"/>
  <c r="DM49" i="9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CH75" i="14"/>
  <c r="CH107" i="14"/>
  <c r="CH96" i="21"/>
  <c r="CH64" i="21"/>
  <c r="CH79" i="16"/>
  <c r="CH111" i="16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46" i="20"/>
  <c r="CJ46" i="20" s="1" a="1"/>
  <c r="CJ46" i="20" s="1"/>
  <c r="AC40" i="5"/>
  <c r="CI40" i="5" s="1" a="1"/>
  <c r="CI40" i="5" s="1"/>
  <c r="CH79" i="3"/>
  <c r="CH111" i="3"/>
  <c r="CG79" i="12"/>
  <c r="CG111" i="12"/>
  <c r="AC15" i="19"/>
  <c r="CI15" i="19" s="1" a="1"/>
  <c r="CI15" i="19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72" i="9"/>
  <c r="CH104" i="9"/>
  <c r="CH102" i="6"/>
  <c r="CH70" i="6"/>
  <c r="CH99" i="5"/>
  <c r="CH67" i="5"/>
  <c r="CG96" i="14"/>
  <c r="CG64" i="14"/>
  <c r="CH55" i="20"/>
  <c r="CH87" i="20"/>
  <c r="AC18" i="9"/>
  <c r="CI18" i="9" s="1" a="1"/>
  <c r="CI18" i="9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CH84" i="17"/>
  <c r="CH120" i="17"/>
  <c r="CH123" i="17" s="1"/>
  <c r="CH116" i="17" s="1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C40" i="12"/>
  <c r="CI40" i="12" s="1" a="1"/>
  <c r="CI40" i="12" s="1"/>
  <c r="AD38" i="7"/>
  <c r="CJ38" i="7" s="1" a="1"/>
  <c r="CJ38" i="7" s="1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C39" i="5"/>
  <c r="CI39" i="5" s="1" a="1"/>
  <c r="CI39" i="5" s="1"/>
  <c r="AD29" i="6"/>
  <c r="CJ29" i="6" s="1" a="1"/>
  <c r="CJ29" i="6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G87" i="11"/>
  <c r="CG55" i="11"/>
  <c r="CG70" i="18"/>
  <c r="CG102" i="18"/>
  <c r="CH98" i="1"/>
  <c r="CH66" i="1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C16" i="11"/>
  <c r="CI16" i="11" s="1" a="1"/>
  <c r="CI16" i="11" s="1"/>
  <c r="AC31" i="18"/>
  <c r="CI31" i="18" s="1" a="1"/>
  <c r="CI31" i="18" s="1"/>
  <c r="AD27" i="1"/>
  <c r="CJ27" i="1" s="1" a="1"/>
  <c r="CJ27" i="1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CH80" i="16"/>
  <c r="CH112" i="16"/>
  <c r="CG108" i="21"/>
  <c r="CG76" i="21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G106" i="21"/>
  <c r="CG74" i="21"/>
  <c r="CH96" i="8"/>
  <c r="CH64" i="8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C34" i="13"/>
  <c r="CI34" i="13" s="1" a="1"/>
  <c r="CI34" i="13" s="1"/>
  <c r="CG96" i="20"/>
  <c r="CG64" i="20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C23" i="18"/>
  <c r="CI23" i="18" s="1" a="1"/>
  <c r="CI23" i="18" s="1"/>
  <c r="CH85" i="20"/>
  <c r="CH117" i="20"/>
  <c r="CG111" i="5"/>
  <c r="CG79" i="5"/>
  <c r="AC15" i="4"/>
  <c r="CI15" i="4" s="1" a="1"/>
  <c r="CI15" i="4" s="1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C18" i="18"/>
  <c r="CI18" i="18" s="1" a="1"/>
  <c r="CI18" i="18" s="1"/>
  <c r="CH82" i="16"/>
  <c r="CH114" i="16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AB47" i="3" l="1"/>
  <c r="AB47" i="19"/>
  <c r="AB47" i="11"/>
  <c r="CH45" i="19" a="1"/>
  <c r="CH45" i="19" s="1"/>
  <c r="AC45" i="19"/>
  <c r="CG84" i="19"/>
  <c r="CG120" i="19"/>
  <c r="CG123" i="19" s="1"/>
  <c r="CG116" i="19" s="1"/>
  <c r="CH36" i="8" a="1"/>
  <c r="CH36" i="8" s="1"/>
  <c r="AC36" i="8"/>
  <c r="CG75" i="8"/>
  <c r="CG107" i="8"/>
  <c r="CH28" i="3" a="1"/>
  <c r="CH28" i="3" s="1"/>
  <c r="AC28" i="3"/>
  <c r="CG99" i="3"/>
  <c r="CG67" i="3"/>
  <c r="CH42" i="13" a="1"/>
  <c r="CH42" i="13" s="1"/>
  <c r="AC42" i="13"/>
  <c r="CG113" i="13"/>
  <c r="CG81" i="13"/>
  <c r="CH25" i="1" a="1"/>
  <c r="CH25" i="1" s="1"/>
  <c r="AC25" i="1"/>
  <c r="CG96" i="1"/>
  <c r="CG64" i="1"/>
  <c r="AB47" i="17"/>
  <c r="AB47" i="7"/>
  <c r="CH15" i="11" a="1"/>
  <c r="CH15" i="11" s="1"/>
  <c r="AC15" i="11"/>
  <c r="CG86" i="11"/>
  <c r="CG54" i="11"/>
  <c r="CH17" i="8" a="1"/>
  <c r="CH17" i="8" s="1"/>
  <c r="AC17" i="8"/>
  <c r="CG56" i="8"/>
  <c r="CG88" i="8"/>
  <c r="CH22" i="8" a="1"/>
  <c r="CH22" i="8" s="1"/>
  <c r="AC22" i="8"/>
  <c r="CG61" i="8"/>
  <c r="CG93" i="8"/>
  <c r="AB47" i="13"/>
  <c r="AB47" i="10"/>
  <c r="CH24" i="13" a="1"/>
  <c r="CH24" i="13" s="1"/>
  <c r="AC24" i="13"/>
  <c r="CG95" i="13"/>
  <c r="CG63" i="13"/>
  <c r="CH21" i="8" a="1"/>
  <c r="CH21" i="8" s="1"/>
  <c r="AC21" i="8"/>
  <c r="CG60" i="8"/>
  <c r="CG92" i="8"/>
  <c r="AB47" i="20"/>
  <c r="CH33" i="20" a="1"/>
  <c r="CH33" i="20" s="1"/>
  <c r="AC33" i="20"/>
  <c r="CG72" i="20"/>
  <c r="CG104" i="20"/>
  <c r="CH33" i="7" a="1"/>
  <c r="CH33" i="7" s="1"/>
  <c r="AC33" i="7"/>
  <c r="CG72" i="7"/>
  <c r="CG104" i="7"/>
  <c r="CH25" i="18" a="1"/>
  <c r="CH25" i="18" s="1"/>
  <c r="AC25" i="18"/>
  <c r="CG113" i="1"/>
  <c r="CG81" i="1"/>
  <c r="CG94" i="20"/>
  <c r="CG62" i="20"/>
  <c r="CG95" i="2"/>
  <c r="CG63" i="2"/>
  <c r="CG96" i="18"/>
  <c r="CG64" i="18"/>
  <c r="CH26" i="11" a="1"/>
  <c r="CH26" i="11" s="1"/>
  <c r="AC26" i="11"/>
  <c r="CH44" i="12" a="1"/>
  <c r="CH44" i="12" s="1"/>
  <c r="AC44" i="12"/>
  <c r="CH23" i="20" a="1"/>
  <c r="CH23" i="20" s="1"/>
  <c r="AC23" i="20"/>
  <c r="CH35" i="1" a="1"/>
  <c r="CH35" i="1" s="1"/>
  <c r="AC35" i="1"/>
  <c r="CH16" i="3" a="1"/>
  <c r="CH16" i="3" s="1"/>
  <c r="AC16" i="3"/>
  <c r="CH19" i="8" a="1"/>
  <c r="CH19" i="8" s="1"/>
  <c r="AC19" i="8"/>
  <c r="CG97" i="11"/>
  <c r="CG65" i="11"/>
  <c r="CG9" i="11"/>
  <c r="CG83" i="12"/>
  <c r="CG115" i="12"/>
  <c r="CG106" i="1"/>
  <c r="CG74" i="1"/>
  <c r="CG87" i="3"/>
  <c r="CG55" i="3"/>
  <c r="CG90" i="8"/>
  <c r="CG58" i="8"/>
  <c r="CH32" i="7" a="1"/>
  <c r="CH32" i="7" s="1"/>
  <c r="AC32" i="7"/>
  <c r="CH29" i="16" a="1"/>
  <c r="CH29" i="16" s="1"/>
  <c r="CH10" i="16" s="1"/>
  <c r="CH30" i="16" s="1"/>
  <c r="AC29" i="16"/>
  <c r="CH42" i="1" a="1"/>
  <c r="CH42" i="1" s="1"/>
  <c r="AC42" i="1"/>
  <c r="CH23" i="13" a="1"/>
  <c r="CH23" i="13" s="1"/>
  <c r="AC23" i="13"/>
  <c r="CH26" i="20" a="1"/>
  <c r="CH26" i="20" s="1"/>
  <c r="AC26" i="20"/>
  <c r="CH43" i="17" a="1"/>
  <c r="CH43" i="17" s="1"/>
  <c r="AC43" i="17"/>
  <c r="CH21" i="10" a="1"/>
  <c r="CH21" i="10" s="1"/>
  <c r="AC21" i="10"/>
  <c r="CG103" i="7"/>
  <c r="CG71" i="7"/>
  <c r="CG68" i="16"/>
  <c r="CG100" i="16"/>
  <c r="CG96" i="5"/>
  <c r="CG64" i="5"/>
  <c r="AB47" i="1"/>
  <c r="CG94" i="13"/>
  <c r="CG62" i="13"/>
  <c r="CG97" i="20"/>
  <c r="CG65" i="20"/>
  <c r="CG114" i="17"/>
  <c r="CG82" i="17"/>
  <c r="CG92" i="10"/>
  <c r="CG60" i="10"/>
  <c r="CH42" i="17" a="1"/>
  <c r="CH42" i="17" s="1"/>
  <c r="AC42" i="17"/>
  <c r="CH41" i="7" a="1"/>
  <c r="CH41" i="7" s="1"/>
  <c r="AC41" i="7"/>
  <c r="CH44" i="7" a="1"/>
  <c r="CH44" i="7" s="1"/>
  <c r="AC44" i="7"/>
  <c r="CH28" i="6" a="1"/>
  <c r="CH28" i="6" s="1"/>
  <c r="AC28" i="6"/>
  <c r="CG98" i="15"/>
  <c r="CG66" i="15"/>
  <c r="CH25" i="5" a="1"/>
  <c r="CH25" i="5" s="1"/>
  <c r="AC25" i="5"/>
  <c r="CH24" i="2" a="1"/>
  <c r="CH24" i="2" s="1"/>
  <c r="AC24" i="2"/>
  <c r="CH27" i="15" a="1"/>
  <c r="CH27" i="15" s="1"/>
  <c r="AC27" i="15"/>
  <c r="CG81" i="17"/>
  <c r="CG113" i="17"/>
  <c r="CG112" i="7"/>
  <c r="CG80" i="7"/>
  <c r="CG83" i="7"/>
  <c r="CG115" i="7"/>
  <c r="CG67" i="6"/>
  <c r="CG99" i="6"/>
  <c r="CH20" i="19" a="1"/>
  <c r="CH20" i="19" s="1"/>
  <c r="AC20" i="19"/>
  <c r="AC47" i="19" s="1"/>
  <c r="CH27" i="9" a="1"/>
  <c r="CH27" i="9" s="1"/>
  <c r="AC27" i="9"/>
  <c r="CG59" i="19"/>
  <c r="CG91" i="19"/>
  <c r="CG98" i="9"/>
  <c r="CG66" i="9"/>
  <c r="CH22" i="10" a="1"/>
  <c r="CH22" i="10" s="1"/>
  <c r="AC22" i="10"/>
  <c r="CH21" i="13" a="1"/>
  <c r="CH21" i="13" s="1"/>
  <c r="AC21" i="13"/>
  <c r="CG93" i="10"/>
  <c r="CG61" i="10"/>
  <c r="CG60" i="13"/>
  <c r="CG92" i="13"/>
  <c r="CH35" i="9" a="1"/>
  <c r="CH35" i="9" s="1"/>
  <c r="AC35" i="9"/>
  <c r="AC30" i="16"/>
  <c r="CG106" i="9"/>
  <c r="CG74" i="9"/>
  <c r="CH29" i="17" a="1"/>
  <c r="CH29" i="17" s="1"/>
  <c r="AC29" i="17"/>
  <c r="CH40" i="4" a="1"/>
  <c r="CH40" i="4" s="1"/>
  <c r="AC40" i="4"/>
  <c r="AC47" i="4" s="1"/>
  <c r="CG68" i="17"/>
  <c r="CG100" i="17"/>
  <c r="CG79" i="4"/>
  <c r="CG111" i="4"/>
  <c r="CH29" i="8" a="1"/>
  <c r="CH29" i="8" s="1"/>
  <c r="AC29" i="8"/>
  <c r="CG68" i="8"/>
  <c r="CG100" i="8"/>
  <c r="CH24" i="18" a="1"/>
  <c r="CH24" i="18" s="1"/>
  <c r="AC24" i="18"/>
  <c r="CH19" i="13" a="1"/>
  <c r="CH19" i="13" s="1"/>
  <c r="AC19" i="13"/>
  <c r="CH23" i="7" a="1"/>
  <c r="CH23" i="7" s="1"/>
  <c r="AC23" i="7"/>
  <c r="CG63" i="18"/>
  <c r="CG95" i="18"/>
  <c r="CG90" i="13"/>
  <c r="CG58" i="13"/>
  <c r="CG62" i="7"/>
  <c r="CG94" i="7"/>
  <c r="DN121" i="9" a="1"/>
  <c r="DN121" i="9" s="1"/>
  <c r="DN122" i="9" s="1"/>
  <c r="DO50" i="9"/>
  <c r="DN49" i="9"/>
  <c r="DN121" i="21" a="1"/>
  <c r="DN121" i="21" s="1"/>
  <c r="DN122" i="21" s="1"/>
  <c r="DO50" i="21"/>
  <c r="DN49" i="21"/>
  <c r="DN121" i="2" a="1"/>
  <c r="DN121" i="2" s="1"/>
  <c r="DN122" i="2" s="1"/>
  <c r="DO50" i="2"/>
  <c r="DN49" i="2"/>
  <c r="DN121" i="10" a="1"/>
  <c r="DN121" i="10" s="1"/>
  <c r="DN122" i="10" s="1"/>
  <c r="DO50" i="10"/>
  <c r="DN49" i="10"/>
  <c r="DN121" i="16" a="1"/>
  <c r="DN121" i="16" s="1"/>
  <c r="DN122" i="16" s="1"/>
  <c r="DO50" i="16"/>
  <c r="DN49" i="16"/>
  <c r="DN121" i="17" a="1"/>
  <c r="DN121" i="17" s="1"/>
  <c r="DN122" i="17" s="1"/>
  <c r="DN49" i="17"/>
  <c r="DO50" i="17"/>
  <c r="DN121" i="4" a="1"/>
  <c r="DN121" i="4" s="1"/>
  <c r="DN122" i="4" s="1"/>
  <c r="DO50" i="4"/>
  <c r="DN49" i="4"/>
  <c r="DN121" i="6" a="1"/>
  <c r="DN121" i="6" s="1"/>
  <c r="DN122" i="6" s="1"/>
  <c r="DN49" i="6"/>
  <c r="DO50" i="6"/>
  <c r="DN121" i="14" a="1"/>
  <c r="DN121" i="14" s="1"/>
  <c r="DN122" i="14" s="1"/>
  <c r="DO50" i="14"/>
  <c r="DN49" i="14"/>
  <c r="DN121" i="3" a="1"/>
  <c r="DN121" i="3" s="1"/>
  <c r="DN122" i="3" s="1"/>
  <c r="DN49" i="3"/>
  <c r="DO50" i="3"/>
  <c r="DN121" i="5" a="1"/>
  <c r="DN121" i="5" s="1"/>
  <c r="DN122" i="5" s="1"/>
  <c r="DO50" i="5"/>
  <c r="DN49" i="5"/>
  <c r="DN121" i="8" a="1"/>
  <c r="DN121" i="8" s="1"/>
  <c r="DN122" i="8" s="1"/>
  <c r="DO50" i="8"/>
  <c r="DN49" i="8"/>
  <c r="DN121" i="19" a="1"/>
  <c r="DN121" i="19" s="1"/>
  <c r="DN122" i="19" s="1"/>
  <c r="DO50" i="19"/>
  <c r="DN49" i="19"/>
  <c r="DN121" i="20" a="1"/>
  <c r="DN121" i="20" s="1"/>
  <c r="DN122" i="20" s="1"/>
  <c r="DO50" i="20"/>
  <c r="DN49" i="20"/>
  <c r="DN121" i="1" a="1"/>
  <c r="DN121" i="1" s="1"/>
  <c r="DN122" i="1" s="1"/>
  <c r="DO50" i="1"/>
  <c r="DN49" i="1"/>
  <c r="DN121" i="11" a="1"/>
  <c r="DN121" i="11" s="1"/>
  <c r="DN122" i="11" s="1"/>
  <c r="DO50" i="11"/>
  <c r="DN49" i="11"/>
  <c r="DN121" i="15" a="1"/>
  <c r="DN121" i="15" s="1"/>
  <c r="DN122" i="15" s="1"/>
  <c r="DN49" i="15"/>
  <c r="DO50" i="15"/>
  <c r="DN121" i="13" a="1"/>
  <c r="DN121" i="13" s="1"/>
  <c r="DN122" i="13" s="1"/>
  <c r="DO50" i="13"/>
  <c r="DN49" i="13"/>
  <c r="DN121" i="18" a="1"/>
  <c r="DN121" i="18" s="1"/>
  <c r="DN122" i="18" s="1"/>
  <c r="DO50" i="18"/>
  <c r="DN49" i="18"/>
  <c r="DN121" i="12" a="1"/>
  <c r="DN121" i="12" s="1"/>
  <c r="DN122" i="12" s="1"/>
  <c r="DO50" i="12"/>
  <c r="DN49" i="12"/>
  <c r="DN121" i="7" a="1"/>
  <c r="DN121" i="7" s="1"/>
  <c r="DN122" i="7" s="1"/>
  <c r="DO50" i="7"/>
  <c r="DN49" i="7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D15" i="4"/>
  <c r="CJ15" i="4" s="1" a="1"/>
  <c r="CJ15" i="4" s="1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41" i="1"/>
  <c r="CK41" i="1" s="1" a="1"/>
  <c r="CK41" i="1" s="1"/>
  <c r="CI59" i="17"/>
  <c r="CI91" i="17"/>
  <c r="CI70" i="15"/>
  <c r="CI102" i="15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6"/>
  <c r="CK26" i="6" s="1" a="1"/>
  <c r="CK26" i="6" s="1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H113" i="5"/>
  <c r="CH81" i="5"/>
  <c r="CH73" i="9"/>
  <c r="CH105" i="9"/>
  <c r="CH88" i="2"/>
  <c r="CH56" i="2"/>
  <c r="AD15" i="17"/>
  <c r="CJ15" i="17" s="1" a="1"/>
  <c r="CJ15" i="17" s="1"/>
  <c r="AD34" i="5"/>
  <c r="CJ34" i="5" s="1" a="1"/>
  <c r="CJ34" i="5" s="1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H70" i="17"/>
  <c r="CH102" i="17"/>
  <c r="CI80" i="8"/>
  <c r="CI112" i="8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D31" i="17"/>
  <c r="CJ31" i="17" s="1" a="1"/>
  <c r="CJ31" i="17" s="1"/>
  <c r="AE41" i="8"/>
  <c r="CK41" i="8" s="1" a="1"/>
  <c r="CK41" i="8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AD15" i="1"/>
  <c r="CJ15" i="1" s="1" a="1"/>
  <c r="CJ15" i="1" s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77" i="7"/>
  <c r="CI109" i="7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33" i="21"/>
  <c r="CK33" i="21" s="1" a="1"/>
  <c r="CK33" i="21" s="1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C47" i="1" l="1"/>
  <c r="AC47" i="10"/>
  <c r="CI45" i="19" a="1"/>
  <c r="CI45" i="19" s="1"/>
  <c r="AD45" i="19"/>
  <c r="CH84" i="19"/>
  <c r="CH120" i="19"/>
  <c r="CH123" i="19" s="1"/>
  <c r="CH116" i="19" s="1"/>
  <c r="CI36" i="8" a="1"/>
  <c r="CI36" i="8" s="1"/>
  <c r="AD36" i="8"/>
  <c r="CH107" i="8"/>
  <c r="CH75" i="8"/>
  <c r="CI42" i="13" a="1"/>
  <c r="CI42" i="13" s="1"/>
  <c r="AD42" i="13"/>
  <c r="CH113" i="13"/>
  <c r="CH81" i="13"/>
  <c r="CI28" i="3" a="1"/>
  <c r="CI28" i="3" s="1"/>
  <c r="AD28" i="3"/>
  <c r="AC47" i="3"/>
  <c r="CH67" i="3"/>
  <c r="CH99" i="3"/>
  <c r="CI25" i="1" a="1"/>
  <c r="CI25" i="1" s="1"/>
  <c r="AD25" i="1"/>
  <c r="CH96" i="1"/>
  <c r="CH64" i="1"/>
  <c r="AC47" i="17"/>
  <c r="CI15" i="11" a="1"/>
  <c r="CI15" i="11" s="1"/>
  <c r="AD15" i="11"/>
  <c r="CH86" i="11"/>
  <c r="CH54" i="11"/>
  <c r="CI22" i="8" a="1"/>
  <c r="CI22" i="8" s="1"/>
  <c r="AD22" i="8"/>
  <c r="CH61" i="8"/>
  <c r="CH93" i="8"/>
  <c r="CI17" i="8" a="1"/>
  <c r="CI17" i="8" s="1"/>
  <c r="AD17" i="8"/>
  <c r="CH56" i="8"/>
  <c r="CH88" i="8"/>
  <c r="AC47" i="20"/>
  <c r="AC47" i="7"/>
  <c r="CI24" i="13" a="1"/>
  <c r="CI24" i="13" s="1"/>
  <c r="AD24" i="13"/>
  <c r="CH95" i="13"/>
  <c r="CH63" i="13"/>
  <c r="CI33" i="20" a="1"/>
  <c r="CI33" i="20" s="1"/>
  <c r="AD33" i="20"/>
  <c r="CH104" i="20"/>
  <c r="CH72" i="20"/>
  <c r="CI33" i="7" a="1"/>
  <c r="CI33" i="7" s="1"/>
  <c r="AD33" i="7"/>
  <c r="CH72" i="7"/>
  <c r="CH104" i="7"/>
  <c r="CI21" i="8" a="1"/>
  <c r="CI21" i="8" s="1"/>
  <c r="AD21" i="8"/>
  <c r="CH92" i="8"/>
  <c r="CH60" i="8"/>
  <c r="CI42" i="17" a="1"/>
  <c r="CI42" i="17" s="1"/>
  <c r="AD42" i="17"/>
  <c r="CH94" i="13"/>
  <c r="CH62" i="13"/>
  <c r="CI23" i="20" a="1"/>
  <c r="CI23" i="20" s="1"/>
  <c r="AD23" i="20"/>
  <c r="CH81" i="17"/>
  <c r="CH113" i="17"/>
  <c r="CI21" i="10" a="1"/>
  <c r="CI21" i="10" s="1"/>
  <c r="AD21" i="10"/>
  <c r="CI42" i="1" a="1"/>
  <c r="CI42" i="1" s="1"/>
  <c r="AD42" i="1"/>
  <c r="CH62" i="20"/>
  <c r="CH94" i="20"/>
  <c r="AC47" i="13"/>
  <c r="CI27" i="15" a="1"/>
  <c r="CI27" i="15" s="1"/>
  <c r="AD27" i="15"/>
  <c r="AD47" i="15" s="1"/>
  <c r="CI28" i="6" a="1"/>
  <c r="CI28" i="6" s="1"/>
  <c r="AD28" i="6"/>
  <c r="CH60" i="10"/>
  <c r="CH92" i="10"/>
  <c r="CH81" i="1"/>
  <c r="CH113" i="1"/>
  <c r="CI19" i="8" a="1"/>
  <c r="CI19" i="8" s="1"/>
  <c r="AD19" i="8"/>
  <c r="CI44" i="12" a="1"/>
  <c r="CI44" i="12" s="1"/>
  <c r="AD44" i="12"/>
  <c r="CH98" i="15"/>
  <c r="CH66" i="15"/>
  <c r="CH99" i="6"/>
  <c r="CH67" i="6"/>
  <c r="CI43" i="17" a="1"/>
  <c r="CI43" i="17" s="1"/>
  <c r="AD43" i="17"/>
  <c r="CI29" i="16" a="1"/>
  <c r="CI29" i="16" s="1"/>
  <c r="CI10" i="16" s="1"/>
  <c r="CI30" i="16" s="1"/>
  <c r="AD29" i="16"/>
  <c r="CH58" i="8"/>
  <c r="CH90" i="8"/>
  <c r="CH115" i="12"/>
  <c r="CH83" i="12"/>
  <c r="CI24" i="2" a="1"/>
  <c r="CI24" i="2" s="1"/>
  <c r="AD24" i="2"/>
  <c r="AD47" i="2" s="1"/>
  <c r="CI44" i="7" a="1"/>
  <c r="CI44" i="7" s="1"/>
  <c r="AD44" i="7"/>
  <c r="CH82" i="17"/>
  <c r="CH114" i="17"/>
  <c r="CH100" i="16"/>
  <c r="CH68" i="16"/>
  <c r="CI16" i="3" a="1"/>
  <c r="CI16" i="3" s="1"/>
  <c r="AD16" i="3"/>
  <c r="CI26" i="11" a="1"/>
  <c r="CI26" i="11" s="1"/>
  <c r="AD26" i="11"/>
  <c r="CH63" i="2"/>
  <c r="CH95" i="2"/>
  <c r="CH83" i="7"/>
  <c r="CH115" i="7"/>
  <c r="CI26" i="20" a="1"/>
  <c r="CI26" i="20" s="1"/>
  <c r="AD26" i="20"/>
  <c r="CI32" i="7" a="1"/>
  <c r="CI32" i="7" s="1"/>
  <c r="AD32" i="7"/>
  <c r="CH55" i="3"/>
  <c r="CH87" i="3"/>
  <c r="CH65" i="11"/>
  <c r="CH97" i="11"/>
  <c r="CH9" i="11"/>
  <c r="CI25" i="5" a="1"/>
  <c r="CI25" i="5" s="1"/>
  <c r="AD25" i="5"/>
  <c r="AD47" i="5" s="1"/>
  <c r="CI41" i="7" a="1"/>
  <c r="CI41" i="7" s="1"/>
  <c r="AD41" i="7"/>
  <c r="CH65" i="20"/>
  <c r="CH97" i="20"/>
  <c r="CH71" i="7"/>
  <c r="CH103" i="7"/>
  <c r="CI35" i="1" a="1"/>
  <c r="CI35" i="1" s="1"/>
  <c r="AD35" i="1"/>
  <c r="CI25" i="18" a="1"/>
  <c r="CI25" i="18" s="1"/>
  <c r="AD25" i="18"/>
  <c r="CH96" i="5"/>
  <c r="CH64" i="5"/>
  <c r="CH80" i="7"/>
  <c r="CH112" i="7"/>
  <c r="CI23" i="13" a="1"/>
  <c r="CI23" i="13" s="1"/>
  <c r="AD23" i="13"/>
  <c r="CH74" i="1"/>
  <c r="CH106" i="1"/>
  <c r="CH64" i="18"/>
  <c r="CH96" i="18"/>
  <c r="CI21" i="13" a="1"/>
  <c r="CI21" i="13" s="1"/>
  <c r="AD21" i="13"/>
  <c r="CI27" i="9" a="1"/>
  <c r="CI27" i="9" s="1"/>
  <c r="AD27" i="9"/>
  <c r="CH92" i="13"/>
  <c r="CH60" i="13"/>
  <c r="CH66" i="9"/>
  <c r="CH98" i="9"/>
  <c r="CI22" i="10" a="1"/>
  <c r="CI22" i="10" s="1"/>
  <c r="AD22" i="10"/>
  <c r="CI20" i="19" a="1"/>
  <c r="CI20" i="19" s="1"/>
  <c r="AD20" i="19"/>
  <c r="AD47" i="19" s="1"/>
  <c r="CH61" i="10"/>
  <c r="CH93" i="10"/>
  <c r="CH59" i="19"/>
  <c r="CH91" i="19"/>
  <c r="CI19" i="13" a="1"/>
  <c r="CI19" i="13" s="1"/>
  <c r="AD19" i="13"/>
  <c r="CH90" i="13"/>
  <c r="CH58" i="13"/>
  <c r="CI24" i="18" a="1"/>
  <c r="CI24" i="18" s="1"/>
  <c r="AD24" i="18"/>
  <c r="CH63" i="18"/>
  <c r="CH95" i="18"/>
  <c r="CI40" i="4" a="1"/>
  <c r="CI40" i="4" s="1"/>
  <c r="AD40" i="4"/>
  <c r="AD30" i="16"/>
  <c r="CH111" i="4"/>
  <c r="CH79" i="4"/>
  <c r="CI23" i="7" a="1"/>
  <c r="CI23" i="7" s="1"/>
  <c r="AD23" i="7"/>
  <c r="CI29" i="8" a="1"/>
  <c r="CI29" i="8" s="1"/>
  <c r="AD29" i="8"/>
  <c r="CI29" i="17" a="1"/>
  <c r="CI29" i="17" s="1"/>
  <c r="AD29" i="17"/>
  <c r="CI35" i="9" a="1"/>
  <c r="CI35" i="9" s="1"/>
  <c r="AD35" i="9"/>
  <c r="CH94" i="7"/>
  <c r="CH62" i="7"/>
  <c r="CH68" i="8"/>
  <c r="CH100" i="8"/>
  <c r="CH68" i="17"/>
  <c r="CH100" i="17"/>
  <c r="CH74" i="9"/>
  <c r="CH106" i="9"/>
  <c r="DO121" i="14" a="1"/>
  <c r="DO121" i="14" s="1"/>
  <c r="DO122" i="14" s="1"/>
  <c r="DO49" i="14"/>
  <c r="DP50" i="14"/>
  <c r="DO121" i="17" a="1"/>
  <c r="DO121" i="17" s="1"/>
  <c r="DO122" i="17" s="1"/>
  <c r="DO49" i="17"/>
  <c r="DP50" i="17"/>
  <c r="DO121" i="7" a="1"/>
  <c r="DO121" i="7" s="1"/>
  <c r="DO122" i="7" s="1"/>
  <c r="DP50" i="7"/>
  <c r="DO49" i="7"/>
  <c r="DO121" i="20" a="1"/>
  <c r="DO121" i="20" s="1"/>
  <c r="DO122" i="20" s="1"/>
  <c r="DP50" i="20"/>
  <c r="DO49" i="20"/>
  <c r="DO121" i="13" a="1"/>
  <c r="DO121" i="13" s="1"/>
  <c r="DO122" i="13" s="1"/>
  <c r="DP50" i="13"/>
  <c r="DO49" i="13"/>
  <c r="DO121" i="11" a="1"/>
  <c r="DO121" i="11" s="1"/>
  <c r="DO122" i="11" s="1"/>
  <c r="DP50" i="11"/>
  <c r="DO49" i="11"/>
  <c r="DO121" i="5" a="1"/>
  <c r="DO121" i="5" s="1"/>
  <c r="DO122" i="5" s="1"/>
  <c r="DP50" i="5"/>
  <c r="DO49" i="5"/>
  <c r="DO121" i="6" a="1"/>
  <c r="DO121" i="6" s="1"/>
  <c r="DO122" i="6" s="1"/>
  <c r="DO49" i="6"/>
  <c r="DP50" i="6"/>
  <c r="DO121" i="10" a="1"/>
  <c r="DO121" i="10" s="1"/>
  <c r="DO122" i="10" s="1"/>
  <c r="DP50" i="10"/>
  <c r="DO49" i="10"/>
  <c r="DO121" i="21" a="1"/>
  <c r="DO121" i="21" s="1"/>
  <c r="DO122" i="21" s="1"/>
  <c r="DP50" i="21"/>
  <c r="DO49" i="21"/>
  <c r="DO121" i="12" a="1"/>
  <c r="DO121" i="12" s="1"/>
  <c r="DO122" i="12" s="1"/>
  <c r="DO49" i="12"/>
  <c r="DP50" i="12"/>
  <c r="DO121" i="19" a="1"/>
  <c r="DO121" i="19" s="1"/>
  <c r="DO122" i="19" s="1"/>
  <c r="DP50" i="19"/>
  <c r="DO49" i="19"/>
  <c r="DO121" i="3" a="1"/>
  <c r="DO121" i="3" s="1"/>
  <c r="DO122" i="3" s="1"/>
  <c r="DP50" i="3"/>
  <c r="DO49" i="3"/>
  <c r="DO121" i="15" a="1"/>
  <c r="DO121" i="15" s="1"/>
  <c r="DO122" i="15" s="1"/>
  <c r="DP50" i="15"/>
  <c r="DO49" i="15"/>
  <c r="DO121" i="1" a="1"/>
  <c r="DO121" i="1" s="1"/>
  <c r="DO122" i="1" s="1"/>
  <c r="DP50" i="1"/>
  <c r="DO49" i="1"/>
  <c r="DO121" i="4" a="1"/>
  <c r="DO121" i="4" s="1"/>
  <c r="DO122" i="4" s="1"/>
  <c r="DP50" i="4"/>
  <c r="DO49" i="4"/>
  <c r="DO121" i="9" a="1"/>
  <c r="DO121" i="9" s="1"/>
  <c r="DO122" i="9" s="1"/>
  <c r="DP50" i="9"/>
  <c r="DO49" i="9"/>
  <c r="DO121" i="18" a="1"/>
  <c r="DO121" i="18" s="1"/>
  <c r="DO122" i="18" s="1"/>
  <c r="DP50" i="18"/>
  <c r="DO49" i="18"/>
  <c r="DO121" i="8" a="1"/>
  <c r="DO121" i="8" s="1"/>
  <c r="DO122" i="8" s="1"/>
  <c r="DO49" i="8"/>
  <c r="DP50" i="8"/>
  <c r="DO121" i="16" a="1"/>
  <c r="DO121" i="16" s="1"/>
  <c r="DO122" i="16" s="1"/>
  <c r="DO49" i="16"/>
  <c r="DP50" i="16"/>
  <c r="DO121" i="2" a="1"/>
  <c r="DO121" i="2" s="1"/>
  <c r="DO122" i="2" s="1"/>
  <c r="DP50" i="2"/>
  <c r="DO49" i="2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I69" i="21"/>
  <c r="CI101" i="21"/>
  <c r="AF44" i="19"/>
  <c r="CL44" i="19" s="1" a="1"/>
  <c r="CL44" i="19" s="1"/>
  <c r="AE37" i="6"/>
  <c r="CK37" i="6" s="1" a="1"/>
  <c r="CK37" i="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E25" i="17"/>
  <c r="CK25" i="17" s="1" a="1"/>
  <c r="CK25" i="17" s="1"/>
  <c r="AE35" i="8"/>
  <c r="CK35" i="8" s="1" a="1"/>
  <c r="CK35" i="8" s="1"/>
  <c r="AF45" i="12"/>
  <c r="CL45" i="12" s="1" a="1"/>
  <c r="CL45" i="12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102" i="15"/>
  <c r="CJ70" i="15"/>
  <c r="CJ58" i="3"/>
  <c r="CJ90" i="3"/>
  <c r="CJ120" i="15"/>
  <c r="CJ123" i="15" s="1"/>
  <c r="CJ116" i="15" s="1"/>
  <c r="CJ84" i="15"/>
  <c r="CJ90" i="16"/>
  <c r="CJ58" i="16"/>
  <c r="CI78" i="4"/>
  <c r="CI110" i="4"/>
  <c r="CI83" i="16"/>
  <c r="CI115" i="16"/>
  <c r="CI105" i="5"/>
  <c r="CI73" i="5"/>
  <c r="CJ85" i="21"/>
  <c r="CJ117" i="21"/>
  <c r="CI117" i="13"/>
  <c r="CI85" i="13"/>
  <c r="CJ99" i="18"/>
  <c r="CJ67" i="18"/>
  <c r="CJ110" i="18"/>
  <c r="CJ78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AE38" i="20"/>
  <c r="CK38" i="20" s="1" a="1"/>
  <c r="CK38" i="20" s="1"/>
  <c r="AF17" i="10"/>
  <c r="CL17" i="10" s="1" a="1"/>
  <c r="CL17" i="10" s="1"/>
  <c r="AE15" i="10"/>
  <c r="CK15" i="10" s="1" a="1"/>
  <c r="CK15" i="10" s="1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4"/>
  <c r="CL36" i="4" s="1" a="1"/>
  <c r="CL36" i="4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F17" i="18"/>
  <c r="CL17" i="18" s="1" a="1"/>
  <c r="CL17" i="18" s="1"/>
  <c r="AE34" i="15"/>
  <c r="CK34" i="15" s="1" a="1"/>
  <c r="CK34" i="15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I89" i="13"/>
  <c r="CI57" i="13"/>
  <c r="CJ57" i="10"/>
  <c r="CJ89" i="10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I104" i="10"/>
  <c r="CI72" i="10"/>
  <c r="CJ107" i="16"/>
  <c r="CJ75" i="16"/>
  <c r="AF28" i="9"/>
  <c r="CL28" i="9" s="1" a="1"/>
  <c r="CL28" i="9" s="1"/>
  <c r="AF20" i="2"/>
  <c r="CL20" i="2" s="1" a="1"/>
  <c r="CL20" i="2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I55" i="11"/>
  <c r="CI87" i="11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21"/>
  <c r="CJ111" i="21"/>
  <c r="AE26" i="15"/>
  <c r="CK26" i="15" s="1" a="1"/>
  <c r="CK26" i="15" s="1"/>
  <c r="AE18" i="13"/>
  <c r="CK18" i="13" s="1" a="1"/>
  <c r="CK18" i="13" s="1"/>
  <c r="AF18" i="10"/>
  <c r="CL18" i="10" s="1" a="1"/>
  <c r="CL18" i="10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43" i="4"/>
  <c r="CL43" i="4" s="1" a="1"/>
  <c r="CL43" i="4" s="1"/>
  <c r="CJ88" i="14"/>
  <c r="CJ56" i="14"/>
  <c r="CJ112" i="18"/>
  <c r="CJ80" i="18"/>
  <c r="CJ89" i="14"/>
  <c r="CJ57" i="14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75" i="4"/>
  <c r="CJ107" i="4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89" i="20"/>
  <c r="CJ57" i="20"/>
  <c r="CJ115" i="19"/>
  <c r="CJ83" i="19"/>
  <c r="CJ85" i="20"/>
  <c r="CJ117" i="20"/>
  <c r="CI108" i="6"/>
  <c r="CI76" i="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AD47" i="10" l="1"/>
  <c r="AD47" i="3"/>
  <c r="CJ45" i="19" a="1"/>
  <c r="CJ45" i="19" s="1"/>
  <c r="AE45" i="19"/>
  <c r="CI120" i="19"/>
  <c r="CI123" i="19" s="1"/>
  <c r="CI116" i="19" s="1"/>
  <c r="CI84" i="19"/>
  <c r="CJ36" i="8" a="1"/>
  <c r="CJ36" i="8" s="1"/>
  <c r="AE36" i="8"/>
  <c r="CI75" i="8"/>
  <c r="CI107" i="8"/>
  <c r="CJ28" i="3" a="1"/>
  <c r="CJ28" i="3" s="1"/>
  <c r="AE28" i="3"/>
  <c r="CI67" i="3"/>
  <c r="CI99" i="3"/>
  <c r="CJ42" i="13" a="1"/>
  <c r="CJ42" i="13" s="1"/>
  <c r="AE42" i="13"/>
  <c r="CI113" i="13"/>
  <c r="CI81" i="13"/>
  <c r="AD47" i="11"/>
  <c r="CJ25" i="1" a="1"/>
  <c r="CJ25" i="1" s="1"/>
  <c r="AE25" i="1"/>
  <c r="CI64" i="1"/>
  <c r="CI96" i="1"/>
  <c r="AD47" i="20"/>
  <c r="CJ15" i="11" a="1"/>
  <c r="CJ15" i="11" s="1"/>
  <c r="AE15" i="11"/>
  <c r="CI54" i="11"/>
  <c r="CI86" i="11"/>
  <c r="CJ17" i="8" a="1"/>
  <c r="CJ17" i="8" s="1"/>
  <c r="AE17" i="8"/>
  <c r="CI88" i="8"/>
  <c r="CI56" i="8"/>
  <c r="AD47" i="13"/>
  <c r="CJ22" i="8" a="1"/>
  <c r="CJ22" i="8" s="1"/>
  <c r="AE22" i="8"/>
  <c r="CI61" i="8"/>
  <c r="CI93" i="8"/>
  <c r="AD47" i="17"/>
  <c r="AD47" i="7"/>
  <c r="AD47" i="1"/>
  <c r="CJ24" i="13" a="1"/>
  <c r="CJ24" i="13" s="1"/>
  <c r="AE24" i="13"/>
  <c r="CI95" i="13"/>
  <c r="CI63" i="13"/>
  <c r="CJ33" i="7" a="1"/>
  <c r="CJ33" i="7" s="1"/>
  <c r="AE33" i="7"/>
  <c r="CI72" i="7"/>
  <c r="CI104" i="7"/>
  <c r="CJ21" i="8" a="1"/>
  <c r="CJ21" i="8" s="1"/>
  <c r="AE21" i="8"/>
  <c r="CJ33" i="20" a="1"/>
  <c r="CJ33" i="20" s="1"/>
  <c r="AE33" i="20"/>
  <c r="CI60" i="8"/>
  <c r="CI92" i="8"/>
  <c r="CI72" i="20"/>
  <c r="CI104" i="20"/>
  <c r="CI97" i="20"/>
  <c r="CI65" i="20"/>
  <c r="CI55" i="3"/>
  <c r="CI87" i="3"/>
  <c r="CI63" i="2"/>
  <c r="CI95" i="2"/>
  <c r="CI82" i="17"/>
  <c r="CI114" i="17"/>
  <c r="CI58" i="8"/>
  <c r="CI90" i="8"/>
  <c r="CI66" i="15"/>
  <c r="CI98" i="15"/>
  <c r="CJ23" i="20" a="1"/>
  <c r="CJ23" i="20" s="1"/>
  <c r="AE23" i="20"/>
  <c r="CI94" i="20"/>
  <c r="CI62" i="20"/>
  <c r="CJ25" i="18" a="1"/>
  <c r="CJ25" i="18" s="1"/>
  <c r="AE25" i="18"/>
  <c r="CJ41" i="7" a="1"/>
  <c r="CJ41" i="7" s="1"/>
  <c r="AE41" i="7"/>
  <c r="CJ42" i="1" a="1"/>
  <c r="CJ42" i="1" s="1"/>
  <c r="AE42" i="1"/>
  <c r="CI96" i="18"/>
  <c r="CI64" i="18"/>
  <c r="CI112" i="7"/>
  <c r="CI80" i="7"/>
  <c r="CJ32" i="7" a="1"/>
  <c r="CJ32" i="7" s="1"/>
  <c r="AE32" i="7"/>
  <c r="CJ26" i="11" a="1"/>
  <c r="CJ26" i="11" s="1"/>
  <c r="AE26" i="11"/>
  <c r="CJ44" i="7" a="1"/>
  <c r="CJ44" i="7" s="1"/>
  <c r="AE44" i="7"/>
  <c r="CJ29" i="16" a="1"/>
  <c r="CJ29" i="16" s="1"/>
  <c r="CJ10" i="16" s="1"/>
  <c r="CJ30" i="16" s="1"/>
  <c r="AE29" i="16"/>
  <c r="CJ44" i="12" a="1"/>
  <c r="CJ44" i="12" s="1"/>
  <c r="AE44" i="12"/>
  <c r="CJ28" i="6" a="1"/>
  <c r="CJ28" i="6" s="1"/>
  <c r="AE28" i="6"/>
  <c r="AE47" i="6" s="1"/>
  <c r="CI81" i="1"/>
  <c r="CI113" i="1"/>
  <c r="CJ23" i="13" a="1"/>
  <c r="CJ23" i="13" s="1"/>
  <c r="AE23" i="13"/>
  <c r="CJ35" i="1" a="1"/>
  <c r="CJ35" i="1" s="1"/>
  <c r="AE35" i="1"/>
  <c r="CJ25" i="5" a="1"/>
  <c r="CJ25" i="5" s="1"/>
  <c r="AE25" i="5"/>
  <c r="AE47" i="5" s="1"/>
  <c r="CI71" i="7"/>
  <c r="CI103" i="7"/>
  <c r="CI97" i="11"/>
  <c r="CI9" i="11"/>
  <c r="CI65" i="11"/>
  <c r="CI83" i="7"/>
  <c r="CI115" i="7"/>
  <c r="CI100" i="16"/>
  <c r="CI68" i="16"/>
  <c r="CI115" i="12"/>
  <c r="CI83" i="12"/>
  <c r="CI99" i="6"/>
  <c r="CI67" i="6"/>
  <c r="CJ21" i="10" a="1"/>
  <c r="CJ21" i="10" s="1"/>
  <c r="AE21" i="10"/>
  <c r="CJ42" i="17" a="1"/>
  <c r="CJ42" i="17" s="1"/>
  <c r="AE42" i="17"/>
  <c r="CI94" i="13"/>
  <c r="CI62" i="13"/>
  <c r="CI74" i="1"/>
  <c r="CI106" i="1"/>
  <c r="CI96" i="5"/>
  <c r="CI64" i="5"/>
  <c r="CJ26" i="20" a="1"/>
  <c r="CJ26" i="20" s="1"/>
  <c r="AE26" i="20"/>
  <c r="CJ16" i="3" a="1"/>
  <c r="CJ16" i="3" s="1"/>
  <c r="AE16" i="3"/>
  <c r="AE47" i="3" s="1"/>
  <c r="CJ24" i="2" a="1"/>
  <c r="CJ24" i="2" s="1"/>
  <c r="AE24" i="2"/>
  <c r="CJ43" i="17" a="1"/>
  <c r="CJ43" i="17" s="1"/>
  <c r="AE43" i="17"/>
  <c r="CJ19" i="8" a="1"/>
  <c r="CJ19" i="8" s="1"/>
  <c r="AE19" i="8"/>
  <c r="CJ27" i="15" a="1"/>
  <c r="CJ27" i="15" s="1"/>
  <c r="AE27" i="15"/>
  <c r="AE47" i="15" s="1"/>
  <c r="CI92" i="10"/>
  <c r="CI60" i="10"/>
  <c r="CI81" i="17"/>
  <c r="CI113" i="17"/>
  <c r="CJ20" i="19" a="1"/>
  <c r="CJ20" i="19" s="1"/>
  <c r="AE20" i="19"/>
  <c r="CJ27" i="9" a="1"/>
  <c r="CJ27" i="9" s="1"/>
  <c r="AE27" i="9"/>
  <c r="CI59" i="19"/>
  <c r="CI91" i="19"/>
  <c r="CI98" i="9"/>
  <c r="CI66" i="9"/>
  <c r="CJ22" i="10" a="1"/>
  <c r="CJ22" i="10" s="1"/>
  <c r="AE22" i="10"/>
  <c r="CJ21" i="13" a="1"/>
  <c r="CJ21" i="13" s="1"/>
  <c r="AE21" i="13"/>
  <c r="CI93" i="10"/>
  <c r="CI61" i="10"/>
  <c r="CI92" i="13"/>
  <c r="CI60" i="13"/>
  <c r="CJ35" i="9" a="1"/>
  <c r="CJ35" i="9" s="1"/>
  <c r="AE35" i="9"/>
  <c r="CI106" i="9"/>
  <c r="CI74" i="9"/>
  <c r="CJ29" i="17" a="1"/>
  <c r="CJ29" i="17" s="1"/>
  <c r="AE29" i="17"/>
  <c r="CJ24" i="18" a="1"/>
  <c r="CJ24" i="18" s="1"/>
  <c r="AE24" i="18"/>
  <c r="CI68" i="17"/>
  <c r="CI100" i="17"/>
  <c r="CI95" i="18"/>
  <c r="CI63" i="18"/>
  <c r="CJ29" i="8" a="1"/>
  <c r="CJ29" i="8" s="1"/>
  <c r="AE29" i="8"/>
  <c r="AE30" i="16"/>
  <c r="CI68" i="8"/>
  <c r="CI100" i="8"/>
  <c r="CJ23" i="7" a="1"/>
  <c r="CJ23" i="7" s="1"/>
  <c r="AE23" i="7"/>
  <c r="CJ40" i="4" a="1"/>
  <c r="CJ40" i="4" s="1"/>
  <c r="AE40" i="4"/>
  <c r="AE47" i="4" s="1"/>
  <c r="CJ19" i="13" a="1"/>
  <c r="CJ19" i="13" s="1"/>
  <c r="AE19" i="13"/>
  <c r="CI62" i="7"/>
  <c r="CI94" i="7"/>
  <c r="CI79" i="4"/>
  <c r="CI111" i="4"/>
  <c r="CI90" i="13"/>
  <c r="CI58" i="13"/>
  <c r="DP121" i="17" a="1"/>
  <c r="DP121" i="17" s="1"/>
  <c r="DP122" i="17" s="1"/>
  <c r="DQ50" i="17"/>
  <c r="DP49" i="17"/>
  <c r="DP121" i="4" a="1"/>
  <c r="DP121" i="4" s="1"/>
  <c r="DP122" i="4" s="1"/>
  <c r="DQ50" i="4"/>
  <c r="DP49" i="4"/>
  <c r="DP121" i="15" a="1"/>
  <c r="DP121" i="15" s="1"/>
  <c r="DP122" i="15" s="1"/>
  <c r="DP49" i="15"/>
  <c r="DQ50" i="15"/>
  <c r="DP121" i="10" a="1"/>
  <c r="DP121" i="10" s="1"/>
  <c r="DP122" i="10" s="1"/>
  <c r="DP49" i="10"/>
  <c r="DQ50" i="10"/>
  <c r="DP121" i="20" a="1"/>
  <c r="DP121" i="20" s="1"/>
  <c r="DP122" i="20" s="1"/>
  <c r="DQ50" i="20"/>
  <c r="DP49" i="20"/>
  <c r="DP121" i="2" a="1"/>
  <c r="DP121" i="2" s="1"/>
  <c r="DP122" i="2" s="1"/>
  <c r="DQ50" i="2"/>
  <c r="DP49" i="2"/>
  <c r="DP121" i="12" a="1"/>
  <c r="DP121" i="12" s="1"/>
  <c r="DP122" i="12" s="1"/>
  <c r="DQ50" i="12"/>
  <c r="DP49" i="12"/>
  <c r="DP121" i="11" a="1"/>
  <c r="DP121" i="11" s="1"/>
  <c r="DP122" i="11" s="1"/>
  <c r="DQ50" i="11"/>
  <c r="DP49" i="11"/>
  <c r="DP121" i="18" a="1"/>
  <c r="DP121" i="18" s="1"/>
  <c r="DP122" i="18" s="1"/>
  <c r="DP49" i="18"/>
  <c r="DQ50" i="18"/>
  <c r="DP121" i="6" a="1"/>
  <c r="DP121" i="6" s="1"/>
  <c r="DP122" i="6" s="1"/>
  <c r="DP49" i="6"/>
  <c r="DQ50" i="6"/>
  <c r="DP121" i="14" a="1"/>
  <c r="DP121" i="14" s="1"/>
  <c r="DP122" i="14" s="1"/>
  <c r="DP49" i="14"/>
  <c r="DQ50" i="14"/>
  <c r="DP121" i="16" a="1"/>
  <c r="DP121" i="16" s="1"/>
  <c r="DP122" i="16" s="1"/>
  <c r="DQ50" i="16"/>
  <c r="DP49" i="16"/>
  <c r="DP121" i="7" a="1"/>
  <c r="DP121" i="7" s="1"/>
  <c r="DP122" i="7" s="1"/>
  <c r="DQ50" i="7"/>
  <c r="DP49" i="7"/>
  <c r="DP121" i="3" a="1"/>
  <c r="DP121" i="3" s="1"/>
  <c r="DP122" i="3" s="1"/>
  <c r="DP49" i="3"/>
  <c r="DQ50" i="3"/>
  <c r="DP121" i="13" a="1"/>
  <c r="DP121" i="13" s="1"/>
  <c r="DP122" i="13" s="1"/>
  <c r="DP49" i="13"/>
  <c r="DQ50" i="13"/>
  <c r="DP121" i="19" a="1"/>
  <c r="DP121" i="19" s="1"/>
  <c r="DP122" i="19" s="1"/>
  <c r="DQ50" i="19"/>
  <c r="DP49" i="19"/>
  <c r="DP121" i="9" a="1"/>
  <c r="DP121" i="9" s="1"/>
  <c r="DP122" i="9" s="1"/>
  <c r="DQ50" i="9"/>
  <c r="DP49" i="9"/>
  <c r="DP121" i="1" a="1"/>
  <c r="DP121" i="1" s="1"/>
  <c r="DP122" i="1" s="1"/>
  <c r="DQ50" i="1"/>
  <c r="DP49" i="1"/>
  <c r="DP121" i="21" a="1"/>
  <c r="DP121" i="21" s="1"/>
  <c r="DP122" i="21" s="1"/>
  <c r="DP49" i="21"/>
  <c r="DQ50" i="21"/>
  <c r="DP121" i="8" a="1"/>
  <c r="DP121" i="8" s="1"/>
  <c r="DP122" i="8" s="1"/>
  <c r="DQ50" i="8"/>
  <c r="DP49" i="8"/>
  <c r="DP121" i="5" a="1"/>
  <c r="DP121" i="5" s="1"/>
  <c r="DP122" i="5" s="1"/>
  <c r="DQ50" i="5"/>
  <c r="DP49" i="5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0" i="16"/>
  <c r="CK102" i="16"/>
  <c r="CJ65" i="3"/>
  <c r="CJ97" i="3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J68" i="14"/>
  <c r="CJ100" i="14"/>
  <c r="CJ99" i="17"/>
  <c r="CJ67" i="17"/>
  <c r="CK108" i="9"/>
  <c r="CK76" i="9"/>
  <c r="CK106" i="15"/>
  <c r="CK74" i="15"/>
  <c r="CJ94" i="3"/>
  <c r="CJ62" i="3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J86" i="5"/>
  <c r="CJ54" i="5"/>
  <c r="AG39" i="14"/>
  <c r="CM39" i="14" s="1" a="1"/>
  <c r="CM39" i="14" s="1"/>
  <c r="AG21" i="9"/>
  <c r="CM21" i="9" s="1" a="1"/>
  <c r="CM21" i="9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J73" i="5"/>
  <c r="CJ105" i="5"/>
  <c r="CK58" i="16"/>
  <c r="CK90" i="16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G35" i="4"/>
  <c r="CM35" i="4" s="1" a="1"/>
  <c r="CM35" i="4" s="1"/>
  <c r="AF31" i="14"/>
  <c r="CL31" i="14" s="1" a="1"/>
  <c r="CL31" i="14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80" i="1"/>
  <c r="CK112" i="1"/>
  <c r="CK94" i="21"/>
  <c r="CK62" i="21"/>
  <c r="CJ56" i="12"/>
  <c r="CJ88" i="12"/>
  <c r="CK55" i="8"/>
  <c r="CK87" i="8"/>
  <c r="CJ108" i="16"/>
  <c r="CJ76" i="16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F34" i="5"/>
  <c r="CL34" i="5" s="1" a="1"/>
  <c r="CL34" i="5" s="1"/>
  <c r="AG19" i="16"/>
  <c r="CM19" i="16" s="1" a="1"/>
  <c r="CM19" i="16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76" i="7"/>
  <c r="CK108" i="7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J68" i="3"/>
  <c r="CJ100" i="3"/>
  <c r="CJ77" i="3"/>
  <c r="CJ109" i="3"/>
  <c r="CK109" i="10"/>
  <c r="CK77" i="10"/>
  <c r="AF15" i="13"/>
  <c r="CL15" i="13" s="1" a="1"/>
  <c r="CL15" i="13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AE47" i="10" l="1"/>
  <c r="AE47" i="13"/>
  <c r="AE47" i="11"/>
  <c r="CK45" i="19" a="1"/>
  <c r="CK45" i="19" s="1"/>
  <c r="AF45" i="19"/>
  <c r="CJ120" i="19"/>
  <c r="CJ123" i="19" s="1"/>
  <c r="CJ116" i="19" s="1"/>
  <c r="CJ84" i="19"/>
  <c r="CK36" i="8" a="1"/>
  <c r="CK36" i="8" s="1"/>
  <c r="AF36" i="8"/>
  <c r="CJ107" i="8"/>
  <c r="CJ75" i="8"/>
  <c r="CK42" i="13" a="1"/>
  <c r="CK42" i="13" s="1"/>
  <c r="AF42" i="13"/>
  <c r="CJ81" i="13"/>
  <c r="CJ113" i="13"/>
  <c r="CK28" i="3" a="1"/>
  <c r="CK28" i="3" s="1"/>
  <c r="AF28" i="3"/>
  <c r="CJ67" i="3"/>
  <c r="CJ99" i="3"/>
  <c r="CK25" i="1" a="1"/>
  <c r="CK25" i="1" s="1"/>
  <c r="AF25" i="1"/>
  <c r="CJ96" i="1"/>
  <c r="CJ64" i="1"/>
  <c r="AE47" i="17"/>
  <c r="CK15" i="11" a="1"/>
  <c r="CK15" i="11" s="1"/>
  <c r="AF15" i="11"/>
  <c r="CJ54" i="11"/>
  <c r="CJ86" i="11"/>
  <c r="CK22" i="8" a="1"/>
  <c r="CK22" i="8" s="1"/>
  <c r="AF22" i="8"/>
  <c r="CJ61" i="8"/>
  <c r="CJ93" i="8"/>
  <c r="CK17" i="8" a="1"/>
  <c r="CK17" i="8" s="1"/>
  <c r="AF17" i="8"/>
  <c r="CJ88" i="8"/>
  <c r="CJ56" i="8"/>
  <c r="AE47" i="1"/>
  <c r="AE47" i="7"/>
  <c r="AE47" i="20"/>
  <c r="CK24" i="13" a="1"/>
  <c r="CK24" i="13" s="1"/>
  <c r="AF24" i="13"/>
  <c r="CJ63" i="13"/>
  <c r="CJ95" i="13"/>
  <c r="CK33" i="20" a="1"/>
  <c r="CK33" i="20" s="1"/>
  <c r="AF33" i="20"/>
  <c r="CJ104" i="20"/>
  <c r="CJ72" i="20"/>
  <c r="CK21" i="8" a="1"/>
  <c r="CK21" i="8" s="1"/>
  <c r="AF21" i="8"/>
  <c r="CJ60" i="8"/>
  <c r="CJ92" i="8"/>
  <c r="CK33" i="7" a="1"/>
  <c r="CK33" i="7" s="1"/>
  <c r="AF33" i="7"/>
  <c r="CJ104" i="7"/>
  <c r="CJ72" i="7"/>
  <c r="CJ66" i="15"/>
  <c r="CJ98" i="15"/>
  <c r="CJ55" i="3"/>
  <c r="CJ87" i="3"/>
  <c r="CK44" i="7" a="1"/>
  <c r="CK44" i="7" s="1"/>
  <c r="AF44" i="7"/>
  <c r="CK19" i="8" a="1"/>
  <c r="CK19" i="8" s="1"/>
  <c r="AF19" i="8"/>
  <c r="CK26" i="20" a="1"/>
  <c r="CK26" i="20" s="1"/>
  <c r="AF26" i="20"/>
  <c r="CK42" i="17" a="1"/>
  <c r="CK42" i="17" s="1"/>
  <c r="AF42" i="17"/>
  <c r="CJ83" i="7"/>
  <c r="CJ115" i="7"/>
  <c r="CJ90" i="8"/>
  <c r="CJ58" i="8"/>
  <c r="CJ97" i="20"/>
  <c r="CJ65" i="20"/>
  <c r="CJ113" i="17"/>
  <c r="CJ81" i="17"/>
  <c r="CK25" i="5" a="1"/>
  <c r="CK25" i="5" s="1"/>
  <c r="AF25" i="5"/>
  <c r="CK28" i="6" a="1"/>
  <c r="CK28" i="6" s="1"/>
  <c r="AF28" i="6"/>
  <c r="CK26" i="11" a="1"/>
  <c r="CK26" i="11" s="1"/>
  <c r="AF26" i="11"/>
  <c r="CK42" i="1" a="1"/>
  <c r="CK42" i="1" s="1"/>
  <c r="AF42" i="1"/>
  <c r="CK23" i="20" a="1"/>
  <c r="CK23" i="20" s="1"/>
  <c r="AF23" i="20"/>
  <c r="CK43" i="17" a="1"/>
  <c r="CK43" i="17" s="1"/>
  <c r="AF43" i="17"/>
  <c r="CK21" i="10" a="1"/>
  <c r="CK21" i="10" s="1"/>
  <c r="AF21" i="10"/>
  <c r="CJ64" i="5"/>
  <c r="CJ96" i="5"/>
  <c r="CJ67" i="6"/>
  <c r="CJ99" i="6"/>
  <c r="CJ65" i="11"/>
  <c r="CJ97" i="11"/>
  <c r="CJ9" i="11"/>
  <c r="CJ113" i="1"/>
  <c r="CJ81" i="1"/>
  <c r="CJ62" i="20"/>
  <c r="CJ94" i="20"/>
  <c r="CJ114" i="17"/>
  <c r="CJ82" i="17"/>
  <c r="CJ60" i="10"/>
  <c r="CJ92" i="10"/>
  <c r="CK35" i="1" a="1"/>
  <c r="CK35" i="1" s="1"/>
  <c r="AF35" i="1"/>
  <c r="CK44" i="12" a="1"/>
  <c r="CK44" i="12" s="1"/>
  <c r="AF44" i="12"/>
  <c r="CK32" i="7" a="1"/>
  <c r="CK32" i="7" s="1"/>
  <c r="AF32" i="7"/>
  <c r="CK41" i="7" a="1"/>
  <c r="CK41" i="7" s="1"/>
  <c r="AF41" i="7"/>
  <c r="CK24" i="2" a="1"/>
  <c r="CK24" i="2" s="1"/>
  <c r="AF24" i="2"/>
  <c r="AF47" i="2" s="1"/>
  <c r="CJ106" i="1"/>
  <c r="CJ74" i="1"/>
  <c r="CJ83" i="12"/>
  <c r="CJ115" i="12"/>
  <c r="CJ103" i="7"/>
  <c r="CJ71" i="7"/>
  <c r="CJ112" i="7"/>
  <c r="CJ80" i="7"/>
  <c r="CJ95" i="2"/>
  <c r="CJ63" i="2"/>
  <c r="CK23" i="13" a="1"/>
  <c r="CK23" i="13" s="1"/>
  <c r="AF23" i="13"/>
  <c r="CK29" i="16" a="1"/>
  <c r="CK29" i="16" s="1"/>
  <c r="CK10" i="16" s="1"/>
  <c r="CK30" i="16" s="1"/>
  <c r="AF29" i="16"/>
  <c r="CK25" i="18" a="1"/>
  <c r="CK25" i="18" s="1"/>
  <c r="AF25" i="18"/>
  <c r="CK27" i="15" a="1"/>
  <c r="CK27" i="15" s="1"/>
  <c r="AF27" i="15"/>
  <c r="AF47" i="15" s="1"/>
  <c r="CK16" i="3" a="1"/>
  <c r="CK16" i="3" s="1"/>
  <c r="AF16" i="3"/>
  <c r="CJ94" i="13"/>
  <c r="CJ62" i="13"/>
  <c r="CJ100" i="16"/>
  <c r="CJ68" i="16"/>
  <c r="CJ96" i="18"/>
  <c r="CJ64" i="18"/>
  <c r="CK21" i="13" a="1"/>
  <c r="CK21" i="13" s="1"/>
  <c r="AF21" i="13"/>
  <c r="CK27" i="9" a="1"/>
  <c r="CK27" i="9" s="1"/>
  <c r="AF27" i="9"/>
  <c r="CJ92" i="13"/>
  <c r="CJ60" i="13"/>
  <c r="CJ66" i="9"/>
  <c r="CJ98" i="9"/>
  <c r="CK22" i="10" a="1"/>
  <c r="CK22" i="10" s="1"/>
  <c r="AF22" i="10"/>
  <c r="CK20" i="19" a="1"/>
  <c r="CK20" i="19" s="1"/>
  <c r="AF20" i="19"/>
  <c r="AF47" i="19" s="1"/>
  <c r="CJ61" i="10"/>
  <c r="CJ93" i="10"/>
  <c r="CJ59" i="19"/>
  <c r="CJ91" i="19"/>
  <c r="CK40" i="4" a="1"/>
  <c r="CK40" i="4" s="1"/>
  <c r="AF40" i="4"/>
  <c r="AF47" i="4" s="1"/>
  <c r="AF30" i="16"/>
  <c r="CK24" i="18" a="1"/>
  <c r="CK24" i="18" s="1"/>
  <c r="AF24" i="18"/>
  <c r="CJ111" i="4"/>
  <c r="CJ79" i="4"/>
  <c r="CJ95" i="18"/>
  <c r="CJ63" i="18"/>
  <c r="CK23" i="7" a="1"/>
  <c r="CK23" i="7" s="1"/>
  <c r="AF23" i="7"/>
  <c r="CK29" i="8" a="1"/>
  <c r="CK29" i="8" s="1"/>
  <c r="AF29" i="8"/>
  <c r="CK29" i="17" a="1"/>
  <c r="CK29" i="17" s="1"/>
  <c r="AF29" i="17"/>
  <c r="CJ94" i="7"/>
  <c r="CJ62" i="7"/>
  <c r="CJ100" i="8"/>
  <c r="CJ68" i="8"/>
  <c r="CJ100" i="17"/>
  <c r="CJ68" i="17"/>
  <c r="CK19" i="13" a="1"/>
  <c r="CK19" i="13" s="1"/>
  <c r="AF19" i="13"/>
  <c r="CK35" i="9" a="1"/>
  <c r="CK35" i="9" s="1"/>
  <c r="AF35" i="9"/>
  <c r="CJ58" i="13"/>
  <c r="CJ90" i="13"/>
  <c r="CJ106" i="9"/>
  <c r="CJ74" i="9"/>
  <c r="DQ49" i="1"/>
  <c r="DQ121" i="1" a="1"/>
  <c r="DQ121" i="1" s="1"/>
  <c r="DQ122" i="1" s="1"/>
  <c r="DQ49" i="13"/>
  <c r="DQ121" i="13" a="1"/>
  <c r="DQ121" i="13" s="1"/>
  <c r="DQ122" i="13" s="1"/>
  <c r="DQ49" i="8"/>
  <c r="DQ121" i="8" a="1"/>
  <c r="DQ121" i="8" s="1"/>
  <c r="DQ122" i="8" s="1"/>
  <c r="DQ49" i="16"/>
  <c r="DQ121" i="16" a="1"/>
  <c r="DQ121" i="16" s="1"/>
  <c r="DQ122" i="16" s="1"/>
  <c r="DQ49" i="12"/>
  <c r="DQ121" i="12" a="1"/>
  <c r="DQ121" i="12" s="1"/>
  <c r="DQ122" i="12" s="1"/>
  <c r="DQ49" i="10"/>
  <c r="DQ121" i="10" a="1"/>
  <c r="DQ121" i="10" s="1"/>
  <c r="DQ122" i="10" s="1"/>
  <c r="DQ49" i="4"/>
  <c r="DQ121" i="4" a="1"/>
  <c r="DQ121" i="4" s="1"/>
  <c r="DQ122" i="4" s="1"/>
  <c r="DQ49" i="6"/>
  <c r="DQ121" i="6" a="1"/>
  <c r="DQ121" i="6" s="1"/>
  <c r="DQ122" i="6" s="1"/>
  <c r="DQ49" i="21"/>
  <c r="DQ121" i="21" a="1"/>
  <c r="DQ121" i="21" s="1"/>
  <c r="DQ122" i="21" s="1"/>
  <c r="DQ49" i="9"/>
  <c r="DQ121" i="9" a="1"/>
  <c r="DQ121" i="9" s="1"/>
  <c r="DQ122" i="9" s="1"/>
  <c r="DQ49" i="3"/>
  <c r="DQ121" i="3" a="1"/>
  <c r="DQ121" i="3" s="1"/>
  <c r="DQ122" i="3" s="1"/>
  <c r="DQ49" i="18"/>
  <c r="DQ121" i="18" a="1"/>
  <c r="DQ121" i="18" s="1"/>
  <c r="DQ122" i="18" s="1"/>
  <c r="DQ49" i="20"/>
  <c r="DQ121" i="20" a="1"/>
  <c r="DQ121" i="20" s="1"/>
  <c r="DQ122" i="20" s="1"/>
  <c r="DQ49" i="14"/>
  <c r="DQ121" i="14" a="1"/>
  <c r="DQ121" i="14" s="1"/>
  <c r="DQ122" i="14" s="1"/>
  <c r="DQ49" i="2"/>
  <c r="DQ121" i="2" a="1"/>
  <c r="DQ121" i="2" s="1"/>
  <c r="DQ122" i="2" s="1"/>
  <c r="DQ49" i="5"/>
  <c r="DQ121" i="5" a="1"/>
  <c r="DQ121" i="5" s="1"/>
  <c r="DQ122" i="5" s="1"/>
  <c r="DQ49" i="19"/>
  <c r="DQ121" i="19" a="1"/>
  <c r="DQ121" i="19" s="1"/>
  <c r="DQ122" i="19" s="1"/>
  <c r="DQ49" i="15"/>
  <c r="DQ121" i="15" a="1"/>
  <c r="DQ121" i="15" s="1"/>
  <c r="DQ122" i="15" s="1"/>
  <c r="DQ49" i="17"/>
  <c r="DQ121" i="17" a="1"/>
  <c r="DQ121" i="17" s="1"/>
  <c r="DQ122" i="17" s="1"/>
  <c r="DQ49" i="7"/>
  <c r="DQ121" i="7" a="1"/>
  <c r="DQ121" i="7" s="1"/>
  <c r="DQ122" i="7" s="1"/>
  <c r="DQ49" i="11"/>
  <c r="DQ121" i="11" a="1"/>
  <c r="DQ121" i="11" s="1"/>
  <c r="DQ122" i="11" s="1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3" i="14"/>
  <c r="CN43" i="14" s="1" a="1"/>
  <c r="CN43" i="14" s="1"/>
  <c r="CK120" i="21"/>
  <c r="CK123" i="21" s="1"/>
  <c r="CK116" i="21" s="1"/>
  <c r="CK84" i="21"/>
  <c r="CK57" i="8"/>
  <c r="CK89" i="8"/>
  <c r="CK120" i="14"/>
  <c r="CK123" i="14" s="1"/>
  <c r="CK116" i="14" s="1"/>
  <c r="CK84" i="14"/>
  <c r="CK96" i="20"/>
  <c r="CK64" i="20"/>
  <c r="CK104" i="13"/>
  <c r="CK72" i="13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2" i="5"/>
  <c r="CN22" i="5" s="1" a="1"/>
  <c r="CN22" i="5" s="1"/>
  <c r="AG18" i="19"/>
  <c r="CM18" i="19" s="1" a="1"/>
  <c r="CM18" i="19" s="1"/>
  <c r="AH38" i="10"/>
  <c r="CN38" i="10" s="1" a="1"/>
  <c r="CN38" i="10" s="1"/>
  <c r="AG40" i="15"/>
  <c r="CM40" i="15" s="1" a="1"/>
  <c r="CM40" i="15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G18" i="8"/>
  <c r="CM18" i="8" s="1" a="1"/>
  <c r="CM18" i="8" s="1"/>
  <c r="AG45" i="14"/>
  <c r="CM45" i="14" s="1" a="1"/>
  <c r="CM45" i="14" s="1"/>
  <c r="AG25" i="20"/>
  <c r="CM25" i="20" s="1" a="1"/>
  <c r="CM25" i="20" s="1"/>
  <c r="AG33" i="13"/>
  <c r="CM33" i="13" s="1" a="1"/>
  <c r="CM33" i="13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G32" i="5"/>
  <c r="CM32" i="5" s="1" a="1"/>
  <c r="CM32" i="5" s="1"/>
  <c r="AH25" i="10"/>
  <c r="CN25" i="10" s="1" a="1"/>
  <c r="CN25" i="10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K63" i="6"/>
  <c r="CK95" i="6"/>
  <c r="CL87" i="13"/>
  <c r="CL55" i="13"/>
  <c r="CK63" i="7"/>
  <c r="CK95" i="7"/>
  <c r="CL102" i="13"/>
  <c r="CL70" i="13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43" i="5"/>
  <c r="CN43" i="5" s="1" a="1"/>
  <c r="CN43" i="5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45" i="18"/>
  <c r="CN45" i="18" s="1" a="1"/>
  <c r="CN45" i="18" s="1"/>
  <c r="CL57" i="11"/>
  <c r="CL89" i="11"/>
  <c r="CL115" i="18"/>
  <c r="CL83" i="1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K120" i="20"/>
  <c r="CK123" i="20" s="1"/>
  <c r="CK116" i="20" s="1"/>
  <c r="CK84" i="20"/>
  <c r="CL87" i="17"/>
  <c r="CL55" i="17"/>
  <c r="AG15" i="10"/>
  <c r="CM15" i="10" s="1" a="1"/>
  <c r="CM15" i="10" s="1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109" i="7"/>
  <c r="CL77" i="7"/>
  <c r="CK90" i="21"/>
  <c r="CK58" i="21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CL110" i="17"/>
  <c r="CL78" i="17"/>
  <c r="CK81" i="19"/>
  <c r="CK113" i="19"/>
  <c r="CK90" i="14"/>
  <c r="CK58" i="14"/>
  <c r="CL72" i="14"/>
  <c r="CL104" i="14"/>
  <c r="CK110" i="15"/>
  <c r="CK78" i="15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H18" i="11"/>
  <c r="CN18" i="11" s="1" a="1"/>
  <c r="CN18" i="11" s="1"/>
  <c r="AH44" i="18"/>
  <c r="CN44" i="18" s="1" a="1"/>
  <c r="CN44" i="1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38" i="7"/>
  <c r="CN38" i="7" s="1" a="1"/>
  <c r="CN38" i="7" s="1"/>
  <c r="AG19" i="21"/>
  <c r="CM19" i="21" s="1" a="1"/>
  <c r="CM19" i="21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H30" i="1"/>
  <c r="CN30" i="1" s="1" a="1"/>
  <c r="CN30" i="1" s="1"/>
  <c r="AH44" i="10"/>
  <c r="CN44" i="10" s="1" a="1"/>
  <c r="CN44" i="10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82" i="14"/>
  <c r="CL114" i="14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93" i="5"/>
  <c r="CL61" i="5"/>
  <c r="CK57" i="19"/>
  <c r="CK89" i="19"/>
  <c r="CL109" i="10"/>
  <c r="CL77" i="10"/>
  <c r="CK111" i="15"/>
  <c r="CK79" i="15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AF47" i="13" l="1"/>
  <c r="AF47" i="3"/>
  <c r="CL45" i="19" a="1"/>
  <c r="CL45" i="19" s="1"/>
  <c r="AG45" i="19"/>
  <c r="CK84" i="19"/>
  <c r="CK120" i="19"/>
  <c r="CK123" i="19" s="1"/>
  <c r="CK116" i="19" s="1"/>
  <c r="CL36" i="8" a="1"/>
  <c r="CL36" i="8" s="1"/>
  <c r="AG36" i="8"/>
  <c r="AF47" i="7"/>
  <c r="CK75" i="8"/>
  <c r="CK107" i="8"/>
  <c r="CL28" i="3" a="1"/>
  <c r="CL28" i="3" s="1"/>
  <c r="AG28" i="3"/>
  <c r="CK67" i="3"/>
  <c r="CK99" i="3"/>
  <c r="CL42" i="13" a="1"/>
  <c r="CL42" i="13" s="1"/>
  <c r="AG42" i="13"/>
  <c r="CK113" i="13"/>
  <c r="CK81" i="13"/>
  <c r="AF47" i="11"/>
  <c r="CL25" i="1" a="1"/>
  <c r="CL25" i="1" s="1"/>
  <c r="AG25" i="1"/>
  <c r="CK64" i="1"/>
  <c r="CK96" i="1"/>
  <c r="CL15" i="11" a="1"/>
  <c r="CL15" i="11" s="1"/>
  <c r="AG15" i="11"/>
  <c r="CK86" i="11"/>
  <c r="CK54" i="11"/>
  <c r="CL17" i="8" a="1"/>
  <c r="CL17" i="8" s="1"/>
  <c r="AG17" i="8"/>
  <c r="AF47" i="20"/>
  <c r="CK88" i="8"/>
  <c r="CK56" i="8"/>
  <c r="CL22" i="8" a="1"/>
  <c r="CL22" i="8" s="1"/>
  <c r="AG22" i="8"/>
  <c r="CK61" i="8"/>
  <c r="CK93" i="8"/>
  <c r="AF47" i="10"/>
  <c r="CL24" i="13" a="1"/>
  <c r="CL24" i="13" s="1"/>
  <c r="AG24" i="13"/>
  <c r="CK95" i="13"/>
  <c r="CK63" i="13"/>
  <c r="AF47" i="17"/>
  <c r="CL21" i="8" a="1"/>
  <c r="CL21" i="8" s="1"/>
  <c r="AG21" i="8"/>
  <c r="CK60" i="8"/>
  <c r="CK92" i="8"/>
  <c r="CL33" i="7" a="1"/>
  <c r="CL33" i="7" s="1"/>
  <c r="AG33" i="7"/>
  <c r="CL33" i="20" a="1"/>
  <c r="CL33" i="20" s="1"/>
  <c r="AG33" i="20"/>
  <c r="CK72" i="7"/>
  <c r="CK104" i="7"/>
  <c r="CK104" i="20"/>
  <c r="CK72" i="20"/>
  <c r="CK68" i="16"/>
  <c r="CK100" i="16"/>
  <c r="CL19" i="8" a="1"/>
  <c r="CL19" i="8" s="1"/>
  <c r="AG19" i="8"/>
  <c r="CL16" i="3" a="1"/>
  <c r="CL16" i="3" s="1"/>
  <c r="AG16" i="3"/>
  <c r="CL23" i="13" a="1"/>
  <c r="CL23" i="13" s="1"/>
  <c r="AG23" i="13"/>
  <c r="CL32" i="7" a="1"/>
  <c r="CL32" i="7" s="1"/>
  <c r="AG32" i="7"/>
  <c r="CK82" i="17"/>
  <c r="CK114" i="17"/>
  <c r="CK67" i="6"/>
  <c r="CK99" i="6"/>
  <c r="CK58" i="8"/>
  <c r="CK90" i="8"/>
  <c r="CL28" i="6" a="1"/>
  <c r="CL28" i="6" s="1"/>
  <c r="AG28" i="6"/>
  <c r="AG47" i="6" s="1"/>
  <c r="CK55" i="3"/>
  <c r="CK87" i="3"/>
  <c r="CK94" i="13"/>
  <c r="CK62" i="13"/>
  <c r="CK71" i="7"/>
  <c r="CK103" i="7"/>
  <c r="CL23" i="20" a="1"/>
  <c r="CL23" i="20" s="1"/>
  <c r="AG23" i="20"/>
  <c r="CL25" i="5" a="1"/>
  <c r="CL25" i="5" s="1"/>
  <c r="AG25" i="5"/>
  <c r="CL44" i="7" a="1"/>
  <c r="CL44" i="7" s="1"/>
  <c r="AG44" i="7"/>
  <c r="AF47" i="6"/>
  <c r="CL27" i="15" a="1"/>
  <c r="CL27" i="15" s="1"/>
  <c r="AG27" i="15"/>
  <c r="AG47" i="15" s="1"/>
  <c r="CL44" i="12" a="1"/>
  <c r="CL44" i="12" s="1"/>
  <c r="AG44" i="12"/>
  <c r="CK62" i="20"/>
  <c r="CK94" i="20"/>
  <c r="CK96" i="5"/>
  <c r="CK64" i="5"/>
  <c r="CK115" i="7"/>
  <c r="CK83" i="7"/>
  <c r="CK80" i="7"/>
  <c r="CK112" i="7"/>
  <c r="CK98" i="15"/>
  <c r="CK66" i="15"/>
  <c r="CK115" i="12"/>
  <c r="CK83" i="12"/>
  <c r="CL42" i="1" a="1"/>
  <c r="CL42" i="1" s="1"/>
  <c r="AG42" i="1"/>
  <c r="CL42" i="17" a="1"/>
  <c r="CL42" i="17" s="1"/>
  <c r="AG42" i="17"/>
  <c r="CL43" i="17" a="1"/>
  <c r="CL43" i="17" s="1"/>
  <c r="AG43" i="17"/>
  <c r="CL25" i="18" a="1"/>
  <c r="CL25" i="18" s="1"/>
  <c r="AG25" i="18"/>
  <c r="CL24" i="2" a="1"/>
  <c r="CL24" i="2" s="1"/>
  <c r="AG24" i="2"/>
  <c r="AG47" i="2" s="1"/>
  <c r="CL35" i="1" a="1"/>
  <c r="CL35" i="1" s="1"/>
  <c r="AG35" i="1"/>
  <c r="CK81" i="1"/>
  <c r="CK113" i="1"/>
  <c r="CK113" i="17"/>
  <c r="CK81" i="17"/>
  <c r="CK96" i="18"/>
  <c r="CK64" i="18"/>
  <c r="CK95" i="2"/>
  <c r="CK63" i="2"/>
  <c r="CK106" i="1"/>
  <c r="CK74" i="1"/>
  <c r="CL21" i="10" a="1"/>
  <c r="CL21" i="10" s="1"/>
  <c r="AG21" i="10"/>
  <c r="CL26" i="11" a="1"/>
  <c r="CL26" i="11" s="1"/>
  <c r="AG26" i="11"/>
  <c r="CL26" i="20" a="1"/>
  <c r="CL26" i="20" s="1"/>
  <c r="AG26" i="20"/>
  <c r="CL29" i="16" a="1"/>
  <c r="CL29" i="16" s="1"/>
  <c r="CL10" i="16" s="1"/>
  <c r="CL30" i="16" s="1"/>
  <c r="AG29" i="16"/>
  <c r="CL41" i="7" a="1"/>
  <c r="CL41" i="7" s="1"/>
  <c r="AG41" i="7"/>
  <c r="CK92" i="10"/>
  <c r="CK60" i="10"/>
  <c r="CK65" i="11"/>
  <c r="CK97" i="11"/>
  <c r="CK9" i="11"/>
  <c r="CK97" i="20"/>
  <c r="CK65" i="20"/>
  <c r="CL20" i="19" a="1"/>
  <c r="CL20" i="19" s="1"/>
  <c r="AG20" i="19"/>
  <c r="CL27" i="9" a="1"/>
  <c r="CL27" i="9" s="1"/>
  <c r="AG27" i="9"/>
  <c r="CK59" i="19"/>
  <c r="CK91" i="19"/>
  <c r="CK98" i="9"/>
  <c r="CK66" i="9"/>
  <c r="CL22" i="10" a="1"/>
  <c r="CL22" i="10" s="1"/>
  <c r="AG22" i="10"/>
  <c r="CL21" i="13" a="1"/>
  <c r="CL21" i="13" s="1"/>
  <c r="AG21" i="13"/>
  <c r="CK61" i="10"/>
  <c r="CK93" i="10"/>
  <c r="CK92" i="13"/>
  <c r="CK60" i="13"/>
  <c r="CL29" i="8" a="1"/>
  <c r="CL29" i="8" s="1"/>
  <c r="AG29" i="8"/>
  <c r="CK68" i="8"/>
  <c r="CK100" i="8"/>
  <c r="CL23" i="7" a="1"/>
  <c r="CL23" i="7" s="1"/>
  <c r="AG23" i="7"/>
  <c r="CL24" i="18" a="1"/>
  <c r="CL24" i="18" s="1"/>
  <c r="AG24" i="18"/>
  <c r="CK62" i="7"/>
  <c r="CK94" i="7"/>
  <c r="CK63" i="18"/>
  <c r="CK95" i="18"/>
  <c r="CL35" i="9" a="1"/>
  <c r="CL35" i="9" s="1"/>
  <c r="AG35" i="9"/>
  <c r="AG30" i="16"/>
  <c r="CK106" i="9"/>
  <c r="CK74" i="9"/>
  <c r="CL19" i="13" a="1"/>
  <c r="CL19" i="13" s="1"/>
  <c r="AG19" i="13"/>
  <c r="CL29" i="17" a="1"/>
  <c r="CL29" i="17" s="1"/>
  <c r="AG29" i="17"/>
  <c r="CL40" i="4" a="1"/>
  <c r="CL40" i="4" s="1"/>
  <c r="AG40" i="4"/>
  <c r="AG47" i="4" s="1"/>
  <c r="CK90" i="13"/>
  <c r="CK58" i="13"/>
  <c r="CK68" i="17"/>
  <c r="CK100" i="17"/>
  <c r="CK111" i="4"/>
  <c r="CK79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75" i="1"/>
  <c r="CM107" i="1"/>
  <c r="CM117" i="11"/>
  <c r="CM85" i="11"/>
  <c r="AH15" i="6"/>
  <c r="CN15" i="6" s="1" a="1"/>
  <c r="CN15" i="6" s="1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71" i="1"/>
  <c r="CM103" i="1"/>
  <c r="CM89" i="10"/>
  <c r="CM57" i="10"/>
  <c r="CM91" i="11"/>
  <c r="CM59" i="11"/>
  <c r="CM73" i="16"/>
  <c r="CM105" i="16"/>
  <c r="CM77" i="5"/>
  <c r="CM109" i="5"/>
  <c r="CM90" i="11"/>
  <c r="CM58" i="11"/>
  <c r="AI17" i="14"/>
  <c r="CO17" i="14" s="1" a="1"/>
  <c r="CO17" i="14" s="1"/>
  <c r="AI36" i="5"/>
  <c r="CO36" i="5" s="1" a="1"/>
  <c r="CO36" i="5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I37" i="1"/>
  <c r="CO37" i="1" s="1" a="1"/>
  <c r="CO37" i="1" s="1"/>
  <c r="CL110" i="5"/>
  <c r="CL78" i="5"/>
  <c r="CM108" i="12"/>
  <c r="CM76" i="12"/>
  <c r="CM62" i="6"/>
  <c r="CM94" i="6"/>
  <c r="CM87" i="9"/>
  <c r="CM55" i="9"/>
  <c r="AH15" i="13"/>
  <c r="CN15" i="13" s="1" a="1"/>
  <c r="CN15" i="13" s="1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AH15" i="15"/>
  <c r="CN15" i="15" s="1" a="1"/>
  <c r="CN15" i="15" s="1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CM58" i="16"/>
  <c r="CM90" i="16"/>
  <c r="CM102" i="13"/>
  <c r="CM70" i="13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I43" i="3"/>
  <c r="CO43" i="3" s="1" a="1"/>
  <c r="CO43" i="3" s="1"/>
  <c r="AI23" i="19"/>
  <c r="CO23" i="19" s="1" a="1"/>
  <c r="CO23" i="19" s="1"/>
  <c r="AH27" i="7"/>
  <c r="CN27" i="7" s="1" a="1"/>
  <c r="CN27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62" i="16"/>
  <c r="CM94" i="16"/>
  <c r="CM104" i="21"/>
  <c r="CM72" i="21"/>
  <c r="AH15" i="2"/>
  <c r="CN15" i="2" s="1" a="1"/>
  <c r="CN15" i="2" s="1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115" i="18"/>
  <c r="CM83" i="18"/>
  <c r="AI19" i="16"/>
  <c r="CO19" i="16" s="1" a="1"/>
  <c r="CO19" i="16" s="1"/>
  <c r="AI31" i="13"/>
  <c r="CO31" i="13" s="1" a="1"/>
  <c r="CO31" i="13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60" i="1"/>
  <c r="CM92" i="1"/>
  <c r="CM82" i="19"/>
  <c r="CM114" i="19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AH45" i="14"/>
  <c r="CN45" i="14" s="1" a="1"/>
  <c r="CN45" i="14" s="1"/>
  <c r="AH45" i="21"/>
  <c r="CN45" i="21" s="1" a="1"/>
  <c r="CN45" i="21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1" i="1"/>
  <c r="CO21" i="1" s="1" a="1"/>
  <c r="CO21" i="1" s="1"/>
  <c r="AI43" i="19"/>
  <c r="CO43" i="19" s="1" a="1"/>
  <c r="CO43" i="19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L117" i="8"/>
  <c r="CL85" i="8"/>
  <c r="CL109" i="19"/>
  <c r="CL77" i="19"/>
  <c r="CM97" i="14"/>
  <c r="CM65" i="14"/>
  <c r="AH15" i="4"/>
  <c r="CN15" i="4" s="1" a="1"/>
  <c r="CN15" i="4" s="1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CL104" i="13"/>
  <c r="CL72" i="13"/>
  <c r="CL89" i="8"/>
  <c r="CL57" i="8"/>
  <c r="CK54" i="16"/>
  <c r="CK86" i="16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G47" i="19" l="1"/>
  <c r="AG47" i="20"/>
  <c r="AG47" i="7"/>
  <c r="CM45" i="19" a="1"/>
  <c r="CM45" i="19" s="1"/>
  <c r="AH45" i="19"/>
  <c r="CL120" i="19"/>
  <c r="CL123" i="19" s="1"/>
  <c r="CL116" i="19" s="1"/>
  <c r="CL84" i="19"/>
  <c r="CM36" i="8" a="1"/>
  <c r="CM36" i="8" s="1"/>
  <c r="AH36" i="8"/>
  <c r="AG47" i="10"/>
  <c r="CL107" i="8"/>
  <c r="CL75" i="8"/>
  <c r="CM42" i="13" a="1"/>
  <c r="CM42" i="13" s="1"/>
  <c r="AH42" i="13"/>
  <c r="CL113" i="13"/>
  <c r="CL81" i="13"/>
  <c r="CM28" i="3" a="1"/>
  <c r="CM28" i="3" s="1"/>
  <c r="AH28" i="3"/>
  <c r="CL67" i="3"/>
  <c r="CL99" i="3"/>
  <c r="AG47" i="11"/>
  <c r="CM25" i="1" a="1"/>
  <c r="CM25" i="1" s="1"/>
  <c r="AH25" i="1"/>
  <c r="CL64" i="1"/>
  <c r="CL96" i="1"/>
  <c r="CM15" i="11" a="1"/>
  <c r="CM15" i="11" s="1"/>
  <c r="AH15" i="11"/>
  <c r="CL54" i="11"/>
  <c r="CL86" i="11"/>
  <c r="CM22" i="8" a="1"/>
  <c r="CM22" i="8" s="1"/>
  <c r="AH22" i="8"/>
  <c r="CL93" i="8"/>
  <c r="CL61" i="8"/>
  <c r="AG47" i="1"/>
  <c r="CM17" i="8" a="1"/>
  <c r="CM17" i="8" s="1"/>
  <c r="AH17" i="8"/>
  <c r="CL88" i="8"/>
  <c r="CL56" i="8"/>
  <c r="CM24" i="13" a="1"/>
  <c r="CM24" i="13" s="1"/>
  <c r="AH24" i="13"/>
  <c r="AG47" i="13"/>
  <c r="CL95" i="13"/>
  <c r="CL63" i="13"/>
  <c r="CM33" i="20" a="1"/>
  <c r="CM33" i="20" s="1"/>
  <c r="AH33" i="20"/>
  <c r="CL72" i="20"/>
  <c r="CL104" i="20"/>
  <c r="CM33" i="7" a="1"/>
  <c r="CM33" i="7" s="1"/>
  <c r="AH33" i="7"/>
  <c r="CL72" i="7"/>
  <c r="CL104" i="7"/>
  <c r="CM21" i="8" a="1"/>
  <c r="CM21" i="8" s="1"/>
  <c r="AH21" i="8"/>
  <c r="CL92" i="8"/>
  <c r="CL60" i="8"/>
  <c r="CL65" i="11"/>
  <c r="CL97" i="11"/>
  <c r="CL9" i="11"/>
  <c r="CL95" i="2"/>
  <c r="CL63" i="2"/>
  <c r="CL81" i="1"/>
  <c r="CL113" i="1"/>
  <c r="CL98" i="15"/>
  <c r="CL66" i="15"/>
  <c r="CM23" i="13" a="1"/>
  <c r="CM23" i="13" s="1"/>
  <c r="AH23" i="13"/>
  <c r="CM41" i="7" a="1"/>
  <c r="CM41" i="7" s="1"/>
  <c r="AH41" i="7"/>
  <c r="CM21" i="10" a="1"/>
  <c r="CM21" i="10" s="1"/>
  <c r="AH21" i="10"/>
  <c r="CM25" i="18" a="1"/>
  <c r="CM25" i="18" s="1"/>
  <c r="AH25" i="18"/>
  <c r="CL94" i="13"/>
  <c r="CL62" i="13"/>
  <c r="AG47" i="17"/>
  <c r="CL112" i="7"/>
  <c r="CL80" i="7"/>
  <c r="CL60" i="10"/>
  <c r="CL92" i="10"/>
  <c r="CL96" i="18"/>
  <c r="CL64" i="18"/>
  <c r="CM44" i="7" a="1"/>
  <c r="CM44" i="7" s="1"/>
  <c r="AH44" i="7"/>
  <c r="CM16" i="3" a="1"/>
  <c r="CM16" i="3" s="1"/>
  <c r="AH16" i="3"/>
  <c r="CM29" i="16" a="1"/>
  <c r="CM29" i="16" s="1"/>
  <c r="CM10" i="16" s="1"/>
  <c r="CM30" i="16" s="1"/>
  <c r="AH29" i="16"/>
  <c r="CM43" i="17" a="1"/>
  <c r="CM43" i="17" s="1"/>
  <c r="AH43" i="17"/>
  <c r="CL115" i="7"/>
  <c r="CL83" i="7"/>
  <c r="CL55" i="3"/>
  <c r="CL87" i="3"/>
  <c r="CL100" i="16"/>
  <c r="CL68" i="16"/>
  <c r="CL82" i="17"/>
  <c r="CL114" i="17"/>
  <c r="CM25" i="5" a="1"/>
  <c r="CM25" i="5" s="1"/>
  <c r="AH25" i="5"/>
  <c r="AH47" i="5" s="1"/>
  <c r="CM19" i="8" a="1"/>
  <c r="CM19" i="8" s="1"/>
  <c r="AH19" i="8"/>
  <c r="CM26" i="20" a="1"/>
  <c r="CM26" i="20" s="1"/>
  <c r="AH26" i="20"/>
  <c r="CM35" i="1" a="1"/>
  <c r="CM35" i="1" s="1"/>
  <c r="AH35" i="1"/>
  <c r="CM42" i="17" a="1"/>
  <c r="CM42" i="17" s="1"/>
  <c r="AH42" i="17"/>
  <c r="CM44" i="12" a="1"/>
  <c r="CM44" i="12" s="1"/>
  <c r="AH44" i="12"/>
  <c r="CL96" i="5"/>
  <c r="CL64" i="5"/>
  <c r="CL90" i="8"/>
  <c r="CL58" i="8"/>
  <c r="CL65" i="20"/>
  <c r="CL97" i="20"/>
  <c r="CL74" i="1"/>
  <c r="CL106" i="1"/>
  <c r="CL113" i="17"/>
  <c r="CL81" i="17"/>
  <c r="CL83" i="12"/>
  <c r="CL115" i="12"/>
  <c r="CM23" i="20" a="1"/>
  <c r="CM23" i="20" s="1"/>
  <c r="AH23" i="20"/>
  <c r="CM28" i="6" a="1"/>
  <c r="CM28" i="6" s="1"/>
  <c r="AH28" i="6"/>
  <c r="AH47" i="6" s="1"/>
  <c r="CM32" i="7" a="1"/>
  <c r="CM32" i="7" s="1"/>
  <c r="AH32" i="7"/>
  <c r="CM26" i="11" a="1"/>
  <c r="CM26" i="11" s="1"/>
  <c r="AH26" i="11"/>
  <c r="AH47" i="11" s="1"/>
  <c r="CM24" i="2" a="1"/>
  <c r="CM24" i="2" s="1"/>
  <c r="AH24" i="2"/>
  <c r="AH47" i="2" s="1"/>
  <c r="CM42" i="1" a="1"/>
  <c r="CM42" i="1" s="1"/>
  <c r="AH42" i="1"/>
  <c r="CM27" i="15" a="1"/>
  <c r="CM27" i="15" s="1"/>
  <c r="AH27" i="15"/>
  <c r="AH47" i="15" s="1"/>
  <c r="CL62" i="20"/>
  <c r="CL94" i="20"/>
  <c r="CL99" i="6"/>
  <c r="CL67" i="6"/>
  <c r="CL103" i="7"/>
  <c r="CL71" i="7"/>
  <c r="CM21" i="13" a="1"/>
  <c r="CM21" i="13" s="1"/>
  <c r="AH21" i="13"/>
  <c r="CM27" i="9" a="1"/>
  <c r="CM27" i="9" s="1"/>
  <c r="AH27" i="9"/>
  <c r="CL60" i="13"/>
  <c r="CL92" i="13"/>
  <c r="CL98" i="9"/>
  <c r="CL66" i="9"/>
  <c r="CM22" i="10" a="1"/>
  <c r="CM22" i="10" s="1"/>
  <c r="AH22" i="10"/>
  <c r="CM20" i="19" a="1"/>
  <c r="CM20" i="19" s="1"/>
  <c r="AH20" i="19"/>
  <c r="CL61" i="10"/>
  <c r="CL93" i="10"/>
  <c r="CL91" i="19"/>
  <c r="CL59" i="19"/>
  <c r="CM29" i="17" a="1"/>
  <c r="CM29" i="17" s="1"/>
  <c r="AH29" i="17"/>
  <c r="AH30" i="16"/>
  <c r="CM24" i="18" a="1"/>
  <c r="CM24" i="18" s="1"/>
  <c r="AH24" i="18"/>
  <c r="CL100" i="17"/>
  <c r="CL68" i="17"/>
  <c r="CL95" i="18"/>
  <c r="CL63" i="18"/>
  <c r="CM19" i="13" a="1"/>
  <c r="CM19" i="13" s="1"/>
  <c r="AH19" i="13"/>
  <c r="CM35" i="9" a="1"/>
  <c r="CM35" i="9" s="1"/>
  <c r="AH35" i="9"/>
  <c r="CM23" i="7" a="1"/>
  <c r="CM23" i="7" s="1"/>
  <c r="AH23" i="7"/>
  <c r="CL90" i="13"/>
  <c r="CL58" i="13"/>
  <c r="CL74" i="9"/>
  <c r="CL106" i="9"/>
  <c r="CL94" i="7"/>
  <c r="CL62" i="7"/>
  <c r="CM40" i="4" a="1"/>
  <c r="CM40" i="4" s="1"/>
  <c r="AH40" i="4"/>
  <c r="AH47" i="4" s="1"/>
  <c r="CM29" i="8" a="1"/>
  <c r="CM29" i="8" s="1"/>
  <c r="AH29" i="8"/>
  <c r="CL111" i="4"/>
  <c r="CL79" i="4"/>
  <c r="CL100" i="8"/>
  <c r="CL68" i="8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I18" i="9"/>
  <c r="CO18" i="9" s="1" a="1"/>
  <c r="CO18" i="9" s="1"/>
  <c r="AI46" i="18"/>
  <c r="CO46" i="18" s="1" a="1"/>
  <c r="CO46" i="18" s="1"/>
  <c r="CN91" i="5"/>
  <c r="CN59" i="5"/>
  <c r="CN63" i="3"/>
  <c r="CN95" i="3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M111" i="18"/>
  <c r="CM79" i="18"/>
  <c r="AI15" i="6"/>
  <c r="CO15" i="6" s="1" a="1"/>
  <c r="CO15" i="6" s="1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65" i="6"/>
  <c r="CN97" i="6"/>
  <c r="CM93" i="12"/>
  <c r="CM61" i="12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109" i="18"/>
  <c r="CN77" i="18"/>
  <c r="CM113" i="10"/>
  <c r="CM81" i="10"/>
  <c r="CN99" i="18"/>
  <c r="CN67" i="18"/>
  <c r="CM115" i="21"/>
  <c r="CM83" i="21"/>
  <c r="CN100" i="9"/>
  <c r="CN68" i="9"/>
  <c r="AI15" i="2"/>
  <c r="CO15" i="2" s="1" a="1"/>
  <c r="CO15" i="2" s="1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I22" i="18"/>
  <c r="CO22" i="18" s="1" a="1"/>
  <c r="CO22" i="18" s="1"/>
  <c r="CM92" i="14"/>
  <c r="CM60" i="14"/>
  <c r="CM55" i="5"/>
  <c r="CM87" i="5"/>
  <c r="CL54" i="21"/>
  <c r="CL86" i="21"/>
  <c r="AJ26" i="6"/>
  <c r="CP26" i="6" s="1" a="1"/>
  <c r="CP26" i="6" s="1"/>
  <c r="AI22" i="12"/>
  <c r="CO22" i="12" s="1" a="1"/>
  <c r="CO22" i="12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9" i="9"/>
  <c r="CP29" i="9" s="1" a="1"/>
  <c r="CP29" i="9" s="1"/>
  <c r="CN109" i="15"/>
  <c r="CN77" i="15"/>
  <c r="CN115" i="15"/>
  <c r="CN83" i="15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I40" i="15"/>
  <c r="CO40" i="15" s="1" a="1"/>
  <c r="CO40" i="15" s="1"/>
  <c r="CM115" i="9"/>
  <c r="CM83" i="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43" i="3"/>
  <c r="CP43" i="3" s="1" a="1"/>
  <c r="CP43" i="3" s="1"/>
  <c r="CN113" i="8"/>
  <c r="CN81" i="8"/>
  <c r="CN69" i="6"/>
  <c r="CN101" i="6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J26" i="17"/>
  <c r="CP26" i="17" s="1" a="1"/>
  <c r="CP26" i="17" s="1"/>
  <c r="AI15" i="13"/>
  <c r="CO15" i="13" s="1" a="1"/>
  <c r="CO15" i="13" s="1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114" i="5"/>
  <c r="CN82" i="5"/>
  <c r="CM109" i="20"/>
  <c r="CM77" i="20"/>
  <c r="CM102" i="18"/>
  <c r="CM70" i="18"/>
  <c r="AI15" i="19"/>
  <c r="CO15" i="19" s="1" a="1"/>
  <c r="CO15" i="19" s="1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43" i="5"/>
  <c r="CP43" i="5" s="1" a="1"/>
  <c r="CP43" i="5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4"/>
  <c r="CN74" i="4"/>
  <c r="CM76" i="21"/>
  <c r="CM108" i="21"/>
  <c r="CN113" i="12"/>
  <c r="CN81" i="12"/>
  <c r="CN63" i="1"/>
  <c r="CN95" i="1"/>
  <c r="CN54" i="20"/>
  <c r="CN86" i="20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CN76" i="8"/>
  <c r="CN108" i="8"/>
  <c r="CN70" i="1"/>
  <c r="CN102" i="1"/>
  <c r="CM54" i="6"/>
  <c r="CM86" i="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4"/>
  <c r="CP35" i="4" s="1" a="1"/>
  <c r="CP35" i="4" s="1"/>
  <c r="AI37" i="21"/>
  <c r="CO37" i="21" s="1" a="1"/>
  <c r="CO37" i="21" s="1"/>
  <c r="AJ42" i="12"/>
  <c r="CP42" i="12" s="1" a="1"/>
  <c r="CP42" i="12" s="1"/>
  <c r="AJ24" i="1"/>
  <c r="CP24" i="1" s="1" a="1"/>
  <c r="CP24" i="1" s="1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16" i="15"/>
  <c r="CP16" i="15" s="1" a="1"/>
  <c r="CP16" i="15" s="1"/>
  <c r="CN106" i="19"/>
  <c r="CN74" i="19"/>
  <c r="CM114" i="21"/>
  <c r="CM82" i="21"/>
  <c r="CM114" i="12"/>
  <c r="CM82" i="12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94" i="5"/>
  <c r="CN62" i="5"/>
  <c r="CM55" i="7"/>
  <c r="CM87" i="7"/>
  <c r="CM86" i="2"/>
  <c r="CM54" i="2"/>
  <c r="AJ31" i="2"/>
  <c r="CP31" i="2" s="1" a="1"/>
  <c r="CP31" i="2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H47" i="3" l="1"/>
  <c r="AH47" i="19"/>
  <c r="CN45" i="19" a="1"/>
  <c r="CN45" i="19" s="1"/>
  <c r="AI45" i="19"/>
  <c r="CM84" i="19"/>
  <c r="CM120" i="19"/>
  <c r="CM123" i="19" s="1"/>
  <c r="CM116" i="19" s="1"/>
  <c r="CN36" i="8" a="1"/>
  <c r="CN36" i="8" s="1"/>
  <c r="AI36" i="8"/>
  <c r="CM107" i="8"/>
  <c r="CM75" i="8"/>
  <c r="CN28" i="3" a="1"/>
  <c r="CN28" i="3" s="1"/>
  <c r="AI28" i="3"/>
  <c r="CM67" i="3"/>
  <c r="CM99" i="3"/>
  <c r="CN42" i="13" a="1"/>
  <c r="CN42" i="13" s="1"/>
  <c r="AI42" i="13"/>
  <c r="CM113" i="13"/>
  <c r="CM81" i="13"/>
  <c r="CN25" i="1" a="1"/>
  <c r="CN25" i="1" s="1"/>
  <c r="AI25" i="1"/>
  <c r="CM64" i="1"/>
  <c r="CM96" i="1"/>
  <c r="AH47" i="10"/>
  <c r="AH47" i="1"/>
  <c r="CN15" i="11" a="1"/>
  <c r="CN15" i="11" s="1"/>
  <c r="AI15" i="11"/>
  <c r="CM86" i="11"/>
  <c r="CM54" i="11"/>
  <c r="CN17" i="8" a="1"/>
  <c r="CN17" i="8" s="1"/>
  <c r="AI17" i="8"/>
  <c r="CM56" i="8"/>
  <c r="CM88" i="8"/>
  <c r="CN22" i="8" a="1"/>
  <c r="CN22" i="8" s="1"/>
  <c r="AI22" i="8"/>
  <c r="CM93" i="8"/>
  <c r="CM61" i="8"/>
  <c r="AH47" i="13"/>
  <c r="AH47" i="17"/>
  <c r="CN24" i="13" a="1"/>
  <c r="CN24" i="13" s="1"/>
  <c r="AI24" i="13"/>
  <c r="CM95" i="13"/>
  <c r="CM63" i="13"/>
  <c r="CN33" i="7" a="1"/>
  <c r="CN33" i="7" s="1"/>
  <c r="AI33" i="7"/>
  <c r="CM72" i="7"/>
  <c r="CM104" i="7"/>
  <c r="AH47" i="7"/>
  <c r="AH47" i="20"/>
  <c r="CN21" i="8" a="1"/>
  <c r="CN21" i="8" s="1"/>
  <c r="AI21" i="8"/>
  <c r="CN33" i="20" a="1"/>
  <c r="CN33" i="20" s="1"/>
  <c r="AI33" i="20"/>
  <c r="CM60" i="8"/>
  <c r="CM92" i="8"/>
  <c r="CM104" i="20"/>
  <c r="CM72" i="20"/>
  <c r="CN27" i="15" a="1"/>
  <c r="CN27" i="15" s="1"/>
  <c r="AI27" i="15"/>
  <c r="AI47" i="15" s="1"/>
  <c r="CN32" i="7" a="1"/>
  <c r="CN32" i="7" s="1"/>
  <c r="AI32" i="7"/>
  <c r="CM66" i="15"/>
  <c r="CM98" i="15"/>
  <c r="CM71" i="7"/>
  <c r="CM103" i="7"/>
  <c r="CM97" i="20"/>
  <c r="CM65" i="20"/>
  <c r="CM68" i="16"/>
  <c r="CM100" i="16"/>
  <c r="CN21" i="10" a="1"/>
  <c r="CN21" i="10" s="1"/>
  <c r="AI21" i="10"/>
  <c r="CN42" i="1" a="1"/>
  <c r="CN42" i="1" s="1"/>
  <c r="AI42" i="1"/>
  <c r="CN28" i="6" a="1"/>
  <c r="CN28" i="6" s="1"/>
  <c r="AI28" i="6"/>
  <c r="AI47" i="6" s="1"/>
  <c r="CN44" i="12" a="1"/>
  <c r="CN44" i="12" s="1"/>
  <c r="AI44" i="12"/>
  <c r="CN19" i="8" a="1"/>
  <c r="CN19" i="8" s="1"/>
  <c r="AI19" i="8"/>
  <c r="CN16" i="3" a="1"/>
  <c r="CN16" i="3" s="1"/>
  <c r="AI16" i="3"/>
  <c r="CM92" i="10"/>
  <c r="CM60" i="10"/>
  <c r="CM96" i="18"/>
  <c r="CM64" i="18"/>
  <c r="CM81" i="1"/>
  <c r="CM113" i="1"/>
  <c r="CM67" i="6"/>
  <c r="CM99" i="6"/>
  <c r="CM115" i="12"/>
  <c r="CM83" i="12"/>
  <c r="CM90" i="8"/>
  <c r="CM58" i="8"/>
  <c r="CM55" i="3"/>
  <c r="CM87" i="3"/>
  <c r="CN41" i="7" a="1"/>
  <c r="CN41" i="7" s="1"/>
  <c r="AI41" i="7"/>
  <c r="CN24" i="2" a="1"/>
  <c r="CN24" i="2" s="1"/>
  <c r="AI24" i="2"/>
  <c r="AI47" i="2" s="1"/>
  <c r="CN23" i="20" a="1"/>
  <c r="CN23" i="20" s="1"/>
  <c r="AI23" i="20"/>
  <c r="CN42" i="17" a="1"/>
  <c r="CN42" i="17" s="1"/>
  <c r="AI42" i="17"/>
  <c r="CN25" i="5" a="1"/>
  <c r="CN25" i="5" s="1"/>
  <c r="AI25" i="5"/>
  <c r="CN44" i="7" a="1"/>
  <c r="CN44" i="7" s="1"/>
  <c r="AI44" i="7"/>
  <c r="CM80" i="7"/>
  <c r="CM112" i="7"/>
  <c r="CN29" i="16" a="1"/>
  <c r="CN29" i="16" s="1"/>
  <c r="CN10" i="16" s="1"/>
  <c r="CN30" i="16" s="1"/>
  <c r="AI29" i="16"/>
  <c r="CM95" i="2"/>
  <c r="CM63" i="2"/>
  <c r="CM94" i="20"/>
  <c r="CM62" i="20"/>
  <c r="CM113" i="17"/>
  <c r="CM81" i="17"/>
  <c r="CM96" i="5"/>
  <c r="CM64" i="5"/>
  <c r="CM83" i="7"/>
  <c r="CM115" i="7"/>
  <c r="CN23" i="13" a="1"/>
  <c r="CN23" i="13" s="1"/>
  <c r="AI23" i="13"/>
  <c r="CN26" i="11" a="1"/>
  <c r="CN26" i="11" s="1"/>
  <c r="AI26" i="11"/>
  <c r="CN35" i="1" a="1"/>
  <c r="CN35" i="1" s="1"/>
  <c r="AI35" i="1"/>
  <c r="CN43" i="17" a="1"/>
  <c r="CN43" i="17" s="1"/>
  <c r="AI43" i="17"/>
  <c r="CM94" i="13"/>
  <c r="CM62" i="13"/>
  <c r="CN26" i="20" a="1"/>
  <c r="CN26" i="20" s="1"/>
  <c r="AI26" i="20"/>
  <c r="CM97" i="11"/>
  <c r="CM9" i="11"/>
  <c r="CM65" i="11"/>
  <c r="CM74" i="1"/>
  <c r="CM106" i="1"/>
  <c r="CM82" i="17"/>
  <c r="CM114" i="17"/>
  <c r="CN25" i="18" a="1"/>
  <c r="CN25" i="18" s="1"/>
  <c r="AI25" i="18"/>
  <c r="CN20" i="19" a="1"/>
  <c r="CN20" i="19" s="1"/>
  <c r="AI20" i="19"/>
  <c r="CN27" i="9" a="1"/>
  <c r="CN27" i="9" s="1"/>
  <c r="AI27" i="9"/>
  <c r="CM91" i="19"/>
  <c r="CM59" i="19"/>
  <c r="CM98" i="9"/>
  <c r="CM66" i="9"/>
  <c r="CN22" i="10" a="1"/>
  <c r="CN22" i="10" s="1"/>
  <c r="AI22" i="10"/>
  <c r="CN21" i="13" a="1"/>
  <c r="CN21" i="13" s="1"/>
  <c r="AI21" i="13"/>
  <c r="CM93" i="10"/>
  <c r="CM61" i="10"/>
  <c r="CM60" i="13"/>
  <c r="CM92" i="13"/>
  <c r="CN35" i="9" a="1"/>
  <c r="CN35" i="9" s="1"/>
  <c r="AI35" i="9"/>
  <c r="CM106" i="9"/>
  <c r="CM74" i="9"/>
  <c r="CN19" i="13" a="1"/>
  <c r="CN19" i="13" s="1"/>
  <c r="AI19" i="13"/>
  <c r="CN24" i="18" a="1"/>
  <c r="CN24" i="18" s="1"/>
  <c r="AI24" i="18"/>
  <c r="CM90" i="13"/>
  <c r="CM58" i="13"/>
  <c r="CM95" i="18"/>
  <c r="CM63" i="18"/>
  <c r="CN29" i="8" a="1"/>
  <c r="CN29" i="8" s="1"/>
  <c r="AI29" i="8"/>
  <c r="AI30" i="16"/>
  <c r="CM68" i="8"/>
  <c r="CM100" i="8"/>
  <c r="CN40" i="4" a="1"/>
  <c r="CN40" i="4" s="1"/>
  <c r="AI40" i="4"/>
  <c r="AI47" i="4" s="1"/>
  <c r="CN23" i="7" a="1"/>
  <c r="CN23" i="7" s="1"/>
  <c r="AI23" i="7"/>
  <c r="CN29" i="17" a="1"/>
  <c r="CN29" i="17" s="1"/>
  <c r="AI29" i="17"/>
  <c r="CM79" i="4"/>
  <c r="CM111" i="4"/>
  <c r="CM62" i="7"/>
  <c r="CM94" i="7"/>
  <c r="CM100" i="17"/>
  <c r="CM68" i="17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K37" i="5"/>
  <c r="CQ37" i="5" s="1" a="1"/>
  <c r="CQ37" i="5" s="1"/>
  <c r="AK38" i="10"/>
  <c r="CQ38" i="10" s="1" a="1"/>
  <c r="CQ38" i="10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100" i="7"/>
  <c r="CO68" i="7"/>
  <c r="CN112" i="4"/>
  <c r="CN80" i="4"/>
  <c r="CN92" i="11"/>
  <c r="CN60" i="11"/>
  <c r="CN87" i="7"/>
  <c r="CN55" i="7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40" i="6"/>
  <c r="CQ40" i="6" s="1" a="1"/>
  <c r="CQ40" i="6" s="1"/>
  <c r="CO109" i="18"/>
  <c r="CO77" i="18"/>
  <c r="CO63" i="16"/>
  <c r="CO95" i="16"/>
  <c r="CO69" i="3"/>
  <c r="CO101" i="3"/>
  <c r="CN62" i="11"/>
  <c r="CN94" i="11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N65" i="10"/>
  <c r="CN97" i="10"/>
  <c r="CN54" i="14"/>
  <c r="CN86" i="14"/>
  <c r="CN74" i="21"/>
  <c r="CN106" i="2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112" i="18"/>
  <c r="CO80" i="18"/>
  <c r="CN78" i="9"/>
  <c r="CN110" i="9"/>
  <c r="CN112" i="13"/>
  <c r="CN80" i="13"/>
  <c r="CO65" i="6"/>
  <c r="CO97" i="6"/>
  <c r="CN70" i="21"/>
  <c r="CN102" i="21"/>
  <c r="CN88" i="12"/>
  <c r="CN56" i="12"/>
  <c r="CN115" i="4"/>
  <c r="CN83" i="4"/>
  <c r="CO93" i="5"/>
  <c r="CO61" i="5"/>
  <c r="CN111" i="18"/>
  <c r="CN79" i="18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N60" i="20"/>
  <c r="CN92" i="20"/>
  <c r="AJ15" i="14"/>
  <c r="CP15" i="14" s="1" a="1"/>
  <c r="CP15" i="14" s="1"/>
  <c r="AI47" i="14"/>
  <c r="AK30" i="5"/>
  <c r="CQ30" i="5" s="1" a="1"/>
  <c r="CQ30" i="5" s="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J18" i="18"/>
  <c r="CP18" i="18" s="1" a="1"/>
  <c r="CP18" i="18" s="1"/>
  <c r="AK25" i="9"/>
  <c r="CQ25" i="9" s="1" a="1"/>
  <c r="CQ25" i="9" s="1"/>
  <c r="AK20" i="10"/>
  <c r="CQ20" i="10" s="1" a="1"/>
  <c r="CQ20" i="10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N99" i="17"/>
  <c r="CN67" i="17"/>
  <c r="CN103" i="5"/>
  <c r="CN71" i="5"/>
  <c r="CO96" i="21"/>
  <c r="CO64" i="21"/>
  <c r="CN63" i="21"/>
  <c r="CN95" i="21"/>
  <c r="CO90" i="20"/>
  <c r="CO58" i="20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N55" i="10"/>
  <c r="CN87" i="10"/>
  <c r="AJ15" i="7"/>
  <c r="CP15" i="7" s="1" a="1"/>
  <c r="CP15" i="7" s="1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J21" i="20"/>
  <c r="CP21" i="20" s="1" a="1"/>
  <c r="CP21" i="20" s="1"/>
  <c r="AI47" i="11"/>
  <c r="CO87" i="13"/>
  <c r="CO55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6" i="13"/>
  <c r="CQ16" i="13" s="1" a="1"/>
  <c r="CQ16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AI47" i="19" l="1"/>
  <c r="CO45" i="19" a="1"/>
  <c r="CO45" i="19" s="1"/>
  <c r="AJ45" i="19"/>
  <c r="CN120" i="19"/>
  <c r="CN123" i="19" s="1"/>
  <c r="CN116" i="19" s="1"/>
  <c r="CN84" i="19"/>
  <c r="CO36" i="8" a="1"/>
  <c r="CO36" i="8" s="1"/>
  <c r="AJ36" i="8"/>
  <c r="CN107" i="8"/>
  <c r="CN75" i="8"/>
  <c r="CO42" i="13" a="1"/>
  <c r="CO42" i="13" s="1"/>
  <c r="AJ42" i="13"/>
  <c r="CN113" i="13"/>
  <c r="CN81" i="13"/>
  <c r="CO28" i="3" a="1"/>
  <c r="CO28" i="3" s="1"/>
  <c r="AJ28" i="3"/>
  <c r="CN99" i="3"/>
  <c r="CN67" i="3"/>
  <c r="CO25" i="1" a="1"/>
  <c r="CO25" i="1" s="1"/>
  <c r="AJ25" i="1"/>
  <c r="CN64" i="1"/>
  <c r="CN96" i="1"/>
  <c r="CO15" i="11" a="1"/>
  <c r="CO15" i="11" s="1"/>
  <c r="AJ15" i="11"/>
  <c r="CN86" i="11"/>
  <c r="CN54" i="11"/>
  <c r="CO22" i="8" a="1"/>
  <c r="CO22" i="8" s="1"/>
  <c r="AJ22" i="8"/>
  <c r="CN61" i="8"/>
  <c r="CN93" i="8"/>
  <c r="CO17" i="8" a="1"/>
  <c r="CO17" i="8" s="1"/>
  <c r="AJ17" i="8"/>
  <c r="CN56" i="8"/>
  <c r="CN88" i="8"/>
  <c r="CO24" i="13" a="1"/>
  <c r="CO24" i="13" s="1"/>
  <c r="AJ24" i="13"/>
  <c r="CN95" i="13"/>
  <c r="CN63" i="13"/>
  <c r="AI47" i="13"/>
  <c r="AI47" i="17"/>
  <c r="AI47" i="10"/>
  <c r="CO21" i="8" a="1"/>
  <c r="CO21" i="8" s="1"/>
  <c r="AJ21" i="8"/>
  <c r="CN92" i="8"/>
  <c r="CN60" i="8"/>
  <c r="AI47" i="1"/>
  <c r="CO33" i="20" a="1"/>
  <c r="CO33" i="20" s="1"/>
  <c r="AJ33" i="20"/>
  <c r="CO33" i="7" a="1"/>
  <c r="CO33" i="7" s="1"/>
  <c r="AJ33" i="7"/>
  <c r="CN104" i="20"/>
  <c r="CN72" i="20"/>
  <c r="CN72" i="7"/>
  <c r="CN104" i="7"/>
  <c r="CO25" i="5" a="1"/>
  <c r="CO25" i="5" s="1"/>
  <c r="AJ25" i="5"/>
  <c r="AJ47" i="5" s="1"/>
  <c r="CO16" i="3" a="1"/>
  <c r="CO16" i="3" s="1"/>
  <c r="AJ16" i="3"/>
  <c r="CN96" i="5"/>
  <c r="CN64" i="5"/>
  <c r="AI47" i="5"/>
  <c r="CO35" i="1" a="1"/>
  <c r="CO35" i="1" s="1"/>
  <c r="AJ35" i="1"/>
  <c r="CO29" i="16" a="1"/>
  <c r="CO29" i="16" s="1"/>
  <c r="CO10" i="16" s="1"/>
  <c r="CO30" i="16" s="1"/>
  <c r="AJ29" i="16"/>
  <c r="CO42" i="17" a="1"/>
  <c r="CO42" i="17" s="1"/>
  <c r="AJ42" i="17"/>
  <c r="CO19" i="8" a="1"/>
  <c r="CO19" i="8" s="1"/>
  <c r="AJ19" i="8"/>
  <c r="CO21" i="10" a="1"/>
  <c r="CO21" i="10" s="1"/>
  <c r="AJ21" i="10"/>
  <c r="CO42" i="1" a="1"/>
  <c r="CO42" i="1" s="1"/>
  <c r="AJ42" i="1"/>
  <c r="CN112" i="7"/>
  <c r="CN80" i="7"/>
  <c r="AI47" i="7"/>
  <c r="CO25" i="18" a="1"/>
  <c r="CO25" i="18" s="1"/>
  <c r="AJ25" i="18"/>
  <c r="CN74" i="1"/>
  <c r="CN106" i="1"/>
  <c r="CN100" i="16"/>
  <c r="CN68" i="16"/>
  <c r="CN113" i="17"/>
  <c r="CN81" i="17"/>
  <c r="CN90" i="8"/>
  <c r="CN58" i="8"/>
  <c r="CN60" i="10"/>
  <c r="CN92" i="10"/>
  <c r="CN114" i="17"/>
  <c r="CN82" i="17"/>
  <c r="CN64" i="18"/>
  <c r="CN96" i="18"/>
  <c r="CO26" i="20" a="1"/>
  <c r="CO26" i="20" s="1"/>
  <c r="AJ26" i="20"/>
  <c r="CO26" i="11" a="1"/>
  <c r="CO26" i="11" s="1"/>
  <c r="AJ26" i="11"/>
  <c r="CO23" i="20" a="1"/>
  <c r="CO23" i="20" s="1"/>
  <c r="AJ23" i="20"/>
  <c r="CO44" i="12" a="1"/>
  <c r="CO44" i="12" s="1"/>
  <c r="AJ44" i="12"/>
  <c r="CO32" i="7" a="1"/>
  <c r="CO32" i="7" s="1"/>
  <c r="AJ32" i="7"/>
  <c r="CO43" i="17" a="1"/>
  <c r="CO43" i="17" s="1"/>
  <c r="AJ43" i="17"/>
  <c r="CN81" i="1"/>
  <c r="CN113" i="1"/>
  <c r="CN97" i="20"/>
  <c r="CN65" i="20"/>
  <c r="CN65" i="11"/>
  <c r="CN97" i="11"/>
  <c r="CN9" i="11"/>
  <c r="CN62" i="20"/>
  <c r="CN94" i="20"/>
  <c r="CN115" i="12"/>
  <c r="CN83" i="12"/>
  <c r="CN103" i="7"/>
  <c r="CN71" i="7"/>
  <c r="CO41" i="7" a="1"/>
  <c r="CO41" i="7" s="1"/>
  <c r="AJ41" i="7"/>
  <c r="AI47" i="3"/>
  <c r="CN55" i="3"/>
  <c r="CN87" i="3"/>
  <c r="CO23" i="13" a="1"/>
  <c r="CO23" i="13" s="1"/>
  <c r="AJ23" i="13"/>
  <c r="CO44" i="7" a="1"/>
  <c r="CO44" i="7" s="1"/>
  <c r="AJ44" i="7"/>
  <c r="CO24" i="2" a="1"/>
  <c r="CO24" i="2" s="1"/>
  <c r="AJ24" i="2"/>
  <c r="AJ47" i="2" s="1"/>
  <c r="CO28" i="6" a="1"/>
  <c r="CO28" i="6" s="1"/>
  <c r="AJ28" i="6"/>
  <c r="AJ47" i="6" s="1"/>
  <c r="CO27" i="15" a="1"/>
  <c r="CO27" i="15" s="1"/>
  <c r="AJ27" i="15"/>
  <c r="AJ47" i="15" s="1"/>
  <c r="CN94" i="13"/>
  <c r="CN62" i="13"/>
  <c r="CN115" i="7"/>
  <c r="CN83" i="7"/>
  <c r="CN95" i="2"/>
  <c r="CN63" i="2"/>
  <c r="CN99" i="6"/>
  <c r="CN67" i="6"/>
  <c r="CN66" i="15"/>
  <c r="CN98" i="15"/>
  <c r="CO21" i="13" a="1"/>
  <c r="CO21" i="13" s="1"/>
  <c r="AJ21" i="13"/>
  <c r="CO27" i="9" a="1"/>
  <c r="CO27" i="9" s="1"/>
  <c r="AJ27" i="9"/>
  <c r="CN92" i="13"/>
  <c r="CN60" i="13"/>
  <c r="CN66" i="9"/>
  <c r="CN98" i="9"/>
  <c r="CO22" i="10" a="1"/>
  <c r="CO22" i="10" s="1"/>
  <c r="AJ22" i="10"/>
  <c r="CO20" i="19" a="1"/>
  <c r="CO20" i="19" s="1"/>
  <c r="AJ20" i="19"/>
  <c r="CN61" i="10"/>
  <c r="CN93" i="10"/>
  <c r="CN59" i="19"/>
  <c r="CN91" i="19"/>
  <c r="CO23" i="7" a="1"/>
  <c r="CO23" i="7" s="1"/>
  <c r="AJ23" i="7"/>
  <c r="AJ30" i="16"/>
  <c r="CO24" i="18" a="1"/>
  <c r="CO24" i="18" s="1"/>
  <c r="AJ24" i="18"/>
  <c r="CN94" i="7"/>
  <c r="CN62" i="7"/>
  <c r="CN95" i="18"/>
  <c r="CN63" i="18"/>
  <c r="CO40" i="4" a="1"/>
  <c r="CO40" i="4" s="1"/>
  <c r="AJ40" i="4"/>
  <c r="AJ47" i="4" s="1"/>
  <c r="CO29" i="8" a="1"/>
  <c r="CO29" i="8" s="1"/>
  <c r="AJ29" i="8"/>
  <c r="CO19" i="13" a="1"/>
  <c r="CO19" i="13" s="1"/>
  <c r="AJ19" i="13"/>
  <c r="CN111" i="4"/>
  <c r="CN79" i="4"/>
  <c r="CN100" i="8"/>
  <c r="CN68" i="8"/>
  <c r="CN90" i="13"/>
  <c r="CN58" i="13"/>
  <c r="CO29" i="17" a="1"/>
  <c r="CO29" i="17" s="1"/>
  <c r="AJ29" i="17"/>
  <c r="CO35" i="9" a="1"/>
  <c r="CO35" i="9" s="1"/>
  <c r="AJ35" i="9"/>
  <c r="CN100" i="17"/>
  <c r="CN68" i="17"/>
  <c r="CN106" i="9"/>
  <c r="CN74" i="9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28" i="18"/>
  <c r="CR28" i="18" s="1" a="1"/>
  <c r="CR28" i="18" s="1"/>
  <c r="AL17" i="19"/>
  <c r="CR17" i="19" s="1" a="1"/>
  <c r="CR17" i="19" s="1"/>
  <c r="AK26" i="3"/>
  <c r="CQ26" i="3" s="1" a="1"/>
  <c r="CQ26" i="3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19" i="9"/>
  <c r="CR19" i="9" s="1" a="1"/>
  <c r="CR19" i="9" s="1"/>
  <c r="AL42" i="18"/>
  <c r="CR42" i="18" s="1" a="1"/>
  <c r="CR42" i="18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02" i="13"/>
  <c r="CP70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O103" i="5"/>
  <c r="CO71" i="5"/>
  <c r="CO112" i="20"/>
  <c r="CO80" i="20"/>
  <c r="CP108" i="14"/>
  <c r="CP76" i="14"/>
  <c r="CP91" i="2"/>
  <c r="CP59" i="2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31" i="13"/>
  <c r="CR31" i="13" s="1" a="1"/>
  <c r="CR31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K33" i="17"/>
  <c r="CQ33" i="17" s="1" a="1"/>
  <c r="CQ33" i="17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63" i="17"/>
  <c r="CP95" i="17"/>
  <c r="CP89" i="16"/>
  <c r="CP57" i="16"/>
  <c r="CP79" i="20"/>
  <c r="CP111" i="20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O64" i="20"/>
  <c r="CO96" i="20"/>
  <c r="CO115" i="11"/>
  <c r="CO83" i="11"/>
  <c r="CP85" i="7"/>
  <c r="CP117" i="7"/>
  <c r="CO87" i="7"/>
  <c r="CO55" i="7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115" i="14"/>
  <c r="CP83" i="14"/>
  <c r="CP107" i="13"/>
  <c r="CP75" i="13"/>
  <c r="CO103" i="11"/>
  <c r="CO71" i="11"/>
  <c r="CO95" i="11"/>
  <c r="CO63" i="11"/>
  <c r="CP65" i="1"/>
  <c r="CP97" i="1"/>
  <c r="AK15" i="15"/>
  <c r="CQ15" i="15" s="1" a="1"/>
  <c r="CQ15" i="15" s="1"/>
  <c r="AL40" i="16"/>
  <c r="CR40" i="16" s="1" a="1"/>
  <c r="CR40" i="16" s="1"/>
  <c r="AL20" i="7"/>
  <c r="CR20" i="7" s="1" a="1"/>
  <c r="CR20" i="7" s="1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24" i="17"/>
  <c r="CR24" i="17" s="1" a="1"/>
  <c r="CR24" i="17" s="1"/>
  <c r="AL18" i="16"/>
  <c r="CR18" i="16" s="1" a="1"/>
  <c r="CR18" i="16" s="1"/>
  <c r="AL40" i="20"/>
  <c r="CR40" i="20" s="1" a="1"/>
  <c r="CR40" i="20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CP56" i="15"/>
  <c r="CP88" i="15"/>
  <c r="CP73" i="12"/>
  <c r="CP105" i="12"/>
  <c r="CO86" i="10"/>
  <c r="CO54" i="10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6" i="4"/>
  <c r="CP74" i="4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L39" i="1"/>
  <c r="CR39" i="1" s="1" a="1"/>
  <c r="CR39" i="1" s="1"/>
  <c r="AK16" i="14"/>
  <c r="CQ16" i="14" s="1" a="1"/>
  <c r="CQ16" i="14" s="1"/>
  <c r="AK34" i="5"/>
  <c r="CQ34" i="5" s="1" a="1"/>
  <c r="CQ34" i="5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67" i="18"/>
  <c r="CP99" i="18"/>
  <c r="CP88" i="19"/>
  <c r="CP56" i="19"/>
  <c r="CO97" i="3"/>
  <c r="CO65" i="3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41" i="18"/>
  <c r="CR41" i="18" s="1" a="1"/>
  <c r="CR41" i="18" s="1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58" i="9"/>
  <c r="CP90" i="9"/>
  <c r="CP113" i="18"/>
  <c r="CP81" i="18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J47" i="10" l="1"/>
  <c r="CP45" i="19" a="1"/>
  <c r="CP45" i="19" s="1"/>
  <c r="AK45" i="19"/>
  <c r="CO84" i="19"/>
  <c r="CO120" i="19"/>
  <c r="CO123" i="19" s="1"/>
  <c r="CO116" i="19" s="1"/>
  <c r="AJ47" i="19"/>
  <c r="AJ47" i="3"/>
  <c r="CP36" i="8" a="1"/>
  <c r="CP36" i="8" s="1"/>
  <c r="AK36" i="8"/>
  <c r="CO75" i="8"/>
  <c r="CO107" i="8"/>
  <c r="CP28" i="3" a="1"/>
  <c r="CP28" i="3" s="1"/>
  <c r="AK28" i="3"/>
  <c r="CO67" i="3"/>
  <c r="CO99" i="3"/>
  <c r="CP42" i="13" a="1"/>
  <c r="CP42" i="13" s="1"/>
  <c r="AK42" i="13"/>
  <c r="CO113" i="13"/>
  <c r="CO81" i="13"/>
  <c r="AJ47" i="17"/>
  <c r="AJ47" i="11"/>
  <c r="CP25" i="1" a="1"/>
  <c r="CP25" i="1" s="1"/>
  <c r="AK25" i="1"/>
  <c r="CO64" i="1"/>
  <c r="CO96" i="1"/>
  <c r="CP15" i="11" a="1"/>
  <c r="CP15" i="11" s="1"/>
  <c r="AK15" i="11"/>
  <c r="CO86" i="11"/>
  <c r="CO54" i="11"/>
  <c r="CP17" i="8" a="1"/>
  <c r="CP17" i="8" s="1"/>
  <c r="AK17" i="8"/>
  <c r="CO56" i="8"/>
  <c r="CO88" i="8"/>
  <c r="AJ47" i="13"/>
  <c r="CP22" i="8" a="1"/>
  <c r="CP22" i="8" s="1"/>
  <c r="AK22" i="8"/>
  <c r="CO93" i="8"/>
  <c r="CO61" i="8"/>
  <c r="CP24" i="13" a="1"/>
  <c r="CP24" i="13" s="1"/>
  <c r="AK24" i="13"/>
  <c r="CO95" i="13"/>
  <c r="CO63" i="13"/>
  <c r="AJ47" i="1"/>
  <c r="CP33" i="20" a="1"/>
  <c r="CP33" i="20" s="1"/>
  <c r="AK33" i="20"/>
  <c r="CO104" i="7"/>
  <c r="CO72" i="7"/>
  <c r="CO72" i="20"/>
  <c r="CO104" i="20"/>
  <c r="AJ47" i="7"/>
  <c r="AJ47" i="20"/>
  <c r="CP21" i="8" a="1"/>
  <c r="CP21" i="8" s="1"/>
  <c r="AK21" i="8"/>
  <c r="CP33" i="7" a="1"/>
  <c r="CP33" i="7" s="1"/>
  <c r="AK33" i="7"/>
  <c r="CO92" i="8"/>
  <c r="CO60" i="8"/>
  <c r="CO92" i="10"/>
  <c r="CO60" i="10"/>
  <c r="CO83" i="7"/>
  <c r="CO115" i="7"/>
  <c r="CO71" i="7"/>
  <c r="CO103" i="7"/>
  <c r="CO65" i="20"/>
  <c r="CO97" i="20"/>
  <c r="CO64" i="18"/>
  <c r="CO96" i="18"/>
  <c r="CP19" i="8" a="1"/>
  <c r="CP19" i="8" s="1"/>
  <c r="AK19" i="8"/>
  <c r="CP44" i="7" a="1"/>
  <c r="CP44" i="7" s="1"/>
  <c r="AK44" i="7"/>
  <c r="CO112" i="7"/>
  <c r="CO80" i="7"/>
  <c r="CP25" i="18" a="1"/>
  <c r="CP25" i="18" s="1"/>
  <c r="AK25" i="18"/>
  <c r="CP27" i="15" a="1"/>
  <c r="CP27" i="15" s="1"/>
  <c r="AK27" i="15"/>
  <c r="CP23" i="13" a="1"/>
  <c r="CP23" i="13" s="1"/>
  <c r="AK23" i="13"/>
  <c r="CP44" i="12" a="1"/>
  <c r="CP44" i="12" s="1"/>
  <c r="AK44" i="12"/>
  <c r="CO58" i="8"/>
  <c r="CO90" i="8"/>
  <c r="CP32" i="7" a="1"/>
  <c r="CP32" i="7" s="1"/>
  <c r="AK32" i="7"/>
  <c r="CO66" i="15"/>
  <c r="CO98" i="15"/>
  <c r="CO94" i="13"/>
  <c r="CO62" i="13"/>
  <c r="CO83" i="12"/>
  <c r="CO115" i="12"/>
  <c r="CP42" i="17" a="1"/>
  <c r="CP42" i="17" s="1"/>
  <c r="AK42" i="17"/>
  <c r="CP28" i="6" a="1"/>
  <c r="CP28" i="6" s="1"/>
  <c r="AK28" i="6"/>
  <c r="AK47" i="6" s="1"/>
  <c r="CP23" i="20" a="1"/>
  <c r="CP23" i="20" s="1"/>
  <c r="AK23" i="20"/>
  <c r="CO81" i="17"/>
  <c r="CO113" i="17"/>
  <c r="CP16" i="3" a="1"/>
  <c r="CP16" i="3" s="1"/>
  <c r="AK16" i="3"/>
  <c r="CO106" i="1"/>
  <c r="CO74" i="1"/>
  <c r="CO99" i="6"/>
  <c r="CO67" i="6"/>
  <c r="CO94" i="20"/>
  <c r="CO62" i="20"/>
  <c r="CP42" i="1" a="1"/>
  <c r="CP42" i="1" s="1"/>
  <c r="AK42" i="1"/>
  <c r="CP29" i="16" a="1"/>
  <c r="CP29" i="16" s="1"/>
  <c r="CP10" i="16" s="1"/>
  <c r="CP30" i="16" s="1"/>
  <c r="AK29" i="16"/>
  <c r="CO55" i="3"/>
  <c r="CO87" i="3"/>
  <c r="CP24" i="2" a="1"/>
  <c r="CP24" i="2" s="1"/>
  <c r="AK24" i="2"/>
  <c r="AK47" i="2" s="1"/>
  <c r="CP43" i="17" a="1"/>
  <c r="CP43" i="17" s="1"/>
  <c r="AK43" i="17"/>
  <c r="CP26" i="11" a="1"/>
  <c r="CP26" i="11" s="1"/>
  <c r="AK26" i="11"/>
  <c r="CO81" i="1"/>
  <c r="CO113" i="1"/>
  <c r="CO100" i="16"/>
  <c r="CO68" i="16"/>
  <c r="CP25" i="5" a="1"/>
  <c r="CP25" i="5" s="1"/>
  <c r="AK25" i="5"/>
  <c r="AK47" i="5" s="1"/>
  <c r="CP26" i="20" a="1"/>
  <c r="CP26" i="20" s="1"/>
  <c r="AK26" i="20"/>
  <c r="CO63" i="2"/>
  <c r="CO95" i="2"/>
  <c r="CP41" i="7" a="1"/>
  <c r="CP41" i="7" s="1"/>
  <c r="AK41" i="7"/>
  <c r="CO82" i="17"/>
  <c r="CO114" i="17"/>
  <c r="CO65" i="11"/>
  <c r="CO9" i="11"/>
  <c r="CO97" i="11"/>
  <c r="CP21" i="10" a="1"/>
  <c r="CP21" i="10" s="1"/>
  <c r="AK21" i="10"/>
  <c r="CP35" i="1" a="1"/>
  <c r="CP35" i="1" s="1"/>
  <c r="AK35" i="1"/>
  <c r="CO96" i="5"/>
  <c r="CO64" i="5"/>
  <c r="CP20" i="19" a="1"/>
  <c r="CP20" i="19" s="1"/>
  <c r="AK20" i="19"/>
  <c r="CP27" i="9" a="1"/>
  <c r="CP27" i="9" s="1"/>
  <c r="AK27" i="9"/>
  <c r="CO91" i="19"/>
  <c r="CO59" i="19"/>
  <c r="CO98" i="9"/>
  <c r="CO66" i="9"/>
  <c r="CP22" i="10" a="1"/>
  <c r="CP22" i="10" s="1"/>
  <c r="AK22" i="10"/>
  <c r="AK47" i="10" s="1"/>
  <c r="CP21" i="13" a="1"/>
  <c r="CP21" i="13" s="1"/>
  <c r="AK21" i="13"/>
  <c r="CO93" i="10"/>
  <c r="CO61" i="10"/>
  <c r="CO92" i="13"/>
  <c r="CO60" i="13"/>
  <c r="CP29" i="8" a="1"/>
  <c r="CP29" i="8" s="1"/>
  <c r="AK29" i="8"/>
  <c r="CO100" i="8"/>
  <c r="CO68" i="8"/>
  <c r="CP40" i="4" a="1"/>
  <c r="CP40" i="4" s="1"/>
  <c r="AK40" i="4"/>
  <c r="AK47" i="4" s="1"/>
  <c r="CP24" i="18" a="1"/>
  <c r="CP24" i="18" s="1"/>
  <c r="AK24" i="18"/>
  <c r="CO79" i="4"/>
  <c r="CO111" i="4"/>
  <c r="CO63" i="18"/>
  <c r="CO95" i="18"/>
  <c r="CP35" i="9" a="1"/>
  <c r="CP35" i="9" s="1"/>
  <c r="AK35" i="9"/>
  <c r="AK30" i="16"/>
  <c r="CO106" i="9"/>
  <c r="CO74" i="9"/>
  <c r="CP29" i="17" a="1"/>
  <c r="CP29" i="17" s="1"/>
  <c r="AK29" i="17"/>
  <c r="CP19" i="13" a="1"/>
  <c r="CP19" i="13" s="1"/>
  <c r="AK19" i="13"/>
  <c r="CP23" i="7" a="1"/>
  <c r="CP23" i="7" s="1"/>
  <c r="AK23" i="7"/>
  <c r="CO68" i="17"/>
  <c r="CO100" i="17"/>
  <c r="CO90" i="13"/>
  <c r="CO58" i="13"/>
  <c r="CO94" i="7"/>
  <c r="CO62" i="7"/>
  <c r="CP108" i="4"/>
  <c r="CP76" i="4"/>
  <c r="CQ61" i="3"/>
  <c r="CQ93" i="3"/>
  <c r="CQ75" i="10"/>
  <c r="CQ107" i="10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107" i="13"/>
  <c r="CQ75" i="13"/>
  <c r="CQ99" i="1"/>
  <c r="CQ67" i="1"/>
  <c r="CQ96" i="13"/>
  <c r="CQ64" i="13"/>
  <c r="CQ75" i="20"/>
  <c r="CQ107" i="20"/>
  <c r="CP55" i="7"/>
  <c r="CP87" i="7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L46" i="15"/>
  <c r="CR46" i="15" s="1" a="1"/>
  <c r="CR46" i="15" s="1"/>
  <c r="AL28" i="2"/>
  <c r="CR28" i="2" s="1" a="1"/>
  <c r="CR28" i="2" s="1"/>
  <c r="AL44" i="9"/>
  <c r="CR44" i="9" s="1" a="1"/>
  <c r="CR44" i="9" s="1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72" i="16"/>
  <c r="CQ104" i="16"/>
  <c r="CP61" i="12"/>
  <c r="CP93" i="12"/>
  <c r="CP73" i="9"/>
  <c r="CP105" i="9"/>
  <c r="CQ54" i="20"/>
  <c r="CQ86" i="20"/>
  <c r="AM22" i="21"/>
  <c r="CS22" i="21" s="1" a="1"/>
  <c r="CS22" i="21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L44" i="21"/>
  <c r="CR44" i="21" s="1" a="1"/>
  <c r="CR44" i="21" s="1"/>
  <c r="AM18" i="1"/>
  <c r="CS18" i="1" s="1" a="1"/>
  <c r="CS18" i="1" s="1"/>
  <c r="AM34" i="17"/>
  <c r="CS34" i="17" s="1" a="1"/>
  <c r="CS34" i="17" s="1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33" i="16"/>
  <c r="CS33" i="16" s="1" a="1"/>
  <c r="CS33" i="16" s="1"/>
  <c r="AL22" i="12"/>
  <c r="CR22" i="12" s="1" a="1"/>
  <c r="CR22" i="12" s="1"/>
  <c r="AL34" i="9"/>
  <c r="CR34" i="9" s="1" a="1"/>
  <c r="CR34" i="9" s="1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M32" i="8"/>
  <c r="CS32" i="8" s="1" a="1"/>
  <c r="CS32" i="8" s="1"/>
  <c r="AM22" i="19"/>
  <c r="CS22" i="19" s="1" a="1"/>
  <c r="CS22" i="19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CP99" i="21"/>
  <c r="CP67" i="21"/>
  <c r="CQ78" i="3"/>
  <c r="CQ110" i="3"/>
  <c r="CQ60" i="15"/>
  <c r="CQ92" i="15"/>
  <c r="CQ82" i="1"/>
  <c r="CQ114" i="1"/>
  <c r="CP91" i="4"/>
  <c r="CP59" i="4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M36" i="7"/>
  <c r="CS36" i="7" s="1" a="1"/>
  <c r="CS36" i="7" s="1"/>
  <c r="AL32" i="5"/>
  <c r="CR32" i="5" s="1" a="1"/>
  <c r="CR32" i="5" s="1"/>
  <c r="AL29" i="11"/>
  <c r="CR29" i="11" s="1" a="1"/>
  <c r="CR29" i="11" s="1"/>
  <c r="AM28" i="15"/>
  <c r="CS28" i="15" s="1" a="1"/>
  <c r="CS28" i="15" s="1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59" i="17"/>
  <c r="CQ91" i="17"/>
  <c r="AL15" i="13"/>
  <c r="CR15" i="13" s="1" a="1"/>
  <c r="CR15" i="13" s="1"/>
  <c r="AL42" i="16"/>
  <c r="CR42" i="16" s="1" a="1"/>
  <c r="CR42" i="16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88" i="21"/>
  <c r="CQ56" i="21"/>
  <c r="CP73" i="15"/>
  <c r="CP105" i="15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L39" i="15"/>
  <c r="CR39" i="15" s="1" a="1"/>
  <c r="CR39" i="15" s="1"/>
  <c r="AL40" i="17"/>
  <c r="CR40" i="17" s="1" a="1"/>
  <c r="CR40" i="17" s="1"/>
  <c r="AK47" i="1" l="1"/>
  <c r="AK47" i="13"/>
  <c r="AK47" i="19"/>
  <c r="AK47" i="11"/>
  <c r="CQ45" i="19" a="1"/>
  <c r="CQ45" i="19" s="1"/>
  <c r="AL45" i="19"/>
  <c r="CP120" i="19"/>
  <c r="CP123" i="19" s="1"/>
  <c r="CP116" i="19" s="1"/>
  <c r="CP84" i="19"/>
  <c r="CQ36" i="8" a="1"/>
  <c r="CQ36" i="8" s="1"/>
  <c r="AL36" i="8"/>
  <c r="CP75" i="8"/>
  <c r="CP107" i="8"/>
  <c r="CQ42" i="13" a="1"/>
  <c r="CQ42" i="13" s="1"/>
  <c r="AL42" i="13"/>
  <c r="CP113" i="13"/>
  <c r="CP81" i="13"/>
  <c r="CQ28" i="3" a="1"/>
  <c r="CQ28" i="3" s="1"/>
  <c r="AL28" i="3"/>
  <c r="CP99" i="3"/>
  <c r="CP67" i="3"/>
  <c r="CQ25" i="1" a="1"/>
  <c r="CQ25" i="1" s="1"/>
  <c r="AL25" i="1"/>
  <c r="CP64" i="1"/>
  <c r="CP96" i="1"/>
  <c r="CQ15" i="11" a="1"/>
  <c r="CQ15" i="11" s="1"/>
  <c r="AL15" i="11"/>
  <c r="CP86" i="11"/>
  <c r="CP54" i="11"/>
  <c r="CQ22" i="8" a="1"/>
  <c r="CQ22" i="8" s="1"/>
  <c r="AL22" i="8"/>
  <c r="CP93" i="8"/>
  <c r="CP61" i="8"/>
  <c r="CQ17" i="8" a="1"/>
  <c r="CQ17" i="8" s="1"/>
  <c r="AL17" i="8"/>
  <c r="CP88" i="8"/>
  <c r="CP56" i="8"/>
  <c r="CQ24" i="13" a="1"/>
  <c r="CQ24" i="13" s="1"/>
  <c r="AL24" i="13"/>
  <c r="CP95" i="13"/>
  <c r="CP63" i="13"/>
  <c r="AK47" i="7"/>
  <c r="AK47" i="20"/>
  <c r="CQ33" i="7" a="1"/>
  <c r="CQ33" i="7" s="1"/>
  <c r="AL33" i="7"/>
  <c r="CP104" i="7"/>
  <c r="CP72" i="7"/>
  <c r="CQ21" i="8" a="1"/>
  <c r="CQ21" i="8" s="1"/>
  <c r="AL21" i="8"/>
  <c r="CQ33" i="20" a="1"/>
  <c r="CQ33" i="20" s="1"/>
  <c r="AL33" i="20"/>
  <c r="CP60" i="8"/>
  <c r="CP92" i="8"/>
  <c r="CP72" i="20"/>
  <c r="CP104" i="20"/>
  <c r="CP62" i="20"/>
  <c r="CP94" i="20"/>
  <c r="CP83" i="12"/>
  <c r="CP115" i="12"/>
  <c r="CQ26" i="20" a="1"/>
  <c r="CQ26" i="20" s="1"/>
  <c r="AL26" i="20"/>
  <c r="CQ26" i="11" a="1"/>
  <c r="CQ26" i="11" s="1"/>
  <c r="AL26" i="11"/>
  <c r="CQ29" i="16" a="1"/>
  <c r="CQ29" i="16" s="1"/>
  <c r="CQ10" i="16" s="1"/>
  <c r="CQ30" i="16" s="1"/>
  <c r="AL29" i="16"/>
  <c r="CQ28" i="6" a="1"/>
  <c r="CQ28" i="6" s="1"/>
  <c r="AL28" i="6"/>
  <c r="CQ23" i="13" a="1"/>
  <c r="CQ23" i="13" s="1"/>
  <c r="AL23" i="13"/>
  <c r="CQ44" i="7" a="1"/>
  <c r="CQ44" i="7" s="1"/>
  <c r="AL44" i="7"/>
  <c r="CP97" i="20"/>
  <c r="CP65" i="20"/>
  <c r="CP9" i="11"/>
  <c r="CP65" i="11"/>
  <c r="CP97" i="11"/>
  <c r="CP68" i="16"/>
  <c r="CP100" i="16"/>
  <c r="CP99" i="6"/>
  <c r="CP67" i="6"/>
  <c r="CP94" i="13"/>
  <c r="CP62" i="13"/>
  <c r="CP83" i="7"/>
  <c r="CP115" i="7"/>
  <c r="CP60" i="10"/>
  <c r="CP92" i="10"/>
  <c r="CQ23" i="20" a="1"/>
  <c r="CQ23" i="20" s="1"/>
  <c r="AL23" i="20"/>
  <c r="AL47" i="20" s="1"/>
  <c r="CQ25" i="5" a="1"/>
  <c r="CQ25" i="5" s="1"/>
  <c r="AL25" i="5"/>
  <c r="AL47" i="5" s="1"/>
  <c r="CQ43" i="17" a="1"/>
  <c r="CQ43" i="17" s="1"/>
  <c r="AL43" i="17"/>
  <c r="CQ42" i="1" a="1"/>
  <c r="CQ42" i="1" s="1"/>
  <c r="AL42" i="1"/>
  <c r="CQ16" i="3" a="1"/>
  <c r="CQ16" i="3" s="1"/>
  <c r="AL16" i="3"/>
  <c r="AL47" i="3" s="1"/>
  <c r="CQ42" i="17" a="1"/>
  <c r="CQ42" i="17" s="1"/>
  <c r="AL42" i="17"/>
  <c r="CQ32" i="7" a="1"/>
  <c r="CQ32" i="7" s="1"/>
  <c r="AL32" i="7"/>
  <c r="CQ27" i="15" a="1"/>
  <c r="CQ27" i="15" s="1"/>
  <c r="AL27" i="15"/>
  <c r="AL47" i="15" s="1"/>
  <c r="CQ19" i="8" a="1"/>
  <c r="CQ19" i="8" s="1"/>
  <c r="AL19" i="8"/>
  <c r="CQ44" i="12" a="1"/>
  <c r="CQ44" i="12" s="1"/>
  <c r="AL44" i="12"/>
  <c r="CQ35" i="1" a="1"/>
  <c r="CQ35" i="1" s="1"/>
  <c r="AL35" i="1"/>
  <c r="CP96" i="5"/>
  <c r="CP64" i="5"/>
  <c r="CP82" i="17"/>
  <c r="CP114" i="17"/>
  <c r="CP81" i="1"/>
  <c r="CP113" i="1"/>
  <c r="CP87" i="3"/>
  <c r="CP55" i="3"/>
  <c r="CP81" i="17"/>
  <c r="CP113" i="17"/>
  <c r="CP103" i="7"/>
  <c r="CP71" i="7"/>
  <c r="CP66" i="15"/>
  <c r="CP98" i="15"/>
  <c r="CP58" i="8"/>
  <c r="CP90" i="8"/>
  <c r="CP74" i="1"/>
  <c r="CP106" i="1"/>
  <c r="CQ41" i="7" a="1"/>
  <c r="CQ41" i="7" s="1"/>
  <c r="AL41" i="7"/>
  <c r="CQ24" i="2" a="1"/>
  <c r="CQ24" i="2" s="1"/>
  <c r="AL24" i="2"/>
  <c r="AL47" i="2" s="1"/>
  <c r="CQ25" i="18" a="1"/>
  <c r="CQ25" i="18" s="1"/>
  <c r="AL25" i="18"/>
  <c r="CQ21" i="10" a="1"/>
  <c r="CQ21" i="10" s="1"/>
  <c r="AL21" i="10"/>
  <c r="CP80" i="7"/>
  <c r="CP112" i="7"/>
  <c r="CP95" i="2"/>
  <c r="CP63" i="2"/>
  <c r="CP96" i="18"/>
  <c r="CP64" i="18"/>
  <c r="CQ21" i="13" a="1"/>
  <c r="CQ21" i="13" s="1"/>
  <c r="AL21" i="13"/>
  <c r="CQ27" i="9" a="1"/>
  <c r="CQ27" i="9" s="1"/>
  <c r="AL27" i="9"/>
  <c r="CP92" i="13"/>
  <c r="CP60" i="13"/>
  <c r="CP66" i="9"/>
  <c r="CP98" i="9"/>
  <c r="CQ22" i="10" a="1"/>
  <c r="CQ22" i="10" s="1"/>
  <c r="AL22" i="10"/>
  <c r="CQ20" i="19" a="1"/>
  <c r="CQ20" i="19" s="1"/>
  <c r="AL20" i="19"/>
  <c r="CP61" i="10"/>
  <c r="CP93" i="10"/>
  <c r="CP91" i="19"/>
  <c r="CP59" i="19"/>
  <c r="CQ19" i="13" a="1"/>
  <c r="CQ19" i="13" s="1"/>
  <c r="AL19" i="13"/>
  <c r="AL30" i="16"/>
  <c r="CQ24" i="18" a="1"/>
  <c r="CQ24" i="18" s="1"/>
  <c r="AL24" i="18"/>
  <c r="CP58" i="13"/>
  <c r="CP90" i="13"/>
  <c r="CP95" i="18"/>
  <c r="CP63" i="18"/>
  <c r="CQ29" i="17" a="1"/>
  <c r="CQ29" i="17" s="1"/>
  <c r="AL29" i="17"/>
  <c r="CQ35" i="9" a="1"/>
  <c r="CQ35" i="9" s="1"/>
  <c r="AL35" i="9"/>
  <c r="CQ40" i="4" a="1"/>
  <c r="CQ40" i="4" s="1"/>
  <c r="AL40" i="4"/>
  <c r="AL47" i="4" s="1"/>
  <c r="CP68" i="17"/>
  <c r="CP100" i="17"/>
  <c r="CP74" i="9"/>
  <c r="CP106" i="9"/>
  <c r="CP79" i="4"/>
  <c r="CP111" i="4"/>
  <c r="CQ23" i="7" a="1"/>
  <c r="CQ23" i="7" s="1"/>
  <c r="AL23" i="7"/>
  <c r="CQ29" i="8" a="1"/>
  <c r="CQ29" i="8" s="1"/>
  <c r="AL29" i="8"/>
  <c r="CP62" i="7"/>
  <c r="CP94" i="7"/>
  <c r="CP100" i="8"/>
  <c r="CP68" i="8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AM25" i="6"/>
  <c r="CS25" i="6" s="1" a="1"/>
  <c r="CS25" i="6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CR68" i="1"/>
  <c r="CR100" i="1"/>
  <c r="CQ55" i="12"/>
  <c r="CQ87" i="12"/>
  <c r="AM15" i="15"/>
  <c r="CS15" i="15" s="1" a="1"/>
  <c r="CS15" i="15" s="1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08" i="14"/>
  <c r="CR76" i="14"/>
  <c r="CQ120" i="21"/>
  <c r="CQ123" i="21" s="1"/>
  <c r="CQ116" i="21" s="1"/>
  <c r="CQ84" i="21"/>
  <c r="CR59" i="18"/>
  <c r="CR91" i="18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98" i="4"/>
  <c r="CR66" i="4"/>
  <c r="CR88" i="19"/>
  <c r="CR56" i="19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37" i="14"/>
  <c r="CT37" i="14" s="1" a="1"/>
  <c r="CT37" i="14" s="1"/>
  <c r="AM45" i="21"/>
  <c r="CS45" i="21" s="1" a="1"/>
  <c r="CS45" i="21" s="1"/>
  <c r="AN20" i="18"/>
  <c r="CT20" i="18" s="1" a="1"/>
  <c r="CT20" i="18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27" i="4"/>
  <c r="CT27" i="4" s="1" a="1"/>
  <c r="CT27" i="4" s="1"/>
  <c r="AN17" i="19"/>
  <c r="CT17" i="19" s="1" a="1"/>
  <c r="CT17" i="19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8" i="10"/>
  <c r="CR56" i="10"/>
  <c r="CR117" i="11"/>
  <c r="CR85" i="11"/>
  <c r="CR70" i="16"/>
  <c r="CR102" i="16"/>
  <c r="CQ89" i="21"/>
  <c r="CQ57" i="21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67" i="1"/>
  <c r="CR99" i="1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108" i="5"/>
  <c r="CR76" i="5"/>
  <c r="CQ117" i="2"/>
  <c r="CQ85" i="2"/>
  <c r="AN45" i="7"/>
  <c r="CT45" i="7" s="1" a="1"/>
  <c r="CT45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28" i="1"/>
  <c r="CT28" i="1" s="1" a="1"/>
  <c r="CT28" i="1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AM15" i="2"/>
  <c r="CS15" i="2" s="1" a="1"/>
  <c r="CS15" i="2" s="1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38" i="13"/>
  <c r="CT38" i="13" s="1" a="1"/>
  <c r="CT38" i="13" s="1"/>
  <c r="AN16" i="16"/>
  <c r="CT16" i="16" s="1" a="1"/>
  <c r="CT16" i="16" s="1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R45" i="19" l="1" a="1"/>
  <c r="CR45" i="19" s="1"/>
  <c r="AM45" i="19"/>
  <c r="CQ84" i="19"/>
  <c r="CQ120" i="19"/>
  <c r="CQ123" i="19" s="1"/>
  <c r="CQ116" i="19" s="1"/>
  <c r="CR36" i="8" a="1"/>
  <c r="CR36" i="8" s="1"/>
  <c r="AM36" i="8"/>
  <c r="CQ107" i="8"/>
  <c r="CQ75" i="8"/>
  <c r="CR28" i="3" a="1"/>
  <c r="CR28" i="3" s="1"/>
  <c r="AM28" i="3"/>
  <c r="CQ67" i="3"/>
  <c r="CQ99" i="3"/>
  <c r="CR42" i="13" a="1"/>
  <c r="CR42" i="13" s="1"/>
  <c r="AM42" i="13"/>
  <c r="CQ113" i="13"/>
  <c r="CQ81" i="13"/>
  <c r="CR25" i="1" a="1"/>
  <c r="CR25" i="1" s="1"/>
  <c r="AM25" i="1"/>
  <c r="CQ96" i="1"/>
  <c r="CQ64" i="1"/>
  <c r="AL47" i="17"/>
  <c r="CR15" i="11" a="1"/>
  <c r="CR15" i="11" s="1"/>
  <c r="AM15" i="11"/>
  <c r="CQ86" i="11"/>
  <c r="CQ54" i="11"/>
  <c r="CR17" i="8" a="1"/>
  <c r="CR17" i="8" s="1"/>
  <c r="AM17" i="8"/>
  <c r="CQ88" i="8"/>
  <c r="CQ56" i="8"/>
  <c r="CR22" i="8" a="1"/>
  <c r="CR22" i="8" s="1"/>
  <c r="AM22" i="8"/>
  <c r="CQ93" i="8"/>
  <c r="CQ61" i="8"/>
  <c r="CR24" i="13" a="1"/>
  <c r="CR24" i="13" s="1"/>
  <c r="AM24" i="13"/>
  <c r="CQ95" i="13"/>
  <c r="CQ63" i="13"/>
  <c r="CQ72" i="20"/>
  <c r="CQ104" i="20"/>
  <c r="CR21" i="8" a="1"/>
  <c r="CR21" i="8" s="1"/>
  <c r="AM21" i="8"/>
  <c r="CQ92" i="8"/>
  <c r="CQ60" i="8"/>
  <c r="AL47" i="7"/>
  <c r="CR33" i="7" a="1"/>
  <c r="CR33" i="7" s="1"/>
  <c r="AM33" i="7"/>
  <c r="CQ72" i="7"/>
  <c r="CQ104" i="7"/>
  <c r="CR33" i="20" a="1"/>
  <c r="CR33" i="20" s="1"/>
  <c r="AM33" i="20"/>
  <c r="CQ55" i="3"/>
  <c r="CQ87" i="3"/>
  <c r="CR21" i="10" a="1"/>
  <c r="CR21" i="10" s="1"/>
  <c r="AM21" i="10"/>
  <c r="CR27" i="15" a="1"/>
  <c r="CR27" i="15" s="1"/>
  <c r="AM27" i="15"/>
  <c r="AM47" i="15" s="1"/>
  <c r="CR42" i="1" a="1"/>
  <c r="CR42" i="1" s="1"/>
  <c r="AM42" i="1"/>
  <c r="CQ115" i="7"/>
  <c r="CQ83" i="7"/>
  <c r="CQ65" i="11"/>
  <c r="CQ97" i="11"/>
  <c r="CQ9" i="11"/>
  <c r="CQ58" i="8"/>
  <c r="CQ90" i="8"/>
  <c r="CR44" i="7" a="1"/>
  <c r="CR44" i="7" s="1"/>
  <c r="AM44" i="7"/>
  <c r="CQ92" i="10"/>
  <c r="CQ60" i="10"/>
  <c r="CQ98" i="15"/>
  <c r="CQ66" i="15"/>
  <c r="CQ113" i="1"/>
  <c r="CQ81" i="1"/>
  <c r="CR23" i="13" a="1"/>
  <c r="CR23" i="13" s="1"/>
  <c r="AM23" i="13"/>
  <c r="CR26" i="20" a="1"/>
  <c r="CR26" i="20" s="1"/>
  <c r="AM26" i="20"/>
  <c r="CQ112" i="7"/>
  <c r="CQ80" i="7"/>
  <c r="CR26" i="11" a="1"/>
  <c r="CR26" i="11" s="1"/>
  <c r="AM26" i="11"/>
  <c r="CR25" i="18" a="1"/>
  <c r="CR25" i="18" s="1"/>
  <c r="AM25" i="18"/>
  <c r="CR35" i="1" a="1"/>
  <c r="CR35" i="1" s="1"/>
  <c r="AM35" i="1"/>
  <c r="CR32" i="7" a="1"/>
  <c r="CR32" i="7" s="1"/>
  <c r="AM32" i="7"/>
  <c r="CR43" i="17" a="1"/>
  <c r="CR43" i="17" s="1"/>
  <c r="AM43" i="17"/>
  <c r="CQ94" i="13"/>
  <c r="CQ62" i="13"/>
  <c r="CQ65" i="20"/>
  <c r="CQ97" i="20"/>
  <c r="CQ62" i="20"/>
  <c r="CQ94" i="20"/>
  <c r="CQ64" i="18"/>
  <c r="CQ96" i="18"/>
  <c r="CQ106" i="1"/>
  <c r="CQ74" i="1"/>
  <c r="CQ103" i="7"/>
  <c r="CQ71" i="7"/>
  <c r="CQ82" i="17"/>
  <c r="CQ114" i="17"/>
  <c r="CR28" i="6" a="1"/>
  <c r="CR28" i="6" s="1"/>
  <c r="AM28" i="6"/>
  <c r="AM47" i="6" s="1"/>
  <c r="AL47" i="11"/>
  <c r="CR24" i="2" a="1"/>
  <c r="CR24" i="2" s="1"/>
  <c r="AM24" i="2"/>
  <c r="CR44" i="12" a="1"/>
  <c r="CR44" i="12" s="1"/>
  <c r="AM44" i="12"/>
  <c r="CR42" i="17" a="1"/>
  <c r="CR42" i="17" s="1"/>
  <c r="AM42" i="17"/>
  <c r="CR25" i="5" a="1"/>
  <c r="CR25" i="5" s="1"/>
  <c r="AM25" i="5"/>
  <c r="CQ99" i="6"/>
  <c r="CQ67" i="6"/>
  <c r="CQ95" i="2"/>
  <c r="CQ63" i="2"/>
  <c r="CQ83" i="12"/>
  <c r="CQ115" i="12"/>
  <c r="CQ81" i="17"/>
  <c r="CQ113" i="17"/>
  <c r="CQ96" i="5"/>
  <c r="CQ64" i="5"/>
  <c r="CR29" i="16" a="1"/>
  <c r="CR29" i="16" s="1"/>
  <c r="CR10" i="16" s="1"/>
  <c r="CR30" i="16" s="1"/>
  <c r="AM29" i="16"/>
  <c r="CR41" i="7" a="1"/>
  <c r="CR41" i="7" s="1"/>
  <c r="AM41" i="7"/>
  <c r="CR19" i="8" a="1"/>
  <c r="CR19" i="8" s="1"/>
  <c r="AM19" i="8"/>
  <c r="CR16" i="3" a="1"/>
  <c r="CR16" i="3" s="1"/>
  <c r="AM16" i="3"/>
  <c r="AM47" i="3" s="1"/>
  <c r="CR23" i="20" a="1"/>
  <c r="CR23" i="20" s="1"/>
  <c r="AM23" i="20"/>
  <c r="CQ68" i="16"/>
  <c r="CQ100" i="16"/>
  <c r="CR20" i="19" a="1"/>
  <c r="CR20" i="19" s="1"/>
  <c r="AM20" i="19"/>
  <c r="AM47" i="19" s="1"/>
  <c r="CR27" i="9" a="1"/>
  <c r="CR27" i="9" s="1"/>
  <c r="AM27" i="9"/>
  <c r="CQ59" i="19"/>
  <c r="CQ91" i="19"/>
  <c r="CQ66" i="9"/>
  <c r="CQ98" i="9"/>
  <c r="CR22" i="10" a="1"/>
  <c r="CR22" i="10" s="1"/>
  <c r="AM22" i="10"/>
  <c r="CR21" i="13" a="1"/>
  <c r="CR21" i="13" s="1"/>
  <c r="AM21" i="13"/>
  <c r="CQ61" i="10"/>
  <c r="CQ93" i="10"/>
  <c r="CQ60" i="13"/>
  <c r="CQ92" i="13"/>
  <c r="CR35" i="9" a="1"/>
  <c r="CR35" i="9" s="1"/>
  <c r="AM35" i="9"/>
  <c r="CQ106" i="9"/>
  <c r="CQ74" i="9"/>
  <c r="CR29" i="17" a="1"/>
  <c r="CR29" i="17" s="1"/>
  <c r="AM29" i="17"/>
  <c r="CR24" i="18" a="1"/>
  <c r="CR24" i="18" s="1"/>
  <c r="AM24" i="18"/>
  <c r="CQ100" i="17"/>
  <c r="CQ68" i="17"/>
  <c r="CQ95" i="18"/>
  <c r="CQ63" i="18"/>
  <c r="CR29" i="8" a="1"/>
  <c r="CR29" i="8" s="1"/>
  <c r="AM29" i="8"/>
  <c r="AM30" i="16"/>
  <c r="CQ100" i="8"/>
  <c r="CQ68" i="8"/>
  <c r="CR23" i="7" a="1"/>
  <c r="CR23" i="7" s="1"/>
  <c r="AM23" i="7"/>
  <c r="CR40" i="4" a="1"/>
  <c r="CR40" i="4" s="1"/>
  <c r="AM40" i="4"/>
  <c r="AM47" i="4" s="1"/>
  <c r="CR19" i="13" a="1"/>
  <c r="CR19" i="13" s="1"/>
  <c r="AM19" i="13"/>
  <c r="CQ94" i="7"/>
  <c r="CQ62" i="7"/>
  <c r="CQ79" i="4"/>
  <c r="CQ111" i="4"/>
  <c r="CQ90" i="13"/>
  <c r="CQ58" i="1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75" i="1"/>
  <c r="CS107" i="1"/>
  <c r="CR67" i="13"/>
  <c r="CR99" i="13"/>
  <c r="AN15" i="6"/>
  <c r="CT15" i="6" s="1" a="1"/>
  <c r="CT15" i="6" s="1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R87" i="21"/>
  <c r="CR55" i="21"/>
  <c r="CS63" i="9"/>
  <c r="CS95" i="9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92" i="17"/>
  <c r="CS60" i="17"/>
  <c r="CR86" i="19"/>
  <c r="CR54" i="19"/>
  <c r="AO19" i="19"/>
  <c r="CU19" i="19" s="1" a="1"/>
  <c r="CU19" i="19" s="1"/>
  <c r="AO36" i="1"/>
  <c r="CU36" i="1" s="1" a="1"/>
  <c r="CU36" i="1" s="1"/>
  <c r="AN28" i="13"/>
  <c r="CT28" i="13" s="1" a="1"/>
  <c r="CT28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N16" i="21"/>
  <c r="CT16" i="21" s="1" a="1"/>
  <c r="CT16" i="21" s="1"/>
  <c r="AO24" i="9"/>
  <c r="CU24" i="9" s="1" a="1"/>
  <c r="CU24" i="9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N18" i="12"/>
  <c r="CT18" i="12" s="1" a="1"/>
  <c r="CT18" i="12" s="1"/>
  <c r="AN38" i="19"/>
  <c r="CT38" i="19" s="1" a="1"/>
  <c r="CT38" i="19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R91" i="21"/>
  <c r="CR59" i="21"/>
  <c r="CS76" i="14"/>
  <c r="CS108" i="14"/>
  <c r="CS78" i="8"/>
  <c r="CS110" i="8"/>
  <c r="CS70" i="3"/>
  <c r="CS102" i="3"/>
  <c r="CS67" i="4"/>
  <c r="CS99" i="4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N20" i="21"/>
  <c r="CT20" i="21" s="1" a="1"/>
  <c r="CT20" i="21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R112" i="3"/>
  <c r="CR80" i="3"/>
  <c r="CS70" i="20"/>
  <c r="CS102" i="20"/>
  <c r="CS98" i="16"/>
  <c r="CS66" i="16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CS97" i="12"/>
  <c r="CS65" i="12"/>
  <c r="CS97" i="21"/>
  <c r="CS65" i="21"/>
  <c r="CS92" i="12"/>
  <c r="CS60" i="12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N30" i="19"/>
  <c r="CT30" i="19" s="1" a="1"/>
  <c r="CT30" i="19" s="1"/>
  <c r="AO38" i="12"/>
  <c r="CU38" i="12" s="1" a="1"/>
  <c r="CU38" i="12" s="1"/>
  <c r="AN15" i="15"/>
  <c r="CT15" i="15" s="1" a="1"/>
  <c r="CT15" i="15" s="1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N41" i="3"/>
  <c r="CT41" i="3" s="1" a="1"/>
  <c r="CT41" i="3" s="1"/>
  <c r="AO31" i="20"/>
  <c r="CU31" i="20" s="1" a="1"/>
  <c r="CU31" i="20" s="1"/>
  <c r="AO27" i="16"/>
  <c r="CU27" i="16" s="1" a="1"/>
  <c r="CU27" i="16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R109" i="20"/>
  <c r="CR77" i="20"/>
  <c r="CR69" i="13"/>
  <c r="CR101" i="13"/>
  <c r="CR108" i="4"/>
  <c r="CR76" i="4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N38" i="20"/>
  <c r="CT38" i="20" s="1" a="1"/>
  <c r="CT38" i="20" s="1"/>
  <c r="AN30" i="13"/>
  <c r="CT30" i="13" s="1" a="1"/>
  <c r="CT30" i="13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R95" i="12"/>
  <c r="CR63" i="12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N24" i="12"/>
  <c r="CT24" i="12" s="1" a="1"/>
  <c r="CT24" i="12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83" i="1"/>
  <c r="CS115" i="1"/>
  <c r="CS88" i="13"/>
  <c r="CS56" i="13"/>
  <c r="AN15" i="5"/>
  <c r="CT15" i="5" s="1" a="1"/>
  <c r="CT15" i="5" s="1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AM47" i="10" l="1"/>
  <c r="AM47" i="7"/>
  <c r="AM47" i="17"/>
  <c r="CS45" i="19" a="1"/>
  <c r="CS45" i="19" s="1"/>
  <c r="AN45" i="19"/>
  <c r="CR120" i="19"/>
  <c r="CR123" i="19" s="1"/>
  <c r="CR116" i="19" s="1"/>
  <c r="CR84" i="19"/>
  <c r="CS36" i="8" a="1"/>
  <c r="CS36" i="8" s="1"/>
  <c r="AN36" i="8"/>
  <c r="CR107" i="8"/>
  <c r="CR75" i="8"/>
  <c r="AM47" i="11"/>
  <c r="CS42" i="13" a="1"/>
  <c r="CS42" i="13" s="1"/>
  <c r="AN42" i="13"/>
  <c r="CR113" i="13"/>
  <c r="CR81" i="13"/>
  <c r="CS28" i="3" a="1"/>
  <c r="CS28" i="3" s="1"/>
  <c r="AN28" i="3"/>
  <c r="CR99" i="3"/>
  <c r="CR67" i="3"/>
  <c r="CS25" i="1" a="1"/>
  <c r="CS25" i="1" s="1"/>
  <c r="AN25" i="1"/>
  <c r="CR64" i="1"/>
  <c r="CR96" i="1"/>
  <c r="CS15" i="11" a="1"/>
  <c r="CS15" i="11" s="1"/>
  <c r="AN15" i="11"/>
  <c r="CR86" i="11"/>
  <c r="CR54" i="11"/>
  <c r="CS22" i="8" a="1"/>
  <c r="CS22" i="8" s="1"/>
  <c r="AN22" i="8"/>
  <c r="CR93" i="8"/>
  <c r="CR61" i="8"/>
  <c r="CS17" i="8" a="1"/>
  <c r="CS17" i="8" s="1"/>
  <c r="AN17" i="8"/>
  <c r="CR88" i="8"/>
  <c r="CR56" i="8"/>
  <c r="CS24" i="13" a="1"/>
  <c r="CS24" i="13" s="1"/>
  <c r="AN24" i="13"/>
  <c r="AM47" i="13"/>
  <c r="CR95" i="13"/>
  <c r="CR63" i="13"/>
  <c r="AM47" i="20"/>
  <c r="CR104" i="7"/>
  <c r="CR72" i="7"/>
  <c r="CS33" i="20" a="1"/>
  <c r="CS33" i="20" s="1"/>
  <c r="AN33" i="20"/>
  <c r="CR104" i="20"/>
  <c r="CR72" i="20"/>
  <c r="CS21" i="8" a="1"/>
  <c r="CS21" i="8" s="1"/>
  <c r="AN21" i="8"/>
  <c r="CR92" i="8"/>
  <c r="CR60" i="8"/>
  <c r="CS33" i="7" a="1"/>
  <c r="CS33" i="7" s="1"/>
  <c r="AN33" i="7"/>
  <c r="CR90" i="8"/>
  <c r="CR58" i="8"/>
  <c r="CR96" i="5"/>
  <c r="CR64" i="5"/>
  <c r="CS28" i="6" a="1"/>
  <c r="CS28" i="6" s="1"/>
  <c r="AN28" i="6"/>
  <c r="AN47" i="6" s="1"/>
  <c r="CS43" i="17" a="1"/>
  <c r="CS43" i="17" s="1"/>
  <c r="AN43" i="17"/>
  <c r="CS26" i="11" a="1"/>
  <c r="CS26" i="11" s="1"/>
  <c r="AN26" i="11"/>
  <c r="AN47" i="11" s="1"/>
  <c r="CR113" i="1"/>
  <c r="CR81" i="1"/>
  <c r="CS19" i="8" a="1"/>
  <c r="CS19" i="8" s="1"/>
  <c r="AN19" i="8"/>
  <c r="CS25" i="5" a="1"/>
  <c r="CS25" i="5" s="1"/>
  <c r="AN25" i="5"/>
  <c r="AN47" i="5" s="1"/>
  <c r="CS42" i="1" a="1"/>
  <c r="CS42" i="1" s="1"/>
  <c r="AN42" i="1"/>
  <c r="AM47" i="5"/>
  <c r="CS41" i="7" a="1"/>
  <c r="CS41" i="7" s="1"/>
  <c r="AN41" i="7"/>
  <c r="CS42" i="17" a="1"/>
  <c r="CS42" i="17" s="1"/>
  <c r="AN42" i="17"/>
  <c r="CR99" i="6"/>
  <c r="CR67" i="6"/>
  <c r="CR114" i="17"/>
  <c r="CR82" i="17"/>
  <c r="CR65" i="11"/>
  <c r="CR9" i="11"/>
  <c r="CR97" i="11"/>
  <c r="CS27" i="15" a="1"/>
  <c r="CS27" i="15" s="1"/>
  <c r="AN27" i="15"/>
  <c r="AN47" i="15" s="1"/>
  <c r="CR115" i="7"/>
  <c r="CR83" i="7"/>
  <c r="CR80" i="7"/>
  <c r="CR112" i="7"/>
  <c r="CR113" i="17"/>
  <c r="CR81" i="17"/>
  <c r="CS32" i="7" a="1"/>
  <c r="CS32" i="7" s="1"/>
  <c r="AN32" i="7"/>
  <c r="CR98" i="15"/>
  <c r="CR66" i="15"/>
  <c r="CR62" i="13"/>
  <c r="CR94" i="13"/>
  <c r="AM47" i="1"/>
  <c r="CS23" i="20" a="1"/>
  <c r="CS23" i="20" s="1"/>
  <c r="AN23" i="20"/>
  <c r="CS29" i="16" a="1"/>
  <c r="CS29" i="16" s="1"/>
  <c r="CS10" i="16" s="1"/>
  <c r="CS30" i="16" s="1"/>
  <c r="AN29" i="16"/>
  <c r="CS44" i="12" a="1"/>
  <c r="CS44" i="12" s="1"/>
  <c r="AN44" i="12"/>
  <c r="CR71" i="7"/>
  <c r="CR103" i="7"/>
  <c r="CS21" i="10" a="1"/>
  <c r="CS21" i="10" s="1"/>
  <c r="AN21" i="10"/>
  <c r="CR64" i="18"/>
  <c r="CR96" i="18"/>
  <c r="CR62" i="20"/>
  <c r="CR94" i="20"/>
  <c r="CR68" i="16"/>
  <c r="CR100" i="16"/>
  <c r="CR115" i="12"/>
  <c r="CR83" i="12"/>
  <c r="CS35" i="1" a="1"/>
  <c r="CS35" i="1" s="1"/>
  <c r="AN35" i="1"/>
  <c r="CS26" i="20" a="1"/>
  <c r="CS26" i="20" s="1"/>
  <c r="AN26" i="20"/>
  <c r="CR92" i="10"/>
  <c r="CR60" i="10"/>
  <c r="CS16" i="3" a="1"/>
  <c r="CS16" i="3" s="1"/>
  <c r="AN16" i="3"/>
  <c r="AN47" i="3" s="1"/>
  <c r="CS24" i="2" a="1"/>
  <c r="CS24" i="2" s="1"/>
  <c r="AN24" i="2"/>
  <c r="CR74" i="1"/>
  <c r="CR106" i="1"/>
  <c r="CR97" i="20"/>
  <c r="CR65" i="20"/>
  <c r="CR55" i="3"/>
  <c r="CR87" i="3"/>
  <c r="CR95" i="2"/>
  <c r="CR63" i="2"/>
  <c r="CS25" i="18" a="1"/>
  <c r="CS25" i="18" s="1"/>
  <c r="AN25" i="18"/>
  <c r="CS23" i="13" a="1"/>
  <c r="CS23" i="13" s="1"/>
  <c r="AN23" i="13"/>
  <c r="CS44" i="7" a="1"/>
  <c r="CS44" i="7" s="1"/>
  <c r="AN44" i="7"/>
  <c r="CS21" i="13" a="1"/>
  <c r="CS21" i="13" s="1"/>
  <c r="AN21" i="13"/>
  <c r="CS27" i="9" a="1"/>
  <c r="CS27" i="9" s="1"/>
  <c r="AN27" i="9"/>
  <c r="CR60" i="13"/>
  <c r="CR92" i="13"/>
  <c r="CR98" i="9"/>
  <c r="CR66" i="9"/>
  <c r="CS22" i="10" a="1"/>
  <c r="CS22" i="10" s="1"/>
  <c r="AN22" i="10"/>
  <c r="CS20" i="19" a="1"/>
  <c r="CS20" i="19" s="1"/>
  <c r="AN20" i="19"/>
  <c r="CR61" i="10"/>
  <c r="CR93" i="10"/>
  <c r="CR91" i="19"/>
  <c r="CR59" i="19"/>
  <c r="CS40" i="4" a="1"/>
  <c r="CS40" i="4" s="1"/>
  <c r="AN40" i="4"/>
  <c r="AN47" i="4" s="1"/>
  <c r="AN30" i="16"/>
  <c r="CS24" i="18" a="1"/>
  <c r="CS24" i="18" s="1"/>
  <c r="AN24" i="18"/>
  <c r="CR111" i="4"/>
  <c r="CR79" i="4"/>
  <c r="CR63" i="18"/>
  <c r="CR95" i="18"/>
  <c r="CS23" i="7" a="1"/>
  <c r="CS23" i="7" s="1"/>
  <c r="AN23" i="7"/>
  <c r="CS29" i="8" a="1"/>
  <c r="CS29" i="8" s="1"/>
  <c r="AN29" i="8"/>
  <c r="CS29" i="17" a="1"/>
  <c r="CS29" i="17" s="1"/>
  <c r="AN29" i="17"/>
  <c r="CR62" i="7"/>
  <c r="CR94" i="7"/>
  <c r="CR100" i="8"/>
  <c r="CR68" i="8"/>
  <c r="CR100" i="17"/>
  <c r="CR68" i="17"/>
  <c r="CS19" i="13" a="1"/>
  <c r="CS19" i="13" s="1"/>
  <c r="AN19" i="13"/>
  <c r="CS35" i="9" a="1"/>
  <c r="CS35" i="9" s="1"/>
  <c r="AN35" i="9"/>
  <c r="CR90" i="13"/>
  <c r="CR58" i="13"/>
  <c r="CR74" i="9"/>
  <c r="CR106" i="9"/>
  <c r="CT76" i="12"/>
  <c r="CT108" i="12"/>
  <c r="CT108" i="19"/>
  <c r="CT76" i="19"/>
  <c r="AP42" i="3"/>
  <c r="AO18" i="5"/>
  <c r="CU18" i="5" s="1" a="1"/>
  <c r="CU18" i="5" s="1"/>
  <c r="AP29" i="15"/>
  <c r="AP36" i="5"/>
  <c r="AO26" i="4"/>
  <c r="CU26" i="4" s="1" a="1"/>
  <c r="CU26" i="4" s="1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P27" i="19"/>
  <c r="AP23" i="21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84" i="18"/>
  <c r="CT120" i="18"/>
  <c r="CT123" i="18" s="1"/>
  <c r="CT116" i="18" s="1"/>
  <c r="AO15" i="6"/>
  <c r="CU15" i="6" s="1" a="1"/>
  <c r="CU15" i="6" s="1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CS76" i="4"/>
  <c r="CS108" i="4"/>
  <c r="CT111" i="19"/>
  <c r="CT79" i="19"/>
  <c r="AP35" i="16"/>
  <c r="AP23" i="9"/>
  <c r="AO16" i="10"/>
  <c r="CU16" i="10" s="1" a="1"/>
  <c r="CU16" i="10" s="1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0" i="19"/>
  <c r="CT58" i="19"/>
  <c r="CT62" i="6"/>
  <c r="CT94" i="6"/>
  <c r="CT85" i="7"/>
  <c r="CT117" i="7"/>
  <c r="CT110" i="11"/>
  <c r="CT78" i="11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O45" i="20"/>
  <c r="CU45" i="20" s="1" a="1"/>
  <c r="CU45" i="20" s="1"/>
  <c r="AP16" i="8"/>
  <c r="AP29" i="18"/>
  <c r="CT103" i="3"/>
  <c r="CT71" i="3"/>
  <c r="AO37" i="4"/>
  <c r="CU37" i="4" s="1" a="1"/>
  <c r="CU37" i="4" s="1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7" i="20"/>
  <c r="CT55" i="20"/>
  <c r="CT107" i="19"/>
  <c r="CT75" i="19"/>
  <c r="CT95" i="5"/>
  <c r="CT63" i="5"/>
  <c r="CT60" i="6"/>
  <c r="CT92" i="6"/>
  <c r="CT65" i="21"/>
  <c r="CT97" i="2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S58" i="4"/>
  <c r="CS90" i="4"/>
  <c r="CT91" i="15"/>
  <c r="CT59" i="15"/>
  <c r="CT71" i="14"/>
  <c r="CT103" i="14"/>
  <c r="CT76" i="9"/>
  <c r="CT108" i="9"/>
  <c r="AP37" i="8"/>
  <c r="AP19" i="20"/>
  <c r="AP19" i="19"/>
  <c r="AP23" i="6"/>
  <c r="AP46" i="7"/>
  <c r="AP39" i="11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S82" i="8"/>
  <c r="CS114" i="8"/>
  <c r="CS99" i="2"/>
  <c r="CS67" i="2"/>
  <c r="CS93" i="15"/>
  <c r="CS61" i="15"/>
  <c r="CT81" i="7"/>
  <c r="CT113" i="7"/>
  <c r="CT101" i="5"/>
  <c r="CT69" i="5"/>
  <c r="AP32" i="3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16" i="20"/>
  <c r="AP36" i="19"/>
  <c r="AP24" i="5"/>
  <c r="AP21" i="6"/>
  <c r="AP26" i="21"/>
  <c r="CS90" i="5"/>
  <c r="CS58" i="5"/>
  <c r="CT73" i="12"/>
  <c r="CT105" i="12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S83" i="4"/>
  <c r="CS115" i="4"/>
  <c r="AP33" i="15"/>
  <c r="AP21" i="18"/>
  <c r="AO19" i="4"/>
  <c r="CU19" i="4" s="1" a="1"/>
  <c r="CU19" i="4" s="1"/>
  <c r="AP20" i="15"/>
  <c r="AP32" i="14"/>
  <c r="AP37" i="9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S89" i="5"/>
  <c r="CS57" i="5"/>
  <c r="CT100" i="15"/>
  <c r="CT68" i="15"/>
  <c r="CT107" i="5"/>
  <c r="CT75" i="5"/>
  <c r="CS65" i="4"/>
  <c r="CS97" i="4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O19" i="5"/>
  <c r="CU19" i="5" s="1" a="1"/>
  <c r="CU19" i="5" s="1"/>
  <c r="AP34" i="12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O44" i="4"/>
  <c r="CU44" i="4" s="1" a="1"/>
  <c r="CU44" i="4" s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AN47" i="1" l="1"/>
  <c r="AN47" i="17"/>
  <c r="AN47" i="10"/>
  <c r="CT45" i="19" a="1"/>
  <c r="CT45" i="19" s="1"/>
  <c r="AO45" i="19"/>
  <c r="CS84" i="19"/>
  <c r="CS120" i="19"/>
  <c r="CS123" i="19" s="1"/>
  <c r="CS116" i="19" s="1"/>
  <c r="CT36" i="8" a="1"/>
  <c r="CT36" i="8" s="1"/>
  <c r="AO36" i="8"/>
  <c r="CS75" i="8"/>
  <c r="CS107" i="8"/>
  <c r="CT28" i="3" a="1"/>
  <c r="CT28" i="3" s="1"/>
  <c r="AO28" i="3"/>
  <c r="CS67" i="3"/>
  <c r="CS99" i="3"/>
  <c r="CT42" i="13" a="1"/>
  <c r="CT42" i="13" s="1"/>
  <c r="AO42" i="13"/>
  <c r="CS113" i="13"/>
  <c r="CS81" i="13"/>
  <c r="CT25" i="1" a="1"/>
  <c r="CT25" i="1" s="1"/>
  <c r="AO25" i="1"/>
  <c r="CS96" i="1"/>
  <c r="CS64" i="1"/>
  <c r="AN47" i="7"/>
  <c r="CT15" i="11" a="1"/>
  <c r="CT15" i="11" s="1"/>
  <c r="AO15" i="11"/>
  <c r="CS54" i="11"/>
  <c r="CS86" i="11"/>
  <c r="CT17" i="8" a="1"/>
  <c r="CT17" i="8" s="1"/>
  <c r="AO17" i="8"/>
  <c r="CS56" i="8"/>
  <c r="CS88" i="8"/>
  <c r="CT22" i="8" a="1"/>
  <c r="CT22" i="8" s="1"/>
  <c r="AO22" i="8"/>
  <c r="AN47" i="13"/>
  <c r="CS61" i="8"/>
  <c r="CS93" i="8"/>
  <c r="AN47" i="20"/>
  <c r="CT24" i="13" a="1"/>
  <c r="CT24" i="13" s="1"/>
  <c r="AO24" i="13"/>
  <c r="CS95" i="13"/>
  <c r="CS63" i="13"/>
  <c r="CT21" i="8" a="1"/>
  <c r="CT21" i="8" s="1"/>
  <c r="AO21" i="8"/>
  <c r="CS92" i="8"/>
  <c r="CS60" i="8"/>
  <c r="CT33" i="7" a="1"/>
  <c r="CT33" i="7" s="1"/>
  <c r="AO33" i="7"/>
  <c r="CT33" i="20" a="1"/>
  <c r="CT33" i="20" s="1"/>
  <c r="AO33" i="20"/>
  <c r="CS104" i="7"/>
  <c r="CS72" i="7"/>
  <c r="CS104" i="20"/>
  <c r="CS72" i="20"/>
  <c r="CS63" i="2"/>
  <c r="CS95" i="2"/>
  <c r="CS74" i="1"/>
  <c r="CS106" i="1"/>
  <c r="CS100" i="16"/>
  <c r="CS68" i="16"/>
  <c r="CT32" i="7" a="1"/>
  <c r="CT32" i="7" s="1"/>
  <c r="AO32" i="7"/>
  <c r="CT27" i="15" a="1"/>
  <c r="CT27" i="15" s="1"/>
  <c r="AO27" i="15"/>
  <c r="CT25" i="5" a="1"/>
  <c r="CT25" i="5" s="1"/>
  <c r="AO25" i="5"/>
  <c r="AO47" i="5" s="1"/>
  <c r="CT43" i="17" a="1"/>
  <c r="CT43" i="17" s="1"/>
  <c r="AO43" i="17"/>
  <c r="CT44" i="7" a="1"/>
  <c r="CT44" i="7" s="1"/>
  <c r="AO44" i="7"/>
  <c r="CT16" i="3" a="1"/>
  <c r="CT16" i="3" s="1"/>
  <c r="AO16" i="3"/>
  <c r="CT21" i="10" a="1"/>
  <c r="CT21" i="10" s="1"/>
  <c r="AO21" i="10"/>
  <c r="CT23" i="20" a="1"/>
  <c r="CT23" i="20" s="1"/>
  <c r="AO23" i="20"/>
  <c r="CS103" i="7"/>
  <c r="CS71" i="7"/>
  <c r="CS98" i="15"/>
  <c r="CS66" i="15"/>
  <c r="CT42" i="17" a="1"/>
  <c r="CT42" i="17" s="1"/>
  <c r="AO42" i="17"/>
  <c r="CS64" i="5"/>
  <c r="CS96" i="5"/>
  <c r="CS114" i="17"/>
  <c r="CS82" i="17"/>
  <c r="CS115" i="7"/>
  <c r="CS83" i="7"/>
  <c r="CS55" i="3"/>
  <c r="CS87" i="3"/>
  <c r="CS60" i="10"/>
  <c r="CS92" i="10"/>
  <c r="CS94" i="20"/>
  <c r="CS62" i="20"/>
  <c r="CS113" i="17"/>
  <c r="CS81" i="17"/>
  <c r="CT19" i="8" a="1"/>
  <c r="CT19" i="8" s="1"/>
  <c r="AO19" i="8"/>
  <c r="CT28" i="6" a="1"/>
  <c r="CT28" i="6" s="1"/>
  <c r="AO28" i="6"/>
  <c r="AO47" i="6" s="1"/>
  <c r="CT23" i="13" a="1"/>
  <c r="CT23" i="13" s="1"/>
  <c r="AO23" i="13"/>
  <c r="CT41" i="7" a="1"/>
  <c r="CT41" i="7" s="1"/>
  <c r="AO41" i="7"/>
  <c r="CS58" i="8"/>
  <c r="CS90" i="8"/>
  <c r="CS67" i="6"/>
  <c r="CS99" i="6"/>
  <c r="CS62" i="13"/>
  <c r="CS94" i="13"/>
  <c r="CS80" i="7"/>
  <c r="CS112" i="7"/>
  <c r="CT25" i="18" a="1"/>
  <c r="CT25" i="18" s="1"/>
  <c r="AO25" i="18"/>
  <c r="CT26" i="20" a="1"/>
  <c r="CT26" i="20" s="1"/>
  <c r="AO26" i="20"/>
  <c r="CT44" i="12" a="1"/>
  <c r="CT44" i="12" s="1"/>
  <c r="AO44" i="12"/>
  <c r="CS96" i="18"/>
  <c r="CS64" i="18"/>
  <c r="CS65" i="20"/>
  <c r="CS97" i="20"/>
  <c r="CS115" i="12"/>
  <c r="CS83" i="12"/>
  <c r="CT42" i="1" a="1"/>
  <c r="CT42" i="1" s="1"/>
  <c r="AO42" i="1"/>
  <c r="CT26" i="11" a="1"/>
  <c r="CT26" i="11" s="1"/>
  <c r="AO26" i="11"/>
  <c r="CT24" i="2" a="1"/>
  <c r="CT24" i="2" s="1"/>
  <c r="AO24" i="2"/>
  <c r="AO47" i="2" s="1"/>
  <c r="CT35" i="1" a="1"/>
  <c r="CT35" i="1" s="1"/>
  <c r="AO35" i="1"/>
  <c r="CT29" i="16" a="1"/>
  <c r="CT29" i="16" s="1"/>
  <c r="CT10" i="16" s="1"/>
  <c r="CT30" i="16" s="1"/>
  <c r="AO29" i="16"/>
  <c r="CS81" i="1"/>
  <c r="CS113" i="1"/>
  <c r="CS65" i="11"/>
  <c r="CS97" i="11"/>
  <c r="CS9" i="11"/>
  <c r="CT20" i="19" a="1"/>
  <c r="CT20" i="19" s="1"/>
  <c r="AO20" i="19"/>
  <c r="AO47" i="19" s="1"/>
  <c r="CT27" i="9" a="1"/>
  <c r="CT27" i="9" s="1"/>
  <c r="AO27" i="9"/>
  <c r="CS91" i="19"/>
  <c r="CS59" i="19"/>
  <c r="CS66" i="9"/>
  <c r="CS98" i="9"/>
  <c r="CT22" i="10" a="1"/>
  <c r="CT22" i="10" s="1"/>
  <c r="AO22" i="10"/>
  <c r="CT21" i="13" a="1"/>
  <c r="CT21" i="13" s="1"/>
  <c r="AO21" i="13"/>
  <c r="CS61" i="10"/>
  <c r="CS93" i="10"/>
  <c r="CS92" i="13"/>
  <c r="CS60" i="13"/>
  <c r="CT29" i="8" a="1"/>
  <c r="CT29" i="8" s="1"/>
  <c r="AO29" i="8"/>
  <c r="CS68" i="8"/>
  <c r="CS100" i="8"/>
  <c r="CT23" i="7" a="1"/>
  <c r="CT23" i="7" s="1"/>
  <c r="AO23" i="7"/>
  <c r="CT24" i="18" a="1"/>
  <c r="CT24" i="18" s="1"/>
  <c r="AO24" i="18"/>
  <c r="CS94" i="7"/>
  <c r="CS62" i="7"/>
  <c r="CS63" i="18"/>
  <c r="CS95" i="18"/>
  <c r="CT35" i="9" a="1"/>
  <c r="CT35" i="9" s="1"/>
  <c r="AO35" i="9"/>
  <c r="AO30" i="16"/>
  <c r="CS106" i="9"/>
  <c r="CS74" i="9"/>
  <c r="CT19" i="13" a="1"/>
  <c r="CT19" i="13" s="1"/>
  <c r="AO19" i="13"/>
  <c r="CT29" i="17" a="1"/>
  <c r="CT29" i="17" s="1"/>
  <c r="AO29" i="17"/>
  <c r="CT40" i="4" a="1"/>
  <c r="CT40" i="4" s="1"/>
  <c r="AO40" i="4"/>
  <c r="AO47" i="4" s="1"/>
  <c r="CS90" i="13"/>
  <c r="CS58" i="13"/>
  <c r="CS100" i="17"/>
  <c r="CS68" i="17"/>
  <c r="CS111" i="4"/>
  <c r="CS79" i="4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44" i="19" a="1"/>
  <c r="CV44" i="19" s="1"/>
  <c r="AQ44" i="19"/>
  <c r="CV33" i="12" a="1"/>
  <c r="CV33" i="12" s="1"/>
  <c r="AQ33" i="12"/>
  <c r="CV19" i="6" a="1"/>
  <c r="CV19" i="6" s="1"/>
  <c r="AQ19" i="6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2" i="17" a="1"/>
  <c r="CV22" i="17" s="1"/>
  <c r="AQ22" i="17"/>
  <c r="CV18" i="14" a="1"/>
  <c r="CV18" i="14" s="1"/>
  <c r="AQ18" i="14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30" i="5" a="1"/>
  <c r="CV30" i="5" s="1"/>
  <c r="AQ30" i="5"/>
  <c r="CV21" i="18" a="1"/>
  <c r="CV21" i="18" s="1"/>
  <c r="AQ21" i="18"/>
  <c r="CV27" i="8" a="1"/>
  <c r="CV27" i="8" s="1"/>
  <c r="AQ27" i="8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5" a="1"/>
  <c r="CV45" i="15" s="1"/>
  <c r="AQ45" i="15"/>
  <c r="CV39" i="14" a="1"/>
  <c r="CV39" i="14" s="1"/>
  <c r="AQ39" i="14"/>
  <c r="CV39" i="13" a="1"/>
  <c r="CV39" i="13" s="1"/>
  <c r="AQ39" i="13"/>
  <c r="CV22" i="7" a="1"/>
  <c r="CV22" i="7" s="1"/>
  <c r="AQ22" i="7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24" i="14" a="1"/>
  <c r="CV24" i="14" s="1"/>
  <c r="AQ24" i="14"/>
  <c r="CV36" i="15" a="1"/>
  <c r="CV36" i="15" s="1"/>
  <c r="AQ36" i="15"/>
  <c r="CV30" i="4" a="1"/>
  <c r="CV30" i="4" s="1"/>
  <c r="AQ30" i="4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T112" i="20"/>
  <c r="CT80" i="20"/>
  <c r="CU61" i="7"/>
  <c r="CU93" i="7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58" i="19"/>
  <c r="CU90" i="19"/>
  <c r="CT57" i="12"/>
  <c r="CT89" i="12"/>
  <c r="CU72" i="6"/>
  <c r="CU104" i="6"/>
  <c r="CU112" i="21"/>
  <c r="CU80" i="21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107" i="20"/>
  <c r="CU75" i="20"/>
  <c r="CU80" i="12"/>
  <c r="CU112" i="12"/>
  <c r="CU70" i="19"/>
  <c r="CU102" i="19"/>
  <c r="CU110" i="17"/>
  <c r="CU78" i="17"/>
  <c r="CU111" i="9"/>
  <c r="CU79" i="9"/>
  <c r="AP15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59" i="15"/>
  <c r="CU91" i="15"/>
  <c r="CU72" i="15"/>
  <c r="CU104" i="15"/>
  <c r="CU74" i="12"/>
  <c r="CU106" i="12"/>
  <c r="CU55" i="19"/>
  <c r="CU87" i="19"/>
  <c r="CT91" i="4"/>
  <c r="CT59" i="4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87" i="8"/>
  <c r="CU55" i="8"/>
  <c r="CU110" i="1"/>
  <c r="CU78" i="1"/>
  <c r="CU71" i="19"/>
  <c r="CU103" i="19"/>
  <c r="AP15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AP26" i="19"/>
  <c r="AP30" i="2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T91" i="3"/>
  <c r="CT59" i="3"/>
  <c r="CT97" i="15"/>
  <c r="CT65" i="15"/>
  <c r="CT86" i="13"/>
  <c r="CT54" i="13"/>
  <c r="AP29" i="10"/>
  <c r="AP26" i="8"/>
  <c r="AP34" i="3"/>
  <c r="AP18" i="5"/>
  <c r="CU80" i="19"/>
  <c r="CU112" i="19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AP15" i="2"/>
  <c r="CT100" i="5"/>
  <c r="CT68" i="5"/>
  <c r="CT103" i="5"/>
  <c r="CT71" i="5"/>
  <c r="CU71" i="14"/>
  <c r="CU103" i="14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P35" i="18"/>
  <c r="AP32" i="9"/>
  <c r="AP23" i="8"/>
  <c r="AP26" i="4"/>
  <c r="AO47" i="13" l="1"/>
  <c r="AO47" i="10"/>
  <c r="CU45" i="19" a="1"/>
  <c r="CU45" i="19" s="1"/>
  <c r="AP45" i="19"/>
  <c r="CT120" i="19"/>
  <c r="CT123" i="19" s="1"/>
  <c r="CT116" i="19" s="1"/>
  <c r="CT84" i="19"/>
  <c r="CU36" i="8" a="1"/>
  <c r="CU36" i="8" s="1"/>
  <c r="AP36" i="8"/>
  <c r="CT107" i="8"/>
  <c r="CT75" i="8"/>
  <c r="CU42" i="13" a="1"/>
  <c r="CU42" i="13" s="1"/>
  <c r="AP42" i="13"/>
  <c r="AO47" i="3"/>
  <c r="CT113" i="13"/>
  <c r="CT81" i="13"/>
  <c r="CU28" i="3" a="1"/>
  <c r="CU28" i="3" s="1"/>
  <c r="AP28" i="3"/>
  <c r="AO47" i="1"/>
  <c r="CT99" i="3"/>
  <c r="CT67" i="3"/>
  <c r="CU25" i="1" a="1"/>
  <c r="CU25" i="1" s="1"/>
  <c r="AP25" i="1"/>
  <c r="CT96" i="1"/>
  <c r="CT64" i="1"/>
  <c r="AO47" i="20"/>
  <c r="CU15" i="11" a="1"/>
  <c r="CU15" i="11" s="1"/>
  <c r="AP15" i="11"/>
  <c r="CT86" i="11"/>
  <c r="CT54" i="11"/>
  <c r="AO47" i="11"/>
  <c r="CU22" i="8" a="1"/>
  <c r="CU22" i="8" s="1"/>
  <c r="AP22" i="8"/>
  <c r="CT93" i="8"/>
  <c r="CT61" i="8"/>
  <c r="CU17" i="8" a="1"/>
  <c r="CU17" i="8" s="1"/>
  <c r="AP17" i="8"/>
  <c r="CT88" i="8"/>
  <c r="CT56" i="8"/>
  <c r="CU24" i="13" a="1"/>
  <c r="CU24" i="13" s="1"/>
  <c r="AP24" i="13"/>
  <c r="CT95" i="13"/>
  <c r="CT63" i="13"/>
  <c r="AO47" i="17"/>
  <c r="CU33" i="20" a="1"/>
  <c r="CU33" i="20" s="1"/>
  <c r="AP33" i="20"/>
  <c r="CT104" i="20"/>
  <c r="CT72" i="20"/>
  <c r="CU33" i="7" a="1"/>
  <c r="CU33" i="7" s="1"/>
  <c r="AP33" i="7"/>
  <c r="AO47" i="7"/>
  <c r="CT104" i="7"/>
  <c r="CT72" i="7"/>
  <c r="CU21" i="8" a="1"/>
  <c r="CU21" i="8" s="1"/>
  <c r="AP21" i="8"/>
  <c r="CT92" i="8"/>
  <c r="CT60" i="8"/>
  <c r="CU29" i="16" a="1"/>
  <c r="CU29" i="16" s="1"/>
  <c r="CU10" i="16" s="1"/>
  <c r="CU30" i="16" s="1"/>
  <c r="AP29" i="16"/>
  <c r="CU42" i="1" a="1"/>
  <c r="CU42" i="1" s="1"/>
  <c r="AP42" i="1"/>
  <c r="CU44" i="12" a="1"/>
  <c r="CU44" i="12" s="1"/>
  <c r="AP44" i="12"/>
  <c r="CU23" i="13" a="1"/>
  <c r="CU23" i="13" s="1"/>
  <c r="AP23" i="13"/>
  <c r="CU44" i="7" a="1"/>
  <c r="CU44" i="7" s="1"/>
  <c r="AP44" i="7"/>
  <c r="CU32" i="7" a="1"/>
  <c r="CU32" i="7" s="1"/>
  <c r="AP32" i="7"/>
  <c r="CT68" i="16"/>
  <c r="CT100" i="16"/>
  <c r="CT113" i="1"/>
  <c r="CT81" i="1"/>
  <c r="CT115" i="12"/>
  <c r="CT83" i="12"/>
  <c r="CT94" i="13"/>
  <c r="CT62" i="13"/>
  <c r="CT83" i="7"/>
  <c r="CT115" i="7"/>
  <c r="CT71" i="7"/>
  <c r="CT103" i="7"/>
  <c r="CU35" i="1" a="1"/>
  <c r="CU35" i="1" s="1"/>
  <c r="AP35" i="1"/>
  <c r="CU26" i="20" a="1"/>
  <c r="CU26" i="20" s="1"/>
  <c r="AP26" i="20"/>
  <c r="CU28" i="6" a="1"/>
  <c r="CU28" i="6" s="1"/>
  <c r="AP28" i="6"/>
  <c r="AP47" i="6" s="1"/>
  <c r="CU23" i="20" a="1"/>
  <c r="CU23" i="20" s="1"/>
  <c r="AP23" i="20"/>
  <c r="AP47" i="20" s="1"/>
  <c r="CU43" i="17" a="1"/>
  <c r="CU43" i="17" s="1"/>
  <c r="AP43" i="17"/>
  <c r="CT106" i="1"/>
  <c r="CT74" i="1"/>
  <c r="CT65" i="20"/>
  <c r="CT97" i="20"/>
  <c r="CT99" i="6"/>
  <c r="CT67" i="6"/>
  <c r="CT94" i="20"/>
  <c r="CT62" i="20"/>
  <c r="CT82" i="17"/>
  <c r="CT114" i="17"/>
  <c r="CU24" i="2" a="1"/>
  <c r="CU24" i="2" s="1"/>
  <c r="AP24" i="2"/>
  <c r="AP47" i="2" s="1"/>
  <c r="CU25" i="18" a="1"/>
  <c r="CU25" i="18" s="1"/>
  <c r="AP25" i="18"/>
  <c r="CU19" i="8" a="1"/>
  <c r="CU19" i="8" s="1"/>
  <c r="AP19" i="8"/>
  <c r="CU42" i="17" a="1"/>
  <c r="CU42" i="17" s="1"/>
  <c r="AP42" i="17"/>
  <c r="CU21" i="10" a="1"/>
  <c r="CU21" i="10" s="1"/>
  <c r="AP21" i="10"/>
  <c r="CU25" i="5" a="1"/>
  <c r="CU25" i="5" s="1"/>
  <c r="AP25" i="5"/>
  <c r="CT95" i="2"/>
  <c r="CT63" i="2"/>
  <c r="CT64" i="18"/>
  <c r="CT96" i="18"/>
  <c r="CT58" i="8"/>
  <c r="CT90" i="8"/>
  <c r="CT81" i="17"/>
  <c r="CT113" i="17"/>
  <c r="CT92" i="10"/>
  <c r="CT60" i="10"/>
  <c r="CT96" i="5"/>
  <c r="CT64" i="5"/>
  <c r="CU26" i="11" a="1"/>
  <c r="CU26" i="11" s="1"/>
  <c r="AP26" i="11"/>
  <c r="CU41" i="7" a="1"/>
  <c r="CU41" i="7" s="1"/>
  <c r="AP41" i="7"/>
  <c r="CU16" i="3" a="1"/>
  <c r="CU16" i="3" s="1"/>
  <c r="AP16" i="3"/>
  <c r="CU27" i="15" a="1"/>
  <c r="CU27" i="15" s="1"/>
  <c r="AP27" i="15"/>
  <c r="CT97" i="11"/>
  <c r="CT65" i="11"/>
  <c r="CT9" i="11"/>
  <c r="CT80" i="7"/>
  <c r="CT112" i="7"/>
  <c r="CT55" i="3"/>
  <c r="CT87" i="3"/>
  <c r="CT98" i="15"/>
  <c r="CT66" i="15"/>
  <c r="CU21" i="13" a="1"/>
  <c r="CU21" i="13" s="1"/>
  <c r="AP21" i="13"/>
  <c r="CU27" i="9" a="1"/>
  <c r="CU27" i="9" s="1"/>
  <c r="AP27" i="9"/>
  <c r="CT92" i="13"/>
  <c r="CT60" i="13"/>
  <c r="CT66" i="9"/>
  <c r="CT98" i="9"/>
  <c r="CU22" i="10" a="1"/>
  <c r="CU22" i="10" s="1"/>
  <c r="AP22" i="10"/>
  <c r="CU20" i="19" a="1"/>
  <c r="CU20" i="19" s="1"/>
  <c r="AP20" i="19"/>
  <c r="AP47" i="19" s="1"/>
  <c r="CT61" i="10"/>
  <c r="CT93" i="10"/>
  <c r="CT91" i="19"/>
  <c r="CT59" i="19"/>
  <c r="CU29" i="17" a="1"/>
  <c r="CU29" i="17" s="1"/>
  <c r="AP29" i="17"/>
  <c r="AP30" i="16"/>
  <c r="CU24" i="18" a="1"/>
  <c r="CU24" i="18" s="1"/>
  <c r="AP24" i="18"/>
  <c r="CT68" i="17"/>
  <c r="CT100" i="17"/>
  <c r="CT63" i="18"/>
  <c r="CT95" i="18"/>
  <c r="CU19" i="13" a="1"/>
  <c r="CU19" i="13" s="1"/>
  <c r="AP19" i="13"/>
  <c r="CU35" i="9" a="1"/>
  <c r="CU35" i="9" s="1"/>
  <c r="AP35" i="9"/>
  <c r="CU23" i="7" a="1"/>
  <c r="CU23" i="7" s="1"/>
  <c r="AP23" i="7"/>
  <c r="CT90" i="13"/>
  <c r="CT58" i="13"/>
  <c r="CT74" i="9"/>
  <c r="CT106" i="9"/>
  <c r="CT62" i="7"/>
  <c r="CT94" i="7"/>
  <c r="CU40" i="4" a="1"/>
  <c r="CU40" i="4" s="1"/>
  <c r="AP40" i="4"/>
  <c r="CU29" i="8" a="1"/>
  <c r="CU29" i="8" s="1"/>
  <c r="AP29" i="8"/>
  <c r="CT111" i="4"/>
  <c r="CT79" i="4"/>
  <c r="CT100" i="8"/>
  <c r="CT68" i="8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43" i="2"/>
  <c r="CW43" i="2" a="1"/>
  <c r="CW43" i="2" s="1"/>
  <c r="CW28" i="1" a="1"/>
  <c r="CW28" i="1" s="1"/>
  <c r="AR28" i="1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AR27" i="20"/>
  <c r="CW27" i="20" a="1"/>
  <c r="CW27" i="20" s="1"/>
  <c r="AR32" i="1"/>
  <c r="CW32" i="1" a="1"/>
  <c r="CW32" i="1" s="1"/>
  <c r="AR38" i="7"/>
  <c r="CW38" i="7" a="1"/>
  <c r="CW38" i="7" s="1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AR21" i="6"/>
  <c r="CW21" i="6" a="1"/>
  <c r="CW21" i="6" s="1"/>
  <c r="CW44" i="10" a="1"/>
  <c r="CW44" i="10" s="1"/>
  <c r="AR44" i="10"/>
  <c r="CW39" i="14" a="1"/>
  <c r="CW39" i="14" s="1"/>
  <c r="AR39" i="14"/>
  <c r="CW24" i="19" a="1"/>
  <c r="CW24" i="19" s="1"/>
  <c r="AR24" i="19"/>
  <c r="CW36" i="10" a="1"/>
  <c r="CW36" i="10" s="1"/>
  <c r="AR36" i="10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CW18" i="16" a="1"/>
  <c r="CW18" i="16" s="1"/>
  <c r="AR18" i="16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CW40" i="16" a="1"/>
  <c r="CW40" i="16" s="1"/>
  <c r="AR40" i="16"/>
  <c r="CW17" i="10" a="1"/>
  <c r="CW17" i="10" s="1"/>
  <c r="AR17" i="10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8"/>
  <c r="CW25" i="8" a="1"/>
  <c r="CW25" i="8" s="1"/>
  <c r="CW20" i="11" a="1"/>
  <c r="CW20" i="11" s="1"/>
  <c r="AR20" i="11"/>
  <c r="CW17" i="20" a="1"/>
  <c r="CW17" i="20" s="1"/>
  <c r="AR17" i="20"/>
  <c r="CW18" i="17" a="1"/>
  <c r="CW18" i="17" s="1"/>
  <c r="AR18" i="17"/>
  <c r="AR35" i="15"/>
  <c r="CW35" i="15" a="1"/>
  <c r="CW35" i="15" s="1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39" i="1"/>
  <c r="CW39" i="1" a="1"/>
  <c r="CW39" i="1" s="1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1"/>
  <c r="CW26" i="21" a="1"/>
  <c r="CW26" i="21" s="1"/>
  <c r="AR29" i="21"/>
  <c r="CW29" i="21" a="1"/>
  <c r="CW29" i="21" s="1"/>
  <c r="AR25" i="21"/>
  <c r="CW25" i="21" a="1"/>
  <c r="CW25" i="21" s="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61" i="14"/>
  <c r="CV93" i="14"/>
  <c r="CV59" i="10"/>
  <c r="CV91" i="10"/>
  <c r="CU84" i="6"/>
  <c r="CU120" i="6"/>
  <c r="CU123" i="6" s="1"/>
  <c r="CU116" i="6" s="1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100" i="21"/>
  <c r="CV68" i="21"/>
  <c r="CV117" i="21"/>
  <c r="CV85" i="21"/>
  <c r="CV87" i="19"/>
  <c r="CV55" i="19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70" i="7"/>
  <c r="CV102" i="7"/>
  <c r="CV77" i="12"/>
  <c r="CV109" i="12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CV60" i="16"/>
  <c r="CV92" i="16"/>
  <c r="CV100" i="2"/>
  <c r="CV68" i="2"/>
  <c r="CV107" i="4"/>
  <c r="CV75" i="4"/>
  <c r="CV83" i="18"/>
  <c r="CV115" i="18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68" i="15"/>
  <c r="CV100" i="15"/>
  <c r="CU85" i="3"/>
  <c r="CU117" i="3"/>
  <c r="CU68" i="14"/>
  <c r="CU100" i="14"/>
  <c r="CV78" i="17"/>
  <c r="CV110" i="17"/>
  <c r="CV75" i="7"/>
  <c r="CV107" i="7"/>
  <c r="CV112" i="21"/>
  <c r="CV80" i="21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54" i="20"/>
  <c r="CV86" i="20"/>
  <c r="CV103" i="2"/>
  <c r="CV71" i="2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62" i="15"/>
  <c r="CV94" i="15"/>
  <c r="CU103" i="9"/>
  <c r="CU71" i="9"/>
  <c r="CV110" i="3"/>
  <c r="CV78" i="3"/>
  <c r="CV90" i="11"/>
  <c r="CV58" i="11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CU102" i="8"/>
  <c r="CU70" i="8"/>
  <c r="CV76" i="12"/>
  <c r="CV108" i="12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102" i="6"/>
  <c r="CV70" i="6"/>
  <c r="CU80" i="4"/>
  <c r="CU112" i="4"/>
  <c r="CU101" i="8"/>
  <c r="CU69" i="8"/>
  <c r="CV81" i="12"/>
  <c r="CV113" i="12"/>
  <c r="CV92" i="9"/>
  <c r="CV60" i="9"/>
  <c r="CU98" i="21"/>
  <c r="CU66" i="21"/>
  <c r="CU100" i="20"/>
  <c r="CU68" i="20"/>
  <c r="AP47" i="3" l="1"/>
  <c r="AP47" i="1"/>
  <c r="AP47" i="17"/>
  <c r="CV45" i="19" a="1"/>
  <c r="CV45" i="19" s="1"/>
  <c r="AQ45" i="19"/>
  <c r="CU84" i="19"/>
  <c r="CU120" i="19"/>
  <c r="CU123" i="19" s="1"/>
  <c r="CU116" i="19" s="1"/>
  <c r="CV36" i="8" a="1"/>
  <c r="CV36" i="8" s="1"/>
  <c r="AQ36" i="8"/>
  <c r="CU107" i="8"/>
  <c r="CU75" i="8"/>
  <c r="CV28" i="3" a="1"/>
  <c r="CV28" i="3" s="1"/>
  <c r="AQ28" i="3"/>
  <c r="CU67" i="3"/>
  <c r="CU99" i="3"/>
  <c r="AP47" i="11"/>
  <c r="AQ42" i="13"/>
  <c r="CV42" i="13" a="1"/>
  <c r="CV42" i="13" s="1"/>
  <c r="CU81" i="13"/>
  <c r="CU113" i="13"/>
  <c r="CV25" i="1" a="1"/>
  <c r="CV25" i="1" s="1"/>
  <c r="AQ25" i="1"/>
  <c r="CU96" i="1"/>
  <c r="CU64" i="1"/>
  <c r="AP47" i="10"/>
  <c r="CV15" i="11" a="1"/>
  <c r="CV15" i="11" s="1"/>
  <c r="AQ15" i="11"/>
  <c r="CU86" i="11"/>
  <c r="CU54" i="11"/>
  <c r="AQ17" i="8"/>
  <c r="CV17" i="8" a="1"/>
  <c r="CV17" i="8" s="1"/>
  <c r="CU88" i="8"/>
  <c r="CU56" i="8"/>
  <c r="CV22" i="8" a="1"/>
  <c r="CV22" i="8" s="1"/>
  <c r="AQ22" i="8"/>
  <c r="CU93" i="8"/>
  <c r="CU61" i="8"/>
  <c r="CV24" i="13" a="1"/>
  <c r="CV24" i="13" s="1"/>
  <c r="AQ24" i="13"/>
  <c r="CU95" i="13"/>
  <c r="CU63" i="13"/>
  <c r="AQ33" i="7"/>
  <c r="CV33" i="7" a="1"/>
  <c r="CV33" i="7" s="1"/>
  <c r="CU72" i="7"/>
  <c r="CU104" i="7"/>
  <c r="AQ21" i="8"/>
  <c r="CV21" i="8" a="1"/>
  <c r="CV21" i="8" s="1"/>
  <c r="CU92" i="8"/>
  <c r="CU60" i="8"/>
  <c r="AQ33" i="20"/>
  <c r="CV33" i="20" a="1"/>
  <c r="CV33" i="20" s="1"/>
  <c r="CU72" i="20"/>
  <c r="CU104" i="20"/>
  <c r="CV41" i="7" a="1"/>
  <c r="CV41" i="7" s="1"/>
  <c r="AQ41" i="7"/>
  <c r="CV25" i="5" a="1"/>
  <c r="CV25" i="5" s="1"/>
  <c r="AQ25" i="5"/>
  <c r="AQ47" i="5" s="1"/>
  <c r="CV25" i="18" a="1"/>
  <c r="CV25" i="18" s="1"/>
  <c r="AQ25" i="18"/>
  <c r="CV23" i="20" a="1"/>
  <c r="CV23" i="20" s="1"/>
  <c r="AQ23" i="20"/>
  <c r="CV23" i="13" a="1"/>
  <c r="CV23" i="13" s="1"/>
  <c r="AQ23" i="13"/>
  <c r="CU112" i="7"/>
  <c r="CU80" i="7"/>
  <c r="CU96" i="5"/>
  <c r="CU64" i="5"/>
  <c r="CU96" i="18"/>
  <c r="CU64" i="18"/>
  <c r="CU94" i="20"/>
  <c r="CU62" i="20"/>
  <c r="CU94" i="13"/>
  <c r="CU62" i="13"/>
  <c r="CV26" i="11" a="1"/>
  <c r="CV26" i="11" s="1"/>
  <c r="AQ26" i="11"/>
  <c r="CV21" i="10" a="1"/>
  <c r="CV21" i="10" s="1"/>
  <c r="AQ21" i="10"/>
  <c r="CV24" i="2" a="1"/>
  <c r="CV24" i="2" s="1"/>
  <c r="AQ24" i="2"/>
  <c r="AQ47" i="2" s="1"/>
  <c r="CV28" i="6" a="1"/>
  <c r="CV28" i="6" s="1"/>
  <c r="AQ28" i="6"/>
  <c r="AQ47" i="6" s="1"/>
  <c r="CV44" i="12" a="1"/>
  <c r="CV44" i="12" s="1"/>
  <c r="AQ44" i="12"/>
  <c r="AP47" i="13"/>
  <c r="CU97" i="11"/>
  <c r="CU65" i="11"/>
  <c r="CU9" i="11"/>
  <c r="CU92" i="10"/>
  <c r="CU60" i="10"/>
  <c r="CU95" i="2"/>
  <c r="CU63" i="2"/>
  <c r="CU67" i="6"/>
  <c r="CU99" i="6"/>
  <c r="CU115" i="12"/>
  <c r="CU83" i="12"/>
  <c r="CV27" i="15" a="1"/>
  <c r="CV27" i="15" s="1"/>
  <c r="AQ27" i="15"/>
  <c r="AQ47" i="15" s="1"/>
  <c r="CV42" i="17" a="1"/>
  <c r="CV42" i="17" s="1"/>
  <c r="AQ42" i="17"/>
  <c r="AQ26" i="20"/>
  <c r="CV26" i="20" a="1"/>
  <c r="CV26" i="20" s="1"/>
  <c r="CV32" i="7" a="1"/>
  <c r="CV32" i="7" s="1"/>
  <c r="AQ32" i="7"/>
  <c r="CV42" i="1" a="1"/>
  <c r="CV42" i="1" s="1"/>
  <c r="AQ42" i="1"/>
  <c r="CU66" i="15"/>
  <c r="CU98" i="15"/>
  <c r="CU113" i="17"/>
  <c r="CU81" i="17"/>
  <c r="CU97" i="20"/>
  <c r="CU65" i="20"/>
  <c r="CU71" i="7"/>
  <c r="CU103" i="7"/>
  <c r="CU81" i="1"/>
  <c r="CU113" i="1"/>
  <c r="CV16" i="3" a="1"/>
  <c r="CV16" i="3" s="1"/>
  <c r="AQ16" i="3"/>
  <c r="CV19" i="8" a="1"/>
  <c r="CV19" i="8" s="1"/>
  <c r="AQ19" i="8"/>
  <c r="CV43" i="17" a="1"/>
  <c r="CV43" i="17" s="1"/>
  <c r="AQ43" i="17"/>
  <c r="CV35" i="1" a="1"/>
  <c r="CV35" i="1" s="1"/>
  <c r="AQ35" i="1"/>
  <c r="CV44" i="7" a="1"/>
  <c r="CV44" i="7" s="1"/>
  <c r="AQ44" i="7"/>
  <c r="CV29" i="16" a="1"/>
  <c r="CV29" i="16" s="1"/>
  <c r="AQ29" i="16"/>
  <c r="AP47" i="7"/>
  <c r="AP47" i="5"/>
  <c r="CU55" i="3"/>
  <c r="CU87" i="3"/>
  <c r="CU90" i="8"/>
  <c r="CU58" i="8"/>
  <c r="CU114" i="17"/>
  <c r="CU82" i="17"/>
  <c r="CU74" i="1"/>
  <c r="CU106" i="1"/>
  <c r="CU83" i="7"/>
  <c r="CU115" i="7"/>
  <c r="CU68" i="16"/>
  <c r="CU100" i="16"/>
  <c r="AQ20" i="19"/>
  <c r="CV20" i="19" a="1"/>
  <c r="CV20" i="19" s="1"/>
  <c r="AQ27" i="9"/>
  <c r="CV27" i="9" a="1"/>
  <c r="CV27" i="9" s="1"/>
  <c r="CU59" i="19"/>
  <c r="CU91" i="19"/>
  <c r="CU98" i="9"/>
  <c r="CU66" i="9"/>
  <c r="AQ22" i="10"/>
  <c r="CV22" i="10" a="1"/>
  <c r="CV22" i="10" s="1"/>
  <c r="CV21" i="13" a="1"/>
  <c r="CV21" i="13" s="1"/>
  <c r="AQ21" i="13"/>
  <c r="CU61" i="10"/>
  <c r="CU93" i="10"/>
  <c r="CU92" i="13"/>
  <c r="CU60" i="13"/>
  <c r="CV35" i="9" a="1"/>
  <c r="CV35" i="9" s="1"/>
  <c r="AQ35" i="9"/>
  <c r="CU74" i="9"/>
  <c r="CU106" i="9"/>
  <c r="AQ19" i="13"/>
  <c r="CV19" i="13" a="1"/>
  <c r="CV19" i="13" s="1"/>
  <c r="CV24" i="18" a="1"/>
  <c r="CV24" i="18" s="1"/>
  <c r="AQ24" i="18"/>
  <c r="CU90" i="13"/>
  <c r="CU58" i="13"/>
  <c r="CU95" i="18"/>
  <c r="CU63" i="18"/>
  <c r="CV29" i="8" a="1"/>
  <c r="CV29" i="8" s="1"/>
  <c r="AQ29" i="8"/>
  <c r="AQ30" i="16"/>
  <c r="CU68" i="8"/>
  <c r="CU100" i="8"/>
  <c r="AQ40" i="4"/>
  <c r="AQ47" i="4" s="1"/>
  <c r="CV40" i="4" a="1"/>
  <c r="CV40" i="4" s="1"/>
  <c r="CV23" i="7" a="1"/>
  <c r="CV23" i="7" s="1"/>
  <c r="AQ23" i="7"/>
  <c r="CV29" i="17" a="1"/>
  <c r="CV29" i="17" s="1"/>
  <c r="AQ29" i="17"/>
  <c r="CU111" i="4"/>
  <c r="CU79" i="4"/>
  <c r="CU62" i="7"/>
  <c r="CU94" i="7"/>
  <c r="CU68" i="17"/>
  <c r="CU100" i="17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116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93" i="16"/>
  <c r="CW61" i="16"/>
  <c r="CW107" i="7"/>
  <c r="CW75" i="7"/>
  <c r="CW110" i="13"/>
  <c r="CW78" i="13"/>
  <c r="CW89" i="20"/>
  <c r="CW57" i="20"/>
  <c r="CW108" i="1"/>
  <c r="CW76" i="1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99" i="18"/>
  <c r="CW67" i="18"/>
  <c r="CW102" i="3"/>
  <c r="CW70" i="3"/>
  <c r="CW104" i="11"/>
  <c r="CW72" i="11"/>
  <c r="CW94" i="21"/>
  <c r="CW62" i="21"/>
  <c r="CW98" i="14"/>
  <c r="CW66" i="14"/>
  <c r="CW102" i="6"/>
  <c r="CW70" i="6"/>
  <c r="CW101" i="17"/>
  <c r="CW69" i="17"/>
  <c r="CW103" i="17"/>
  <c r="CW71" i="17"/>
  <c r="CW94" i="19"/>
  <c r="CW62" i="19"/>
  <c r="CW93" i="7"/>
  <c r="CW61" i="7"/>
  <c r="CW112" i="11"/>
  <c r="CW80" i="11"/>
  <c r="CW113" i="8"/>
  <c r="CW81" i="8"/>
  <c r="CW111" i="21"/>
  <c r="CW79" i="21"/>
  <c r="CW104" i="1"/>
  <c r="CW72" i="1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13" i="11"/>
  <c r="CW81" i="11"/>
  <c r="CW104" i="6"/>
  <c r="CW72" i="6"/>
  <c r="CW93" i="9"/>
  <c r="CW61" i="9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06" i="10"/>
  <c r="CW74" i="10"/>
  <c r="CW101" i="4"/>
  <c r="CW69" i="4"/>
  <c r="CW92" i="1"/>
  <c r="CW60" i="1"/>
  <c r="CW92" i="21"/>
  <c r="CW60" i="21"/>
  <c r="CW87" i="16"/>
  <c r="CW55" i="16"/>
  <c r="CW88" i="18"/>
  <c r="CW56" i="18"/>
  <c r="CW103" i="19"/>
  <c r="CW71" i="19"/>
  <c r="CW99" i="11"/>
  <c r="CW67" i="11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117" i="10"/>
  <c r="CW85" i="10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22" i="11"/>
  <c r="CX22" i="11" a="1"/>
  <c r="CX22" i="11" s="1"/>
  <c r="CX44" i="15" a="1"/>
  <c r="CX44" i="15" s="1"/>
  <c r="AS44" i="15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22" i="16"/>
  <c r="CX22" i="16" a="1"/>
  <c r="CX22" i="16" s="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S36" i="7"/>
  <c r="CX36" i="7" a="1"/>
  <c r="CX36" i="7" s="1"/>
  <c r="CX39" i="13" a="1"/>
  <c r="CX39" i="13" s="1"/>
  <c r="AS39" i="13"/>
  <c r="AS18" i="20"/>
  <c r="CX18" i="20" a="1"/>
  <c r="CX18" i="20" s="1"/>
  <c r="CX37" i="1" a="1"/>
  <c r="CX37" i="1" s="1"/>
  <c r="AS37" i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AS35" i="10"/>
  <c r="CX35" i="10" a="1"/>
  <c r="CX35" i="10" s="1"/>
  <c r="CX30" i="4" a="1"/>
  <c r="CX30" i="4" s="1"/>
  <c r="AS30" i="4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42" i="11"/>
  <c r="CX42" i="11" a="1"/>
  <c r="CX42" i="11" s="1"/>
  <c r="AS33" i="6"/>
  <c r="CX33" i="6" a="1"/>
  <c r="CX33" i="6" s="1"/>
  <c r="AS22" i="9"/>
  <c r="CX22" i="9" a="1"/>
  <c r="CX22" i="9" s="1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28" i="11" a="1"/>
  <c r="CX28" i="11" s="1"/>
  <c r="AS28" i="1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AS41" i="5"/>
  <c r="CX41" i="5" a="1"/>
  <c r="CX41" i="5" s="1"/>
  <c r="CV15" i="16" a="1"/>
  <c r="CV15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V10" i="16" l="1"/>
  <c r="CV30" i="16" s="1"/>
  <c r="AQ47" i="20"/>
  <c r="AQ47" i="19"/>
  <c r="AQ47" i="10"/>
  <c r="AQ47" i="11"/>
  <c r="AQ47" i="13"/>
  <c r="CW45" i="19" a="1"/>
  <c r="CW45" i="19" s="1"/>
  <c r="AR45" i="19"/>
  <c r="CV120" i="19"/>
  <c r="CV123" i="19" s="1"/>
  <c r="CV116" i="19" s="1"/>
  <c r="CV84" i="19"/>
  <c r="CW36" i="8" a="1"/>
  <c r="CW36" i="8" s="1"/>
  <c r="AR36" i="8"/>
  <c r="CV107" i="8"/>
  <c r="CV75" i="8"/>
  <c r="CV113" i="13"/>
  <c r="CV81" i="13"/>
  <c r="CW42" i="13" a="1"/>
  <c r="CW42" i="13" s="1"/>
  <c r="AR42" i="13"/>
  <c r="AR28" i="3"/>
  <c r="CW28" i="3" a="1"/>
  <c r="CW28" i="3" s="1"/>
  <c r="CV99" i="3"/>
  <c r="CV67" i="3"/>
  <c r="CV9" i="11"/>
  <c r="AR25" i="1"/>
  <c r="CW25" i="1" a="1"/>
  <c r="CW25" i="1" s="1"/>
  <c r="CV96" i="1"/>
  <c r="CV64" i="1"/>
  <c r="CW15" i="11" a="1"/>
  <c r="CW15" i="11" s="1"/>
  <c r="AR15" i="11"/>
  <c r="CV86" i="11"/>
  <c r="CV54" i="11"/>
  <c r="CW22" i="8" a="1"/>
  <c r="CW22" i="8" s="1"/>
  <c r="AR22" i="8"/>
  <c r="CV61" i="8"/>
  <c r="CV93" i="8"/>
  <c r="AQ47" i="1"/>
  <c r="CV56" i="8"/>
  <c r="CV88" i="8"/>
  <c r="CW17" i="8" a="1"/>
  <c r="CW17" i="8" s="1"/>
  <c r="AR17" i="8"/>
  <c r="AQ47" i="17"/>
  <c r="CW24" i="13" a="1"/>
  <c r="CW24" i="13" s="1"/>
  <c r="AR24" i="13"/>
  <c r="CV95" i="13"/>
  <c r="CV63" i="13"/>
  <c r="CV60" i="8"/>
  <c r="CV92" i="8"/>
  <c r="CW21" i="8" a="1"/>
  <c r="CW21" i="8" s="1"/>
  <c r="AR21" i="8"/>
  <c r="CV104" i="20"/>
  <c r="CV72" i="20"/>
  <c r="CV72" i="7"/>
  <c r="CV104" i="7"/>
  <c r="AR33" i="20"/>
  <c r="CW33" i="20" a="1"/>
  <c r="CW33" i="20" s="1"/>
  <c r="CW33" i="7" a="1"/>
  <c r="CW33" i="7" s="1"/>
  <c r="AR33" i="7"/>
  <c r="AR44" i="7"/>
  <c r="CW44" i="7" a="1"/>
  <c r="CW44" i="7" s="1"/>
  <c r="CW16" i="3" a="1"/>
  <c r="CW16" i="3" s="1"/>
  <c r="AR16" i="3"/>
  <c r="CV65" i="20"/>
  <c r="CV97" i="20"/>
  <c r="AR21" i="10"/>
  <c r="CW21" i="10" a="1"/>
  <c r="CW21" i="10" s="1"/>
  <c r="AR23" i="20"/>
  <c r="CW23" i="20" a="1"/>
  <c r="CW23" i="20" s="1"/>
  <c r="CV83" i="7"/>
  <c r="CV115" i="7"/>
  <c r="CV55" i="3"/>
  <c r="CV87" i="3"/>
  <c r="CW26" i="20" a="1"/>
  <c r="CW26" i="20" s="1"/>
  <c r="AR26" i="20"/>
  <c r="CV92" i="10"/>
  <c r="CV60" i="10"/>
  <c r="CV94" i="20"/>
  <c r="CV62" i="20"/>
  <c r="AR35" i="1"/>
  <c r="CW35" i="1" a="1"/>
  <c r="CW35" i="1" s="1"/>
  <c r="CW42" i="17" a="1"/>
  <c r="CW42" i="17" s="1"/>
  <c r="AR42" i="17"/>
  <c r="AR44" i="12"/>
  <c r="CW44" i="12" a="1"/>
  <c r="CW44" i="12" s="1"/>
  <c r="AR26" i="11"/>
  <c r="AR47" i="11" s="1"/>
  <c r="CW26" i="11" a="1"/>
  <c r="CW26" i="11" s="1"/>
  <c r="CW25" i="18" a="1"/>
  <c r="CW25" i="18" s="1"/>
  <c r="AR25" i="18"/>
  <c r="CV74" i="1"/>
  <c r="CV106" i="1"/>
  <c r="CV113" i="17"/>
  <c r="CV81" i="17"/>
  <c r="CV83" i="12"/>
  <c r="CV115" i="12"/>
  <c r="CV65" i="11"/>
  <c r="CV97" i="11"/>
  <c r="CV96" i="18"/>
  <c r="CV64" i="18"/>
  <c r="AR43" i="17"/>
  <c r="CW43" i="17" a="1"/>
  <c r="CW43" i="17" s="1"/>
  <c r="CW42" i="1" a="1"/>
  <c r="CW42" i="1" s="1"/>
  <c r="AR42" i="1"/>
  <c r="AR27" i="15"/>
  <c r="CW27" i="15" a="1"/>
  <c r="CW27" i="15" s="1"/>
  <c r="AR28" i="6"/>
  <c r="CW28" i="6" a="1"/>
  <c r="CW28" i="6" s="1"/>
  <c r="AR25" i="5"/>
  <c r="AR47" i="5" s="1"/>
  <c r="CW25" i="5" a="1"/>
  <c r="CW25" i="5" s="1"/>
  <c r="CV82" i="17"/>
  <c r="CV114" i="17"/>
  <c r="CV81" i="1"/>
  <c r="CV113" i="1"/>
  <c r="CV66" i="15"/>
  <c r="CV98" i="15"/>
  <c r="CV99" i="6"/>
  <c r="CV67" i="6"/>
  <c r="CV96" i="5"/>
  <c r="CV64" i="5"/>
  <c r="AR29" i="16"/>
  <c r="CW29" i="16" a="1"/>
  <c r="CW29" i="16" s="1"/>
  <c r="AR19" i="8"/>
  <c r="CW19" i="8" a="1"/>
  <c r="CW19" i="8" s="1"/>
  <c r="AR32" i="7"/>
  <c r="CW32" i="7" a="1"/>
  <c r="CW32" i="7" s="1"/>
  <c r="CW24" i="2" a="1"/>
  <c r="CW24" i="2" s="1"/>
  <c r="AR24" i="2"/>
  <c r="AR47" i="2" s="1"/>
  <c r="CW23" i="13" a="1"/>
  <c r="CW23" i="13" s="1"/>
  <c r="AR23" i="13"/>
  <c r="AR41" i="7"/>
  <c r="CW41" i="7" a="1"/>
  <c r="CW41" i="7" s="1"/>
  <c r="CV68" i="16"/>
  <c r="CV100" i="16"/>
  <c r="CV90" i="8"/>
  <c r="CV58" i="8"/>
  <c r="CV71" i="7"/>
  <c r="CV103" i="7"/>
  <c r="CV95" i="2"/>
  <c r="CV63" i="2"/>
  <c r="CV94" i="13"/>
  <c r="CV62" i="13"/>
  <c r="CV112" i="7"/>
  <c r="CV80" i="7"/>
  <c r="AR21" i="13"/>
  <c r="CW21" i="13" a="1"/>
  <c r="CW21" i="13" s="1"/>
  <c r="CV98" i="9"/>
  <c r="CV66" i="9"/>
  <c r="CV60" i="13"/>
  <c r="CV92" i="13"/>
  <c r="CW27" i="9" a="1"/>
  <c r="CW27" i="9" s="1"/>
  <c r="AR27" i="9"/>
  <c r="CV61" i="10"/>
  <c r="CV93" i="10"/>
  <c r="CV59" i="19"/>
  <c r="CV91" i="19"/>
  <c r="CW22" i="10" a="1"/>
  <c r="CW22" i="10" s="1"/>
  <c r="AR22" i="10"/>
  <c r="AR20" i="19"/>
  <c r="AR47" i="19" s="1"/>
  <c r="CW20" i="19" a="1"/>
  <c r="CW20" i="19" s="1"/>
  <c r="CW24" i="18" a="1"/>
  <c r="CW24" i="18" s="1"/>
  <c r="AR24" i="18"/>
  <c r="CV62" i="7"/>
  <c r="CV94" i="7"/>
  <c r="CV63" i="18"/>
  <c r="CV95" i="18"/>
  <c r="AR30" i="16"/>
  <c r="CV111" i="4"/>
  <c r="CV79" i="4"/>
  <c r="CW29" i="8" a="1"/>
  <c r="CW29" i="8" s="1"/>
  <c r="AR29" i="8"/>
  <c r="CV90" i="13"/>
  <c r="CV58" i="13"/>
  <c r="CW23" i="7" a="1"/>
  <c r="CW23" i="7" s="1"/>
  <c r="AR23" i="7"/>
  <c r="AQ47" i="7"/>
  <c r="CW40" i="4" a="1"/>
  <c r="CW40" i="4" s="1"/>
  <c r="AR40" i="4"/>
  <c r="AR47" i="4" s="1"/>
  <c r="CV100" i="8"/>
  <c r="CV68" i="8"/>
  <c r="CW19" i="13" a="1"/>
  <c r="CW19" i="13" s="1"/>
  <c r="AR19" i="13"/>
  <c r="AR29" i="17"/>
  <c r="CW29" i="17" a="1"/>
  <c r="CW29" i="17" s="1"/>
  <c r="CW35" i="9" a="1"/>
  <c r="CW35" i="9" s="1"/>
  <c r="AR35" i="9"/>
  <c r="CV68" i="17"/>
  <c r="CV100" i="17"/>
  <c r="CV106" i="9"/>
  <c r="CV74" i="9"/>
  <c r="CW107" i="18"/>
  <c r="CW75" i="18"/>
  <c r="CW106" i="18"/>
  <c r="CW74" i="18"/>
  <c r="CW89" i="3"/>
  <c r="CW57" i="3"/>
  <c r="CW89" i="9"/>
  <c r="CW57" i="9"/>
  <c r="CX91" i="18"/>
  <c r="CX59" i="18"/>
  <c r="CX115" i="2"/>
  <c r="CX83" i="2"/>
  <c r="CW99" i="13"/>
  <c r="CW67" i="13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116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W120" i="20"/>
  <c r="CW123" i="20" s="1"/>
  <c r="CW116" i="20" s="1"/>
  <c r="CW84" i="20"/>
  <c r="CW106" i="8"/>
  <c r="CW74" i="8"/>
  <c r="CW100" i="5"/>
  <c r="CW68" i="5"/>
  <c r="CX108" i="15"/>
  <c r="CX76" i="15"/>
  <c r="CX110" i="20"/>
  <c r="CX78" i="20"/>
  <c r="CW115" i="21"/>
  <c r="CW83" i="21"/>
  <c r="CW101" i="19"/>
  <c r="CW69" i="19"/>
  <c r="CX92" i="7"/>
  <c r="CX60" i="7"/>
  <c r="CX109" i="4"/>
  <c r="CX77" i="4"/>
  <c r="CW94" i="11"/>
  <c r="CW62" i="11"/>
  <c r="CW114" i="21"/>
  <c r="CW82" i="21"/>
  <c r="CX93" i="14"/>
  <c r="CX61" i="14"/>
  <c r="CX96" i="15"/>
  <c r="CX64" i="15"/>
  <c r="CX117" i="19"/>
  <c r="CX85" i="19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108" i="2"/>
  <c r="CX76" i="2"/>
  <c r="CW117" i="16"/>
  <c r="CW85" i="16"/>
  <c r="CW113" i="16"/>
  <c r="CW81" i="16"/>
  <c r="CX111" i="9"/>
  <c r="CX79" i="9"/>
  <c r="CX105" i="12"/>
  <c r="CX73" i="12"/>
  <c r="CW107" i="21"/>
  <c r="CW75" i="21"/>
  <c r="CX93" i="7"/>
  <c r="CX61" i="7"/>
  <c r="CX101" i="17"/>
  <c r="CX69" i="17"/>
  <c r="CW117" i="15"/>
  <c r="CW85" i="15"/>
  <c r="CW97" i="4"/>
  <c r="CW65" i="4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W112" i="20"/>
  <c r="CW80" i="20"/>
  <c r="CW106" i="21"/>
  <c r="CW74" i="21"/>
  <c r="CX92" i="18"/>
  <c r="CX60" i="18"/>
  <c r="CX112" i="21"/>
  <c r="CX80" i="21"/>
  <c r="CX117" i="12"/>
  <c r="CX85" i="12"/>
  <c r="CW112" i="10"/>
  <c r="CW80" i="10"/>
  <c r="CW92" i="14"/>
  <c r="CW60" i="14"/>
  <c r="CX114" i="7"/>
  <c r="CX82" i="7"/>
  <c r="CW90" i="7"/>
  <c r="CW58" i="7"/>
  <c r="CW99" i="8"/>
  <c r="CW67" i="8"/>
  <c r="CX103" i="14"/>
  <c r="CX71" i="14"/>
  <c r="CX106" i="20"/>
  <c r="CX74" i="20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116" i="11" s="1"/>
  <c r="CW84" i="11"/>
  <c r="CW86" i="10"/>
  <c r="CW54" i="10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100" i="18"/>
  <c r="CX68" i="18"/>
  <c r="CX95" i="19"/>
  <c r="CX63" i="19"/>
  <c r="CW91" i="3"/>
  <c r="CW59" i="3"/>
  <c r="CX97" i="1"/>
  <c r="CX65" i="1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W90" i="5"/>
  <c r="CW58" i="5"/>
  <c r="CW105" i="14"/>
  <c r="CW73" i="14"/>
  <c r="CW107" i="2"/>
  <c r="CW75" i="2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W105" i="9"/>
  <c r="CW73" i="9"/>
  <c r="CX99" i="14"/>
  <c r="CX67" i="14"/>
  <c r="CX91" i="6"/>
  <c r="CX59" i="6"/>
  <c r="CX115" i="5"/>
  <c r="CX83" i="5"/>
  <c r="CX109" i="21"/>
  <c r="CX77" i="21"/>
  <c r="CX109" i="7"/>
  <c r="CX77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5" i="3"/>
  <c r="CX63" i="3"/>
  <c r="CW97" i="9"/>
  <c r="CW65" i="9"/>
  <c r="CX92" i="9"/>
  <c r="CX60" i="9"/>
  <c r="CX103" i="8"/>
  <c r="CX71" i="8"/>
  <c r="CW114" i="15"/>
  <c r="CW82" i="15"/>
  <c r="CX103" i="10"/>
  <c r="CX71" i="10"/>
  <c r="CX113" i="6"/>
  <c r="CX81" i="6"/>
  <c r="CX110" i="18"/>
  <c r="CX78" i="18"/>
  <c r="CW111" i="13"/>
  <c r="CW79" i="13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X96" i="11"/>
  <c r="CX64" i="11"/>
  <c r="CX96" i="13"/>
  <c r="CX64" i="13"/>
  <c r="CX100" i="9"/>
  <c r="CX68" i="9"/>
  <c r="CX100" i="12"/>
  <c r="CX68" i="12"/>
  <c r="CW97" i="5"/>
  <c r="CW65" i="5"/>
  <c r="CX107" i="1"/>
  <c r="CX75" i="1"/>
  <c r="CX101" i="20"/>
  <c r="CX69" i="20"/>
  <c r="CX102" i="20"/>
  <c r="CX70" i="20"/>
  <c r="CX100" i="2"/>
  <c r="CX68" i="2"/>
  <c r="CX92" i="17"/>
  <c r="CX60" i="17"/>
  <c r="CW91" i="20"/>
  <c r="CW59" i="20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6" i="17"/>
  <c r="CX74" i="17"/>
  <c r="CX101" i="5"/>
  <c r="CX69" i="5"/>
  <c r="CW90" i="2"/>
  <c r="CW58" i="2"/>
  <c r="CX87" i="6"/>
  <c r="CX55" i="6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X98" i="11"/>
  <c r="CX66" i="11"/>
  <c r="CW90" i="18"/>
  <c r="CW58" i="18"/>
  <c r="CX99" i="1"/>
  <c r="CX67" i="1"/>
  <c r="CX114" i="18"/>
  <c r="CX82" i="18"/>
  <c r="CX89" i="11"/>
  <c r="CX57" i="11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99" i="9"/>
  <c r="CX67" i="9"/>
  <c r="CW104" i="3"/>
  <c r="CW72" i="3"/>
  <c r="CW95" i="6"/>
  <c r="CW63" i="6"/>
  <c r="CW87" i="21"/>
  <c r="CW55" i="21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4" i="16"/>
  <c r="CY24" i="16" a="1"/>
  <c r="CY24" i="16" s="1"/>
  <c r="AS46" i="3"/>
  <c r="CX46" i="3" a="1"/>
  <c r="CX46" i="3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CX21" i="5" a="1"/>
  <c r="CX21" i="5" s="1"/>
  <c r="AS21" i="5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7" i="2"/>
  <c r="CY27" i="2" a="1"/>
  <c r="CY27" i="2" s="1"/>
  <c r="AS15" i="4"/>
  <c r="CX15" i="4" a="1"/>
  <c r="CX15" i="4" s="1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40" i="9"/>
  <c r="CY40" i="9" a="1"/>
  <c r="CY40" i="9" s="1"/>
  <c r="CY34" i="12" a="1"/>
  <c r="CY34" i="12" s="1"/>
  <c r="AT34" i="12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S15" i="13"/>
  <c r="CX34" i="14" a="1"/>
  <c r="CX34" i="14" s="1"/>
  <c r="AS34" i="14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CY17" i="13" a="1"/>
  <c r="CY17" i="13" s="1"/>
  <c r="AT17" i="13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R47" i="13" l="1"/>
  <c r="AR47" i="17"/>
  <c r="AR47" i="7"/>
  <c r="CX45" i="19" a="1"/>
  <c r="CX45" i="19" s="1"/>
  <c r="AS45" i="19"/>
  <c r="CW84" i="19"/>
  <c r="CW120" i="19"/>
  <c r="CW123" i="19" s="1"/>
  <c r="CW116" i="19" s="1"/>
  <c r="AS36" i="8"/>
  <c r="CX36" i="8" a="1"/>
  <c r="CX36" i="8" s="1"/>
  <c r="CW107" i="8"/>
  <c r="CW75" i="8"/>
  <c r="AR47" i="3"/>
  <c r="CW99" i="3"/>
  <c r="CW67" i="3"/>
  <c r="AS28" i="3"/>
  <c r="CX28" i="3" a="1"/>
  <c r="CX28" i="3" s="1"/>
  <c r="CX42" i="13" a="1"/>
  <c r="CX42" i="13" s="1"/>
  <c r="AS42" i="13"/>
  <c r="CW113" i="13"/>
  <c r="CW81" i="13"/>
  <c r="CW9" i="11"/>
  <c r="CW96" i="1"/>
  <c r="CW64" i="1"/>
  <c r="CX25" i="1" a="1"/>
  <c r="CX25" i="1" s="1"/>
  <c r="AS25" i="1"/>
  <c r="AR47" i="10"/>
  <c r="AR47" i="20"/>
  <c r="CX15" i="11" a="1"/>
  <c r="CX15" i="11" s="1"/>
  <c r="AS15" i="11"/>
  <c r="CW54" i="11"/>
  <c r="CW86" i="11"/>
  <c r="AR47" i="1"/>
  <c r="CW88" i="8"/>
  <c r="CW56" i="8"/>
  <c r="CW10" i="16"/>
  <c r="CW30" i="16" s="1"/>
  <c r="CX22" i="8" a="1"/>
  <c r="CX22" i="8" s="1"/>
  <c r="AS22" i="8"/>
  <c r="AS17" i="8"/>
  <c r="CX17" i="8" a="1"/>
  <c r="CX17" i="8" s="1"/>
  <c r="CW93" i="8"/>
  <c r="CW61" i="8"/>
  <c r="AS24" i="13"/>
  <c r="CX24" i="13" a="1"/>
  <c r="CX24" i="13" s="1"/>
  <c r="CW95" i="13"/>
  <c r="CW63" i="13"/>
  <c r="AS33" i="7"/>
  <c r="CX33" i="7" a="1"/>
  <c r="CX33" i="7" s="1"/>
  <c r="CX21" i="8" a="1"/>
  <c r="CX21" i="8" s="1"/>
  <c r="AS21" i="8"/>
  <c r="CW72" i="7"/>
  <c r="CW104" i="7"/>
  <c r="CW92" i="8"/>
  <c r="CW60" i="8"/>
  <c r="CW104" i="20"/>
  <c r="CW72" i="20"/>
  <c r="CX33" i="20" a="1"/>
  <c r="CX33" i="20" s="1"/>
  <c r="AS33" i="20"/>
  <c r="CW112" i="7"/>
  <c r="CW80" i="7"/>
  <c r="CW90" i="8"/>
  <c r="CW58" i="8"/>
  <c r="CW99" i="6"/>
  <c r="CW67" i="6"/>
  <c r="AS42" i="17"/>
  <c r="CX42" i="17" a="1"/>
  <c r="CX42" i="17" s="1"/>
  <c r="AS26" i="20"/>
  <c r="CX26" i="20" a="1"/>
  <c r="CX26" i="20" s="1"/>
  <c r="CW92" i="10"/>
  <c r="CW60" i="10"/>
  <c r="AS41" i="7"/>
  <c r="CX41" i="7" a="1"/>
  <c r="CX41" i="7" s="1"/>
  <c r="AS19" i="8"/>
  <c r="CX19" i="8" a="1"/>
  <c r="CX19" i="8" s="1"/>
  <c r="CX28" i="6" a="1"/>
  <c r="CX28" i="6" s="1"/>
  <c r="AS28" i="6"/>
  <c r="AS47" i="6" s="1"/>
  <c r="CW113" i="17"/>
  <c r="CW81" i="17"/>
  <c r="CW97" i="20"/>
  <c r="CW65" i="20"/>
  <c r="CX21" i="10" a="1"/>
  <c r="CX21" i="10" s="1"/>
  <c r="AS21" i="10"/>
  <c r="AS23" i="13"/>
  <c r="CX23" i="13" a="1"/>
  <c r="CX23" i="13" s="1"/>
  <c r="CW100" i="16"/>
  <c r="CW68" i="16"/>
  <c r="CW66" i="15"/>
  <c r="CW98" i="15"/>
  <c r="AS25" i="18"/>
  <c r="CX25" i="18" a="1"/>
  <c r="CX25" i="18" s="1"/>
  <c r="CW106" i="1"/>
  <c r="CW74" i="1"/>
  <c r="CW94" i="13"/>
  <c r="CW62" i="13"/>
  <c r="AS29" i="16"/>
  <c r="CX29" i="16" a="1"/>
  <c r="CX29" i="16" s="1"/>
  <c r="AS27" i="15"/>
  <c r="CX27" i="15" a="1"/>
  <c r="CX27" i="15" s="1"/>
  <c r="CW64" i="18"/>
  <c r="CW96" i="18"/>
  <c r="CX35" i="1" a="1"/>
  <c r="CX35" i="1" s="1"/>
  <c r="AS35" i="1"/>
  <c r="CX24" i="2" a="1"/>
  <c r="CX24" i="2" s="1"/>
  <c r="AS24" i="2"/>
  <c r="AS47" i="2" s="1"/>
  <c r="AS42" i="1"/>
  <c r="CX42" i="1" a="1"/>
  <c r="CX42" i="1" s="1"/>
  <c r="CW97" i="11"/>
  <c r="CW65" i="11"/>
  <c r="CX16" i="3" a="1"/>
  <c r="CX16" i="3" s="1"/>
  <c r="AS16" i="3"/>
  <c r="CW95" i="2"/>
  <c r="CW63" i="2"/>
  <c r="CW113" i="1"/>
  <c r="CW81" i="1"/>
  <c r="AS26" i="11"/>
  <c r="AS47" i="11" s="1"/>
  <c r="CX26" i="11" a="1"/>
  <c r="CX26" i="11" s="1"/>
  <c r="CW87" i="3"/>
  <c r="CW55" i="3"/>
  <c r="CW71" i="7"/>
  <c r="CW103" i="7"/>
  <c r="CW64" i="5"/>
  <c r="CW96" i="5"/>
  <c r="CW114" i="17"/>
  <c r="CW82" i="17"/>
  <c r="CW115" i="12"/>
  <c r="CW83" i="12"/>
  <c r="CW94" i="20"/>
  <c r="CW62" i="20"/>
  <c r="CW115" i="7"/>
  <c r="CW83" i="7"/>
  <c r="CX32" i="7" a="1"/>
  <c r="CX32" i="7" s="1"/>
  <c r="AS32" i="7"/>
  <c r="AS25" i="5"/>
  <c r="CX25" i="5" a="1"/>
  <c r="CX25" i="5" s="1"/>
  <c r="AS43" i="17"/>
  <c r="CX43" i="17" a="1"/>
  <c r="CX43" i="17" s="1"/>
  <c r="AS44" i="12"/>
  <c r="CX44" i="12" a="1"/>
  <c r="CX44" i="12" s="1"/>
  <c r="AS23" i="20"/>
  <c r="CX23" i="20" a="1"/>
  <c r="CX23" i="20" s="1"/>
  <c r="AS44" i="7"/>
  <c r="CX44" i="7" a="1"/>
  <c r="CX44" i="7" s="1"/>
  <c r="AS27" i="9"/>
  <c r="CX27" i="9" a="1"/>
  <c r="CX27" i="9" s="1"/>
  <c r="AS20" i="19"/>
  <c r="CX20" i="19" a="1"/>
  <c r="CX20" i="19" s="1"/>
  <c r="CW98" i="9"/>
  <c r="CW66" i="9"/>
  <c r="CX22" i="10" a="1"/>
  <c r="CX22" i="10" s="1"/>
  <c r="AS22" i="10"/>
  <c r="CW93" i="10"/>
  <c r="CW61" i="10"/>
  <c r="CW91" i="19"/>
  <c r="CW59" i="19"/>
  <c r="CW92" i="13"/>
  <c r="CW60" i="13"/>
  <c r="AS21" i="13"/>
  <c r="CX21" i="13" a="1"/>
  <c r="CX21" i="13" s="1"/>
  <c r="AS29" i="8"/>
  <c r="CX29" i="8" a="1"/>
  <c r="CX29" i="8" s="1"/>
  <c r="CW58" i="13"/>
  <c r="CW90" i="13"/>
  <c r="CX35" i="9" a="1"/>
  <c r="CX35" i="9" s="1"/>
  <c r="AS35" i="9"/>
  <c r="CX40" i="4" a="1"/>
  <c r="CX40" i="4" s="1"/>
  <c r="AS40" i="4"/>
  <c r="CW100" i="8"/>
  <c r="CW68" i="8"/>
  <c r="CW74" i="9"/>
  <c r="CW106" i="9"/>
  <c r="CW111" i="4"/>
  <c r="CW79" i="4"/>
  <c r="CW100" i="17"/>
  <c r="CW68" i="17"/>
  <c r="CX29" i="17" a="1"/>
  <c r="CX29" i="17" s="1"/>
  <c r="AS29" i="17"/>
  <c r="AS23" i="7"/>
  <c r="CX23" i="7" a="1"/>
  <c r="CX23" i="7" s="1"/>
  <c r="AS30" i="16"/>
  <c r="CX24" i="18" a="1"/>
  <c r="CX24" i="18" s="1"/>
  <c r="AS24" i="18"/>
  <c r="AS19" i="13"/>
  <c r="CX19" i="13" a="1"/>
  <c r="CX19" i="13" s="1"/>
  <c r="CW62" i="7"/>
  <c r="CW94" i="7"/>
  <c r="CW95" i="18"/>
  <c r="CW63" i="18"/>
  <c r="CY95" i="9"/>
  <c r="CY63" i="9"/>
  <c r="CY97" i="6"/>
  <c r="CY65" i="6"/>
  <c r="CX112" i="3"/>
  <c r="CX80" i="3"/>
  <c r="CY105" i="16"/>
  <c r="CY73" i="16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X97" i="18"/>
  <c r="CX65" i="18"/>
  <c r="CY87" i="19"/>
  <c r="CY55" i="19"/>
  <c r="CY86" i="3"/>
  <c r="CY54" i="3"/>
  <c r="CX99" i="10"/>
  <c r="CX67" i="10"/>
  <c r="CY117" i="1"/>
  <c r="CY85" i="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88" i="20"/>
  <c r="CY56" i="20"/>
  <c r="CX98" i="17"/>
  <c r="CX66" i="17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108" i="3"/>
  <c r="CY76" i="3"/>
  <c r="CY98" i="14"/>
  <c r="CY66" i="14"/>
  <c r="CY87" i="9"/>
  <c r="CY55" i="9"/>
  <c r="CX95" i="6"/>
  <c r="CX63" i="6"/>
  <c r="CY93" i="4"/>
  <c r="CY61" i="4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3" i="11"/>
  <c r="CY61" i="11"/>
  <c r="CX100" i="14"/>
  <c r="CX68" i="14"/>
  <c r="CY101" i="6"/>
  <c r="CY69" i="6"/>
  <c r="CY87" i="17"/>
  <c r="CY55" i="17"/>
  <c r="CX97" i="4"/>
  <c r="CX65" i="4"/>
  <c r="CY103" i="17"/>
  <c r="CY71" i="17"/>
  <c r="CY113" i="11"/>
  <c r="CY81" i="11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X89" i="12"/>
  <c r="CX57" i="12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X103" i="20"/>
  <c r="CX71" i="20"/>
  <c r="CY107" i="12"/>
  <c r="CY75" i="12"/>
  <c r="CX87" i="10"/>
  <c r="CX55" i="10"/>
  <c r="CY103" i="8"/>
  <c r="CY71" i="8"/>
  <c r="CX100" i="3"/>
  <c r="CX68" i="3"/>
  <c r="CY108" i="13"/>
  <c r="CY76" i="13"/>
  <c r="CX93" i="2"/>
  <c r="CX61" i="2"/>
  <c r="CY97" i="16"/>
  <c r="CY65" i="16"/>
  <c r="CX104" i="3"/>
  <c r="CX72" i="3"/>
  <c r="CY105" i="20"/>
  <c r="CY73" i="20"/>
  <c r="CY88" i="21"/>
  <c r="CY56" i="21"/>
  <c r="CY115" i="14"/>
  <c r="CY83" i="14"/>
  <c r="CX97" i="15"/>
  <c r="CX65" i="15"/>
  <c r="CY106" i="12"/>
  <c r="CY74" i="12"/>
  <c r="CX109" i="14"/>
  <c r="CX77" i="14"/>
  <c r="CX90" i="17"/>
  <c r="CX58" i="17"/>
  <c r="CX112" i="14"/>
  <c r="CX80" i="14"/>
  <c r="CX89" i="2"/>
  <c r="CX57" i="2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X104" i="17"/>
  <c r="CX72" i="17"/>
  <c r="CX96" i="3"/>
  <c r="CX64" i="3"/>
  <c r="CY108" i="7"/>
  <c r="CY76" i="7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109" i="1"/>
  <c r="CY77" i="1"/>
  <c r="CX86" i="13"/>
  <c r="CX54" i="13"/>
  <c r="CX98" i="7"/>
  <c r="CX66" i="7"/>
  <c r="CX101" i="21"/>
  <c r="CX69" i="21"/>
  <c r="CX99" i="8"/>
  <c r="CX67" i="8"/>
  <c r="CX92" i="14"/>
  <c r="CX60" i="14"/>
  <c r="CX112" i="10"/>
  <c r="CX80" i="10"/>
  <c r="CX88" i="12"/>
  <c r="CX56" i="12"/>
  <c r="CX99" i="21"/>
  <c r="CX67" i="21"/>
  <c r="CY95" i="14"/>
  <c r="CY63" i="14"/>
  <c r="CX95" i="7"/>
  <c r="CX63" i="7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102" i="13"/>
  <c r="CY70" i="13"/>
  <c r="CY110" i="3"/>
  <c r="CY78" i="3"/>
  <c r="CY88" i="10"/>
  <c r="CY56" i="10"/>
  <c r="CY93" i="3"/>
  <c r="CY61" i="3"/>
  <c r="CY104" i="21"/>
  <c r="CY72" i="21"/>
  <c r="CY105" i="7"/>
  <c r="CY73" i="7"/>
  <c r="CY107" i="5"/>
  <c r="CY75" i="5"/>
  <c r="CX111" i="5"/>
  <c r="CX79" i="5"/>
  <c r="CX117" i="17"/>
  <c r="CX85" i="17"/>
  <c r="CX97" i="3"/>
  <c r="CX65" i="3"/>
  <c r="CW86" i="8"/>
  <c r="CW54" i="8"/>
  <c r="CY88" i="19"/>
  <c r="CY56" i="19"/>
  <c r="CX120" i="5"/>
  <c r="CX123" i="5" s="1"/>
  <c r="CX116" i="5" s="1"/>
  <c r="CX84" i="5"/>
  <c r="CW86" i="9"/>
  <c r="CW54" i="9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15" i="13"/>
  <c r="CY83" i="13"/>
  <c r="CY99" i="9"/>
  <c r="CY67" i="9"/>
  <c r="CX117" i="2"/>
  <c r="CX85" i="2"/>
  <c r="CY102" i="6"/>
  <c r="CY70" i="6"/>
  <c r="CY113" i="21"/>
  <c r="CY81" i="21"/>
  <c r="CX115" i="11"/>
  <c r="CX83" i="11"/>
  <c r="CX87" i="21"/>
  <c r="CX55" i="21"/>
  <c r="CY88" i="9"/>
  <c r="CY56" i="9"/>
  <c r="CY100" i="7"/>
  <c r="CY68" i="7"/>
  <c r="CX120" i="11"/>
  <c r="CX123" i="11" s="1"/>
  <c r="CX116" i="11" s="1"/>
  <c r="CX84" i="11"/>
  <c r="CY91" i="15"/>
  <c r="CY59" i="15"/>
  <c r="CX101" i="8"/>
  <c r="CX69" i="8"/>
  <c r="CY94" i="10"/>
  <c r="CY62" i="10"/>
  <c r="CY103" i="18"/>
  <c r="CY71" i="18"/>
  <c r="CY90" i="16"/>
  <c r="CY58" i="16"/>
  <c r="CY105" i="18"/>
  <c r="CY73" i="18"/>
  <c r="CX112" i="13"/>
  <c r="CX80" i="13"/>
  <c r="CX93" i="18"/>
  <c r="CX61" i="18"/>
  <c r="CX90" i="5"/>
  <c r="CX58" i="5"/>
  <c r="CY94" i="15"/>
  <c r="CY62" i="15"/>
  <c r="CX86" i="17"/>
  <c r="CX54" i="17"/>
  <c r="CX92" i="3"/>
  <c r="CX60" i="3"/>
  <c r="CY93" i="14"/>
  <c r="CY61" i="14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X117" i="18"/>
  <c r="CX85" i="18"/>
  <c r="CY99" i="11"/>
  <c r="CY67" i="11"/>
  <c r="CY98" i="5"/>
  <c r="CY66" i="5"/>
  <c r="CX96" i="17"/>
  <c r="CX64" i="17"/>
  <c r="CY89" i="17"/>
  <c r="CY57" i="17"/>
  <c r="CX109" i="9"/>
  <c r="CX77" i="9"/>
  <c r="CY93" i="17"/>
  <c r="CY61" i="17"/>
  <c r="CY91" i="7"/>
  <c r="CY59" i="7"/>
  <c r="CY87" i="13"/>
  <c r="CY55" i="13"/>
  <c r="CY91" i="9"/>
  <c r="CY59" i="9"/>
  <c r="CY88" i="13"/>
  <c r="CY56" i="13"/>
  <c r="CY101" i="17"/>
  <c r="CY69" i="17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13" i="7"/>
  <c r="CY81" i="7"/>
  <c r="CX87" i="14"/>
  <c r="CX55" i="14"/>
  <c r="CY114" i="20"/>
  <c r="CY82" i="20"/>
  <c r="CY106" i="17"/>
  <c r="CY74" i="17"/>
  <c r="CY101" i="10"/>
  <c r="CY69" i="10"/>
  <c r="CY102" i="9"/>
  <c r="CY70" i="9"/>
  <c r="CX95" i="4"/>
  <c r="CX63" i="4"/>
  <c r="CY109" i="10"/>
  <c r="CY77" i="10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T27" i="12"/>
  <c r="CY27" i="12" a="1"/>
  <c r="CY27" i="12" s="1"/>
  <c r="AU20" i="11"/>
  <c r="CZ20" i="11" a="1"/>
  <c r="CZ20" i="11" s="1"/>
  <c r="CZ44" i="10" a="1"/>
  <c r="CZ44" i="10" s="1"/>
  <c r="AU44" i="10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36" i="19"/>
  <c r="CZ36" i="19" a="1"/>
  <c r="CZ36" i="19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CY25" i="14" a="1"/>
  <c r="CY25" i="14" s="1"/>
  <c r="AT25" i="14"/>
  <c r="AU17" i="5"/>
  <c r="CZ17" i="5" a="1"/>
  <c r="CZ17" i="5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CY18" i="12" a="1"/>
  <c r="CY18" i="12" s="1"/>
  <c r="AT18" i="12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T30" i="21"/>
  <c r="CY30" i="21" a="1"/>
  <c r="CY30" i="21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CY42" i="16" a="1"/>
  <c r="CY42" i="16" s="1"/>
  <c r="AT42" i="16"/>
  <c r="AT15" i="17"/>
  <c r="CY15" i="17" a="1"/>
  <c r="CY15" i="17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2" i="11"/>
  <c r="CZ22" i="11" a="1"/>
  <c r="CZ22" i="11" s="1"/>
  <c r="CY29" i="14" a="1"/>
  <c r="CY29" i="14" s="1"/>
  <c r="AT29" i="14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AT29" i="11"/>
  <c r="CY29" i="11" a="1"/>
  <c r="CY29" i="11" s="1"/>
  <c r="AT15" i="7"/>
  <c r="CY15" i="7" a="1"/>
  <c r="CY15" i="7" s="1"/>
  <c r="AT35" i="11"/>
  <c r="CY35" i="11" a="1"/>
  <c r="CY35" i="11" s="1"/>
  <c r="AU22" i="20"/>
  <c r="CZ22" i="20" a="1"/>
  <c r="CZ22" i="20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CZ17" i="20" a="1"/>
  <c r="CZ17" i="20" s="1"/>
  <c r="AU17" i="20"/>
  <c r="AT27" i="17"/>
  <c r="CY27" i="17" a="1"/>
  <c r="CY27" i="17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CX10" i="16" l="1"/>
  <c r="CX30" i="16" s="1"/>
  <c r="AS47" i="7"/>
  <c r="CX9" i="11"/>
  <c r="AT45" i="19"/>
  <c r="CY45" i="19" a="1"/>
  <c r="CY45" i="19" s="1"/>
  <c r="CX120" i="19"/>
  <c r="CX123" i="19" s="1"/>
  <c r="CX116" i="19" s="1"/>
  <c r="CX84" i="19"/>
  <c r="CX75" i="8"/>
  <c r="CX107" i="8"/>
  <c r="AT36" i="8"/>
  <c r="CY36" i="8" a="1"/>
  <c r="CY36" i="8" s="1"/>
  <c r="AT42" i="13"/>
  <c r="CY42" i="13" a="1"/>
  <c r="CY42" i="13" s="1"/>
  <c r="CX81" i="13"/>
  <c r="CX113" i="13"/>
  <c r="CX99" i="3"/>
  <c r="CX67" i="3"/>
  <c r="AT28" i="3"/>
  <c r="CY28" i="3" a="1"/>
  <c r="CY28" i="3" s="1"/>
  <c r="AS47" i="3"/>
  <c r="CY25" i="1" a="1"/>
  <c r="CY25" i="1" s="1"/>
  <c r="AT25" i="1"/>
  <c r="CX96" i="1"/>
  <c r="CX64" i="1"/>
  <c r="AS47" i="17"/>
  <c r="CY15" i="11" a="1"/>
  <c r="CY15" i="11" s="1"/>
  <c r="AT15" i="11"/>
  <c r="CX86" i="11"/>
  <c r="CX54" i="11"/>
  <c r="AT17" i="8"/>
  <c r="CY17" i="8" a="1"/>
  <c r="CY17" i="8" s="1"/>
  <c r="CX88" i="8"/>
  <c r="CX56" i="8"/>
  <c r="AT22" i="8"/>
  <c r="CY22" i="8" a="1"/>
  <c r="CY22" i="8" s="1"/>
  <c r="CX93" i="8"/>
  <c r="CX61" i="8"/>
  <c r="CX95" i="13"/>
  <c r="CX63" i="13"/>
  <c r="AT24" i="13"/>
  <c r="CY24" i="13" a="1"/>
  <c r="CY24" i="13" s="1"/>
  <c r="AS47" i="1"/>
  <c r="CY33" i="20" a="1"/>
  <c r="CY33" i="20" s="1"/>
  <c r="AT33" i="20"/>
  <c r="AT21" i="8"/>
  <c r="CY21" i="8" a="1"/>
  <c r="CY21" i="8" s="1"/>
  <c r="CX104" i="20"/>
  <c r="CX72" i="20"/>
  <c r="CX92" i="8"/>
  <c r="CX60" i="8"/>
  <c r="CX72" i="7"/>
  <c r="CX104" i="7"/>
  <c r="AT33" i="7"/>
  <c r="CY33" i="7" a="1"/>
  <c r="CY33" i="7" s="1"/>
  <c r="CX115" i="12"/>
  <c r="CX83" i="12"/>
  <c r="CX113" i="1"/>
  <c r="CX81" i="1"/>
  <c r="CX98" i="15"/>
  <c r="CX66" i="15"/>
  <c r="CX96" i="18"/>
  <c r="CX64" i="18"/>
  <c r="CY21" i="10" a="1"/>
  <c r="CY21" i="10" s="1"/>
  <c r="AT21" i="10"/>
  <c r="CX90" i="8"/>
  <c r="CX58" i="8"/>
  <c r="CX113" i="17"/>
  <c r="CX81" i="17"/>
  <c r="AT44" i="12"/>
  <c r="CY44" i="12" a="1"/>
  <c r="CY44" i="12" s="1"/>
  <c r="AT42" i="1"/>
  <c r="CY42" i="1" a="1"/>
  <c r="CY42" i="1" s="1"/>
  <c r="AT27" i="15"/>
  <c r="AT47" i="15" s="1"/>
  <c r="CY27" i="15" a="1"/>
  <c r="CY27" i="15" s="1"/>
  <c r="CY25" i="18" a="1"/>
  <c r="CY25" i="18" s="1"/>
  <c r="AT25" i="18"/>
  <c r="CX92" i="10"/>
  <c r="CX60" i="10"/>
  <c r="CY19" i="8" a="1"/>
  <c r="CY19" i="8" s="1"/>
  <c r="AT19" i="8"/>
  <c r="CY42" i="17" a="1"/>
  <c r="CY42" i="17" s="1"/>
  <c r="AT42" i="17"/>
  <c r="CX114" i="17"/>
  <c r="CX82" i="17"/>
  <c r="AT24" i="2"/>
  <c r="CY24" i="2" a="1"/>
  <c r="CY24" i="2" s="1"/>
  <c r="CX100" i="16"/>
  <c r="CX68" i="16"/>
  <c r="CX112" i="7"/>
  <c r="CX80" i="7"/>
  <c r="CY43" i="17" a="1"/>
  <c r="CY43" i="17" s="1"/>
  <c r="AT43" i="17"/>
  <c r="CX95" i="2"/>
  <c r="CX63" i="2"/>
  <c r="AT29" i="16"/>
  <c r="CY29" i="16" a="1"/>
  <c r="CY29" i="16" s="1"/>
  <c r="AT41" i="7"/>
  <c r="CY41" i="7" a="1"/>
  <c r="CY41" i="7" s="1"/>
  <c r="CX115" i="7"/>
  <c r="CX83" i="7"/>
  <c r="CX96" i="5"/>
  <c r="CX64" i="5"/>
  <c r="CY16" i="3" a="1"/>
  <c r="CY16" i="3" s="1"/>
  <c r="AT16" i="3"/>
  <c r="CY35" i="1" a="1"/>
  <c r="CY35" i="1" s="1"/>
  <c r="AT35" i="1"/>
  <c r="AT44" i="7"/>
  <c r="CY44" i="7" a="1"/>
  <c r="CY44" i="7" s="1"/>
  <c r="AT25" i="5"/>
  <c r="CY25" i="5" a="1"/>
  <c r="CY25" i="5" s="1"/>
  <c r="CX87" i="3"/>
  <c r="CX55" i="3"/>
  <c r="CX106" i="1"/>
  <c r="CX74" i="1"/>
  <c r="CX94" i="20"/>
  <c r="CX62" i="20"/>
  <c r="AT32" i="7"/>
  <c r="CY32" i="7" a="1"/>
  <c r="CY32" i="7" s="1"/>
  <c r="CX97" i="11"/>
  <c r="CX65" i="11"/>
  <c r="CX94" i="13"/>
  <c r="CX62" i="13"/>
  <c r="AT28" i="6"/>
  <c r="CY28" i="6" a="1"/>
  <c r="CY28" i="6" s="1"/>
  <c r="CX97" i="20"/>
  <c r="CX65" i="20"/>
  <c r="AT23" i="20"/>
  <c r="CY23" i="20" a="1"/>
  <c r="CY23" i="20" s="1"/>
  <c r="CX103" i="7"/>
  <c r="CX71" i="7"/>
  <c r="CY26" i="11" a="1"/>
  <c r="CY26" i="11" s="1"/>
  <c r="AT26" i="11"/>
  <c r="AT23" i="13"/>
  <c r="CY23" i="13" a="1"/>
  <c r="CY23" i="13" s="1"/>
  <c r="CX99" i="6"/>
  <c r="CX67" i="6"/>
  <c r="AT26" i="20"/>
  <c r="CY26" i="20" a="1"/>
  <c r="CY26" i="20" s="1"/>
  <c r="CX92" i="13"/>
  <c r="CX60" i="13"/>
  <c r="AT22" i="10"/>
  <c r="CY22" i="10" a="1"/>
  <c r="CY22" i="10" s="1"/>
  <c r="CY21" i="13" a="1"/>
  <c r="CY21" i="13" s="1"/>
  <c r="AT21" i="13"/>
  <c r="CX93" i="10"/>
  <c r="CX61" i="10"/>
  <c r="CX91" i="19"/>
  <c r="CX59" i="19"/>
  <c r="AS47" i="10"/>
  <c r="AT20" i="19"/>
  <c r="CY20" i="19" a="1"/>
  <c r="CY20" i="19" s="1"/>
  <c r="CX98" i="9"/>
  <c r="CX66" i="9"/>
  <c r="AT27" i="9"/>
  <c r="CY27" i="9" a="1"/>
  <c r="CY27" i="9" s="1"/>
  <c r="AT40" i="4"/>
  <c r="AT47" i="4" s="1"/>
  <c r="CY40" i="4" a="1"/>
  <c r="CY40" i="4" s="1"/>
  <c r="CX95" i="18"/>
  <c r="CX63" i="18"/>
  <c r="CX79" i="4"/>
  <c r="CX111" i="4"/>
  <c r="AT35" i="9"/>
  <c r="CY35" i="9" a="1"/>
  <c r="CY35" i="9" s="1"/>
  <c r="CY24" i="18" a="1"/>
  <c r="CY24" i="18" s="1"/>
  <c r="AT24" i="18"/>
  <c r="AT30" i="16"/>
  <c r="CX106" i="9"/>
  <c r="CX74" i="9"/>
  <c r="CX94" i="7"/>
  <c r="CX62" i="7"/>
  <c r="AT23" i="7"/>
  <c r="CY23" i="7" a="1"/>
  <c r="CY23" i="7" s="1"/>
  <c r="AS47" i="4"/>
  <c r="CX90" i="13"/>
  <c r="CX58" i="13"/>
  <c r="AT29" i="17"/>
  <c r="CY29" i="17" a="1"/>
  <c r="CY29" i="17" s="1"/>
  <c r="CX100" i="8"/>
  <c r="CX68" i="8"/>
  <c r="CY19" i="13" a="1"/>
  <c r="CY19" i="13" s="1"/>
  <c r="AT19" i="13"/>
  <c r="CX100" i="17"/>
  <c r="CX68" i="17"/>
  <c r="AT29" i="8"/>
  <c r="CY29" i="8" a="1"/>
  <c r="CY29" i="8" s="1"/>
  <c r="CY114" i="15"/>
  <c r="CY82" i="15"/>
  <c r="CZ102" i="10"/>
  <c r="CZ70" i="10"/>
  <c r="CY100" i="11"/>
  <c r="CY68" i="11"/>
  <c r="CZ107" i="16"/>
  <c r="CZ75" i="16"/>
  <c r="CZ87" i="1"/>
  <c r="CZ55" i="1"/>
  <c r="CY115" i="8"/>
  <c r="CY83" i="8"/>
  <c r="CZ92" i="1"/>
  <c r="CZ60" i="1"/>
  <c r="CZ87" i="17"/>
  <c r="CZ55" i="17"/>
  <c r="CZ93" i="11"/>
  <c r="CZ61" i="11"/>
  <c r="CY97" i="8"/>
  <c r="CY65" i="8"/>
  <c r="CZ90" i="6"/>
  <c r="CZ58" i="6"/>
  <c r="CZ114" i="7"/>
  <c r="CZ82" i="7"/>
  <c r="CZ89" i="17"/>
  <c r="CZ57" i="17"/>
  <c r="CZ105" i="6"/>
  <c r="CZ73" i="6"/>
  <c r="CY100" i="3"/>
  <c r="CY68" i="3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Y95" i="7"/>
  <c r="CY63" i="7"/>
  <c r="CY91" i="3"/>
  <c r="CY59" i="3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Z110" i="2"/>
  <c r="CZ78" i="2"/>
  <c r="CZ111" i="3"/>
  <c r="CZ79" i="3"/>
  <c r="CZ87" i="13"/>
  <c r="CZ55" i="13"/>
  <c r="CY95" i="20"/>
  <c r="CY63" i="20"/>
  <c r="CZ93" i="20"/>
  <c r="CZ61" i="20"/>
  <c r="CZ91" i="1"/>
  <c r="CZ59" i="1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Y86" i="5"/>
  <c r="CY54" i="5"/>
  <c r="CY100" i="4"/>
  <c r="CY68" i="4"/>
  <c r="CY89" i="21"/>
  <c r="CY57" i="21"/>
  <c r="CZ102" i="13"/>
  <c r="CZ70" i="13"/>
  <c r="CY98" i="17"/>
  <c r="CY66" i="17"/>
  <c r="CZ111" i="6"/>
  <c r="CZ79" i="6"/>
  <c r="CY103" i="16"/>
  <c r="CY71" i="16"/>
  <c r="CZ107" i="9"/>
  <c r="CZ75" i="9"/>
  <c r="CX86" i="16"/>
  <c r="CX54" i="16"/>
  <c r="CZ88" i="20"/>
  <c r="CZ56" i="20"/>
  <c r="CZ113" i="11"/>
  <c r="CZ81" i="11"/>
  <c r="CZ101" i="6"/>
  <c r="CZ69" i="6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Y86" i="7"/>
  <c r="CY54" i="7"/>
  <c r="CZ92" i="17"/>
  <c r="CZ60" i="17"/>
  <c r="CY97" i="4"/>
  <c r="CY65" i="4"/>
  <c r="CZ113" i="7"/>
  <c r="CZ81" i="7"/>
  <c r="CZ88" i="1"/>
  <c r="CZ56" i="1"/>
  <c r="CY120" i="10"/>
  <c r="CY123" i="10" s="1"/>
  <c r="CY116" i="10" s="1"/>
  <c r="CY84" i="10"/>
  <c r="CZ86" i="20"/>
  <c r="CZ54" i="20"/>
  <c r="CY89" i="5"/>
  <c r="CY57" i="5"/>
  <c r="CZ99" i="18"/>
  <c r="CZ67" i="18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107" i="12"/>
  <c r="CZ75" i="12"/>
  <c r="CZ99" i="19"/>
  <c r="CZ67" i="19"/>
  <c r="CY117" i="3"/>
  <c r="CY85" i="3"/>
  <c r="CZ104" i="16"/>
  <c r="CZ72" i="16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Y89" i="4"/>
  <c r="CY57" i="4"/>
  <c r="CZ110" i="17"/>
  <c r="CZ78" i="17"/>
  <c r="CZ102" i="5"/>
  <c r="CZ70" i="5"/>
  <c r="CY92" i="3"/>
  <c r="CY60" i="3"/>
  <c r="CZ91" i="9"/>
  <c r="CZ59" i="9"/>
  <c r="CZ97" i="6"/>
  <c r="CZ65" i="6"/>
  <c r="CZ95" i="16"/>
  <c r="CZ63" i="16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94" i="18"/>
  <c r="CY62" i="18"/>
  <c r="CZ88" i="4"/>
  <c r="CZ56" i="4"/>
  <c r="CZ98" i="18"/>
  <c r="CZ66" i="18"/>
  <c r="CY113" i="16"/>
  <c r="CY81" i="16"/>
  <c r="CY95" i="6"/>
  <c r="CY63" i="6"/>
  <c r="CZ99" i="16"/>
  <c r="CZ67" i="16"/>
  <c r="CZ93" i="19"/>
  <c r="CZ61" i="19"/>
  <c r="CZ109" i="8"/>
  <c r="CZ77" i="8"/>
  <c r="CZ90" i="10"/>
  <c r="CZ58" i="10"/>
  <c r="CZ111" i="19"/>
  <c r="CZ79" i="19"/>
  <c r="CY117" i="18"/>
  <c r="CY85" i="18"/>
  <c r="CZ110" i="3"/>
  <c r="CZ78" i="3"/>
  <c r="CY115" i="9"/>
  <c r="CY83" i="9"/>
  <c r="CZ102" i="3"/>
  <c r="CZ70" i="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Z103" i="17"/>
  <c r="CZ71" i="17"/>
  <c r="CY112" i="3"/>
  <c r="CY80" i="3"/>
  <c r="CZ87" i="8"/>
  <c r="CZ55" i="8"/>
  <c r="CZ115" i="17"/>
  <c r="CZ83" i="17"/>
  <c r="CZ102" i="19"/>
  <c r="CZ70" i="19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Z112" i="6"/>
  <c r="CZ80" i="6"/>
  <c r="CZ110" i="8"/>
  <c r="CZ78" i="8"/>
  <c r="CZ87" i="9"/>
  <c r="CZ55" i="9"/>
  <c r="CY100" i="20"/>
  <c r="CY68" i="20"/>
  <c r="CY100" i="14"/>
  <c r="CY68" i="14"/>
  <c r="CY101" i="14"/>
  <c r="CY69" i="14"/>
  <c r="CY101" i="19"/>
  <c r="CY69" i="19"/>
  <c r="CY93" i="18"/>
  <c r="CY61" i="18"/>
  <c r="CZ91" i="7"/>
  <c r="CZ59" i="7"/>
  <c r="CZ113" i="15"/>
  <c r="CZ81" i="15"/>
  <c r="CZ120" i="7"/>
  <c r="CZ123" i="7" s="1"/>
  <c r="CZ116" i="7" s="1"/>
  <c r="CZ84" i="7"/>
  <c r="CY100" i="10"/>
  <c r="CY68" i="10"/>
  <c r="CY87" i="21"/>
  <c r="CY55" i="21"/>
  <c r="CY97" i="5"/>
  <c r="CY65" i="5"/>
  <c r="CZ92" i="12"/>
  <c r="CZ60" i="12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U24" i="7"/>
  <c r="CZ24" i="7" a="1"/>
  <c r="CZ24" i="7" s="1"/>
  <c r="AU20" i="3"/>
  <c r="CZ20" i="3" a="1"/>
  <c r="CZ20" i="3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V34" i="8"/>
  <c r="DA34" i="8" a="1"/>
  <c r="DA34" i="8" s="1"/>
  <c r="DA35" i="6" a="1"/>
  <c r="DA35" i="6" s="1"/>
  <c r="AV35" i="6"/>
  <c r="AU15" i="13"/>
  <c r="CZ15" i="13" a="1"/>
  <c r="CZ15" i="13" s="1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CZ30" i="2" a="1"/>
  <c r="CZ30" i="2" s="1"/>
  <c r="AU30" i="2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V32" i="17"/>
  <c r="DA32" i="17" a="1"/>
  <c r="DA32" i="17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AU37" i="4"/>
  <c r="CZ37" i="4" a="1"/>
  <c r="CZ37" i="4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0"/>
  <c r="DA19" i="10" a="1"/>
  <c r="DA19" i="10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AT47" i="13" l="1"/>
  <c r="AT47" i="10"/>
  <c r="AT47" i="19"/>
  <c r="CY10" i="16"/>
  <c r="CY30" i="16" s="1"/>
  <c r="AT47" i="3"/>
  <c r="CY9" i="11"/>
  <c r="AT47" i="1"/>
  <c r="CY120" i="19"/>
  <c r="CY123" i="19" s="1"/>
  <c r="CY116" i="19" s="1"/>
  <c r="CY84" i="19"/>
  <c r="AU45" i="19"/>
  <c r="CZ45" i="19" a="1"/>
  <c r="CZ45" i="19" s="1"/>
  <c r="CY107" i="8"/>
  <c r="CY75" i="8"/>
  <c r="AU36" i="8"/>
  <c r="CZ36" i="8" a="1"/>
  <c r="CZ36" i="8" s="1"/>
  <c r="CY99" i="3"/>
  <c r="CY67" i="3"/>
  <c r="AU28" i="3"/>
  <c r="CZ28" i="3" a="1"/>
  <c r="CZ28" i="3" s="1"/>
  <c r="CY113" i="13"/>
  <c r="CY81" i="13"/>
  <c r="AU42" i="13"/>
  <c r="CZ42" i="13" a="1"/>
  <c r="CZ42" i="13" s="1"/>
  <c r="AU25" i="1"/>
  <c r="CZ25" i="1" a="1"/>
  <c r="CZ25" i="1" s="1"/>
  <c r="CY96" i="1"/>
  <c r="CY64" i="1"/>
  <c r="CZ15" i="11" a="1"/>
  <c r="CZ15" i="11" s="1"/>
  <c r="AU15" i="11"/>
  <c r="CY54" i="11"/>
  <c r="CY86" i="11"/>
  <c r="CY93" i="8"/>
  <c r="CY61" i="8"/>
  <c r="CZ22" i="8" a="1"/>
  <c r="CZ22" i="8" s="1"/>
  <c r="AU22" i="8"/>
  <c r="CY88" i="8"/>
  <c r="CY56" i="8"/>
  <c r="AU17" i="8"/>
  <c r="CZ17" i="8" a="1"/>
  <c r="CZ17" i="8" s="1"/>
  <c r="AT47" i="7"/>
  <c r="CY95" i="13"/>
  <c r="CY63" i="13"/>
  <c r="CZ24" i="13" a="1"/>
  <c r="CZ24" i="13" s="1"/>
  <c r="AU24" i="13"/>
  <c r="CY104" i="7"/>
  <c r="CY72" i="7"/>
  <c r="CY60" i="8"/>
  <c r="CY92" i="8"/>
  <c r="AU33" i="7"/>
  <c r="CZ33" i="7" a="1"/>
  <c r="CZ33" i="7" s="1"/>
  <c r="CZ21" i="8" a="1"/>
  <c r="CZ21" i="8" s="1"/>
  <c r="AU21" i="8"/>
  <c r="AU33" i="20"/>
  <c r="CZ33" i="20" a="1"/>
  <c r="CZ33" i="20" s="1"/>
  <c r="CY72" i="20"/>
  <c r="CY104" i="20"/>
  <c r="CY62" i="13"/>
  <c r="CY94" i="13"/>
  <c r="CY103" i="7"/>
  <c r="CY71" i="7"/>
  <c r="CY96" i="5"/>
  <c r="CY64" i="5"/>
  <c r="CY63" i="2"/>
  <c r="CY95" i="2"/>
  <c r="CY115" i="12"/>
  <c r="CY83" i="12"/>
  <c r="AU23" i="13"/>
  <c r="CZ23" i="13" a="1"/>
  <c r="CZ23" i="13" s="1"/>
  <c r="CZ32" i="7" a="1"/>
  <c r="CZ32" i="7" s="1"/>
  <c r="AU32" i="7"/>
  <c r="AU25" i="5"/>
  <c r="AU47" i="5" s="1"/>
  <c r="CZ25" i="5" a="1"/>
  <c r="CZ25" i="5" s="1"/>
  <c r="AU24" i="2"/>
  <c r="AU47" i="2" s="1"/>
  <c r="CZ24" i="2" a="1"/>
  <c r="CZ24" i="2" s="1"/>
  <c r="CZ44" i="12" a="1"/>
  <c r="CZ44" i="12" s="1"/>
  <c r="AU44" i="12"/>
  <c r="CZ26" i="11" a="1"/>
  <c r="CZ26" i="11" s="1"/>
  <c r="AU26" i="11"/>
  <c r="CY99" i="6"/>
  <c r="CY67" i="6"/>
  <c r="CY115" i="7"/>
  <c r="CY83" i="7"/>
  <c r="AU43" i="17"/>
  <c r="CZ43" i="17" a="1"/>
  <c r="CZ43" i="17" s="1"/>
  <c r="AU25" i="18"/>
  <c r="CZ25" i="18" a="1"/>
  <c r="CZ25" i="18" s="1"/>
  <c r="CY65" i="11"/>
  <c r="CY97" i="11"/>
  <c r="AU28" i="6"/>
  <c r="AU47" i="6" s="1"/>
  <c r="CZ28" i="6" a="1"/>
  <c r="CZ28" i="6" s="1"/>
  <c r="AU44" i="7"/>
  <c r="CZ44" i="7" a="1"/>
  <c r="CZ44" i="7" s="1"/>
  <c r="CY114" i="17"/>
  <c r="CY82" i="17"/>
  <c r="CY64" i="18"/>
  <c r="CY96" i="18"/>
  <c r="CY97" i="20"/>
  <c r="CY65" i="20"/>
  <c r="AU35" i="1"/>
  <c r="CZ35" i="1" a="1"/>
  <c r="CZ35" i="1" s="1"/>
  <c r="CY112" i="7"/>
  <c r="CY80" i="7"/>
  <c r="AU42" i="17"/>
  <c r="CZ42" i="17" a="1"/>
  <c r="CZ42" i="17" s="1"/>
  <c r="CY98" i="15"/>
  <c r="CY66" i="15"/>
  <c r="AU26" i="20"/>
  <c r="CZ26" i="20" a="1"/>
  <c r="CZ26" i="20" s="1"/>
  <c r="CY106" i="1"/>
  <c r="CY74" i="1"/>
  <c r="AU41" i="7"/>
  <c r="CZ41" i="7" a="1"/>
  <c r="CZ41" i="7" s="1"/>
  <c r="CY113" i="17"/>
  <c r="CY81" i="17"/>
  <c r="AU27" i="15"/>
  <c r="CZ27" i="15" a="1"/>
  <c r="CZ27" i="15" s="1"/>
  <c r="CY94" i="20"/>
  <c r="CY62" i="20"/>
  <c r="AU16" i="3"/>
  <c r="CZ16" i="3" a="1"/>
  <c r="CZ16" i="3" s="1"/>
  <c r="CY68" i="16"/>
  <c r="CY100" i="16"/>
  <c r="CZ19" i="8" a="1"/>
  <c r="CZ19" i="8" s="1"/>
  <c r="AU19" i="8"/>
  <c r="CY113" i="1"/>
  <c r="CY81" i="1"/>
  <c r="AU21" i="10"/>
  <c r="CZ21" i="10" a="1"/>
  <c r="CZ21" i="10" s="1"/>
  <c r="AT47" i="20"/>
  <c r="AU23" i="20"/>
  <c r="CZ23" i="20" a="1"/>
  <c r="CZ23" i="20" s="1"/>
  <c r="CY87" i="3"/>
  <c r="CY55" i="3"/>
  <c r="AU29" i="16"/>
  <c r="CZ29" i="16" a="1"/>
  <c r="CZ29" i="16" s="1"/>
  <c r="CY90" i="8"/>
  <c r="CY58" i="8"/>
  <c r="AU42" i="1"/>
  <c r="CZ42" i="1" a="1"/>
  <c r="CZ42" i="1" s="1"/>
  <c r="CY92" i="10"/>
  <c r="CY60" i="10"/>
  <c r="AU27" i="9"/>
  <c r="CZ27" i="9" a="1"/>
  <c r="CZ27" i="9" s="1"/>
  <c r="CZ21" i="13" a="1"/>
  <c r="CZ21" i="13" s="1"/>
  <c r="AU21" i="13"/>
  <c r="CY59" i="19"/>
  <c r="CY91" i="19"/>
  <c r="CY92" i="13"/>
  <c r="CY60" i="13"/>
  <c r="AU20" i="19"/>
  <c r="CZ20" i="19" a="1"/>
  <c r="CZ20" i="19" s="1"/>
  <c r="CY93" i="10"/>
  <c r="CY61" i="10"/>
  <c r="AU22" i="10"/>
  <c r="CZ22" i="10" a="1"/>
  <c r="CZ22" i="10" s="1"/>
  <c r="CY66" i="9"/>
  <c r="CY98" i="9"/>
  <c r="AU30" i="16"/>
  <c r="AU29" i="17"/>
  <c r="CZ29" i="17" a="1"/>
  <c r="CZ29" i="17" s="1"/>
  <c r="AU19" i="13"/>
  <c r="CZ19" i="13" a="1"/>
  <c r="CZ19" i="13" s="1"/>
  <c r="AU29" i="8"/>
  <c r="CZ29" i="8" a="1"/>
  <c r="CZ29" i="8" s="1"/>
  <c r="CY90" i="13"/>
  <c r="CY58" i="13"/>
  <c r="CY94" i="7"/>
  <c r="CY62" i="7"/>
  <c r="CZ24" i="18" a="1"/>
  <c r="CZ24" i="18" s="1"/>
  <c r="AU24" i="18"/>
  <c r="AU23" i="7"/>
  <c r="CZ23" i="7" a="1"/>
  <c r="CZ23" i="7" s="1"/>
  <c r="CY63" i="18"/>
  <c r="CY95" i="18"/>
  <c r="AT47" i="17"/>
  <c r="CY106" i="9"/>
  <c r="CY74" i="9"/>
  <c r="CY111" i="4"/>
  <c r="CY79" i="4"/>
  <c r="CY68" i="8"/>
  <c r="CY100" i="8"/>
  <c r="CY100" i="17"/>
  <c r="CY68" i="17"/>
  <c r="CZ35" i="9" a="1"/>
  <c r="CZ35" i="9" s="1"/>
  <c r="AU35" i="9"/>
  <c r="AU40" i="4"/>
  <c r="AU47" i="4" s="1"/>
  <c r="CZ40" i="4" a="1"/>
  <c r="CZ40" i="4" s="1"/>
  <c r="CZ90" i="18"/>
  <c r="CZ58" i="18"/>
  <c r="CY86" i="18"/>
  <c r="CY54" i="18"/>
  <c r="DA100" i="15"/>
  <c r="DA68" i="15"/>
  <c r="DA95" i="8"/>
  <c r="DA63" i="8"/>
  <c r="CZ89" i="21"/>
  <c r="CZ57" i="21"/>
  <c r="CZ104" i="13"/>
  <c r="CZ72" i="13"/>
  <c r="DA111" i="21"/>
  <c r="DA79" i="21"/>
  <c r="DA89" i="10"/>
  <c r="DA57" i="10"/>
  <c r="CZ90" i="4"/>
  <c r="CZ58" i="4"/>
  <c r="DA88" i="11"/>
  <c r="DA56" i="11"/>
  <c r="CZ120" i="11"/>
  <c r="CZ123" i="11" s="1"/>
  <c r="CZ116" i="11" s="1"/>
  <c r="CZ84" i="11"/>
  <c r="DA111" i="2"/>
  <c r="DA79" i="2"/>
  <c r="DA105" i="7"/>
  <c r="DA73" i="7"/>
  <c r="CZ95" i="20"/>
  <c r="CZ63" i="20"/>
  <c r="DA102" i="10"/>
  <c r="DA70" i="10"/>
  <c r="DA99" i="4"/>
  <c r="DA67" i="4"/>
  <c r="DA105" i="12"/>
  <c r="DA73" i="12"/>
  <c r="CZ113" i="10"/>
  <c r="CZ81" i="10"/>
  <c r="CZ89" i="3"/>
  <c r="CZ57" i="3"/>
  <c r="DA110" i="21"/>
  <c r="DA78" i="21"/>
  <c r="CZ88" i="3"/>
  <c r="CZ56" i="3"/>
  <c r="DA93" i="4"/>
  <c r="DA61" i="4"/>
  <c r="DA92" i="15"/>
  <c r="DA60" i="15"/>
  <c r="DA96" i="12"/>
  <c r="DA64" i="12"/>
  <c r="DA107" i="7"/>
  <c r="DA75" i="7"/>
  <c r="CZ99" i="2"/>
  <c r="CZ67" i="2"/>
  <c r="CZ102" i="17"/>
  <c r="CZ70" i="17"/>
  <c r="CZ108" i="4"/>
  <c r="CZ76" i="4"/>
  <c r="DA87" i="18"/>
  <c r="DA55" i="18"/>
  <c r="CZ111" i="15"/>
  <c r="CZ79" i="15"/>
  <c r="DA106" i="16"/>
  <c r="DA74" i="16"/>
  <c r="DA103" i="10"/>
  <c r="DA71" i="10"/>
  <c r="CZ115" i="16"/>
  <c r="CZ83" i="16"/>
  <c r="DA120" i="2"/>
  <c r="DA123" i="2" s="1"/>
  <c r="DA116" i="2" s="1"/>
  <c r="DA84" i="2"/>
  <c r="DA114" i="19"/>
  <c r="DA82" i="19"/>
  <c r="DA104" i="5"/>
  <c r="DA72" i="5"/>
  <c r="DA104" i="18"/>
  <c r="DA72" i="18"/>
  <c r="DA97" i="6"/>
  <c r="DA65" i="6"/>
  <c r="DA98" i="18"/>
  <c r="DA66" i="18"/>
  <c r="CZ94" i="18"/>
  <c r="CZ62" i="18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87" i="16"/>
  <c r="DA55" i="16"/>
  <c r="CZ89" i="13"/>
  <c r="CZ57" i="13"/>
  <c r="CZ111" i="14"/>
  <c r="CZ79" i="14"/>
  <c r="DA104" i="16"/>
  <c r="DA72" i="16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DA109" i="17"/>
  <c r="DA77" i="17"/>
  <c r="DA97" i="21"/>
  <c r="DA65" i="21"/>
  <c r="DA87" i="2"/>
  <c r="DA55" i="2"/>
  <c r="DA113" i="7"/>
  <c r="DA81" i="7"/>
  <c r="DA97" i="16"/>
  <c r="DA65" i="16"/>
  <c r="DA109" i="5"/>
  <c r="DA77" i="5"/>
  <c r="CZ103" i="5"/>
  <c r="CZ71" i="5"/>
  <c r="DA90" i="20"/>
  <c r="DA58" i="20"/>
  <c r="DA112" i="21"/>
  <c r="DA80" i="21"/>
  <c r="CZ99" i="8"/>
  <c r="CZ67" i="8"/>
  <c r="CZ109" i="19"/>
  <c r="CZ77" i="19"/>
  <c r="DA87" i="9"/>
  <c r="DA55" i="9"/>
  <c r="CZ101" i="19"/>
  <c r="CZ69" i="19"/>
  <c r="DA92" i="4"/>
  <c r="DA60" i="4"/>
  <c r="DA110" i="20"/>
  <c r="DA78" i="20"/>
  <c r="DA115" i="14"/>
  <c r="DA83" i="14"/>
  <c r="CZ100" i="13"/>
  <c r="CZ68" i="13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88" i="16"/>
  <c r="DA56" i="16"/>
  <c r="CZ98" i="7"/>
  <c r="CZ66" i="7"/>
  <c r="DA94" i="19"/>
  <c r="DA62" i="19"/>
  <c r="DA102" i="7"/>
  <c r="DA70" i="7"/>
  <c r="DA91" i="14"/>
  <c r="DA59" i="14"/>
  <c r="DA105" i="18"/>
  <c r="DA73" i="18"/>
  <c r="DA99" i="12"/>
  <c r="DA67" i="12"/>
  <c r="DA103" i="1"/>
  <c r="DA71" i="1"/>
  <c r="DA107" i="16"/>
  <c r="DA75" i="16"/>
  <c r="CZ100" i="11"/>
  <c r="CZ68" i="11"/>
  <c r="CZ101" i="14"/>
  <c r="CZ69" i="14"/>
  <c r="CZ98" i="17"/>
  <c r="CZ66" i="17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114" i="5"/>
  <c r="DA82" i="5"/>
  <c r="DA105" i="1"/>
  <c r="DA73" i="1"/>
  <c r="CZ98" i="13"/>
  <c r="CZ66" i="13"/>
  <c r="CZ91" i="20"/>
  <c r="CZ59" i="20"/>
  <c r="CZ93" i="13"/>
  <c r="CZ61" i="13"/>
  <c r="DA114" i="11"/>
  <c r="DA82" i="11"/>
  <c r="DA110" i="16"/>
  <c r="DA78" i="16"/>
  <c r="CZ87" i="12"/>
  <c r="CZ55" i="12"/>
  <c r="DA90" i="11"/>
  <c r="DA58" i="11"/>
  <c r="CZ108" i="20"/>
  <c r="CZ76" i="20"/>
  <c r="CZ108" i="21"/>
  <c r="CZ76" i="21"/>
  <c r="DA102" i="19"/>
  <c r="DA70" i="19"/>
  <c r="CZ112" i="3"/>
  <c r="CZ80" i="3"/>
  <c r="DA111" i="3"/>
  <c r="DA79" i="3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100" i="9"/>
  <c r="DA68" i="9"/>
  <c r="DA106" i="17"/>
  <c r="DA74" i="17"/>
  <c r="DA108" i="3"/>
  <c r="DA76" i="3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4" i="9"/>
  <c r="DA62" i="9"/>
  <c r="DA99" i="5"/>
  <c r="DA67" i="5"/>
  <c r="DA115" i="2"/>
  <c r="DA83" i="2"/>
  <c r="DA102" i="13"/>
  <c r="DA70" i="13"/>
  <c r="DA87" i="1"/>
  <c r="DA55" i="1"/>
  <c r="CZ99" i="21"/>
  <c r="CZ67" i="21"/>
  <c r="CZ109" i="9"/>
  <c r="CZ77" i="9"/>
  <c r="DA93" i="7"/>
  <c r="DA61" i="7"/>
  <c r="DA114" i="10"/>
  <c r="DA82" i="10"/>
  <c r="DA102" i="6"/>
  <c r="DA70" i="6"/>
  <c r="CZ86" i="1"/>
  <c r="CZ54" i="1"/>
  <c r="DA91" i="6"/>
  <c r="DA59" i="6"/>
  <c r="DA115" i="15"/>
  <c r="DA83" i="15"/>
  <c r="DA96" i="2"/>
  <c r="DA64" i="2"/>
  <c r="CZ93" i="12"/>
  <c r="CZ61" i="12"/>
  <c r="DA94" i="6"/>
  <c r="DA62" i="6"/>
  <c r="CZ96" i="17"/>
  <c r="CZ64" i="17"/>
  <c r="CZ89" i="4"/>
  <c r="CZ57" i="4"/>
  <c r="DA92" i="6"/>
  <c r="DA60" i="6"/>
  <c r="CZ89" i="5"/>
  <c r="CZ57" i="5"/>
  <c r="CZ91" i="4"/>
  <c r="CZ59" i="4"/>
  <c r="CZ114" i="12"/>
  <c r="CZ82" i="12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DA88" i="9"/>
  <c r="DA56" i="9"/>
  <c r="DA89" i="16"/>
  <c r="DA57" i="16"/>
  <c r="CZ96" i="20"/>
  <c r="CZ64" i="20"/>
  <c r="DA115" i="17"/>
  <c r="DA83" i="17"/>
  <c r="DA92" i="1"/>
  <c r="DA60" i="1"/>
  <c r="DA90" i="10"/>
  <c r="DA58" i="10"/>
  <c r="DA113" i="8"/>
  <c r="DA81" i="8"/>
  <c r="CZ105" i="13"/>
  <c r="CZ73" i="13"/>
  <c r="CZ107" i="18"/>
  <c r="CZ75" i="18"/>
  <c r="DA94" i="4"/>
  <c r="DA62" i="4"/>
  <c r="DA100" i="6"/>
  <c r="DA68" i="6"/>
  <c r="DA112" i="9"/>
  <c r="DA80" i="9"/>
  <c r="CZ99" i="20"/>
  <c r="CZ67" i="20"/>
  <c r="CZ114" i="8"/>
  <c r="CZ82" i="8"/>
  <c r="DA97" i="12"/>
  <c r="DA65" i="12"/>
  <c r="DA113" i="9"/>
  <c r="DA81" i="9"/>
  <c r="DA117" i="20"/>
  <c r="DA85" i="20"/>
  <c r="DA98" i="16"/>
  <c r="DA66" i="16"/>
  <c r="DA88" i="4"/>
  <c r="DA56" i="4"/>
  <c r="CZ106" i="21"/>
  <c r="CZ74" i="21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107" i="9"/>
  <c r="DA75" i="9"/>
  <c r="DA102" i="2"/>
  <c r="DA70" i="2"/>
  <c r="DA91" i="18"/>
  <c r="DA59" i="18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06" i="20"/>
  <c r="DA74" i="20"/>
  <c r="DA107" i="13"/>
  <c r="DA75" i="13"/>
  <c r="CZ117" i="13"/>
  <c r="CZ85" i="13"/>
  <c r="DA92" i="17"/>
  <c r="DA60" i="17"/>
  <c r="CZ120" i="6"/>
  <c r="CZ123" i="6" s="1"/>
  <c r="CZ116" i="6" s="1"/>
  <c r="CZ84" i="6"/>
  <c r="DA96" i="21"/>
  <c r="DA64" i="21"/>
  <c r="CZ89" i="15"/>
  <c r="CZ57" i="15"/>
  <c r="DA117" i="1"/>
  <c r="DA85" i="1"/>
  <c r="CZ113" i="5"/>
  <c r="CZ81" i="5"/>
  <c r="CZ120" i="21"/>
  <c r="CZ123" i="21" s="1"/>
  <c r="CZ116" i="21" s="1"/>
  <c r="CZ84" i="21"/>
  <c r="CZ94" i="2"/>
  <c r="CZ62" i="2"/>
  <c r="CZ92" i="14"/>
  <c r="CZ60" i="14"/>
  <c r="CZ109" i="3"/>
  <c r="CZ77" i="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CZ92" i="19"/>
  <c r="CZ60" i="19"/>
  <c r="CZ91" i="3"/>
  <c r="CZ59" i="3"/>
  <c r="DA99" i="14"/>
  <c r="DA67" i="14"/>
  <c r="DA109" i="18"/>
  <c r="DA77" i="18"/>
  <c r="DA87" i="17"/>
  <c r="DA55" i="17"/>
  <c r="CZ115" i="8"/>
  <c r="CZ83" i="8"/>
  <c r="CZ97" i="15"/>
  <c r="CZ65" i="15"/>
  <c r="CZ117" i="8"/>
  <c r="CZ85" i="8"/>
  <c r="CZ103" i="9"/>
  <c r="CZ71" i="9"/>
  <c r="CZ93" i="2"/>
  <c r="CZ61" i="2"/>
  <c r="CZ87" i="11"/>
  <c r="CZ55" i="11"/>
  <c r="DA88" i="15"/>
  <c r="DA56" i="15"/>
  <c r="CZ100" i="14"/>
  <c r="CZ68" i="14"/>
  <c r="CZ98" i="21"/>
  <c r="CZ66" i="21"/>
  <c r="DA106" i="10"/>
  <c r="DA74" i="10"/>
  <c r="DA115" i="10"/>
  <c r="DA83" i="10"/>
  <c r="DA120" i="15"/>
  <c r="DA123" i="15" s="1"/>
  <c r="DA116" i="15" s="1"/>
  <c r="DA84" i="15"/>
  <c r="DA108" i="19"/>
  <c r="DA76" i="19"/>
  <c r="CZ90" i="14"/>
  <c r="CZ58" i="14"/>
  <c r="CZ86" i="2"/>
  <c r="CZ54" i="2"/>
  <c r="DA91" i="13"/>
  <c r="DA59" i="13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CZ96" i="16"/>
  <c r="CZ64" i="16"/>
  <c r="CZ117" i="14"/>
  <c r="CZ85" i="14"/>
  <c r="DA113" i="3"/>
  <c r="DA81" i="3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9" i="9"/>
  <c r="DB29" i="9" a="1"/>
  <c r="DB29" i="9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V23" i="18"/>
  <c r="DA23" i="18" a="1"/>
  <c r="DA23" i="18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AV25" i="16"/>
  <c r="DA25" i="16" a="1"/>
  <c r="DA25" i="16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V29" i="4"/>
  <c r="DA29" i="4" a="1"/>
  <c r="DA29" i="4" s="1"/>
  <c r="AV23" i="3"/>
  <c r="DA23" i="3" a="1"/>
  <c r="DA23" i="3" s="1"/>
  <c r="AW18" i="6"/>
  <c r="DB18" i="6" a="1"/>
  <c r="DB18" i="6" s="1"/>
  <c r="AW35" i="17"/>
  <c r="DB35" i="17" a="1"/>
  <c r="DB35" i="17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W39" i="3"/>
  <c r="DB39" i="3" a="1"/>
  <c r="DB39" i="3" s="1"/>
  <c r="AW28" i="18"/>
  <c r="DB28" i="18" a="1"/>
  <c r="DB28" i="18" s="1"/>
  <c r="AW18" i="20"/>
  <c r="DB18" i="20" a="1"/>
  <c r="DB18" i="20" s="1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36" i="9"/>
  <c r="DB36" i="9" a="1"/>
  <c r="DB36" i="9" s="1"/>
  <c r="AW31" i="2"/>
  <c r="DB31" i="2" a="1"/>
  <c r="DB31" i="2" s="1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V45" i="21"/>
  <c r="DA45" i="21" a="1"/>
  <c r="DA45" i="21" s="1"/>
  <c r="AV15" i="2"/>
  <c r="DA15" i="2" a="1"/>
  <c r="DA15" i="2" s="1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16" i="17"/>
  <c r="DB16" i="17" a="1"/>
  <c r="DB16" i="17" s="1"/>
  <c r="AW17" i="21"/>
  <c r="DB17" i="21" a="1"/>
  <c r="DB17" i="21" s="1"/>
  <c r="DA38" i="2" a="1"/>
  <c r="DA38" i="2" s="1"/>
  <c r="AV38" i="2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AU47" i="1" l="1"/>
  <c r="AU47" i="20"/>
  <c r="AU47" i="19"/>
  <c r="AU47" i="13"/>
  <c r="CZ9" i="11"/>
  <c r="CZ120" i="19"/>
  <c r="CZ123" i="19" s="1"/>
  <c r="CZ116" i="19" s="1"/>
  <c r="CZ84" i="19"/>
  <c r="DA45" i="19" a="1"/>
  <c r="DA45" i="19" s="1"/>
  <c r="AV45" i="19"/>
  <c r="CZ107" i="8"/>
  <c r="CZ75" i="8"/>
  <c r="AV36" i="8"/>
  <c r="DA36" i="8" a="1"/>
  <c r="DA36" i="8" s="1"/>
  <c r="AU47" i="3"/>
  <c r="CZ113" i="13"/>
  <c r="CZ81" i="13"/>
  <c r="AV42" i="13"/>
  <c r="DA42" i="13" a="1"/>
  <c r="DA42" i="13" s="1"/>
  <c r="CZ67" i="3"/>
  <c r="CZ99" i="3"/>
  <c r="AV28" i="3"/>
  <c r="DA28" i="3" a="1"/>
  <c r="DA28" i="3" s="1"/>
  <c r="CZ96" i="1"/>
  <c r="CZ64" i="1"/>
  <c r="DA25" i="1" a="1"/>
  <c r="DA25" i="1" s="1"/>
  <c r="AV25" i="1"/>
  <c r="AU47" i="17"/>
  <c r="AU47" i="10"/>
  <c r="AU47" i="7"/>
  <c r="AV15" i="11"/>
  <c r="DA15" i="11" a="1"/>
  <c r="DA15" i="11" s="1"/>
  <c r="CZ86" i="11"/>
  <c r="CZ54" i="11"/>
  <c r="AV17" i="8"/>
  <c r="DA17" i="8" a="1"/>
  <c r="DA17" i="8" s="1"/>
  <c r="CZ88" i="8"/>
  <c r="CZ56" i="8"/>
  <c r="DA22" i="8" a="1"/>
  <c r="DA22" i="8" s="1"/>
  <c r="AV22" i="8"/>
  <c r="CZ93" i="8"/>
  <c r="CZ61" i="8"/>
  <c r="CZ10" i="16"/>
  <c r="CZ30" i="16" s="1"/>
  <c r="DA24" i="13" a="1"/>
  <c r="DA24" i="13" s="1"/>
  <c r="AV24" i="13"/>
  <c r="CZ95" i="13"/>
  <c r="CZ63" i="13"/>
  <c r="DA21" i="8" a="1"/>
  <c r="DA21" i="8" s="1"/>
  <c r="AV21" i="8"/>
  <c r="CZ92" i="8"/>
  <c r="CZ60" i="8"/>
  <c r="CZ104" i="7"/>
  <c r="CZ72" i="7"/>
  <c r="AV33" i="7"/>
  <c r="DA33" i="7" a="1"/>
  <c r="DA33" i="7" s="1"/>
  <c r="CZ104" i="20"/>
  <c r="CZ72" i="20"/>
  <c r="DA33" i="20" a="1"/>
  <c r="DA33" i="20" s="1"/>
  <c r="AV33" i="20"/>
  <c r="CZ92" i="10"/>
  <c r="CZ60" i="10"/>
  <c r="CZ87" i="3"/>
  <c r="CZ55" i="3"/>
  <c r="CZ112" i="7"/>
  <c r="CZ80" i="7"/>
  <c r="CZ113" i="17"/>
  <c r="CZ81" i="17"/>
  <c r="CZ96" i="5"/>
  <c r="CZ64" i="5"/>
  <c r="CZ100" i="16"/>
  <c r="CZ68" i="16"/>
  <c r="DA21" i="10" a="1"/>
  <c r="DA21" i="10" s="1"/>
  <c r="AV21" i="10"/>
  <c r="DA16" i="3" a="1"/>
  <c r="DA16" i="3" s="1"/>
  <c r="AV16" i="3"/>
  <c r="AV41" i="7"/>
  <c r="DA41" i="7" a="1"/>
  <c r="DA41" i="7" s="1"/>
  <c r="AV42" i="17"/>
  <c r="DA42" i="17" a="1"/>
  <c r="DA42" i="17" s="1"/>
  <c r="DA25" i="5" a="1"/>
  <c r="DA25" i="5" s="1"/>
  <c r="AV25" i="5"/>
  <c r="AV47" i="5" s="1"/>
  <c r="AV29" i="16"/>
  <c r="DA29" i="16" a="1"/>
  <c r="DA29" i="16" s="1"/>
  <c r="CZ96" i="18"/>
  <c r="CZ64" i="18"/>
  <c r="AV26" i="11"/>
  <c r="DA26" i="11" a="1"/>
  <c r="DA26" i="11" s="1"/>
  <c r="DA32" i="7" a="1"/>
  <c r="DA32" i="7" s="1"/>
  <c r="AV32" i="7"/>
  <c r="DA25" i="18" a="1"/>
  <c r="DA25" i="18" s="1"/>
  <c r="AV25" i="18"/>
  <c r="CZ97" i="11"/>
  <c r="CZ65" i="11"/>
  <c r="CZ103" i="7"/>
  <c r="CZ71" i="7"/>
  <c r="AV19" i="8"/>
  <c r="DA19" i="8" a="1"/>
  <c r="DA19" i="8" s="1"/>
  <c r="CZ98" i="15"/>
  <c r="CZ66" i="15"/>
  <c r="CZ97" i="20"/>
  <c r="CZ65" i="20"/>
  <c r="CZ106" i="1"/>
  <c r="CZ74" i="1"/>
  <c r="CZ115" i="7"/>
  <c r="CZ83" i="7"/>
  <c r="CZ114" i="17"/>
  <c r="CZ82" i="17"/>
  <c r="AV44" i="12"/>
  <c r="DA44" i="12" a="1"/>
  <c r="DA44" i="12" s="1"/>
  <c r="CZ94" i="13"/>
  <c r="CZ62" i="13"/>
  <c r="CZ113" i="1"/>
  <c r="CZ81" i="1"/>
  <c r="CZ94" i="20"/>
  <c r="CZ62" i="20"/>
  <c r="CZ90" i="8"/>
  <c r="CZ58" i="8"/>
  <c r="DA27" i="15" a="1"/>
  <c r="DA27" i="15" s="1"/>
  <c r="AV27" i="15"/>
  <c r="AV47" i="15" s="1"/>
  <c r="AV26" i="20"/>
  <c r="DA26" i="20" a="1"/>
  <c r="DA26" i="20" s="1"/>
  <c r="AV35" i="1"/>
  <c r="DA35" i="1" a="1"/>
  <c r="DA35" i="1" s="1"/>
  <c r="AV44" i="7"/>
  <c r="DA44" i="7" a="1"/>
  <c r="DA44" i="7" s="1"/>
  <c r="AV43" i="17"/>
  <c r="DA43" i="17" a="1"/>
  <c r="DA43" i="17" s="1"/>
  <c r="CZ115" i="12"/>
  <c r="CZ83" i="12"/>
  <c r="AV23" i="13"/>
  <c r="DA23" i="13" a="1"/>
  <c r="DA23" i="13" s="1"/>
  <c r="AV42" i="1"/>
  <c r="DA42" i="1" a="1"/>
  <c r="DA42" i="1" s="1"/>
  <c r="AV23" i="20"/>
  <c r="DA23" i="20" a="1"/>
  <c r="DA23" i="20" s="1"/>
  <c r="CZ99" i="6"/>
  <c r="CZ67" i="6"/>
  <c r="CZ95" i="2"/>
  <c r="CZ63" i="2"/>
  <c r="AV28" i="6"/>
  <c r="AV47" i="6" s="1"/>
  <c r="DA28" i="6" a="1"/>
  <c r="DA28" i="6" s="1"/>
  <c r="AV24" i="2"/>
  <c r="AV47" i="2" s="1"/>
  <c r="DA24" i="2" a="1"/>
  <c r="DA24" i="2" s="1"/>
  <c r="CZ93" i="10"/>
  <c r="CZ61" i="10"/>
  <c r="DA22" i="10" a="1"/>
  <c r="DA22" i="10" s="1"/>
  <c r="AV22" i="10"/>
  <c r="AV21" i="13"/>
  <c r="DA21" i="13" a="1"/>
  <c r="DA21" i="13" s="1"/>
  <c r="CZ92" i="13"/>
  <c r="CZ60" i="13"/>
  <c r="CZ91" i="19"/>
  <c r="CZ59" i="19"/>
  <c r="CZ98" i="9"/>
  <c r="CZ66" i="9"/>
  <c r="AV20" i="19"/>
  <c r="DA20" i="19" a="1"/>
  <c r="DA20" i="19" s="1"/>
  <c r="AV27" i="9"/>
  <c r="DA27" i="9" a="1"/>
  <c r="DA27" i="9" s="1"/>
  <c r="CZ63" i="18"/>
  <c r="CZ95" i="18"/>
  <c r="CZ106" i="9"/>
  <c r="CZ74" i="9"/>
  <c r="CZ58" i="13"/>
  <c r="CZ90" i="13"/>
  <c r="AV19" i="13"/>
  <c r="DA19" i="13" a="1"/>
  <c r="DA19" i="13" s="1"/>
  <c r="AV24" i="18"/>
  <c r="DA24" i="18" a="1"/>
  <c r="DA24" i="18" s="1"/>
  <c r="CZ100" i="17"/>
  <c r="CZ68" i="17"/>
  <c r="AV40" i="4"/>
  <c r="AV47" i="4" s="1"/>
  <c r="DA40" i="4" a="1"/>
  <c r="DA40" i="4" s="1"/>
  <c r="DA29" i="17" a="1"/>
  <c r="DA29" i="17" s="1"/>
  <c r="AV29" i="17"/>
  <c r="CZ62" i="7"/>
  <c r="CZ94" i="7"/>
  <c r="CZ100" i="8"/>
  <c r="CZ68" i="8"/>
  <c r="AV30" i="16"/>
  <c r="AV35" i="9"/>
  <c r="DA35" i="9" a="1"/>
  <c r="DA35" i="9" s="1"/>
  <c r="CZ79" i="4"/>
  <c r="CZ111" i="4"/>
  <c r="AV23" i="7"/>
  <c r="DA23" i="7" a="1"/>
  <c r="DA23" i="7" s="1"/>
  <c r="DA29" i="8" a="1"/>
  <c r="DA29" i="8" s="1"/>
  <c r="AV29" i="8"/>
  <c r="DB88" i="1"/>
  <c r="DB56" i="1"/>
  <c r="DB86" i="3"/>
  <c r="DB54" i="3"/>
  <c r="DB99" i="11"/>
  <c r="DB67" i="11"/>
  <c r="DA91" i="3"/>
  <c r="DA59" i="3"/>
  <c r="DA99" i="2"/>
  <c r="DA67" i="2"/>
  <c r="DB115" i="14"/>
  <c r="DB83" i="14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87" i="16"/>
  <c r="DB55" i="16"/>
  <c r="DB113" i="6"/>
  <c r="DB81" i="6"/>
  <c r="DB97" i="6"/>
  <c r="DB65" i="6"/>
  <c r="DB120" i="2"/>
  <c r="DB123" i="2" s="1"/>
  <c r="DB116" i="2" s="1"/>
  <c r="DB84" i="2"/>
  <c r="DB107" i="10"/>
  <c r="DB75" i="10"/>
  <c r="DB100" i="9"/>
  <c r="DB68" i="9"/>
  <c r="DB94" i="21"/>
  <c r="DB62" i="21"/>
  <c r="DA104" i="17"/>
  <c r="DA72" i="17"/>
  <c r="DB90" i="1"/>
  <c r="DB58" i="1"/>
  <c r="DB107" i="7"/>
  <c r="DB75" i="7"/>
  <c r="DB105" i="12"/>
  <c r="DB73" i="12"/>
  <c r="DA95" i="20"/>
  <c r="DA63" i="20"/>
  <c r="DB111" i="2"/>
  <c r="DB79" i="2"/>
  <c r="DB88" i="11"/>
  <c r="DB56" i="11"/>
  <c r="DA97" i="15"/>
  <c r="DA65" i="15"/>
  <c r="DB100" i="12"/>
  <c r="DB68" i="12"/>
  <c r="DA111" i="11"/>
  <c r="DA79" i="11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A102" i="18"/>
  <c r="DA70" i="18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106" i="15"/>
  <c r="DB74" i="15"/>
  <c r="DA112" i="14"/>
  <c r="DA80" i="14"/>
  <c r="DB99" i="14"/>
  <c r="DB67" i="14"/>
  <c r="DB112" i="16"/>
  <c r="DB80" i="16"/>
  <c r="DA103" i="21"/>
  <c r="DA71" i="21"/>
  <c r="DA112" i="4"/>
  <c r="DA80" i="4"/>
  <c r="DB102" i="16"/>
  <c r="DB70" i="16"/>
  <c r="DB91" i="18"/>
  <c r="DB59" i="18"/>
  <c r="DB108" i="8"/>
  <c r="DB76" i="8"/>
  <c r="DB101" i="1"/>
  <c r="DB69" i="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A96" i="3"/>
  <c r="DA64" i="3"/>
  <c r="DB91" i="7"/>
  <c r="DB59" i="7"/>
  <c r="DB103" i="10"/>
  <c r="DB71" i="10"/>
  <c r="DA108" i="4"/>
  <c r="DA76" i="4"/>
  <c r="DA120" i="14"/>
  <c r="DA123" i="14" s="1"/>
  <c r="DA116" i="14" s="1"/>
  <c r="DA84" i="14"/>
  <c r="DB93" i="14"/>
  <c r="DB61" i="14"/>
  <c r="DB97" i="17"/>
  <c r="DB65" i="17"/>
  <c r="DA97" i="9"/>
  <c r="DA65" i="9"/>
  <c r="DB114" i="7"/>
  <c r="DB82" i="7"/>
  <c r="DB95" i="5"/>
  <c r="DB63" i="5"/>
  <c r="DA97" i="18"/>
  <c r="DA65" i="18"/>
  <c r="DB114" i="20"/>
  <c r="DB82" i="20"/>
  <c r="DA88" i="12"/>
  <c r="DA56" i="12"/>
  <c r="DB106" i="6"/>
  <c r="DB74" i="6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A108" i="17"/>
  <c r="DA76" i="17"/>
  <c r="DA112" i="2"/>
  <c r="DA80" i="2"/>
  <c r="DB101" i="20"/>
  <c r="DB69" i="20"/>
  <c r="DB106" i="19"/>
  <c r="DB74" i="19"/>
  <c r="DB86" i="20"/>
  <c r="DB54" i="20"/>
  <c r="DB104" i="1"/>
  <c r="DB72" i="1"/>
  <c r="DA94" i="11"/>
  <c r="DA62" i="11"/>
  <c r="DB93" i="17"/>
  <c r="DB61" i="17"/>
  <c r="DB104" i="5"/>
  <c r="DB72" i="5"/>
  <c r="CZ86" i="12"/>
  <c r="CZ54" i="12"/>
  <c r="DB106" i="12"/>
  <c r="DB74" i="12"/>
  <c r="DA99" i="10"/>
  <c r="DA67" i="10"/>
  <c r="DA117" i="16"/>
  <c r="DA85" i="16"/>
  <c r="DB87" i="17"/>
  <c r="DB55" i="17"/>
  <c r="DA96" i="14"/>
  <c r="DA64" i="14"/>
  <c r="DB95" i="19"/>
  <c r="DB63" i="19"/>
  <c r="DB98" i="19"/>
  <c r="DB66" i="19"/>
  <c r="DB112" i="19"/>
  <c r="DB80" i="19"/>
  <c r="DA110" i="15"/>
  <c r="DA78" i="15"/>
  <c r="DB98" i="5"/>
  <c r="DB66" i="5"/>
  <c r="DB88" i="13"/>
  <c r="DB56" i="13"/>
  <c r="DA120" i="5"/>
  <c r="DA123" i="5" s="1"/>
  <c r="DA116" i="5" s="1"/>
  <c r="DA84" i="5"/>
  <c r="DA97" i="2"/>
  <c r="DA65" i="2"/>
  <c r="DB93" i="1"/>
  <c r="DB61" i="1"/>
  <c r="DB91" i="15"/>
  <c r="DB59" i="15"/>
  <c r="DB110" i="7"/>
  <c r="DB78" i="7"/>
  <c r="DB117" i="7"/>
  <c r="DB85" i="7"/>
  <c r="DA92" i="20"/>
  <c r="DA60" i="20"/>
  <c r="DB109" i="7"/>
  <c r="DB77" i="7"/>
  <c r="DA86" i="2"/>
  <c r="DA54" i="2"/>
  <c r="DA97" i="10"/>
  <c r="DA65" i="10"/>
  <c r="DA104" i="8"/>
  <c r="DA72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96" i="15"/>
  <c r="DB64" i="15"/>
  <c r="DA89" i="2"/>
  <c r="DA57" i="2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A109" i="6"/>
  <c r="DA77" i="6"/>
  <c r="DB99" i="7"/>
  <c r="DB67" i="7"/>
  <c r="DB110" i="21"/>
  <c r="DB78" i="21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4" i="20"/>
  <c r="DC34" i="20" a="1"/>
  <c r="DC34" i="20" s="1"/>
  <c r="AX36" i="7"/>
  <c r="DC36" i="7" a="1"/>
  <c r="DC36" i="7" s="1"/>
  <c r="AX34" i="12"/>
  <c r="DC34" i="12" a="1"/>
  <c r="DC34" i="12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W31" i="18"/>
  <c r="DB31" i="18" a="1"/>
  <c r="DB31" i="18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W32" i="20"/>
  <c r="DB32" i="20" a="1"/>
  <c r="DB32" i="20" s="1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W19" i="14"/>
  <c r="DB19" i="14" a="1"/>
  <c r="DB19" i="14" s="1"/>
  <c r="AX35" i="10"/>
  <c r="DC35" i="10" a="1"/>
  <c r="DC35" i="10" s="1"/>
  <c r="DC26" i="16" a="1"/>
  <c r="DC26" i="16" s="1"/>
  <c r="AX26" i="16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DB24" i="6" a="1"/>
  <c r="DB24" i="6" s="1"/>
  <c r="AW24" i="6"/>
  <c r="AX43" i="1"/>
  <c r="DC43" i="1" a="1"/>
  <c r="DC43" i="1" s="1"/>
  <c r="AW37" i="17"/>
  <c r="DB37" i="17" a="1"/>
  <c r="DB37" i="17" s="1"/>
  <c r="AW41" i="2"/>
  <c r="DB41" i="2" a="1"/>
  <c r="DB41" i="2" s="1"/>
  <c r="AX30" i="20"/>
  <c r="DC30" i="20" a="1"/>
  <c r="DC30" i="20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AW25" i="3"/>
  <c r="DB25" i="3" a="1"/>
  <c r="DB25" i="3" s="1"/>
  <c r="AX20" i="7"/>
  <c r="DC20" i="7" a="1"/>
  <c r="DC20" i="7" s="1"/>
  <c r="AX32" i="10"/>
  <c r="DC32" i="10" a="1"/>
  <c r="DC32" i="10" s="1"/>
  <c r="AW37" i="4"/>
  <c r="DB37" i="4" a="1"/>
  <c r="DB37" i="4" s="1"/>
  <c r="AW45" i="14"/>
  <c r="DB45" i="14" a="1"/>
  <c r="DB45" i="14" s="1"/>
  <c r="DB38" i="2" a="1"/>
  <c r="DB38" i="2" s="1"/>
  <c r="AW38" i="2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25" i="15"/>
  <c r="DC25" i="15" a="1"/>
  <c r="DC25" i="15" s="1"/>
  <c r="AW18" i="2"/>
  <c r="DB18" i="2" a="1"/>
  <c r="DB18" i="2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AV47" i="19" l="1"/>
  <c r="AV47" i="1"/>
  <c r="DA10" i="16"/>
  <c r="DA30" i="16" s="1"/>
  <c r="AV47" i="20"/>
  <c r="DA9" i="11"/>
  <c r="AV47" i="11"/>
  <c r="AW45" i="19"/>
  <c r="DB45" i="19" a="1"/>
  <c r="DB45" i="19" s="1"/>
  <c r="DA120" i="19"/>
  <c r="DA123" i="19" s="1"/>
  <c r="DA116" i="19" s="1"/>
  <c r="DA84" i="19"/>
  <c r="AV47" i="13"/>
  <c r="AV47" i="7"/>
  <c r="DA107" i="8"/>
  <c r="DA75" i="8"/>
  <c r="DB36" i="8" a="1"/>
  <c r="DB36" i="8" s="1"/>
  <c r="AW36" i="8"/>
  <c r="DA113" i="13"/>
  <c r="DA81" i="13"/>
  <c r="DB42" i="13" a="1"/>
  <c r="DB42" i="13" s="1"/>
  <c r="AW42" i="13"/>
  <c r="DB28" i="3" a="1"/>
  <c r="DB28" i="3" s="1"/>
  <c r="AW28" i="3"/>
  <c r="DA99" i="3"/>
  <c r="DA67" i="3"/>
  <c r="AW25" i="1"/>
  <c r="DB25" i="1" a="1"/>
  <c r="DB25" i="1" s="1"/>
  <c r="DA96" i="1"/>
  <c r="DA64" i="1"/>
  <c r="AV47" i="10"/>
  <c r="DA86" i="11"/>
  <c r="DA54" i="11"/>
  <c r="DB15" i="11" a="1"/>
  <c r="DB15" i="11" s="1"/>
  <c r="AW15" i="11"/>
  <c r="DB22" i="8" a="1"/>
  <c r="DB22" i="8" s="1"/>
  <c r="AW22" i="8"/>
  <c r="DA93" i="8"/>
  <c r="DA61" i="8"/>
  <c r="DA88" i="8"/>
  <c r="DA56" i="8"/>
  <c r="DB17" i="8" a="1"/>
  <c r="DB17" i="8" s="1"/>
  <c r="AW17" i="8"/>
  <c r="AW24" i="13"/>
  <c r="DB24" i="13" a="1"/>
  <c r="DB24" i="13" s="1"/>
  <c r="DA95" i="13"/>
  <c r="DA63" i="13"/>
  <c r="DA104" i="7"/>
  <c r="DA72" i="7"/>
  <c r="AW33" i="7"/>
  <c r="DB33" i="7" a="1"/>
  <c r="DB33" i="7" s="1"/>
  <c r="AW33" i="20"/>
  <c r="DB33" i="20" a="1"/>
  <c r="DB33" i="20" s="1"/>
  <c r="DA72" i="20"/>
  <c r="DA104" i="20"/>
  <c r="AW21" i="8"/>
  <c r="DB21" i="8" a="1"/>
  <c r="DB21" i="8" s="1"/>
  <c r="DA92" i="8"/>
  <c r="DA60" i="8"/>
  <c r="DA94" i="13"/>
  <c r="DA62" i="13"/>
  <c r="DA74" i="1"/>
  <c r="DA106" i="1"/>
  <c r="AW25" i="18"/>
  <c r="DB25" i="18" a="1"/>
  <c r="DB25" i="18" s="1"/>
  <c r="DA68" i="16"/>
  <c r="DA100" i="16"/>
  <c r="DB16" i="3" a="1"/>
  <c r="DB16" i="3" s="1"/>
  <c r="AW16" i="3"/>
  <c r="AW47" i="3" s="1"/>
  <c r="DB23" i="13" a="1"/>
  <c r="DB23" i="13" s="1"/>
  <c r="AW23" i="13"/>
  <c r="DB35" i="1" a="1"/>
  <c r="DB35" i="1" s="1"/>
  <c r="AW35" i="1"/>
  <c r="DA64" i="18"/>
  <c r="DA96" i="18"/>
  <c r="AW29" i="16"/>
  <c r="DB29" i="16" a="1"/>
  <c r="DB29" i="16" s="1"/>
  <c r="DA87" i="3"/>
  <c r="DA55" i="3"/>
  <c r="AV47" i="3"/>
  <c r="DA97" i="20"/>
  <c r="DA65" i="20"/>
  <c r="DA90" i="8"/>
  <c r="DA58" i="8"/>
  <c r="DB32" i="7" a="1"/>
  <c r="DB32" i="7" s="1"/>
  <c r="AW32" i="7"/>
  <c r="DB25" i="5" a="1"/>
  <c r="DB25" i="5" s="1"/>
  <c r="AW25" i="5"/>
  <c r="AW21" i="10"/>
  <c r="DB21" i="10" a="1"/>
  <c r="DB21" i="10" s="1"/>
  <c r="AW26" i="20"/>
  <c r="DB26" i="20" a="1"/>
  <c r="DB26" i="20" s="1"/>
  <c r="DB19" i="8" a="1"/>
  <c r="DB19" i="8" s="1"/>
  <c r="AW19" i="8"/>
  <c r="DA71" i="7"/>
  <c r="DA103" i="7"/>
  <c r="DA96" i="5"/>
  <c r="DA64" i="5"/>
  <c r="DA92" i="10"/>
  <c r="DA60" i="10"/>
  <c r="DA95" i="2"/>
  <c r="DA63" i="2"/>
  <c r="DA94" i="20"/>
  <c r="DA62" i="20"/>
  <c r="DA114" i="17"/>
  <c r="DA82" i="17"/>
  <c r="AW27" i="15"/>
  <c r="DB27" i="15" a="1"/>
  <c r="DB27" i="15" s="1"/>
  <c r="DA97" i="11"/>
  <c r="DA65" i="11"/>
  <c r="DA81" i="17"/>
  <c r="DA113" i="17"/>
  <c r="DB24" i="2" a="1"/>
  <c r="DB24" i="2" s="1"/>
  <c r="AW24" i="2"/>
  <c r="DB23" i="20" a="1"/>
  <c r="DB23" i="20" s="1"/>
  <c r="AW23" i="20"/>
  <c r="AW43" i="17"/>
  <c r="DB43" i="17" a="1"/>
  <c r="DB43" i="17" s="1"/>
  <c r="DA66" i="15"/>
  <c r="DA98" i="15"/>
  <c r="AW26" i="11"/>
  <c r="DB26" i="11" a="1"/>
  <c r="DB26" i="11" s="1"/>
  <c r="DB9" i="11" s="1"/>
  <c r="AW42" i="17"/>
  <c r="DB42" i="17" a="1"/>
  <c r="DB42" i="17" s="1"/>
  <c r="DA99" i="6"/>
  <c r="DA67" i="6"/>
  <c r="DA113" i="1"/>
  <c r="DA81" i="1"/>
  <c r="DA115" i="7"/>
  <c r="DA83" i="7"/>
  <c r="DA115" i="12"/>
  <c r="DA83" i="12"/>
  <c r="DA112" i="7"/>
  <c r="DA80" i="7"/>
  <c r="AW28" i="6"/>
  <c r="DB28" i="6" a="1"/>
  <c r="DB28" i="6" s="1"/>
  <c r="AW42" i="1"/>
  <c r="DB42" i="1" a="1"/>
  <c r="DB42" i="1" s="1"/>
  <c r="AW44" i="7"/>
  <c r="DB44" i="7" a="1"/>
  <c r="DB44" i="7" s="1"/>
  <c r="AW44" i="12"/>
  <c r="DB44" i="12" a="1"/>
  <c r="DB44" i="12" s="1"/>
  <c r="AW41" i="7"/>
  <c r="DB41" i="7" a="1"/>
  <c r="DB41" i="7" s="1"/>
  <c r="DA98" i="9"/>
  <c r="DA66" i="9"/>
  <c r="AW27" i="9"/>
  <c r="DB27" i="9" a="1"/>
  <c r="DB27" i="9" s="1"/>
  <c r="DA59" i="19"/>
  <c r="DA91" i="19"/>
  <c r="DA92" i="13"/>
  <c r="DA60" i="13"/>
  <c r="DB20" i="19" a="1"/>
  <c r="DB20" i="19" s="1"/>
  <c r="AW20" i="19"/>
  <c r="AW21" i="13"/>
  <c r="DB21" i="13" a="1"/>
  <c r="DB21" i="13" s="1"/>
  <c r="AW22" i="10"/>
  <c r="DB22" i="10" a="1"/>
  <c r="DB22" i="10" s="1"/>
  <c r="DA93" i="10"/>
  <c r="DA61" i="10"/>
  <c r="DA106" i="9"/>
  <c r="DA74" i="9"/>
  <c r="AW29" i="17"/>
  <c r="DB29" i="17" a="1"/>
  <c r="DB29" i="17" s="1"/>
  <c r="DA90" i="13"/>
  <c r="DA58" i="13"/>
  <c r="AW35" i="9"/>
  <c r="DB35" i="9" a="1"/>
  <c r="DB35" i="9" s="1"/>
  <c r="DA68" i="17"/>
  <c r="DA100" i="17"/>
  <c r="AW19" i="13"/>
  <c r="DB19" i="13" a="1"/>
  <c r="DB19" i="13" s="1"/>
  <c r="AW29" i="8"/>
  <c r="DB29" i="8" a="1"/>
  <c r="DB29" i="8" s="1"/>
  <c r="DA111" i="4"/>
  <c r="DA79" i="4"/>
  <c r="DA100" i="8"/>
  <c r="DA68" i="8"/>
  <c r="AW30" i="16"/>
  <c r="DB40" i="4" a="1"/>
  <c r="DB40" i="4" s="1"/>
  <c r="AW40" i="4"/>
  <c r="AW47" i="4" s="1"/>
  <c r="DA94" i="7"/>
  <c r="DA62" i="7"/>
  <c r="AW23" i="7"/>
  <c r="DB23" i="7" a="1"/>
  <c r="DB23" i="7" s="1"/>
  <c r="DA95" i="18"/>
  <c r="DA63" i="18"/>
  <c r="AV47" i="17"/>
  <c r="AW24" i="18"/>
  <c r="DB24" i="18" a="1"/>
  <c r="DB24" i="18" s="1"/>
  <c r="DB89" i="8"/>
  <c r="DB57" i="8"/>
  <c r="DC99" i="16"/>
  <c r="DC67" i="16"/>
  <c r="DC109" i="11"/>
  <c r="DC77" i="11"/>
  <c r="DB96" i="20"/>
  <c r="DB64" i="20"/>
  <c r="DC104" i="21"/>
  <c r="DC72" i="21"/>
  <c r="DB120" i="11"/>
  <c r="DB123" i="11" s="1"/>
  <c r="DB116" i="11" s="1"/>
  <c r="DB84" i="11"/>
  <c r="DB115" i="16"/>
  <c r="DB83" i="16"/>
  <c r="DC109" i="10"/>
  <c r="DC77" i="10"/>
  <c r="DC93" i="9"/>
  <c r="DC61" i="9"/>
  <c r="DC101" i="17"/>
  <c r="DC69" i="17"/>
  <c r="DB105" i="3"/>
  <c r="DB73" i="3"/>
  <c r="DC99" i="5"/>
  <c r="DC67" i="5"/>
  <c r="DB86" i="13"/>
  <c r="DB54" i="13"/>
  <c r="DB89" i="7"/>
  <c r="DB57" i="7"/>
  <c r="DB98" i="12"/>
  <c r="DB66" i="12"/>
  <c r="DB87" i="11"/>
  <c r="DB55" i="11"/>
  <c r="DC111" i="16"/>
  <c r="DC79" i="16"/>
  <c r="DC107" i="1"/>
  <c r="DC75" i="1"/>
  <c r="DB92" i="20"/>
  <c r="DB60" i="20"/>
  <c r="DC91" i="15"/>
  <c r="DC59" i="15"/>
  <c r="DC88" i="13"/>
  <c r="DC56" i="13"/>
  <c r="DC99" i="11"/>
  <c r="DC67" i="11"/>
  <c r="DC102" i="19"/>
  <c r="DC70" i="19"/>
  <c r="DC100" i="6"/>
  <c r="DC68" i="6"/>
  <c r="DC103" i="13"/>
  <c r="DC71" i="13"/>
  <c r="DC111" i="9"/>
  <c r="DC79" i="9"/>
  <c r="DC114" i="5"/>
  <c r="DC82" i="5"/>
  <c r="DB109" i="9"/>
  <c r="DB77" i="9"/>
  <c r="DB111" i="10"/>
  <c r="DB79" i="10"/>
  <c r="DC96" i="13"/>
  <c r="DC64" i="13"/>
  <c r="DB89" i="4"/>
  <c r="DB57" i="4"/>
  <c r="DC92" i="18"/>
  <c r="DC60" i="18"/>
  <c r="DB105" i="10"/>
  <c r="DB73" i="10"/>
  <c r="DB104" i="8"/>
  <c r="DB72" i="8"/>
  <c r="DC91" i="13"/>
  <c r="DC59" i="13"/>
  <c r="DC97" i="13"/>
  <c r="DC65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103" i="17"/>
  <c r="DC71" i="17"/>
  <c r="DC101" i="18"/>
  <c r="DC69" i="18"/>
  <c r="DC103" i="3"/>
  <c r="DC71" i="3"/>
  <c r="DC87" i="20"/>
  <c r="DC55" i="20"/>
  <c r="DB108" i="10"/>
  <c r="DB76" i="10"/>
  <c r="DB102" i="18"/>
  <c r="DB70" i="18"/>
  <c r="DB120" i="21"/>
  <c r="DB123" i="21" s="1"/>
  <c r="DB116" i="21" s="1"/>
  <c r="DB84" i="21"/>
  <c r="DB93" i="18"/>
  <c r="DB61" i="18"/>
  <c r="DB103" i="16"/>
  <c r="DB71" i="16"/>
  <c r="DC110" i="11"/>
  <c r="DC78" i="11"/>
  <c r="DB98" i="17"/>
  <c r="DB66" i="17"/>
  <c r="DC96" i="7"/>
  <c r="DC64" i="7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C115" i="10"/>
  <c r="DC83" i="10"/>
  <c r="DB92" i="19"/>
  <c r="DB60" i="19"/>
  <c r="DB110" i="4"/>
  <c r="DB78" i="4"/>
  <c r="DC108" i="14"/>
  <c r="DC76" i="14"/>
  <c r="DB90" i="14"/>
  <c r="DB58" i="14"/>
  <c r="DB112" i="4"/>
  <c r="DB80" i="4"/>
  <c r="DB101" i="19"/>
  <c r="DB69" i="19"/>
  <c r="DC93" i="21"/>
  <c r="DC61" i="21"/>
  <c r="DC107" i="20"/>
  <c r="DC75" i="20"/>
  <c r="DA86" i="12"/>
  <c r="DA54" i="12"/>
  <c r="DB100" i="11"/>
  <c r="DB68" i="11"/>
  <c r="DC106" i="7"/>
  <c r="DC74" i="7"/>
  <c r="DC102" i="7"/>
  <c r="DC70" i="7"/>
  <c r="DB92" i="11"/>
  <c r="DB60" i="11"/>
  <c r="DB90" i="5"/>
  <c r="DB58" i="5"/>
  <c r="DC120" i="8"/>
  <c r="DC123" i="8" s="1"/>
  <c r="DC116" i="8" s="1"/>
  <c r="DC84" i="8"/>
  <c r="DC111" i="6"/>
  <c r="DC79" i="6"/>
  <c r="DC94" i="9"/>
  <c r="DC62" i="9"/>
  <c r="DB107" i="18"/>
  <c r="DB75" i="18"/>
  <c r="DB91" i="4"/>
  <c r="DB59" i="4"/>
  <c r="DB115" i="9"/>
  <c r="DB83" i="9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B108" i="4"/>
  <c r="DB76" i="4"/>
  <c r="DB96" i="3"/>
  <c r="DB64" i="3"/>
  <c r="DB113" i="2"/>
  <c r="DB81" i="2"/>
  <c r="DB95" i="15"/>
  <c r="DB63" i="15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C117" i="12"/>
  <c r="DC85" i="12"/>
  <c r="DC110" i="21"/>
  <c r="DC78" i="21"/>
  <c r="DC101" i="20"/>
  <c r="DC69" i="20"/>
  <c r="DB97" i="3"/>
  <c r="DB65" i="3"/>
  <c r="DC95" i="9"/>
  <c r="DC63" i="9"/>
  <c r="DC98" i="19"/>
  <c r="DC66" i="19"/>
  <c r="DB88" i="7"/>
  <c r="DB56" i="7"/>
  <c r="DB99" i="10"/>
  <c r="DB67" i="10"/>
  <c r="DC90" i="9"/>
  <c r="DC58" i="9"/>
  <c r="DC93" i="1"/>
  <c r="DC61" i="1"/>
  <c r="DB90" i="18"/>
  <c r="DB58" i="18"/>
  <c r="DB117" i="15"/>
  <c r="DB85" i="15"/>
  <c r="DC96" i="8"/>
  <c r="DC64" i="8"/>
  <c r="DC114" i="10"/>
  <c r="DC82" i="10"/>
  <c r="DC115" i="13"/>
  <c r="DC83" i="13"/>
  <c r="DB114" i="12"/>
  <c r="DB82" i="12"/>
  <c r="DC88" i="5"/>
  <c r="DC56" i="5"/>
  <c r="DB86" i="7"/>
  <c r="DB54" i="7"/>
  <c r="DB92" i="3"/>
  <c r="DB60" i="3"/>
  <c r="DC94" i="1"/>
  <c r="DC62" i="1"/>
  <c r="DC92" i="12"/>
  <c r="DC60" i="12"/>
  <c r="DB87" i="7"/>
  <c r="DB55" i="7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07" i="17"/>
  <c r="DC75" i="17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C93" i="6"/>
  <c r="DC61" i="6"/>
  <c r="DC113" i="8"/>
  <c r="DC81" i="8"/>
  <c r="DC98" i="2"/>
  <c r="DC66" i="2"/>
  <c r="DB120" i="14"/>
  <c r="DB123" i="14" s="1"/>
  <c r="DB116" i="14" s="1"/>
  <c r="DB84" i="14"/>
  <c r="DC101" i="11"/>
  <c r="DC69" i="11"/>
  <c r="DC113" i="7"/>
  <c r="DC81" i="7"/>
  <c r="DC95" i="5"/>
  <c r="DC63" i="5"/>
  <c r="DC97" i="21"/>
  <c r="DC65" i="21"/>
  <c r="DB94" i="3"/>
  <c r="DB62" i="3"/>
  <c r="DA86" i="18"/>
  <c r="DA54" i="18"/>
  <c r="DB114" i="8"/>
  <c r="DB82" i="8"/>
  <c r="DC111" i="1"/>
  <c r="DC79" i="1"/>
  <c r="DC117" i="7"/>
  <c r="DC85" i="7"/>
  <c r="DC112" i="11"/>
  <c r="DC80" i="11"/>
  <c r="DC105" i="18"/>
  <c r="DC73" i="18"/>
  <c r="DB89" i="2"/>
  <c r="DB57" i="2"/>
  <c r="DB101" i="21"/>
  <c r="DB69" i="21"/>
  <c r="DC103" i="12"/>
  <c r="DC71" i="12"/>
  <c r="DC101" i="10"/>
  <c r="DC69" i="10"/>
  <c r="DC112" i="12"/>
  <c r="DC80" i="12"/>
  <c r="DB111" i="12"/>
  <c r="DB79" i="12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C117" i="20"/>
  <c r="DC85" i="20"/>
  <c r="DC91" i="7"/>
  <c r="DC59" i="7"/>
  <c r="DB88" i="6"/>
  <c r="DB56" i="6"/>
  <c r="DC89" i="14"/>
  <c r="DC57" i="14"/>
  <c r="DB86" i="10"/>
  <c r="DB54" i="10"/>
  <c r="DB102" i="21"/>
  <c r="DB70" i="21"/>
  <c r="DB98" i="21"/>
  <c r="DB66" i="21"/>
  <c r="DB120" i="10"/>
  <c r="DB123" i="10" s="1"/>
  <c r="DB116" i="10" s="1"/>
  <c r="DB84" i="10"/>
  <c r="DC90" i="3"/>
  <c r="DC58" i="3"/>
  <c r="DC91" i="1"/>
  <c r="DC59" i="1"/>
  <c r="DB112" i="14"/>
  <c r="DB80" i="14"/>
  <c r="DC111" i="3"/>
  <c r="DC79" i="3"/>
  <c r="DC89" i="16"/>
  <c r="DC57" i="16"/>
  <c r="DC106" i="16"/>
  <c r="DC74" i="16"/>
  <c r="DB106" i="11"/>
  <c r="DB74" i="11"/>
  <c r="DC100" i="12"/>
  <c r="DC68" i="12"/>
  <c r="DB109" i="2"/>
  <c r="DB77" i="2"/>
  <c r="DC95" i="3"/>
  <c r="DC63" i="3"/>
  <c r="DB86" i="2"/>
  <c r="DB54" i="2"/>
  <c r="DC110" i="7"/>
  <c r="DC78" i="7"/>
  <c r="DB97" i="2"/>
  <c r="DB65" i="2"/>
  <c r="DC106" i="15"/>
  <c r="DC74" i="15"/>
  <c r="DB94" i="11"/>
  <c r="DB62" i="11"/>
  <c r="DB95" i="21"/>
  <c r="DB63" i="21"/>
  <c r="DB107" i="21"/>
  <c r="DB75" i="21"/>
  <c r="DC102" i="4"/>
  <c r="DC70" i="4"/>
  <c r="DB105" i="9"/>
  <c r="DB73" i="9"/>
  <c r="DC115" i="2"/>
  <c r="DC83" i="2"/>
  <c r="DC109" i="5"/>
  <c r="DC77" i="5"/>
  <c r="DC87" i="4"/>
  <c r="DC55" i="4"/>
  <c r="DC110" i="8"/>
  <c r="DC78" i="8"/>
  <c r="DC108" i="5"/>
  <c r="DC76" i="5"/>
  <c r="DC96" i="10"/>
  <c r="DC64" i="10"/>
  <c r="DC97" i="16"/>
  <c r="DC65" i="16"/>
  <c r="DC120" i="9"/>
  <c r="DC123" i="9" s="1"/>
  <c r="DC116" i="9" s="1"/>
  <c r="DC84" i="9"/>
  <c r="DB103" i="20"/>
  <c r="DB71" i="20"/>
  <c r="DB102" i="14"/>
  <c r="DB70" i="14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B91" i="21"/>
  <c r="DB59" i="21"/>
  <c r="DB111" i="5"/>
  <c r="DB79" i="5"/>
  <c r="DC112" i="21"/>
  <c r="DC80" i="21"/>
  <c r="DC94" i="10"/>
  <c r="DC62" i="10"/>
  <c r="DC94" i="19"/>
  <c r="DC62" i="19"/>
  <c r="DB104" i="10"/>
  <c r="DB72" i="10"/>
  <c r="DC117" i="21"/>
  <c r="DC85" i="21"/>
  <c r="DC109" i="12"/>
  <c r="DC77" i="12"/>
  <c r="DC87" i="13"/>
  <c r="DC55" i="13"/>
  <c r="DC117" i="9"/>
  <c r="DC85" i="9"/>
  <c r="DB117" i="3"/>
  <c r="DB85" i="3"/>
  <c r="DB105" i="19"/>
  <c r="DB73" i="19"/>
  <c r="DC98" i="5"/>
  <c r="DC66" i="5"/>
  <c r="DC106" i="12"/>
  <c r="DC74" i="12"/>
  <c r="DC103" i="1"/>
  <c r="DC71" i="1"/>
  <c r="DC96" i="15"/>
  <c r="DC64" i="15"/>
  <c r="DC117" i="19"/>
  <c r="DC85" i="19"/>
  <c r="DC108" i="3"/>
  <c r="DC76" i="3"/>
  <c r="DB87" i="21"/>
  <c r="DB55" i="21"/>
  <c r="DC88" i="18"/>
  <c r="DC56" i="18"/>
  <c r="DC92" i="1"/>
  <c r="DC60" i="1"/>
  <c r="DC103" i="8"/>
  <c r="DC71" i="8"/>
  <c r="DC106" i="20"/>
  <c r="DC74" i="20"/>
  <c r="DB99" i="13"/>
  <c r="DB67" i="13"/>
  <c r="DC89" i="1"/>
  <c r="DC57" i="1"/>
  <c r="DC96" i="21"/>
  <c r="DC64" i="21"/>
  <c r="DC104" i="2"/>
  <c r="DC72" i="2"/>
  <c r="DB109" i="3"/>
  <c r="DB77" i="3"/>
  <c r="DB117" i="8"/>
  <c r="DB85" i="8"/>
  <c r="DC115" i="14"/>
  <c r="DC83" i="14"/>
  <c r="DB104" i="17"/>
  <c r="DB72" i="17"/>
  <c r="DC105" i="21"/>
  <c r="DC73" i="21"/>
  <c r="DB111" i="7"/>
  <c r="DB79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95" i="4"/>
  <c r="DB63" i="4"/>
  <c r="DB101" i="2"/>
  <c r="DB69" i="2"/>
  <c r="DC102" i="2"/>
  <c r="DC70" i="2"/>
  <c r="DB115" i="8"/>
  <c r="DB83" i="8"/>
  <c r="DC115" i="17"/>
  <c r="DC83" i="17"/>
  <c r="DB103" i="6"/>
  <c r="DB71" i="6"/>
  <c r="DB95" i="6"/>
  <c r="DB63" i="6"/>
  <c r="DC120" i="13"/>
  <c r="DC123" i="13" s="1"/>
  <c r="DC116" i="13" s="1"/>
  <c r="DC84" i="13"/>
  <c r="DC90" i="15"/>
  <c r="DC58" i="15"/>
  <c r="DC87" i="9"/>
  <c r="DC55" i="9"/>
  <c r="DB120" i="5"/>
  <c r="DB123" i="5" s="1"/>
  <c r="DB116" i="5" s="1"/>
  <c r="DB84" i="5"/>
  <c r="DC104" i="5"/>
  <c r="DC72" i="5"/>
  <c r="DC104" i="1"/>
  <c r="DC72" i="1"/>
  <c r="DB108" i="20"/>
  <c r="DB76" i="20"/>
  <c r="DC114" i="2"/>
  <c r="DC82" i="2"/>
  <c r="DC113" i="11"/>
  <c r="DC81" i="11"/>
  <c r="DB95" i="7"/>
  <c r="DB63" i="7"/>
  <c r="DC105" i="1"/>
  <c r="DC73" i="1"/>
  <c r="DC87" i="1"/>
  <c r="DC55" i="1"/>
  <c r="DB109" i="16"/>
  <c r="DB77" i="16"/>
  <c r="DC105" i="17"/>
  <c r="DC73" i="17"/>
  <c r="DC110" i="13"/>
  <c r="DC78" i="13"/>
  <c r="DB110" i="10"/>
  <c r="DB78" i="10"/>
  <c r="DC93" i="3"/>
  <c r="DC61" i="3"/>
  <c r="DB117" i="14"/>
  <c r="DB85" i="14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C120" i="15"/>
  <c r="DC123" i="15" s="1"/>
  <c r="DC116" i="15" s="1"/>
  <c r="DC84" i="15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100" i="9"/>
  <c r="DC68" i="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9" i="9"/>
  <c r="DD29" i="9" a="1"/>
  <c r="DD29" i="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41" i="12"/>
  <c r="DD41" i="12" a="1"/>
  <c r="DD41" i="12" s="1"/>
  <c r="AX40" i="12"/>
  <c r="DC40" i="12" a="1"/>
  <c r="DC40" i="12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X37" i="10"/>
  <c r="DC37" i="10" a="1"/>
  <c r="DC37" i="10" s="1"/>
  <c r="AX31" i="18"/>
  <c r="DC31" i="18" a="1"/>
  <c r="DC31" i="18" s="1"/>
  <c r="AX45" i="21"/>
  <c r="DC45" i="21" a="1"/>
  <c r="DC45" i="21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X40" i="7"/>
  <c r="DC40" i="7" a="1"/>
  <c r="DC40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Y23" i="21"/>
  <c r="DD23" i="21" a="1"/>
  <c r="DD23" i="21" s="1"/>
  <c r="AW47" i="20" l="1"/>
  <c r="AW47" i="10"/>
  <c r="DB10" i="16"/>
  <c r="DB30" i="16" s="1"/>
  <c r="AW47" i="7"/>
  <c r="DB120" i="19"/>
  <c r="DB123" i="19" s="1"/>
  <c r="DB116" i="19" s="1"/>
  <c r="DB84" i="19"/>
  <c r="DC45" i="19" a="1"/>
  <c r="DC45" i="19" s="1"/>
  <c r="AX45" i="19"/>
  <c r="AX36" i="8"/>
  <c r="DC36" i="8" a="1"/>
  <c r="DC36" i="8" s="1"/>
  <c r="DB107" i="8"/>
  <c r="DB75" i="8"/>
  <c r="DC28" i="3" a="1"/>
  <c r="DC28" i="3" s="1"/>
  <c r="AX28" i="3"/>
  <c r="DB99" i="3"/>
  <c r="DB67" i="3"/>
  <c r="AX42" i="13"/>
  <c r="DC42" i="13" a="1"/>
  <c r="DC42" i="13" s="1"/>
  <c r="DB113" i="13"/>
  <c r="DB81" i="13"/>
  <c r="DB96" i="1"/>
  <c r="DB64" i="1"/>
  <c r="AX25" i="1"/>
  <c r="DC25" i="1" a="1"/>
  <c r="DC25" i="1" s="1"/>
  <c r="AX15" i="11"/>
  <c r="DC15" i="11" a="1"/>
  <c r="DC15" i="11" s="1"/>
  <c r="DB86" i="11"/>
  <c r="DB54" i="11"/>
  <c r="AX17" i="8"/>
  <c r="DC17" i="8" a="1"/>
  <c r="DC17" i="8" s="1"/>
  <c r="DB88" i="8"/>
  <c r="DB56" i="8"/>
  <c r="DC22" i="8" a="1"/>
  <c r="DC22" i="8" s="1"/>
  <c r="AX22" i="8"/>
  <c r="DB93" i="8"/>
  <c r="DB61" i="8"/>
  <c r="AW47" i="17"/>
  <c r="DB95" i="13"/>
  <c r="DB63" i="13"/>
  <c r="AX24" i="13"/>
  <c r="DC24" i="13" a="1"/>
  <c r="DC24" i="13" s="1"/>
  <c r="AW47" i="13"/>
  <c r="DB72" i="20"/>
  <c r="DB104" i="20"/>
  <c r="AX33" i="20"/>
  <c r="DC33" i="20" a="1"/>
  <c r="DC33" i="20" s="1"/>
  <c r="DB104" i="7"/>
  <c r="DB72" i="7"/>
  <c r="DC33" i="7" a="1"/>
  <c r="DC33" i="7" s="1"/>
  <c r="AX33" i="7"/>
  <c r="DB60" i="8"/>
  <c r="DB92" i="8"/>
  <c r="AX21" i="8"/>
  <c r="DC21" i="8" a="1"/>
  <c r="DC21" i="8" s="1"/>
  <c r="DC26" i="20" a="1"/>
  <c r="DC26" i="20" s="1"/>
  <c r="AX26" i="20"/>
  <c r="DB113" i="1"/>
  <c r="DB81" i="1"/>
  <c r="DB97" i="11"/>
  <c r="DB65" i="11"/>
  <c r="AX24" i="2"/>
  <c r="DC24" i="2" a="1"/>
  <c r="DC24" i="2" s="1"/>
  <c r="DB92" i="10"/>
  <c r="DB60" i="10"/>
  <c r="AX42" i="1"/>
  <c r="DC42" i="1" a="1"/>
  <c r="DC42" i="1" s="1"/>
  <c r="AX26" i="11"/>
  <c r="DC26" i="11" a="1"/>
  <c r="DC26" i="11" s="1"/>
  <c r="DB95" i="2"/>
  <c r="DB63" i="2"/>
  <c r="AX21" i="10"/>
  <c r="DC21" i="10" a="1"/>
  <c r="DC21" i="10" s="1"/>
  <c r="AX35" i="1"/>
  <c r="DC35" i="1" a="1"/>
  <c r="DC35" i="1" s="1"/>
  <c r="DB96" i="18"/>
  <c r="DB64" i="18"/>
  <c r="AX44" i="7"/>
  <c r="DC44" i="7" a="1"/>
  <c r="DC44" i="7" s="1"/>
  <c r="DC42" i="17" a="1"/>
  <c r="DC42" i="17" s="1"/>
  <c r="AX42" i="17"/>
  <c r="DB112" i="7"/>
  <c r="DB80" i="7"/>
  <c r="DB99" i="6"/>
  <c r="DB67" i="6"/>
  <c r="AX25" i="5"/>
  <c r="DC25" i="5" a="1"/>
  <c r="DC25" i="5" s="1"/>
  <c r="DB74" i="1"/>
  <c r="DB106" i="1"/>
  <c r="DC25" i="18" a="1"/>
  <c r="DC25" i="18" s="1"/>
  <c r="AX25" i="18"/>
  <c r="DC41" i="7" a="1"/>
  <c r="DC41" i="7" s="1"/>
  <c r="AX41" i="7"/>
  <c r="AX28" i="6"/>
  <c r="DC28" i="6" a="1"/>
  <c r="DC28" i="6" s="1"/>
  <c r="DB96" i="5"/>
  <c r="DB64" i="5"/>
  <c r="DC23" i="13" a="1"/>
  <c r="DC23" i="13" s="1"/>
  <c r="AX23" i="13"/>
  <c r="DB83" i="12"/>
  <c r="DB115" i="12"/>
  <c r="DB114" i="17"/>
  <c r="DB82" i="17"/>
  <c r="DC19" i="8" a="1"/>
  <c r="DC19" i="8" s="1"/>
  <c r="AX19" i="8"/>
  <c r="AX32" i="7"/>
  <c r="DC32" i="7" a="1"/>
  <c r="DC32" i="7" s="1"/>
  <c r="DB94" i="13"/>
  <c r="DB62" i="13"/>
  <c r="DC27" i="15" a="1"/>
  <c r="DC27" i="15" s="1"/>
  <c r="AX27" i="15"/>
  <c r="AX47" i="15" s="1"/>
  <c r="AX44" i="12"/>
  <c r="DC44" i="12" a="1"/>
  <c r="DC44" i="12" s="1"/>
  <c r="DC43" i="17" a="1"/>
  <c r="DC43" i="17" s="1"/>
  <c r="AX43" i="17"/>
  <c r="DB58" i="8"/>
  <c r="DB90" i="8"/>
  <c r="DB71" i="7"/>
  <c r="DB103" i="7"/>
  <c r="DB100" i="16"/>
  <c r="DB68" i="16"/>
  <c r="AX16" i="3"/>
  <c r="DC16" i="3" a="1"/>
  <c r="DC16" i="3" s="1"/>
  <c r="DB94" i="20"/>
  <c r="DB62" i="20"/>
  <c r="DB83" i="7"/>
  <c r="DB115" i="7"/>
  <c r="DB113" i="17"/>
  <c r="DB81" i="17"/>
  <c r="AX23" i="20"/>
  <c r="DC23" i="20" a="1"/>
  <c r="DC23" i="20" s="1"/>
  <c r="DB98" i="15"/>
  <c r="DB66" i="15"/>
  <c r="DB97" i="20"/>
  <c r="DB65" i="20"/>
  <c r="AX29" i="16"/>
  <c r="DC29" i="16" a="1"/>
  <c r="DC29" i="16" s="1"/>
  <c r="DB55" i="3"/>
  <c r="DB87" i="3"/>
  <c r="DB93" i="10"/>
  <c r="DB61" i="10"/>
  <c r="DC22" i="10" a="1"/>
  <c r="DC22" i="10" s="1"/>
  <c r="AX22" i="10"/>
  <c r="DB92" i="13"/>
  <c r="DB60" i="13"/>
  <c r="DB98" i="9"/>
  <c r="DB66" i="9"/>
  <c r="AX21" i="13"/>
  <c r="DC21" i="13" a="1"/>
  <c r="DC21" i="13" s="1"/>
  <c r="AX27" i="9"/>
  <c r="DC27" i="9" a="1"/>
  <c r="DC27" i="9" s="1"/>
  <c r="AX20" i="19"/>
  <c r="DC20" i="19" a="1"/>
  <c r="DC20" i="19" s="1"/>
  <c r="DB91" i="19"/>
  <c r="DB59" i="19"/>
  <c r="AX24" i="18"/>
  <c r="DC24" i="18" a="1"/>
  <c r="DC24" i="18" s="1"/>
  <c r="DC40" i="4" a="1"/>
  <c r="DC40" i="4" s="1"/>
  <c r="AX40" i="4"/>
  <c r="AX47" i="4" s="1"/>
  <c r="DB106" i="9"/>
  <c r="DB74" i="9"/>
  <c r="DB111" i="4"/>
  <c r="DB79" i="4"/>
  <c r="AX35" i="9"/>
  <c r="DC35" i="9" a="1"/>
  <c r="DC35" i="9" s="1"/>
  <c r="DB68" i="8"/>
  <c r="DB100" i="8"/>
  <c r="AX30" i="16"/>
  <c r="AX29" i="8"/>
  <c r="DC29" i="8" a="1"/>
  <c r="DC29" i="8" s="1"/>
  <c r="DB94" i="7"/>
  <c r="DB62" i="7"/>
  <c r="DB90" i="13"/>
  <c r="DB58" i="13"/>
  <c r="DB100" i="17"/>
  <c r="DB68" i="17"/>
  <c r="AX23" i="7"/>
  <c r="DC23" i="7" a="1"/>
  <c r="DC23" i="7" s="1"/>
  <c r="AX19" i="13"/>
  <c r="DC19" i="13" a="1"/>
  <c r="DC19" i="13" s="1"/>
  <c r="AX29" i="17"/>
  <c r="DC29" i="17" a="1"/>
  <c r="DC29" i="17" s="1"/>
  <c r="DB95" i="18"/>
  <c r="DB63" i="18"/>
  <c r="DD112" i="19"/>
  <c r="DD80" i="19"/>
  <c r="DD117" i="20"/>
  <c r="DD85" i="20"/>
  <c r="DC120" i="5"/>
  <c r="DC123" i="5" s="1"/>
  <c r="DC116" i="5" s="1"/>
  <c r="DC84" i="5"/>
  <c r="DD114" i="16"/>
  <c r="DD82" i="16"/>
  <c r="DC89" i="3"/>
  <c r="DC57" i="3"/>
  <c r="DD115" i="2"/>
  <c r="DD83" i="2"/>
  <c r="DD88" i="18"/>
  <c r="DD56" i="18"/>
  <c r="DD109" i="8"/>
  <c r="DD77" i="8"/>
  <c r="DC110" i="15"/>
  <c r="DC78" i="15"/>
  <c r="DD106" i="16"/>
  <c r="DD74" i="16"/>
  <c r="DC93" i="15"/>
  <c r="DC61" i="15"/>
  <c r="DD112" i="6"/>
  <c r="DD80" i="6"/>
  <c r="DC100" i="3"/>
  <c r="DC68" i="3"/>
  <c r="DC115" i="4"/>
  <c r="DC83" i="4"/>
  <c r="DC90" i="7"/>
  <c r="DC58" i="7"/>
  <c r="DC91" i="16"/>
  <c r="DC59" i="16"/>
  <c r="DC105" i="11"/>
  <c r="DC73" i="11"/>
  <c r="DC90" i="21"/>
  <c r="DC58" i="21"/>
  <c r="DC97" i="15"/>
  <c r="DC65" i="15"/>
  <c r="DD91" i="17"/>
  <c r="DD59" i="17"/>
  <c r="DC89" i="5"/>
  <c r="DC57" i="5"/>
  <c r="DD107" i="4"/>
  <c r="DD75" i="4"/>
  <c r="DD104" i="15"/>
  <c r="DD72" i="15"/>
  <c r="DD108" i="1"/>
  <c r="DD76" i="1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D105" i="1"/>
  <c r="DD73" i="1"/>
  <c r="DC98" i="12"/>
  <c r="DC66" i="12"/>
  <c r="DC117" i="17"/>
  <c r="DC85" i="17"/>
  <c r="DC92" i="14"/>
  <c r="DC60" i="14"/>
  <c r="DD92" i="6"/>
  <c r="DD60" i="6"/>
  <c r="DC117" i="2"/>
  <c r="DC85" i="2"/>
  <c r="DC86" i="7"/>
  <c r="DC54" i="7"/>
  <c r="DD112" i="12"/>
  <c r="DD80" i="12"/>
  <c r="DC117" i="13"/>
  <c r="DC85" i="13"/>
  <c r="DC120" i="11"/>
  <c r="DC123" i="11" s="1"/>
  <c r="DC116" i="11" s="1"/>
  <c r="DC84" i="11"/>
  <c r="DD109" i="7"/>
  <c r="DD77" i="7"/>
  <c r="DC94" i="14"/>
  <c r="DC62" i="14"/>
  <c r="DD87" i="18"/>
  <c r="DD55" i="18"/>
  <c r="DD113" i="11"/>
  <c r="DD81" i="11"/>
  <c r="DC97" i="3"/>
  <c r="DC65" i="3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110" i="13"/>
  <c r="DD78" i="13"/>
  <c r="DD99" i="16"/>
  <c r="DD67" i="16"/>
  <c r="DD114" i="7"/>
  <c r="DD82" i="7"/>
  <c r="DD96" i="4"/>
  <c r="DD64" i="4"/>
  <c r="DC95" i="12"/>
  <c r="DC63" i="12"/>
  <c r="DD108" i="5"/>
  <c r="DD76" i="5"/>
  <c r="DC99" i="13"/>
  <c r="DC67" i="13"/>
  <c r="DC97" i="9"/>
  <c r="DC65" i="9"/>
  <c r="DC117" i="15"/>
  <c r="DC85" i="15"/>
  <c r="DC100" i="14"/>
  <c r="DC68" i="14"/>
  <c r="DD88" i="20"/>
  <c r="DD56" i="20"/>
  <c r="DC104" i="4"/>
  <c r="DC72" i="4"/>
  <c r="DC105" i="3"/>
  <c r="DC73" i="3"/>
  <c r="DD93" i="3"/>
  <c r="DD61" i="3"/>
  <c r="DD112" i="15"/>
  <c r="DD80" i="15"/>
  <c r="DC108" i="6"/>
  <c r="DC76" i="6"/>
  <c r="DD86" i="3"/>
  <c r="DD54" i="3"/>
  <c r="DD105" i="17"/>
  <c r="DD73" i="17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C106" i="21"/>
  <c r="DC74" i="21"/>
  <c r="DD94" i="19"/>
  <c r="DD62" i="19"/>
  <c r="DD117" i="12"/>
  <c r="DD85" i="12"/>
  <c r="DD111" i="16"/>
  <c r="DD79" i="16"/>
  <c r="DD105" i="8"/>
  <c r="DD73" i="8"/>
  <c r="DC86" i="19"/>
  <c r="DC54" i="19"/>
  <c r="DC107" i="21"/>
  <c r="DC75" i="21"/>
  <c r="DD88" i="4"/>
  <c r="DD56" i="4"/>
  <c r="DD103" i="12"/>
  <c r="DD71" i="12"/>
  <c r="DC89" i="18"/>
  <c r="DC57" i="18"/>
  <c r="DD102" i="5"/>
  <c r="DD70" i="5"/>
  <c r="DD95" i="9"/>
  <c r="DD63" i="9"/>
  <c r="DC100" i="10"/>
  <c r="DC68" i="10"/>
  <c r="DD99" i="4"/>
  <c r="DD67" i="4"/>
  <c r="DD94" i="21"/>
  <c r="DD62" i="21"/>
  <c r="DD95" i="17"/>
  <c r="DD63" i="17"/>
  <c r="DD97" i="6"/>
  <c r="DD65" i="6"/>
  <c r="DC98" i="10"/>
  <c r="DC66" i="10"/>
  <c r="DD107" i="16"/>
  <c r="DD75" i="16"/>
  <c r="DD95" i="5"/>
  <c r="DD63" i="5"/>
  <c r="DD114" i="20"/>
  <c r="DD82" i="20"/>
  <c r="DC103" i="5"/>
  <c r="DC71" i="5"/>
  <c r="DC109" i="16"/>
  <c r="DC77" i="16"/>
  <c r="DD114" i="2"/>
  <c r="DD82" i="2"/>
  <c r="DD102" i="2"/>
  <c r="DD70" i="2"/>
  <c r="DC88" i="6"/>
  <c r="DC56" i="6"/>
  <c r="DD101" i="20"/>
  <c r="DD69" i="20"/>
  <c r="DC120" i="14"/>
  <c r="DC123" i="14" s="1"/>
  <c r="DC116" i="14" s="1"/>
  <c r="DC84" i="14"/>
  <c r="DD112" i="21"/>
  <c r="DD80" i="21"/>
  <c r="DD115" i="10"/>
  <c r="DD83" i="10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4" i="5"/>
  <c r="DD62" i="5"/>
  <c r="DD108" i="19"/>
  <c r="DD76" i="19"/>
  <c r="DC96" i="17"/>
  <c r="DC64" i="17"/>
  <c r="DD89" i="20"/>
  <c r="DD57" i="20"/>
  <c r="DD110" i="16"/>
  <c r="DD78" i="16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05" i="21"/>
  <c r="DD73" i="21"/>
  <c r="DD103" i="8"/>
  <c r="DD71" i="8"/>
  <c r="DB86" i="8"/>
  <c r="DB54" i="8"/>
  <c r="DC111" i="11"/>
  <c r="DC79" i="11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C89" i="2"/>
  <c r="DC57" i="2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D101" i="9"/>
  <c r="DD69" i="9"/>
  <c r="DD109" i="11"/>
  <c r="DD77" i="11"/>
  <c r="DD103" i="2"/>
  <c r="DD71" i="2"/>
  <c r="DD95" i="1"/>
  <c r="DD63" i="1"/>
  <c r="DD91" i="12"/>
  <c r="DD59" i="12"/>
  <c r="DD87" i="16"/>
  <c r="DD55" i="16"/>
  <c r="DC97" i="8"/>
  <c r="DC65" i="8"/>
  <c r="DC86" i="15"/>
  <c r="DC54" i="15"/>
  <c r="DD115" i="13"/>
  <c r="DD83" i="13"/>
  <c r="DD90" i="3"/>
  <c r="DD58" i="3"/>
  <c r="DC86" i="4"/>
  <c r="DC54" i="4"/>
  <c r="DC113" i="19"/>
  <c r="DC81" i="19"/>
  <c r="DC115" i="16"/>
  <c r="DC83" i="16"/>
  <c r="DD109" i="17"/>
  <c r="DD77" i="17"/>
  <c r="DD89" i="6"/>
  <c r="DD57" i="6"/>
  <c r="DD110" i="6"/>
  <c r="DD78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20" i="20"/>
  <c r="DC123" i="20" s="1"/>
  <c r="DC116" i="20" s="1"/>
  <c r="DC84" i="20"/>
  <c r="DD91" i="2"/>
  <c r="DD59" i="2"/>
  <c r="DD101" i="11"/>
  <c r="DD69" i="11"/>
  <c r="DD105" i="20"/>
  <c r="DD73" i="20"/>
  <c r="DC114" i="13"/>
  <c r="DC82" i="13"/>
  <c r="DD113" i="15"/>
  <c r="DD81" i="15"/>
  <c r="DD115" i="14"/>
  <c r="DD83" i="14"/>
  <c r="DC100" i="5"/>
  <c r="DC68" i="5"/>
  <c r="DC117" i="3"/>
  <c r="DC85" i="3"/>
  <c r="DD87" i="19"/>
  <c r="DD55" i="19"/>
  <c r="DD100" i="9"/>
  <c r="DD68" i="9"/>
  <c r="DC94" i="3"/>
  <c r="DC62" i="3"/>
  <c r="DC86" i="13"/>
  <c r="DC54" i="13"/>
  <c r="DD91" i="11"/>
  <c r="DD59" i="11"/>
  <c r="DD93" i="20"/>
  <c r="DD61" i="20"/>
  <c r="DC110" i="10"/>
  <c r="DC78" i="10"/>
  <c r="DC110" i="4"/>
  <c r="DC78" i="4"/>
  <c r="DC92" i="19"/>
  <c r="DC60" i="19"/>
  <c r="DC111" i="5"/>
  <c r="DC79" i="5"/>
  <c r="DD93" i="6"/>
  <c r="DD61" i="6"/>
  <c r="DC103" i="6"/>
  <c r="DC71" i="6"/>
  <c r="DD97" i="14"/>
  <c r="DD65" i="14"/>
  <c r="DD102" i="1"/>
  <c r="DD70" i="1"/>
  <c r="DD92" i="16"/>
  <c r="DD60" i="16"/>
  <c r="DD100" i="15"/>
  <c r="DD68" i="15"/>
  <c r="DD99" i="9"/>
  <c r="DD67" i="9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0"/>
  <c r="DD63" i="10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4"/>
  <c r="DD63" i="14"/>
  <c r="DC101" i="2"/>
  <c r="DC69" i="2"/>
  <c r="DD98" i="8"/>
  <c r="DD66" i="8"/>
  <c r="DC88" i="2"/>
  <c r="DC56" i="2"/>
  <c r="DD117" i="1"/>
  <c r="DD85" i="1"/>
  <c r="DC101" i="7"/>
  <c r="DC69" i="7"/>
  <c r="DD104" i="2"/>
  <c r="DD72" i="2"/>
  <c r="DD98" i="16"/>
  <c r="DD66" i="16"/>
  <c r="DD92" i="4"/>
  <c r="DD60" i="4"/>
  <c r="DD109" i="12"/>
  <c r="DD77" i="12"/>
  <c r="DC109" i="6"/>
  <c r="DC77" i="6"/>
  <c r="DD120" i="18"/>
  <c r="DD123" i="18" s="1"/>
  <c r="DD116" i="18" s="1"/>
  <c r="DD84" i="18"/>
  <c r="DC115" i="21"/>
  <c r="DC83" i="21"/>
  <c r="DC106" i="13"/>
  <c r="DC74" i="13"/>
  <c r="DD106" i="3"/>
  <c r="DD74" i="3"/>
  <c r="DD112" i="1"/>
  <c r="DD80" i="1"/>
  <c r="DD87" i="17"/>
  <c r="DD55" i="17"/>
  <c r="DD87" i="1"/>
  <c r="DD55" i="1"/>
  <c r="DC108" i="20"/>
  <c r="DC76" i="20"/>
  <c r="DC96" i="20"/>
  <c r="DC64" i="20"/>
  <c r="DC95" i="4"/>
  <c r="DC63" i="4"/>
  <c r="DC111" i="18"/>
  <c r="DC79" i="18"/>
  <c r="DC96" i="16"/>
  <c r="DC64" i="16"/>
  <c r="DC89" i="13"/>
  <c r="DC57" i="13"/>
  <c r="DD120" i="12"/>
  <c r="DD123" i="12" s="1"/>
  <c r="DD116" i="12" s="1"/>
  <c r="DD84" i="12"/>
  <c r="DC89" i="9"/>
  <c r="DC57" i="9"/>
  <c r="DD100" i="18"/>
  <c r="DD68" i="18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117" i="10"/>
  <c r="DD85" i="10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46" i="10"/>
  <c r="DE46" i="10" a="1"/>
  <c r="DE46" i="10" s="1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Z27" i="16"/>
  <c r="DE27" i="16" a="1"/>
  <c r="DE27" i="16" s="1"/>
  <c r="AY15" i="7"/>
  <c r="DD15" i="7" a="1"/>
  <c r="DD15" i="7" s="1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37" i="14"/>
  <c r="DE37" i="14" a="1"/>
  <c r="DE37" i="14" s="1"/>
  <c r="AY42" i="4"/>
  <c r="DD42" i="4" a="1"/>
  <c r="DD42" i="4" s="1"/>
  <c r="AY45" i="10"/>
  <c r="DD45" i="10" a="1"/>
  <c r="DD45" i="10" s="1"/>
  <c r="DD15" i="17" a="1"/>
  <c r="DD15" i="17" s="1"/>
  <c r="AY15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34" i="21"/>
  <c r="DE34" i="21" a="1"/>
  <c r="DE34" i="21" s="1"/>
  <c r="AZ32" i="8"/>
  <c r="DE32" i="8" a="1"/>
  <c r="DE32" i="8" s="1"/>
  <c r="AX15" i="8"/>
  <c r="DC15" i="8" a="1"/>
  <c r="DC15" i="8" s="1"/>
  <c r="AW47" i="8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Y18" i="2"/>
  <c r="DD18" i="2" a="1"/>
  <c r="DD18" i="2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0"/>
  <c r="DE24" i="10" a="1"/>
  <c r="DE24" i="10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AX47" i="11" l="1"/>
  <c r="AX47" i="20"/>
  <c r="AX47" i="13"/>
  <c r="AY45" i="19"/>
  <c r="DD45" i="19" a="1"/>
  <c r="DD45" i="19" s="1"/>
  <c r="DC120" i="19"/>
  <c r="DC123" i="19" s="1"/>
  <c r="DC116" i="19" s="1"/>
  <c r="DC84" i="19"/>
  <c r="DC10" i="16"/>
  <c r="DC30" i="16" s="1"/>
  <c r="DC107" i="8"/>
  <c r="DC75" i="8"/>
  <c r="AY36" i="8"/>
  <c r="DD36" i="8" a="1"/>
  <c r="DD36" i="8" s="1"/>
  <c r="DC113" i="13"/>
  <c r="DC81" i="13"/>
  <c r="AX47" i="3"/>
  <c r="AY42" i="13"/>
  <c r="DD42" i="13" a="1"/>
  <c r="DD42" i="13" s="1"/>
  <c r="AY28" i="3"/>
  <c r="DD28" i="3" a="1"/>
  <c r="DD28" i="3" s="1"/>
  <c r="DC99" i="3"/>
  <c r="DC67" i="3"/>
  <c r="DC96" i="1"/>
  <c r="DC64" i="1"/>
  <c r="AY25" i="1"/>
  <c r="DD25" i="1" a="1"/>
  <c r="DD25" i="1" s="1"/>
  <c r="DC9" i="11"/>
  <c r="DC86" i="11"/>
  <c r="DC54" i="11"/>
  <c r="AY15" i="11"/>
  <c r="DD15" i="11" a="1"/>
  <c r="DD15" i="11" s="1"/>
  <c r="AY22" i="8"/>
  <c r="DD22" i="8" a="1"/>
  <c r="DD22" i="8" s="1"/>
  <c r="DC93" i="8"/>
  <c r="DC61" i="8"/>
  <c r="DC88" i="8"/>
  <c r="DC56" i="8"/>
  <c r="DD17" i="8" a="1"/>
  <c r="DD17" i="8" s="1"/>
  <c r="AY17" i="8"/>
  <c r="DC95" i="13"/>
  <c r="DC63" i="13"/>
  <c r="AY24" i="13"/>
  <c r="DD24" i="13" a="1"/>
  <c r="DD24" i="13" s="1"/>
  <c r="AX47" i="17"/>
  <c r="AY33" i="7"/>
  <c r="DD33" i="7" a="1"/>
  <c r="DD33" i="7" s="1"/>
  <c r="DC104" i="7"/>
  <c r="DC72" i="7"/>
  <c r="AX47" i="7"/>
  <c r="DC60" i="8"/>
  <c r="DC92" i="8"/>
  <c r="DC104" i="20"/>
  <c r="DC72" i="20"/>
  <c r="DD21" i="8" a="1"/>
  <c r="DD21" i="8" s="1"/>
  <c r="AY21" i="8"/>
  <c r="AY33" i="20"/>
  <c r="DD33" i="20" a="1"/>
  <c r="DD33" i="20" s="1"/>
  <c r="DC63" i="2"/>
  <c r="DC95" i="2"/>
  <c r="DC98" i="15"/>
  <c r="DC66" i="15"/>
  <c r="AY28" i="6"/>
  <c r="DD28" i="6" a="1"/>
  <c r="DD28" i="6" s="1"/>
  <c r="AY25" i="5"/>
  <c r="AY47" i="5" s="1"/>
  <c r="DD25" i="5" a="1"/>
  <c r="DD25" i="5" s="1"/>
  <c r="AY44" i="7"/>
  <c r="DD44" i="7" a="1"/>
  <c r="DD44" i="7" s="1"/>
  <c r="AY24" i="2"/>
  <c r="AY47" i="2" s="1"/>
  <c r="DD24" i="2" a="1"/>
  <c r="DD24" i="2" s="1"/>
  <c r="AY41" i="7"/>
  <c r="DD41" i="7" a="1"/>
  <c r="DD41" i="7" s="1"/>
  <c r="DC65" i="11"/>
  <c r="DC97" i="11"/>
  <c r="DC115" i="7"/>
  <c r="DC83" i="7"/>
  <c r="DC112" i="7"/>
  <c r="DC80" i="7"/>
  <c r="AY26" i="11"/>
  <c r="DD26" i="11" a="1"/>
  <c r="DD26" i="11" s="1"/>
  <c r="DC94" i="20"/>
  <c r="DC62" i="20"/>
  <c r="DC87" i="3"/>
  <c r="DC55" i="3"/>
  <c r="AY43" i="17"/>
  <c r="DD43" i="17" a="1"/>
  <c r="DD43" i="17" s="1"/>
  <c r="DC71" i="7"/>
  <c r="DC103" i="7"/>
  <c r="AY23" i="13"/>
  <c r="DD23" i="13" a="1"/>
  <c r="DD23" i="13" s="1"/>
  <c r="AY25" i="18"/>
  <c r="DD25" i="18" a="1"/>
  <c r="DD25" i="18" s="1"/>
  <c r="DC106" i="1"/>
  <c r="DC74" i="1"/>
  <c r="DC113" i="1"/>
  <c r="DC81" i="1"/>
  <c r="DC96" i="5"/>
  <c r="DC64" i="5"/>
  <c r="AY23" i="20"/>
  <c r="DD23" i="20" a="1"/>
  <c r="DD23" i="20" s="1"/>
  <c r="AY16" i="3"/>
  <c r="DD16" i="3" a="1"/>
  <c r="DD16" i="3" s="1"/>
  <c r="DC114" i="17"/>
  <c r="DC82" i="17"/>
  <c r="AY32" i="7"/>
  <c r="DD32" i="7" a="1"/>
  <c r="DD32" i="7" s="1"/>
  <c r="DC62" i="13"/>
  <c r="DC94" i="13"/>
  <c r="DC96" i="18"/>
  <c r="DC64" i="18"/>
  <c r="AY35" i="1"/>
  <c r="DD35" i="1" a="1"/>
  <c r="DD35" i="1" s="1"/>
  <c r="AY42" i="1"/>
  <c r="DD42" i="1" a="1"/>
  <c r="DD42" i="1" s="1"/>
  <c r="DC67" i="6"/>
  <c r="DC99" i="6"/>
  <c r="DC100" i="16"/>
  <c r="DC68" i="16"/>
  <c r="DC115" i="12"/>
  <c r="DC83" i="12"/>
  <c r="AY19" i="8"/>
  <c r="DD19" i="8" a="1"/>
  <c r="DD19" i="8" s="1"/>
  <c r="AY42" i="17"/>
  <c r="DD42" i="17" a="1"/>
  <c r="DD42" i="17" s="1"/>
  <c r="DC60" i="10"/>
  <c r="DC92" i="10"/>
  <c r="AY26" i="20"/>
  <c r="DD26" i="20" a="1"/>
  <c r="DD26" i="20" s="1"/>
  <c r="AY27" i="15"/>
  <c r="AY47" i="15" s="1"/>
  <c r="DD27" i="15" a="1"/>
  <c r="DD27" i="15" s="1"/>
  <c r="AY29" i="16"/>
  <c r="DD29" i="16" a="1"/>
  <c r="DD29" i="16" s="1"/>
  <c r="AY44" i="12"/>
  <c r="DD44" i="12" a="1"/>
  <c r="DD44" i="12" s="1"/>
  <c r="DC58" i="8"/>
  <c r="DC90" i="8"/>
  <c r="DC81" i="17"/>
  <c r="DC113" i="17"/>
  <c r="AY21" i="10"/>
  <c r="DD21" i="10" a="1"/>
  <c r="DD21" i="10" s="1"/>
  <c r="DC97" i="20"/>
  <c r="DC65" i="20"/>
  <c r="DC91" i="19"/>
  <c r="DC59" i="19"/>
  <c r="AY20" i="19"/>
  <c r="DD20" i="19" a="1"/>
  <c r="DD20" i="19" s="1"/>
  <c r="DC98" i="9"/>
  <c r="DC66" i="9"/>
  <c r="AY22" i="10"/>
  <c r="DD22" i="10" a="1"/>
  <c r="DD22" i="10" s="1"/>
  <c r="AY27" i="9"/>
  <c r="DD27" i="9" a="1"/>
  <c r="DD27" i="9" s="1"/>
  <c r="DC93" i="10"/>
  <c r="DC61" i="10"/>
  <c r="DC92" i="13"/>
  <c r="DC60" i="13"/>
  <c r="AY21" i="13"/>
  <c r="DD21" i="13" a="1"/>
  <c r="DD21" i="13" s="1"/>
  <c r="AY30" i="16"/>
  <c r="DC100" i="17"/>
  <c r="DC68" i="17"/>
  <c r="AY29" i="17"/>
  <c r="DD29" i="17" a="1"/>
  <c r="DD29" i="17" s="1"/>
  <c r="DC90" i="13"/>
  <c r="DC58" i="13"/>
  <c r="DD40" i="4" a="1"/>
  <c r="DD40" i="4" s="1"/>
  <c r="AY40" i="4"/>
  <c r="AY19" i="13"/>
  <c r="DD19" i="13" a="1"/>
  <c r="DD19" i="13" s="1"/>
  <c r="DC111" i="4"/>
  <c r="DC79" i="4"/>
  <c r="DC94" i="7"/>
  <c r="DC62" i="7"/>
  <c r="DC100" i="8"/>
  <c r="DC68" i="8"/>
  <c r="DC106" i="9"/>
  <c r="DC74" i="9"/>
  <c r="DC95" i="18"/>
  <c r="DC63" i="18"/>
  <c r="AY23" i="7"/>
  <c r="DD23" i="7" a="1"/>
  <c r="DD23" i="7" s="1"/>
  <c r="AY29" i="8"/>
  <c r="DD29" i="8" a="1"/>
  <c r="DD29" i="8" s="1"/>
  <c r="AY35" i="9"/>
  <c r="DD35" i="9" a="1"/>
  <c r="DD35" i="9" s="1"/>
  <c r="DD24" i="18" a="1"/>
  <c r="DD24" i="18" s="1"/>
  <c r="AY24" i="18"/>
  <c r="DE112" i="18"/>
  <c r="DE80" i="18"/>
  <c r="DD108" i="6"/>
  <c r="DD76" i="6"/>
  <c r="DE103" i="3"/>
  <c r="DE71" i="3"/>
  <c r="DE101" i="17"/>
  <c r="DE69" i="17"/>
  <c r="DE91" i="9"/>
  <c r="DE59" i="9"/>
  <c r="DE114" i="2"/>
  <c r="DE82" i="2"/>
  <c r="DD95" i="6"/>
  <c r="DD63" i="6"/>
  <c r="DD86" i="2"/>
  <c r="DD54" i="2"/>
  <c r="DE100" i="1"/>
  <c r="DE68" i="1"/>
  <c r="DE87" i="19"/>
  <c r="DE55" i="19"/>
  <c r="DE120" i="15"/>
  <c r="DE123" i="15" s="1"/>
  <c r="DE116" i="15" s="1"/>
  <c r="DE84" i="15"/>
  <c r="DE99" i="19"/>
  <c r="DE67" i="19"/>
  <c r="DD113" i="20"/>
  <c r="DD81" i="20"/>
  <c r="DE106" i="5"/>
  <c r="DE74" i="5"/>
  <c r="DE100" i="15"/>
  <c r="DE68" i="15"/>
  <c r="DE110" i="1"/>
  <c r="DE78" i="1"/>
  <c r="DD113" i="5"/>
  <c r="DD81" i="5"/>
  <c r="DD117" i="16"/>
  <c r="DD85" i="16"/>
  <c r="DE90" i="9"/>
  <c r="DE58" i="9"/>
  <c r="DD99" i="10"/>
  <c r="DD67" i="10"/>
  <c r="DE103" i="8"/>
  <c r="DE71" i="8"/>
  <c r="DE87" i="4"/>
  <c r="DE55" i="4"/>
  <c r="DE95" i="16"/>
  <c r="DE63" i="16"/>
  <c r="DD97" i="19"/>
  <c r="DD65" i="19"/>
  <c r="DD96" i="17"/>
  <c r="DD64" i="17"/>
  <c r="DE106" i="10"/>
  <c r="DE74" i="10"/>
  <c r="DE93" i="7"/>
  <c r="DE61" i="7"/>
  <c r="DD88" i="6"/>
  <c r="DD56" i="6"/>
  <c r="DE106" i="3"/>
  <c r="DE74" i="3"/>
  <c r="DD120" i="10"/>
  <c r="DD123" i="10" s="1"/>
  <c r="DD116" i="10" s="1"/>
  <c r="DD84" i="10"/>
  <c r="DE111" i="6"/>
  <c r="DE79" i="6"/>
  <c r="DD113" i="2"/>
  <c r="DD81" i="2"/>
  <c r="DE114" i="5"/>
  <c r="DE82" i="5"/>
  <c r="DE108" i="3"/>
  <c r="DE76" i="3"/>
  <c r="DE92" i="9"/>
  <c r="DE60" i="9"/>
  <c r="DD103" i="9"/>
  <c r="DD71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D109" i="9"/>
  <c r="DD77" i="9"/>
  <c r="DE93" i="1"/>
  <c r="DE61" i="1"/>
  <c r="DE117" i="11"/>
  <c r="DE85" i="11"/>
  <c r="DE99" i="18"/>
  <c r="DE67" i="18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04" i="10"/>
  <c r="DD72" i="10"/>
  <c r="DE91" i="6"/>
  <c r="DE59" i="6"/>
  <c r="DD99" i="2"/>
  <c r="DD67" i="2"/>
  <c r="DD89" i="19"/>
  <c r="DD57" i="19"/>
  <c r="DD97" i="2"/>
  <c r="DD65" i="2"/>
  <c r="DD93" i="13"/>
  <c r="DD61" i="13"/>
  <c r="DD120" i="21"/>
  <c r="DD123" i="21" s="1"/>
  <c r="DD116" i="21" s="1"/>
  <c r="DD84" i="21"/>
  <c r="DE96" i="12"/>
  <c r="DE64" i="12"/>
  <c r="DE87" i="9"/>
  <c r="DE55" i="9"/>
  <c r="DD109" i="14"/>
  <c r="DD77" i="14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9" i="15"/>
  <c r="DE77" i="15"/>
  <c r="DE104" i="1"/>
  <c r="DE72" i="1"/>
  <c r="DD95" i="11"/>
  <c r="DD63" i="11"/>
  <c r="DD89" i="8"/>
  <c r="DD57" i="8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110" i="7"/>
  <c r="DE78" i="7"/>
  <c r="DE95" i="14"/>
  <c r="DE63" i="14"/>
  <c r="DE100" i="18"/>
  <c r="DE68" i="18"/>
  <c r="DE99" i="5"/>
  <c r="DE67" i="5"/>
  <c r="DE96" i="10"/>
  <c r="DE64" i="10"/>
  <c r="DE112" i="9"/>
  <c r="DE80" i="9"/>
  <c r="DD105" i="5"/>
  <c r="DD73" i="5"/>
  <c r="DE110" i="2"/>
  <c r="DE78" i="2"/>
  <c r="DE89" i="17"/>
  <c r="DE57" i="17"/>
  <c r="DE93" i="4"/>
  <c r="DE61" i="4"/>
  <c r="DE87" i="8"/>
  <c r="DE55" i="8"/>
  <c r="DD91" i="21"/>
  <c r="DD59" i="21"/>
  <c r="DD100" i="3"/>
  <c r="DD68" i="3"/>
  <c r="DE117" i="12"/>
  <c r="DE85" i="12"/>
  <c r="DE88" i="10"/>
  <c r="DE56" i="10"/>
  <c r="DC86" i="18"/>
  <c r="DC54" i="18"/>
  <c r="DD111" i="15"/>
  <c r="DD79" i="15"/>
  <c r="DE107" i="1"/>
  <c r="DE75" i="1"/>
  <c r="DE102" i="1"/>
  <c r="DE70" i="1"/>
  <c r="DE93" i="6"/>
  <c r="DE61" i="6"/>
  <c r="DD92" i="19"/>
  <c r="DD60" i="19"/>
  <c r="DE108" i="7"/>
  <c r="DE76" i="7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D87" i="14"/>
  <c r="DD55" i="14"/>
  <c r="DD100" i="20"/>
  <c r="DD68" i="20"/>
  <c r="DE107" i="20"/>
  <c r="DE75" i="20"/>
  <c r="DD112" i="2"/>
  <c r="DD80" i="2"/>
  <c r="DE114" i="10"/>
  <c r="DE82" i="10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E101" i="10"/>
  <c r="DE69" i="10"/>
  <c r="DD86" i="19"/>
  <c r="DD54" i="19"/>
  <c r="DE104" i="19"/>
  <c r="DE72" i="19"/>
  <c r="DD101" i="8"/>
  <c r="DD69" i="8"/>
  <c r="DE90" i="19"/>
  <c r="DE58" i="19"/>
  <c r="DD108" i="16"/>
  <c r="DD76" i="16"/>
  <c r="DD112" i="20"/>
  <c r="DD80" i="20"/>
  <c r="DD95" i="20"/>
  <c r="DD63" i="20"/>
  <c r="DE93" i="5"/>
  <c r="DE61" i="5"/>
  <c r="DD90" i="7"/>
  <c r="DD58" i="7"/>
  <c r="DD86" i="7"/>
  <c r="DD54" i="7"/>
  <c r="DE99" i="11"/>
  <c r="DE67" i="11"/>
  <c r="DD93" i="15"/>
  <c r="DD61" i="15"/>
  <c r="DE99" i="7"/>
  <c r="DE67" i="7"/>
  <c r="DE102" i="3"/>
  <c r="DE70" i="3"/>
  <c r="DE88" i="11"/>
  <c r="DE56" i="11"/>
  <c r="DE95" i="3"/>
  <c r="DE63" i="3"/>
  <c r="DE96" i="8"/>
  <c r="DE64" i="8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89" i="1"/>
  <c r="DE57" i="1"/>
  <c r="DD89" i="13"/>
  <c r="DD57" i="13"/>
  <c r="DE98" i="11"/>
  <c r="DE66" i="11"/>
  <c r="DE109" i="10"/>
  <c r="DE77" i="10"/>
  <c r="DD99" i="8"/>
  <c r="DD67" i="8"/>
  <c r="DE91" i="7"/>
  <c r="DE59" i="7"/>
  <c r="DE88" i="20"/>
  <c r="DE56" i="20"/>
  <c r="DE97" i="17"/>
  <c r="DE65" i="17"/>
  <c r="DD105" i="3"/>
  <c r="DD73" i="3"/>
  <c r="DD101" i="19"/>
  <c r="DD69" i="19"/>
  <c r="DE90" i="1"/>
  <c r="DE58" i="1"/>
  <c r="DD100" i="5"/>
  <c r="DD68" i="5"/>
  <c r="DD113" i="10"/>
  <c r="DD81" i="10"/>
  <c r="DE94" i="4"/>
  <c r="DE62" i="4"/>
  <c r="DE102" i="9"/>
  <c r="DE70" i="9"/>
  <c r="DE114" i="9"/>
  <c r="DE82" i="9"/>
  <c r="DD112" i="13"/>
  <c r="DD80" i="13"/>
  <c r="DD111" i="18"/>
  <c r="DD79" i="18"/>
  <c r="DD95" i="4"/>
  <c r="DD63" i="4"/>
  <c r="DD96" i="20"/>
  <c r="DD64" i="20"/>
  <c r="DE102" i="7"/>
  <c r="DE70" i="7"/>
  <c r="DD86" i="14"/>
  <c r="DD54" i="14"/>
  <c r="DE93" i="14"/>
  <c r="DE61" i="14"/>
  <c r="DD90" i="12"/>
  <c r="DD58" i="12"/>
  <c r="DD87" i="7"/>
  <c r="DD55" i="7"/>
  <c r="DE87" i="15"/>
  <c r="DE55" i="15"/>
  <c r="DE120" i="7"/>
  <c r="DE123" i="7" s="1"/>
  <c r="DE116" i="7" s="1"/>
  <c r="DE84" i="7"/>
  <c r="DD92" i="5"/>
  <c r="DD60" i="5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D89" i="12"/>
  <c r="DD57" i="12"/>
  <c r="DE97" i="1"/>
  <c r="DE65" i="1"/>
  <c r="DD97" i="4"/>
  <c r="DD65" i="4"/>
  <c r="DE96" i="9"/>
  <c r="DE64" i="9"/>
  <c r="DE115" i="20"/>
  <c r="DE83" i="20"/>
  <c r="DE88" i="5"/>
  <c r="DE56" i="5"/>
  <c r="DE108" i="8"/>
  <c r="DE76" i="8"/>
  <c r="DE89" i="11"/>
  <c r="DE57" i="11"/>
  <c r="DD103" i="20"/>
  <c r="DD71" i="20"/>
  <c r="DD98" i="10"/>
  <c r="DD66" i="10"/>
  <c r="DD115" i="16"/>
  <c r="DD83" i="16"/>
  <c r="DE91" i="17"/>
  <c r="DE59" i="17"/>
  <c r="DE98" i="19"/>
  <c r="DE66" i="19"/>
  <c r="DE120" i="1"/>
  <c r="DE123" i="1" s="1"/>
  <c r="DE116" i="1" s="1"/>
  <c r="DE84" i="1"/>
  <c r="DE100" i="7"/>
  <c r="DE68" i="7"/>
  <c r="DE114" i="19"/>
  <c r="DE82" i="19"/>
  <c r="DD103" i="15"/>
  <c r="DD71" i="15"/>
  <c r="DE105" i="18"/>
  <c r="DE73" i="18"/>
  <c r="DD103" i="11"/>
  <c r="DD71" i="11"/>
  <c r="DD114" i="12"/>
  <c r="DD82" i="12"/>
  <c r="DD97" i="9"/>
  <c r="DD65" i="9"/>
  <c r="DE92" i="1"/>
  <c r="DE60" i="1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1" i="19"/>
  <c r="DE79" i="19"/>
  <c r="DE104" i="11"/>
  <c r="DE72" i="11"/>
  <c r="DE110" i="18"/>
  <c r="DE78" i="18"/>
  <c r="DD115" i="11"/>
  <c r="DD83" i="11"/>
  <c r="DE104" i="9"/>
  <c r="DE72" i="9"/>
  <c r="DE102" i="16"/>
  <c r="DE70" i="16"/>
  <c r="DE95" i="5"/>
  <c r="DE63" i="5"/>
  <c r="DE96" i="21"/>
  <c r="DE64" i="21"/>
  <c r="DE117" i="4"/>
  <c r="DE85" i="4"/>
  <c r="DE109" i="7"/>
  <c r="DE77" i="7"/>
  <c r="DE112" i="19"/>
  <c r="DE80" i="19"/>
  <c r="DE108" i="2"/>
  <c r="DE76" i="2"/>
  <c r="DD87" i="5"/>
  <c r="DD55" i="5"/>
  <c r="DE109" i="5"/>
  <c r="DE77" i="5"/>
  <c r="DD93" i="2"/>
  <c r="DD61" i="2"/>
  <c r="DE92" i="17"/>
  <c r="DE60" i="17"/>
  <c r="DE93" i="19"/>
  <c r="DE61" i="19"/>
  <c r="DE99" i="9"/>
  <c r="DE67" i="9"/>
  <c r="DE97" i="14"/>
  <c r="DE65" i="14"/>
  <c r="DD111" i="5"/>
  <c r="DD79" i="5"/>
  <c r="DD110" i="4"/>
  <c r="DD78" i="4"/>
  <c r="DD105" i="15"/>
  <c r="DD73" i="15"/>
  <c r="DE111" i="8"/>
  <c r="DE79" i="8"/>
  <c r="DC86" i="8"/>
  <c r="DC54" i="8"/>
  <c r="DE105" i="21"/>
  <c r="DE73" i="21"/>
  <c r="DD95" i="7"/>
  <c r="DD63" i="7"/>
  <c r="DE100" i="2"/>
  <c r="DE68" i="2"/>
  <c r="DE103" i="18"/>
  <c r="DE71" i="18"/>
  <c r="DE89" i="20"/>
  <c r="DE57" i="20"/>
  <c r="DE104" i="5"/>
  <c r="DE72" i="5"/>
  <c r="DE109" i="4"/>
  <c r="DE77" i="4"/>
  <c r="DE113" i="8"/>
  <c r="DE81" i="8"/>
  <c r="DE101" i="20"/>
  <c r="DE69" i="20"/>
  <c r="DE91" i="11"/>
  <c r="DE59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D99" i="20"/>
  <c r="DD6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AZ28" i="20"/>
  <c r="DE28" i="20" a="1"/>
  <c r="DE28" i="20" s="1"/>
  <c r="DD15" i="16" a="1"/>
  <c r="DD15" i="16" s="1"/>
  <c r="DD10" i="16" s="1"/>
  <c r="DD30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45" i="9"/>
  <c r="DF45" i="9" a="1"/>
  <c r="DF45" i="9" s="1"/>
  <c r="BA20" i="5"/>
  <c r="DF20" i="5" a="1"/>
  <c r="DF20" i="5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AZ18" i="9"/>
  <c r="DE18" i="9" a="1"/>
  <c r="DE18" i="9" s="1"/>
  <c r="AZ31" i="21"/>
  <c r="DE31" i="21" a="1"/>
  <c r="DE31" i="21" s="1"/>
  <c r="AZ16" i="14"/>
  <c r="DE16" i="14" a="1"/>
  <c r="DE16" i="14" s="1"/>
  <c r="AZ29" i="20"/>
  <c r="DE29" i="20" a="1"/>
  <c r="DE29" i="20" s="1"/>
  <c r="BA36" i="20"/>
  <c r="DF36" i="20" a="1"/>
  <c r="DF36" i="20" s="1"/>
  <c r="AZ41" i="2"/>
  <c r="DE41" i="2" a="1"/>
  <c r="DE41" i="2" s="1"/>
  <c r="BA43" i="10"/>
  <c r="DF43" i="10" a="1"/>
  <c r="DF43" i="10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BA31" i="9"/>
  <c r="DF31" i="9" a="1"/>
  <c r="DF31" i="9" s="1"/>
  <c r="BA43" i="9"/>
  <c r="DF43" i="9" a="1"/>
  <c r="DF43" i="9" s="1"/>
  <c r="AZ41" i="13"/>
  <c r="DE41" i="13" a="1"/>
  <c r="DE41" i="1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DD9" i="11" l="1"/>
  <c r="AY47" i="19"/>
  <c r="AY47" i="1"/>
  <c r="AY47" i="7"/>
  <c r="AY47" i="20"/>
  <c r="DD120" i="19"/>
  <c r="DD123" i="19" s="1"/>
  <c r="DD116" i="19" s="1"/>
  <c r="DD84" i="19"/>
  <c r="AZ45" i="19"/>
  <c r="DE45" i="19" a="1"/>
  <c r="DE45" i="19" s="1"/>
  <c r="DD75" i="8"/>
  <c r="DD107" i="8"/>
  <c r="AZ36" i="8"/>
  <c r="DE36" i="8" a="1"/>
  <c r="DE36" i="8" s="1"/>
  <c r="AY47" i="3"/>
  <c r="DD67" i="3"/>
  <c r="DD99" i="3"/>
  <c r="DE28" i="3" a="1"/>
  <c r="DE28" i="3" s="1"/>
  <c r="AZ28" i="3"/>
  <c r="DD113" i="13"/>
  <c r="DD81" i="13"/>
  <c r="AZ42" i="13"/>
  <c r="DE42" i="13" a="1"/>
  <c r="DE42" i="13" s="1"/>
  <c r="AY47" i="10"/>
  <c r="AY47" i="17"/>
  <c r="DD96" i="1"/>
  <c r="DD64" i="1"/>
  <c r="AZ25" i="1"/>
  <c r="DE25" i="1" a="1"/>
  <c r="DE25" i="1" s="1"/>
  <c r="DD86" i="11"/>
  <c r="DD54" i="11"/>
  <c r="AZ15" i="11"/>
  <c r="DE15" i="11" a="1"/>
  <c r="DE15" i="11" s="1"/>
  <c r="DE17" i="8" a="1"/>
  <c r="DE17" i="8" s="1"/>
  <c r="AZ17" i="8"/>
  <c r="DD56" i="8"/>
  <c r="DD88" i="8"/>
  <c r="AY47" i="13"/>
  <c r="DD93" i="8"/>
  <c r="DD61" i="8"/>
  <c r="AZ22" i="8"/>
  <c r="DE22" i="8" a="1"/>
  <c r="DE22" i="8" s="1"/>
  <c r="DD95" i="13"/>
  <c r="DD63" i="13"/>
  <c r="DE24" i="13" a="1"/>
  <c r="DE24" i="13" s="1"/>
  <c r="AZ24" i="13"/>
  <c r="DD72" i="20"/>
  <c r="DD104" i="20"/>
  <c r="AZ33" i="20"/>
  <c r="DE33" i="20" a="1"/>
  <c r="DE33" i="20" s="1"/>
  <c r="AZ21" i="8"/>
  <c r="DE21" i="8" a="1"/>
  <c r="DE21" i="8" s="1"/>
  <c r="DD92" i="8"/>
  <c r="DD60" i="8"/>
  <c r="DD72" i="7"/>
  <c r="DD104" i="7"/>
  <c r="AZ33" i="7"/>
  <c r="DE33" i="7" a="1"/>
  <c r="DE33" i="7" s="1"/>
  <c r="DD98" i="15"/>
  <c r="DD66" i="15"/>
  <c r="DD113" i="1"/>
  <c r="DD81" i="1"/>
  <c r="DD96" i="5"/>
  <c r="DD64" i="5"/>
  <c r="DE27" i="15" a="1"/>
  <c r="DE27" i="15" s="1"/>
  <c r="AZ27" i="15"/>
  <c r="AZ19" i="8"/>
  <c r="DE19" i="8" a="1"/>
  <c r="DE19" i="8" s="1"/>
  <c r="AZ42" i="1"/>
  <c r="DE42" i="1" a="1"/>
  <c r="DE42" i="1" s="1"/>
  <c r="AZ32" i="7"/>
  <c r="DE32" i="7" a="1"/>
  <c r="DE32" i="7" s="1"/>
  <c r="DE23" i="13" a="1"/>
  <c r="DE23" i="13" s="1"/>
  <c r="AZ23" i="13"/>
  <c r="DE25" i="5" a="1"/>
  <c r="DE25" i="5" s="1"/>
  <c r="AZ25" i="5"/>
  <c r="DD97" i="20"/>
  <c r="DD65" i="20"/>
  <c r="DD106" i="1"/>
  <c r="DD74" i="1"/>
  <c r="DD97" i="11"/>
  <c r="DD65" i="11"/>
  <c r="DD80" i="7"/>
  <c r="DD112" i="7"/>
  <c r="DD99" i="6"/>
  <c r="DD67" i="6"/>
  <c r="AZ26" i="20"/>
  <c r="DE26" i="20" a="1"/>
  <c r="DE26" i="20" s="1"/>
  <c r="AZ35" i="1"/>
  <c r="DE35" i="1" a="1"/>
  <c r="DE35" i="1" s="1"/>
  <c r="AZ26" i="11"/>
  <c r="DE26" i="11" a="1"/>
  <c r="DE26" i="11" s="1"/>
  <c r="AZ41" i="7"/>
  <c r="DE41" i="7" a="1"/>
  <c r="DE41" i="7" s="1"/>
  <c r="DE28" i="6" a="1"/>
  <c r="DE28" i="6" s="1"/>
  <c r="AZ28" i="6"/>
  <c r="AZ47" i="6" s="1"/>
  <c r="DD83" i="12"/>
  <c r="DD115" i="12"/>
  <c r="DD87" i="3"/>
  <c r="DD55" i="3"/>
  <c r="DD82" i="17"/>
  <c r="DD114" i="17"/>
  <c r="DD95" i="2"/>
  <c r="DD63" i="2"/>
  <c r="DD62" i="13"/>
  <c r="DD94" i="13"/>
  <c r="AZ44" i="12"/>
  <c r="DE44" i="12" a="1"/>
  <c r="DE44" i="12" s="1"/>
  <c r="AZ16" i="3"/>
  <c r="DE16" i="3" a="1"/>
  <c r="DE16" i="3" s="1"/>
  <c r="DE43" i="17" a="1"/>
  <c r="DE43" i="17" s="1"/>
  <c r="AZ43" i="17"/>
  <c r="DE24" i="2" a="1"/>
  <c r="DE24" i="2" s="1"/>
  <c r="AZ24" i="2"/>
  <c r="AZ47" i="2" s="1"/>
  <c r="DD90" i="8"/>
  <c r="DD58" i="8"/>
  <c r="DD60" i="10"/>
  <c r="DD92" i="10"/>
  <c r="DD100" i="16"/>
  <c r="DD68" i="16"/>
  <c r="DD113" i="17"/>
  <c r="DD81" i="17"/>
  <c r="DD94" i="20"/>
  <c r="DD62" i="20"/>
  <c r="DD64" i="18"/>
  <c r="DD96" i="18"/>
  <c r="DD115" i="7"/>
  <c r="DD83" i="7"/>
  <c r="DD71" i="7"/>
  <c r="DD103" i="7"/>
  <c r="AZ21" i="10"/>
  <c r="DE21" i="10" a="1"/>
  <c r="DE21" i="10" s="1"/>
  <c r="AZ29" i="16"/>
  <c r="DE29" i="16" a="1"/>
  <c r="DE29" i="16" s="1"/>
  <c r="DE42" i="17" a="1"/>
  <c r="DE42" i="17" s="1"/>
  <c r="AZ42" i="17"/>
  <c r="AZ23" i="20"/>
  <c r="DE23" i="20" a="1"/>
  <c r="DE23" i="20" s="1"/>
  <c r="DE25" i="18" a="1"/>
  <c r="DE25" i="18" s="1"/>
  <c r="AZ25" i="18"/>
  <c r="AZ44" i="7"/>
  <c r="DE44" i="7" a="1"/>
  <c r="DE44" i="7" s="1"/>
  <c r="DD92" i="13"/>
  <c r="DD60" i="13"/>
  <c r="DD61" i="10"/>
  <c r="DD93" i="10"/>
  <c r="AZ21" i="13"/>
  <c r="DE21" i="13" a="1"/>
  <c r="DE21" i="13" s="1"/>
  <c r="AZ22" i="10"/>
  <c r="DE22" i="10" a="1"/>
  <c r="DE22" i="10" s="1"/>
  <c r="DD59" i="19"/>
  <c r="DD91" i="19"/>
  <c r="DE20" i="19" a="1"/>
  <c r="DE20" i="19" s="1"/>
  <c r="AZ20" i="19"/>
  <c r="DD66" i="9"/>
  <c r="DD98" i="9"/>
  <c r="AZ27" i="9"/>
  <c r="DE27" i="9" a="1"/>
  <c r="DE27" i="9" s="1"/>
  <c r="AZ24" i="18"/>
  <c r="DE24" i="18" a="1"/>
  <c r="DE24" i="18" s="1"/>
  <c r="DD100" i="17"/>
  <c r="DD68" i="17"/>
  <c r="DD95" i="18"/>
  <c r="DD63" i="18"/>
  <c r="DE29" i="17" a="1"/>
  <c r="DE29" i="17" s="1"/>
  <c r="AZ29" i="17"/>
  <c r="DD106" i="9"/>
  <c r="DD74" i="9"/>
  <c r="DD90" i="13"/>
  <c r="DD58" i="13"/>
  <c r="AZ35" i="9"/>
  <c r="DE35" i="9" a="1"/>
  <c r="DE35" i="9" s="1"/>
  <c r="DE19" i="13" a="1"/>
  <c r="DE19" i="13" s="1"/>
  <c r="AZ19" i="13"/>
  <c r="DD100" i="8"/>
  <c r="DD68" i="8"/>
  <c r="AZ40" i="4"/>
  <c r="AZ47" i="4" s="1"/>
  <c r="DE40" i="4" a="1"/>
  <c r="DE40" i="4" s="1"/>
  <c r="AZ30" i="16"/>
  <c r="AZ29" i="8"/>
  <c r="DE29" i="8" a="1"/>
  <c r="DE29" i="8" s="1"/>
  <c r="DD79" i="4"/>
  <c r="DD111" i="4"/>
  <c r="DD94" i="7"/>
  <c r="DD62" i="7"/>
  <c r="DE23" i="7" a="1"/>
  <c r="DE23" i="7" s="1"/>
  <c r="AZ23" i="7"/>
  <c r="DE106" i="8"/>
  <c r="DE74" i="8"/>
  <c r="DF87" i="2"/>
  <c r="DF55" i="2"/>
  <c r="DE111" i="18"/>
  <c r="DE79" i="18"/>
  <c r="DE94" i="17"/>
  <c r="DE62" i="17"/>
  <c r="DE86" i="17"/>
  <c r="DE54" i="17"/>
  <c r="DF112" i="11"/>
  <c r="DF80" i="11"/>
  <c r="DF107" i="5"/>
  <c r="DF75" i="5"/>
  <c r="DE99" i="20"/>
  <c r="DE67" i="20"/>
  <c r="DF107" i="14"/>
  <c r="DF75" i="14"/>
  <c r="DF100" i="9"/>
  <c r="DF68" i="9"/>
  <c r="DE102" i="14"/>
  <c r="DE70" i="14"/>
  <c r="DE98" i="21"/>
  <c r="DE66" i="21"/>
  <c r="DE98" i="12"/>
  <c r="DE66" i="12"/>
  <c r="DE115" i="8"/>
  <c r="DE83" i="8"/>
  <c r="DF91" i="11"/>
  <c r="DF59" i="11"/>
  <c r="DF114" i="11"/>
  <c r="DF82" i="11"/>
  <c r="DF103" i="14"/>
  <c r="DF71" i="14"/>
  <c r="DE87" i="11"/>
  <c r="DE55" i="11"/>
  <c r="DF105" i="16"/>
  <c r="DF73" i="16"/>
  <c r="DE110" i="19"/>
  <c r="DE78" i="19"/>
  <c r="DF92" i="21"/>
  <c r="DF60" i="21"/>
  <c r="DF104" i="16"/>
  <c r="DF72" i="16"/>
  <c r="DF87" i="13"/>
  <c r="DF55" i="13"/>
  <c r="DF88" i="17"/>
  <c r="DF56" i="17"/>
  <c r="DF110" i="12"/>
  <c r="DF78" i="12"/>
  <c r="DE112" i="14"/>
  <c r="DE80" i="14"/>
  <c r="DE88" i="7"/>
  <c r="DE56" i="7"/>
  <c r="DF92" i="1"/>
  <c r="DF60" i="1"/>
  <c r="DF105" i="18"/>
  <c r="DF73" i="18"/>
  <c r="DF120" i="1"/>
  <c r="DF123" i="1" s="1"/>
  <c r="DF116" i="1" s="1"/>
  <c r="DF84" i="1"/>
  <c r="DF100" i="18"/>
  <c r="DF68" i="18"/>
  <c r="DF102" i="10"/>
  <c r="DF70" i="10"/>
  <c r="DE93" i="18"/>
  <c r="DE61" i="18"/>
  <c r="DF91" i="13"/>
  <c r="DF59" i="13"/>
  <c r="DF111" i="1"/>
  <c r="DF79" i="1"/>
  <c r="DF99" i="16"/>
  <c r="DF67" i="16"/>
  <c r="DE92" i="14"/>
  <c r="DE60" i="14"/>
  <c r="DE97" i="8"/>
  <c r="DE65" i="8"/>
  <c r="DF106" i="16"/>
  <c r="DF74" i="16"/>
  <c r="DF101" i="1"/>
  <c r="DF69" i="1"/>
  <c r="DF109" i="21"/>
  <c r="DF77" i="21"/>
  <c r="DF115" i="18"/>
  <c r="DF83" i="18"/>
  <c r="DE87" i="12"/>
  <c r="DE55" i="12"/>
  <c r="DF113" i="21"/>
  <c r="DF81" i="21"/>
  <c r="DF112" i="1"/>
  <c r="DF80" i="1"/>
  <c r="DF90" i="15"/>
  <c r="DF58" i="15"/>
  <c r="DE96" i="14"/>
  <c r="DE64" i="14"/>
  <c r="DF98" i="16"/>
  <c r="DF66" i="16"/>
  <c r="DF104" i="15"/>
  <c r="DF72" i="15"/>
  <c r="DF111" i="3"/>
  <c r="DF79" i="3"/>
  <c r="DF105" i="12"/>
  <c r="DF73" i="12"/>
  <c r="DF107" i="19"/>
  <c r="DF75" i="19"/>
  <c r="DF107" i="6"/>
  <c r="DF75" i="6"/>
  <c r="DF100" i="12"/>
  <c r="DF68" i="12"/>
  <c r="DE110" i="10"/>
  <c r="DE78" i="10"/>
  <c r="DE104" i="17"/>
  <c r="DE72" i="17"/>
  <c r="DF90" i="1"/>
  <c r="DF58" i="1"/>
  <c r="DF91" i="17"/>
  <c r="DF59" i="17"/>
  <c r="DF106" i="15"/>
  <c r="DF74" i="15"/>
  <c r="DE109" i="20"/>
  <c r="DE77" i="20"/>
  <c r="DE111" i="10"/>
  <c r="DE79" i="1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3" i="1"/>
  <c r="DF71" i="1"/>
  <c r="DF120" i="17"/>
  <c r="DF123" i="17" s="1"/>
  <c r="DF116" i="17" s="1"/>
  <c r="DF84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E93" i="2"/>
  <c r="DE61" i="2"/>
  <c r="DF102" i="9"/>
  <c r="DF70" i="9"/>
  <c r="DE108" i="21"/>
  <c r="DE76" i="21"/>
  <c r="DE105" i="2"/>
  <c r="DE73" i="2"/>
  <c r="DE107" i="21"/>
  <c r="DE75" i="21"/>
  <c r="DE110" i="9"/>
  <c r="DE78" i="9"/>
  <c r="DE97" i="5"/>
  <c r="DE65" i="5"/>
  <c r="DE96" i="16"/>
  <c r="DE64" i="16"/>
  <c r="DE101" i="7"/>
  <c r="DE69" i="7"/>
  <c r="DF109" i="12"/>
  <c r="DF77" i="12"/>
  <c r="DF100" i="2"/>
  <c r="DF68" i="2"/>
  <c r="DF105" i="6"/>
  <c r="DF73" i="6"/>
  <c r="DF101" i="4"/>
  <c r="DF69" i="4"/>
  <c r="DF91" i="15"/>
  <c r="DF59" i="15"/>
  <c r="DF89" i="16"/>
  <c r="DF57" i="16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102" i="5"/>
  <c r="DF70" i="5"/>
  <c r="DE91" i="20"/>
  <c r="DE59" i="20"/>
  <c r="DE98" i="17"/>
  <c r="DE66" i="17"/>
  <c r="DF92" i="18"/>
  <c r="DF60" i="18"/>
  <c r="DE105" i="9"/>
  <c r="DE73" i="9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E108" i="17"/>
  <c r="DE76" i="17"/>
  <c r="DD86" i="8"/>
  <c r="DD54" i="8"/>
  <c r="DF86" i="20"/>
  <c r="DF54" i="20"/>
  <c r="DE89" i="15"/>
  <c r="DE57" i="15"/>
  <c r="DF100" i="21"/>
  <c r="DF68" i="21"/>
  <c r="DE106" i="18"/>
  <c r="DE74" i="18"/>
  <c r="DF96" i="4"/>
  <c r="DF64" i="4"/>
  <c r="DF90" i="6"/>
  <c r="DF58" i="6"/>
  <c r="DF96" i="15"/>
  <c r="DF64" i="15"/>
  <c r="DF114" i="7"/>
  <c r="DF82" i="7"/>
  <c r="DF107" i="16"/>
  <c r="DF75" i="16"/>
  <c r="DF91" i="12"/>
  <c r="DF59" i="12"/>
  <c r="DF98" i="20"/>
  <c r="DF66" i="20"/>
  <c r="DF94" i="9"/>
  <c r="DF62" i="9"/>
  <c r="DE120" i="4"/>
  <c r="DE123" i="4" s="1"/>
  <c r="DE116" i="4" s="1"/>
  <c r="DE84" i="4"/>
  <c r="DF96" i="11"/>
  <c r="DF64" i="11"/>
  <c r="DF106" i="19"/>
  <c r="DF74" i="19"/>
  <c r="DE103" i="4"/>
  <c r="DE71" i="4"/>
  <c r="DF87" i="17"/>
  <c r="DF55" i="17"/>
  <c r="DE103" i="15"/>
  <c r="DE71" i="15"/>
  <c r="DF95" i="14"/>
  <c r="DF63" i="14"/>
  <c r="DE90" i="4"/>
  <c r="DE58" i="4"/>
  <c r="DF113" i="12"/>
  <c r="DF81" i="12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08" i="7"/>
  <c r="DF76" i="7"/>
  <c r="DD86" i="18"/>
  <c r="DD54" i="18"/>
  <c r="DF105" i="17"/>
  <c r="DF73" i="17"/>
  <c r="DE99" i="21"/>
  <c r="DE67" i="21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87" i="18"/>
  <c r="DF55" i="18"/>
  <c r="DF110" i="6"/>
  <c r="DF78" i="6"/>
  <c r="DF93" i="17"/>
  <c r="DF61" i="17"/>
  <c r="DF88" i="13"/>
  <c r="DF56" i="13"/>
  <c r="DE87" i="14"/>
  <c r="DE55" i="14"/>
  <c r="DE100" i="3"/>
  <c r="DE68" i="3"/>
  <c r="DF114" i="5"/>
  <c r="DF82" i="5"/>
  <c r="DF102" i="15"/>
  <c r="DF70" i="15"/>
  <c r="DE93" i="15"/>
  <c r="DE61" i="15"/>
  <c r="DE117" i="3"/>
  <c r="DE85" i="3"/>
  <c r="DF117" i="12"/>
  <c r="DF85" i="12"/>
  <c r="DE117" i="18"/>
  <c r="DE85" i="18"/>
  <c r="DF115" i="6"/>
  <c r="DF83" i="6"/>
  <c r="DF96" i="7"/>
  <c r="DF64" i="7"/>
  <c r="DE117" i="2"/>
  <c r="DE85" i="2"/>
  <c r="DF101" i="20"/>
  <c r="DF69" i="20"/>
  <c r="DE95" i="7"/>
  <c r="DE63" i="7"/>
  <c r="DF112" i="16"/>
  <c r="DF80" i="16"/>
  <c r="DF98" i="4"/>
  <c r="DF66" i="4"/>
  <c r="DE107" i="11"/>
  <c r="DE75" i="11"/>
  <c r="DF89" i="6"/>
  <c r="DF57" i="6"/>
  <c r="DF108" i="14"/>
  <c r="DF76" i="14"/>
  <c r="DE96" i="19"/>
  <c r="DE64" i="19"/>
  <c r="DF99" i="1"/>
  <c r="DF67" i="1"/>
  <c r="DE104" i="8"/>
  <c r="DE72" i="8"/>
  <c r="DE97" i="9"/>
  <c r="DE65" i="9"/>
  <c r="DF98" i="19"/>
  <c r="DF66" i="19"/>
  <c r="DE105" i="10"/>
  <c r="DE73" i="10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E86" i="15"/>
  <c r="DE54" i="15"/>
  <c r="DF93" i="3"/>
  <c r="DF61" i="3"/>
  <c r="DF108" i="5"/>
  <c r="DF76" i="5"/>
  <c r="DF98" i="18"/>
  <c r="DF66" i="18"/>
  <c r="DE89" i="9"/>
  <c r="DE57" i="9"/>
  <c r="DE103" i="9"/>
  <c r="DE71" i="9"/>
  <c r="DF88" i="15"/>
  <c r="DF56" i="15"/>
  <c r="DE100" i="13"/>
  <c r="DE68" i="13"/>
  <c r="DE103" i="20"/>
  <c r="DE71" i="20"/>
  <c r="DF105" i="1"/>
  <c r="DF73" i="1"/>
  <c r="DE109" i="19"/>
  <c r="DE77" i="19"/>
  <c r="DF111" i="16"/>
  <c r="DF79" i="16"/>
  <c r="DF113" i="8"/>
  <c r="DF81" i="8"/>
  <c r="DF105" i="21"/>
  <c r="DF73" i="21"/>
  <c r="DE106" i="11"/>
  <c r="DE74" i="11"/>
  <c r="DF115" i="15"/>
  <c r="DF83" i="15"/>
  <c r="DE101" i="12"/>
  <c r="DE69" i="12"/>
  <c r="DF102" i="6"/>
  <c r="DF70" i="6"/>
  <c r="DF113" i="3"/>
  <c r="DF81" i="3"/>
  <c r="DF96" i="2"/>
  <c r="DF64" i="2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115" i="1"/>
  <c r="DF83" i="1"/>
  <c r="DF94" i="16"/>
  <c r="DF62" i="16"/>
  <c r="DE100" i="11"/>
  <c r="DE68" i="11"/>
  <c r="DF110" i="16"/>
  <c r="DF78" i="16"/>
  <c r="DF109" i="5"/>
  <c r="DF77" i="5"/>
  <c r="DE103" i="5"/>
  <c r="DE71" i="5"/>
  <c r="DE89" i="2"/>
  <c r="DE57" i="2"/>
  <c r="DF111" i="20"/>
  <c r="DF79" i="20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F103" i="19"/>
  <c r="DF71" i="19"/>
  <c r="DF111" i="8"/>
  <c r="DF79" i="8"/>
  <c r="DE104" i="4"/>
  <c r="DE72" i="4"/>
  <c r="DE112" i="2"/>
  <c r="DE80" i="2"/>
  <c r="DF104" i="21"/>
  <c r="DF72" i="21"/>
  <c r="DF120" i="12"/>
  <c r="DF123" i="12" s="1"/>
  <c r="DF116" i="12" s="1"/>
  <c r="DF84" i="12"/>
  <c r="DE98" i="7"/>
  <c r="DE66" i="7"/>
  <c r="DE86" i="2"/>
  <c r="DE54" i="2"/>
  <c r="DF106" i="6"/>
  <c r="DF74" i="6"/>
  <c r="DE101" i="14"/>
  <c r="DE69" i="14"/>
  <c r="DE99" i="13"/>
  <c r="DE67" i="13"/>
  <c r="DF89" i="20"/>
  <c r="DF57" i="20"/>
  <c r="DE91" i="16"/>
  <c r="DE59" i="16"/>
  <c r="DE108" i="11"/>
  <c r="DE76" i="11"/>
  <c r="DF88" i="14"/>
  <c r="DF56" i="14"/>
  <c r="DF106" i="4"/>
  <c r="DF74" i="4"/>
  <c r="DE86" i="13"/>
  <c r="DE54" i="13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104" i="18"/>
  <c r="DF72" i="18"/>
  <c r="DE113" i="19"/>
  <c r="DE81" i="19"/>
  <c r="DF101" i="3"/>
  <c r="DF69" i="3"/>
  <c r="DF120" i="13"/>
  <c r="DF123" i="13" s="1"/>
  <c r="DF116" i="13" s="1"/>
  <c r="DF84" i="13"/>
  <c r="DE89" i="21"/>
  <c r="DE57" i="21"/>
  <c r="DF91" i="8"/>
  <c r="DF59" i="8"/>
  <c r="DE91" i="3"/>
  <c r="DE59" i="3"/>
  <c r="DF106" i="7"/>
  <c r="DF74" i="7"/>
  <c r="DE101" i="2"/>
  <c r="DE69" i="2"/>
  <c r="DF105" i="20"/>
  <c r="DF73" i="20"/>
  <c r="DE89" i="7"/>
  <c r="DE57" i="7"/>
  <c r="DE86" i="10"/>
  <c r="DE54" i="10"/>
  <c r="DF109" i="4"/>
  <c r="DF77" i="4"/>
  <c r="DF103" i="18"/>
  <c r="DF71" i="18"/>
  <c r="DE86" i="6"/>
  <c r="DE54" i="6"/>
  <c r="DF103" i="17"/>
  <c r="DF71" i="17"/>
  <c r="DF88" i="16"/>
  <c r="DF56" i="16"/>
  <c r="DF109" i="18"/>
  <c r="DF77" i="18"/>
  <c r="DF97" i="16"/>
  <c r="DF65" i="16"/>
  <c r="DE98" i="6"/>
  <c r="DE66" i="6"/>
  <c r="DE120" i="6"/>
  <c r="DE123" i="6" s="1"/>
  <c r="DE116" i="6" s="1"/>
  <c r="DE84" i="6"/>
  <c r="DE115" i="3"/>
  <c r="DE83" i="3"/>
  <c r="DE114" i="8"/>
  <c r="DE82" i="8"/>
  <c r="DE112" i="4"/>
  <c r="DE80" i="4"/>
  <c r="DF93" i="20"/>
  <c r="DF61" i="20"/>
  <c r="DE102" i="11"/>
  <c r="DE70" i="11"/>
  <c r="DE107" i="3"/>
  <c r="DE75" i="3"/>
  <c r="DE91" i="4"/>
  <c r="DE59" i="4"/>
  <c r="DE111" i="7"/>
  <c r="DE79" i="7"/>
  <c r="DE103" i="11"/>
  <c r="DE71" i="11"/>
  <c r="DF100" i="7"/>
  <c r="DF68" i="7"/>
  <c r="DE113" i="10"/>
  <c r="DE81" i="10"/>
  <c r="DF94" i="12"/>
  <c r="DF62" i="12"/>
  <c r="DF107" i="7"/>
  <c r="DF75" i="7"/>
  <c r="DF94" i="19"/>
  <c r="DF62" i="19"/>
  <c r="DF95" i="1"/>
  <c r="DF63" i="1"/>
  <c r="DF92" i="4"/>
  <c r="DF60" i="4"/>
  <c r="DF98" i="2"/>
  <c r="DF66" i="2"/>
  <c r="DF115" i="19"/>
  <c r="DF83" i="19"/>
  <c r="DE87" i="21"/>
  <c r="DE55" i="21"/>
  <c r="DF108" i="15"/>
  <c r="DF76" i="15"/>
  <c r="DF117" i="7"/>
  <c r="DF85" i="7"/>
  <c r="DE110" i="5"/>
  <c r="DE78" i="5"/>
  <c r="DF88" i="21"/>
  <c r="DF56" i="21"/>
  <c r="DF93" i="14"/>
  <c r="DF61" i="14"/>
  <c r="DF87" i="6"/>
  <c r="DF55" i="6"/>
  <c r="DF117" i="5"/>
  <c r="DF85" i="5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7"/>
  <c r="DF65" i="17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43" i="7"/>
  <c r="DG43" i="7" a="1"/>
  <c r="DG43" i="7" s="1"/>
  <c r="BA46" i="2"/>
  <c r="DF46" i="2" a="1"/>
  <c r="DF46" i="2" s="1"/>
  <c r="BB30" i="20"/>
  <c r="DG30" i="20" a="1"/>
  <c r="DG30" i="20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DF15" i="19" a="1"/>
  <c r="DF15" i="19" s="1"/>
  <c r="BA15" i="19"/>
  <c r="BB27" i="16"/>
  <c r="DG27" i="16" a="1"/>
  <c r="DG27" i="16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2" i="1"/>
  <c r="DG32" i="1" a="1"/>
  <c r="DG32" i="1" s="1"/>
  <c r="BB45" i="17"/>
  <c r="DG45" i="17" a="1"/>
  <c r="DG45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DG37" i="7" a="1"/>
  <c r="DG37" i="7" s="1"/>
  <c r="BB37" i="7"/>
  <c r="BB34" i="17"/>
  <c r="DG34" i="17" a="1"/>
  <c r="DG34" i="17" s="1"/>
  <c r="BA28" i="21"/>
  <c r="DF28" i="21" a="1"/>
  <c r="DF28" i="21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BA32" i="5"/>
  <c r="DF32" i="5" a="1"/>
  <c r="DF32" i="5" s="1"/>
  <c r="BA18" i="2"/>
  <c r="DF18" i="2" a="1"/>
  <c r="DF18" i="2" s="1"/>
  <c r="BB40" i="20"/>
  <c r="DG40" i="20" a="1"/>
  <c r="DG40" i="20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DE10" i="16" s="1"/>
  <c r="DE30" i="16" s="1"/>
  <c r="AZ15" i="16"/>
  <c r="AY47" i="16"/>
  <c r="BA15" i="2"/>
  <c r="DF15" i="2" a="1"/>
  <c r="DF15" i="2" s="1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AZ47" i="19" l="1"/>
  <c r="DE120" i="19"/>
  <c r="DE123" i="19" s="1"/>
  <c r="DE116" i="19" s="1"/>
  <c r="DE84" i="19"/>
  <c r="BA45" i="19"/>
  <c r="DF45" i="19" a="1"/>
  <c r="DF45" i="19" s="1"/>
  <c r="DE107" i="8"/>
  <c r="DE75" i="8"/>
  <c r="BA36" i="8"/>
  <c r="DF36" i="8" a="1"/>
  <c r="DF36" i="8" s="1"/>
  <c r="BA42" i="13"/>
  <c r="DF42" i="13" a="1"/>
  <c r="DF42" i="13" s="1"/>
  <c r="BA28" i="3"/>
  <c r="DF28" i="3" a="1"/>
  <c r="DF28" i="3" s="1"/>
  <c r="DE99" i="3"/>
  <c r="DE67" i="3"/>
  <c r="DE113" i="13"/>
  <c r="DE81" i="13"/>
  <c r="DE96" i="1"/>
  <c r="DE64" i="1"/>
  <c r="DE9" i="11"/>
  <c r="BA25" i="1"/>
  <c r="DF25" i="1" a="1"/>
  <c r="DF25" i="1" s="1"/>
  <c r="DE86" i="11"/>
  <c r="DE54" i="11"/>
  <c r="DF15" i="11" a="1"/>
  <c r="DF15" i="11" s="1"/>
  <c r="BA15" i="11"/>
  <c r="AZ47" i="17"/>
  <c r="BA17" i="8"/>
  <c r="DF17" i="8" a="1"/>
  <c r="DF17" i="8" s="1"/>
  <c r="BA22" i="8"/>
  <c r="DF22" i="8" a="1"/>
  <c r="DF22" i="8" s="1"/>
  <c r="DE93" i="8"/>
  <c r="DE61" i="8"/>
  <c r="DE88" i="8"/>
  <c r="DE56" i="8"/>
  <c r="BA24" i="13"/>
  <c r="DF24" i="13" a="1"/>
  <c r="DF24" i="13" s="1"/>
  <c r="DE95" i="13"/>
  <c r="DE63" i="13"/>
  <c r="DE92" i="8"/>
  <c r="DE60" i="8"/>
  <c r="BA21" i="8"/>
  <c r="DF21" i="8" a="1"/>
  <c r="DF21" i="8" s="1"/>
  <c r="DE104" i="7"/>
  <c r="DE72" i="7"/>
  <c r="DE104" i="20"/>
  <c r="DE72" i="20"/>
  <c r="BA33" i="7"/>
  <c r="DF33" i="7" a="1"/>
  <c r="DF33" i="7" s="1"/>
  <c r="BA33" i="20"/>
  <c r="DF33" i="20" a="1"/>
  <c r="DF33" i="20" s="1"/>
  <c r="BA23" i="13"/>
  <c r="DF23" i="13" a="1"/>
  <c r="DF23" i="13" s="1"/>
  <c r="BA35" i="1"/>
  <c r="DF35" i="1" a="1"/>
  <c r="DF35" i="1" s="1"/>
  <c r="AZ47" i="1"/>
  <c r="BA42" i="17"/>
  <c r="DF42" i="17" a="1"/>
  <c r="DF42" i="17" s="1"/>
  <c r="BA43" i="17"/>
  <c r="DF43" i="17" a="1"/>
  <c r="DF43" i="17" s="1"/>
  <c r="BA28" i="6"/>
  <c r="DF28" i="6" a="1"/>
  <c r="DF28" i="6" s="1"/>
  <c r="DE97" i="20"/>
  <c r="DE65" i="20"/>
  <c r="DE71" i="7"/>
  <c r="DE103" i="7"/>
  <c r="DE94" i="20"/>
  <c r="DE62" i="20"/>
  <c r="BA24" i="2"/>
  <c r="DF24" i="2" a="1"/>
  <c r="DF24" i="2" s="1"/>
  <c r="BA27" i="15"/>
  <c r="BA47" i="15" s="1"/>
  <c r="DF27" i="15" a="1"/>
  <c r="DF27" i="15" s="1"/>
  <c r="DE95" i="2"/>
  <c r="DE63" i="2"/>
  <c r="AZ47" i="15"/>
  <c r="DE81" i="17"/>
  <c r="DE113" i="17"/>
  <c r="DE114" i="17"/>
  <c r="DE82" i="17"/>
  <c r="DE67" i="6"/>
  <c r="DE99" i="6"/>
  <c r="BA26" i="20"/>
  <c r="DF26" i="20" a="1"/>
  <c r="DF26" i="20" s="1"/>
  <c r="DF32" i="7" a="1"/>
  <c r="DF32" i="7" s="1"/>
  <c r="BA32" i="7"/>
  <c r="DE74" i="1"/>
  <c r="DE106" i="1"/>
  <c r="DE98" i="15"/>
  <c r="DE66" i="15"/>
  <c r="DE115" i="7"/>
  <c r="DE83" i="7"/>
  <c r="DE100" i="16"/>
  <c r="DE68" i="16"/>
  <c r="DE87" i="3"/>
  <c r="DE55" i="3"/>
  <c r="DE112" i="7"/>
  <c r="DE80" i="7"/>
  <c r="DE113" i="1"/>
  <c r="DE81" i="1"/>
  <c r="DF23" i="20" a="1"/>
  <c r="DF23" i="20" s="1"/>
  <c r="BA23" i="20"/>
  <c r="DF44" i="7" a="1"/>
  <c r="DF44" i="7" s="1"/>
  <c r="BA44" i="7"/>
  <c r="BA29" i="16"/>
  <c r="DF29" i="16" a="1"/>
  <c r="DF29" i="16" s="1"/>
  <c r="DF16" i="3" a="1"/>
  <c r="DF16" i="3" s="1"/>
  <c r="BA16" i="3"/>
  <c r="BA41" i="7"/>
  <c r="DF41" i="7" a="1"/>
  <c r="DF41" i="7" s="1"/>
  <c r="BA42" i="1"/>
  <c r="DF42" i="1" a="1"/>
  <c r="DF42" i="1" s="1"/>
  <c r="DE94" i="13"/>
  <c r="DE62" i="13"/>
  <c r="BA25" i="18"/>
  <c r="DF25" i="18" a="1"/>
  <c r="DF25" i="18" s="1"/>
  <c r="DE92" i="10"/>
  <c r="DE60" i="10"/>
  <c r="DE115" i="12"/>
  <c r="DE83" i="12"/>
  <c r="DE97" i="11"/>
  <c r="DE65" i="11"/>
  <c r="BA25" i="5"/>
  <c r="BA47" i="5" s="1"/>
  <c r="DF25" i="5" a="1"/>
  <c r="DF25" i="5" s="1"/>
  <c r="DE90" i="8"/>
  <c r="DE58" i="8"/>
  <c r="AZ47" i="20"/>
  <c r="DE96" i="18"/>
  <c r="DE64" i="18"/>
  <c r="BA21" i="10"/>
  <c r="DF21" i="10" a="1"/>
  <c r="DF21" i="10" s="1"/>
  <c r="DF44" i="12" a="1"/>
  <c r="DF44" i="12" s="1"/>
  <c r="BA44" i="12"/>
  <c r="BA26" i="11"/>
  <c r="DF26" i="11" a="1"/>
  <c r="DF26" i="11" s="1"/>
  <c r="DE96" i="5"/>
  <c r="DE64" i="5"/>
  <c r="BA19" i="8"/>
  <c r="DF19" i="8" a="1"/>
  <c r="DF19" i="8" s="1"/>
  <c r="DE93" i="10"/>
  <c r="DE61" i="10"/>
  <c r="DF27" i="9" a="1"/>
  <c r="DF27" i="9" s="1"/>
  <c r="BA27" i="9"/>
  <c r="BA22" i="10"/>
  <c r="DF22" i="10" a="1"/>
  <c r="DF22" i="10" s="1"/>
  <c r="DE92" i="13"/>
  <c r="DE60" i="13"/>
  <c r="DF21" i="13" a="1"/>
  <c r="DF21" i="13" s="1"/>
  <c r="BA21" i="13"/>
  <c r="DF20" i="19" a="1"/>
  <c r="DF20" i="19" s="1"/>
  <c r="BA20" i="19"/>
  <c r="BA47" i="19" s="1"/>
  <c r="DE98" i="9"/>
  <c r="DE66" i="9"/>
  <c r="DE91" i="19"/>
  <c r="DE59" i="19"/>
  <c r="DE62" i="7"/>
  <c r="DE94" i="7"/>
  <c r="BA29" i="8"/>
  <c r="DF29" i="8" a="1"/>
  <c r="DF29" i="8" s="1"/>
  <c r="DE90" i="13"/>
  <c r="DE58" i="13"/>
  <c r="DE100" i="17"/>
  <c r="DE68" i="17"/>
  <c r="DE106" i="9"/>
  <c r="DE74" i="9"/>
  <c r="DE100" i="8"/>
  <c r="DE68" i="8"/>
  <c r="BA30" i="16"/>
  <c r="BA35" i="9"/>
  <c r="DF35" i="9" a="1"/>
  <c r="DF35" i="9" s="1"/>
  <c r="BA19" i="13"/>
  <c r="DF19" i="13" a="1"/>
  <c r="DF19" i="13" s="1"/>
  <c r="AZ47" i="13"/>
  <c r="DE79" i="4"/>
  <c r="DE111" i="4"/>
  <c r="BA23" i="7"/>
  <c r="DF23" i="7" a="1"/>
  <c r="DF23" i="7" s="1"/>
  <c r="AZ47" i="7"/>
  <c r="BA40" i="4"/>
  <c r="BA47" i="4" s="1"/>
  <c r="DF40" i="4" a="1"/>
  <c r="DF40" i="4" s="1"/>
  <c r="DE95" i="18"/>
  <c r="DE63" i="18"/>
  <c r="BA29" i="17"/>
  <c r="DF29" i="17" a="1"/>
  <c r="DF29" i="17" s="1"/>
  <c r="BA24" i="18"/>
  <c r="DF24" i="18" a="1"/>
  <c r="DF24" i="18" s="1"/>
  <c r="DG115" i="14"/>
  <c r="DG83" i="14"/>
  <c r="DG94" i="16"/>
  <c r="DG62" i="16"/>
  <c r="DF113" i="20"/>
  <c r="DF81" i="20"/>
  <c r="DF120" i="20"/>
  <c r="DF123" i="20" s="1"/>
  <c r="DF116" i="20" s="1"/>
  <c r="DF84" i="20"/>
  <c r="DG89" i="20"/>
  <c r="DG57" i="20"/>
  <c r="DG111" i="2"/>
  <c r="DG79" i="2"/>
  <c r="DF120" i="21"/>
  <c r="DF123" i="21" s="1"/>
  <c r="DF116" i="21" s="1"/>
  <c r="DF84" i="21"/>
  <c r="DF109" i="20"/>
  <c r="DF77" i="20"/>
  <c r="DG87" i="17"/>
  <c r="DG55" i="17"/>
  <c r="DF105" i="15"/>
  <c r="DF73" i="15"/>
  <c r="DG106" i="16"/>
  <c r="DG74" i="16"/>
  <c r="DG91" i="12"/>
  <c r="DG59" i="12"/>
  <c r="DG91" i="6"/>
  <c r="DG59" i="6"/>
  <c r="DF93" i="13"/>
  <c r="DF61" i="13"/>
  <c r="DF90" i="2"/>
  <c r="DF58" i="2"/>
  <c r="DG99" i="11"/>
  <c r="DG67" i="11"/>
  <c r="DG99" i="4"/>
  <c r="DG67" i="4"/>
  <c r="DG107" i="4"/>
  <c r="DG75" i="4"/>
  <c r="DF109" i="16"/>
  <c r="DF77" i="16"/>
  <c r="DG94" i="15"/>
  <c r="DG62" i="15"/>
  <c r="DG99" i="18"/>
  <c r="DG67" i="18"/>
  <c r="DG86" i="20"/>
  <c r="DG54" i="20"/>
  <c r="DG104" i="5"/>
  <c r="DG72" i="5"/>
  <c r="DF111" i="13"/>
  <c r="DF79" i="13"/>
  <c r="DF105" i="13"/>
  <c r="DF73" i="13"/>
  <c r="DF108" i="20"/>
  <c r="DF76" i="20"/>
  <c r="DG100" i="7"/>
  <c r="DG68" i="7"/>
  <c r="DF107" i="3"/>
  <c r="DF75" i="3"/>
  <c r="DF114" i="8"/>
  <c r="DF82" i="8"/>
  <c r="DF98" i="6"/>
  <c r="DF66" i="6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90" i="10"/>
  <c r="DG58" i="10"/>
  <c r="DF117" i="16"/>
  <c r="DF85" i="16"/>
  <c r="DF112" i="3"/>
  <c r="DF80" i="3"/>
  <c r="DG88" i="5"/>
  <c r="DG56" i="5"/>
  <c r="DG93" i="6"/>
  <c r="DG61" i="6"/>
  <c r="DG104" i="15"/>
  <c r="DG72" i="15"/>
  <c r="DG96" i="11"/>
  <c r="DG64" i="11"/>
  <c r="DG101" i="6"/>
  <c r="DG69" i="6"/>
  <c r="DF101" i="7"/>
  <c r="DF69" i="7"/>
  <c r="DG98" i="11"/>
  <c r="DG66" i="11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F103" i="5"/>
  <c r="DF71" i="5"/>
  <c r="DG93" i="17"/>
  <c r="DG61" i="17"/>
  <c r="DG109" i="4"/>
  <c r="DG77" i="4"/>
  <c r="DF101" i="8"/>
  <c r="DF69" i="8"/>
  <c r="DG115" i="1"/>
  <c r="DG83" i="1"/>
  <c r="DG108" i="5"/>
  <c r="DG76" i="5"/>
  <c r="DF115" i="4"/>
  <c r="DF83" i="4"/>
  <c r="DG100" i="1"/>
  <c r="DG68" i="1"/>
  <c r="DG104" i="11"/>
  <c r="DG72" i="11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117" i="7"/>
  <c r="DG85" i="7"/>
  <c r="DF89" i="2"/>
  <c r="DF57" i="2"/>
  <c r="DG99" i="14"/>
  <c r="DG67" i="14"/>
  <c r="DG120" i="16"/>
  <c r="DG123" i="16" s="1"/>
  <c r="DG116" i="16" s="1"/>
  <c r="DG84" i="16"/>
  <c r="DF106" i="13"/>
  <c r="DF74" i="13"/>
  <c r="DG110" i="21"/>
  <c r="DG78" i="21"/>
  <c r="DF94" i="11"/>
  <c r="DF62" i="11"/>
  <c r="DG111" i="21"/>
  <c r="DG79" i="21"/>
  <c r="DG107" i="6"/>
  <c r="DG75" i="6"/>
  <c r="DF103" i="4"/>
  <c r="DF71" i="4"/>
  <c r="DG109" i="8"/>
  <c r="DG77" i="8"/>
  <c r="DG97" i="17"/>
  <c r="DG65" i="17"/>
  <c r="DG87" i="13"/>
  <c r="DG55" i="13"/>
  <c r="DG111" i="8"/>
  <c r="DG79" i="8"/>
  <c r="DF93" i="15"/>
  <c r="DF61" i="1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F94" i="14"/>
  <c r="DF62" i="14"/>
  <c r="DF88" i="2"/>
  <c r="DF56" i="2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93" i="11"/>
  <c r="DG61" i="11"/>
  <c r="DF108" i="4"/>
  <c r="DF76" i="4"/>
  <c r="DG101" i="9"/>
  <c r="DG69" i="9"/>
  <c r="DG117" i="11"/>
  <c r="DG85" i="11"/>
  <c r="DF87" i="7"/>
  <c r="DF55" i="7"/>
  <c r="DG115" i="17"/>
  <c r="DG83" i="17"/>
  <c r="DF98" i="13"/>
  <c r="DF66" i="13"/>
  <c r="DF105" i="4"/>
  <c r="DF73" i="4"/>
  <c r="DF106" i="8"/>
  <c r="DF74" i="8"/>
  <c r="DF95" i="11"/>
  <c r="DF63" i="11"/>
  <c r="DG99" i="5"/>
  <c r="DG67" i="5"/>
  <c r="DG104" i="2"/>
  <c r="DG72" i="2"/>
  <c r="DF86" i="19"/>
  <c r="DF54" i="19"/>
  <c r="DF117" i="2"/>
  <c r="DF85" i="2"/>
  <c r="DF103" i="20"/>
  <c r="DF71" i="20"/>
  <c r="DF90" i="14"/>
  <c r="DF58" i="14"/>
  <c r="DF110" i="19"/>
  <c r="DF78" i="19"/>
  <c r="DF89" i="4"/>
  <c r="DF57" i="4"/>
  <c r="DG109" i="17"/>
  <c r="DG77" i="17"/>
  <c r="DF87" i="21"/>
  <c r="DF55" i="21"/>
  <c r="DG107" i="1"/>
  <c r="DG75" i="1"/>
  <c r="DG95" i="17"/>
  <c r="DG63" i="17"/>
  <c r="DF105" i="3"/>
  <c r="DF73" i="3"/>
  <c r="DG110" i="16"/>
  <c r="DG78" i="16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F120" i="11"/>
  <c r="DF123" i="11" s="1"/>
  <c r="DF116" i="11" s="1"/>
  <c r="DF84" i="11"/>
  <c r="DF98" i="10"/>
  <c r="DF66" i="10"/>
  <c r="DG109" i="11"/>
  <c r="DG77" i="11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06" i="19"/>
  <c r="DG74" i="19"/>
  <c r="DG112" i="16"/>
  <c r="DG80" i="16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F91" i="4"/>
  <c r="DF59" i="4"/>
  <c r="DG109" i="5"/>
  <c r="DG77" i="5"/>
  <c r="DF112" i="20"/>
  <c r="DF80" i="20"/>
  <c r="DG112" i="19"/>
  <c r="DG80" i="19"/>
  <c r="DF101" i="12"/>
  <c r="DF69" i="12"/>
  <c r="DG87" i="8"/>
  <c r="DG55" i="8"/>
  <c r="DF106" i="14"/>
  <c r="DF74" i="14"/>
  <c r="DF89" i="8"/>
  <c r="DF57" i="8"/>
  <c r="DG88" i="9"/>
  <c r="DG56" i="9"/>
  <c r="DG98" i="4"/>
  <c r="DG66" i="4"/>
  <c r="DG111" i="1"/>
  <c r="DG79" i="1"/>
  <c r="DF97" i="5"/>
  <c r="DF65" i="5"/>
  <c r="DG90" i="6"/>
  <c r="DG58" i="6"/>
  <c r="DG88" i="21"/>
  <c r="DG56" i="21"/>
  <c r="DF93" i="2"/>
  <c r="DF61" i="2"/>
  <c r="DG102" i="2"/>
  <c r="DG70" i="2"/>
  <c r="DG117" i="20"/>
  <c r="DG85" i="20"/>
  <c r="DG111" i="20"/>
  <c r="DG79" i="20"/>
  <c r="DF86" i="6"/>
  <c r="DF54" i="6"/>
  <c r="DF111" i="5"/>
  <c r="DF79" i="5"/>
  <c r="DF108" i="6"/>
  <c r="DF76" i="6"/>
  <c r="DG106" i="17"/>
  <c r="DG74" i="17"/>
  <c r="DF115" i="21"/>
  <c r="DF83" i="21"/>
  <c r="DF99" i="8"/>
  <c r="DF67" i="8"/>
  <c r="DG113" i="15"/>
  <c r="DG81" i="15"/>
  <c r="DG108" i="9"/>
  <c r="DG76" i="9"/>
  <c r="DG114" i="18"/>
  <c r="DG82" i="18"/>
  <c r="DG92" i="12"/>
  <c r="DG60" i="12"/>
  <c r="DG110" i="20"/>
  <c r="DG78" i="20"/>
  <c r="DF90" i="7"/>
  <c r="DF58" i="7"/>
  <c r="DG114" i="10"/>
  <c r="DG82" i="10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110" i="3"/>
  <c r="DG78" i="3"/>
  <c r="DG89" i="16"/>
  <c r="DG57" i="16"/>
  <c r="DF110" i="4"/>
  <c r="DF78" i="4"/>
  <c r="DG98" i="2"/>
  <c r="DG66" i="2"/>
  <c r="DF94" i="18"/>
  <c r="DF62" i="18"/>
  <c r="DG100" i="6"/>
  <c r="DG68" i="6"/>
  <c r="DG110" i="18"/>
  <c r="DG78" i="18"/>
  <c r="DF89" i="5"/>
  <c r="DF57" i="5"/>
  <c r="DG114" i="4"/>
  <c r="DG82" i="4"/>
  <c r="DG90" i="1"/>
  <c r="DG58" i="1"/>
  <c r="DG95" i="14"/>
  <c r="DG63" i="14"/>
  <c r="DG100" i="9"/>
  <c r="DG68" i="9"/>
  <c r="DG100" i="18"/>
  <c r="DG68" i="18"/>
  <c r="DG111" i="16"/>
  <c r="DG79" i="16"/>
  <c r="DF92" i="11"/>
  <c r="DF60" i="11"/>
  <c r="DF110" i="5"/>
  <c r="DF78" i="5"/>
  <c r="DF86" i="1"/>
  <c r="DF54" i="1"/>
  <c r="DF90" i="17"/>
  <c r="DF58" i="17"/>
  <c r="DG90" i="3"/>
  <c r="DG58" i="3"/>
  <c r="DF101" i="19"/>
  <c r="DF69" i="19"/>
  <c r="DG114" i="11"/>
  <c r="DG82" i="11"/>
  <c r="DG113" i="7"/>
  <c r="DG81" i="7"/>
  <c r="DG87" i="15"/>
  <c r="DG55" i="15"/>
  <c r="DF86" i="4"/>
  <c r="DF54" i="4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F111" i="10"/>
  <c r="DF79" i="10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107" i="12"/>
  <c r="DG75" i="12"/>
  <c r="DG120" i="9"/>
  <c r="DG123" i="9" s="1"/>
  <c r="DG116" i="9" s="1"/>
  <c r="DG84" i="9"/>
  <c r="DG103" i="18"/>
  <c r="DG71" i="18"/>
  <c r="DF97" i="3"/>
  <c r="DF65" i="3"/>
  <c r="DF96" i="20"/>
  <c r="DF64" i="20"/>
  <c r="DG88" i="14"/>
  <c r="DG56" i="14"/>
  <c r="DF111" i="17"/>
  <c r="DF79" i="17"/>
  <c r="DG120" i="8"/>
  <c r="DG123" i="8" s="1"/>
  <c r="DG116" i="8" s="1"/>
  <c r="DG84" i="8"/>
  <c r="DG92" i="6"/>
  <c r="DG60" i="6"/>
  <c r="DG90" i="20"/>
  <c r="DG58" i="20"/>
  <c r="DG96" i="7"/>
  <c r="DG64" i="7"/>
  <c r="DF105" i="11"/>
  <c r="DF73" i="11"/>
  <c r="DF88" i="7"/>
  <c r="DF56" i="7"/>
  <c r="DF87" i="11"/>
  <c r="DF55" i="11"/>
  <c r="DG110" i="17"/>
  <c r="DG78" i="17"/>
  <c r="DF117" i="13"/>
  <c r="DF85" i="13"/>
  <c r="DG115" i="19"/>
  <c r="DG83" i="19"/>
  <c r="DF86" i="2"/>
  <c r="DF54" i="2"/>
  <c r="DG102" i="7"/>
  <c r="DG70" i="7"/>
  <c r="DF113" i="16"/>
  <c r="DF81" i="16"/>
  <c r="DG111" i="19"/>
  <c r="DG79" i="19"/>
  <c r="DF97" i="4"/>
  <c r="DF65" i="4"/>
  <c r="DG90" i="11"/>
  <c r="DG58" i="11"/>
  <c r="DG93" i="9"/>
  <c r="DG61" i="9"/>
  <c r="DF89" i="18"/>
  <c r="DF57" i="18"/>
  <c r="DF91" i="21"/>
  <c r="DF59" i="21"/>
  <c r="DF120" i="5"/>
  <c r="DF123" i="5" s="1"/>
  <c r="DF116" i="5" s="1"/>
  <c r="DF84" i="5"/>
  <c r="DG107" i="17"/>
  <c r="DG75" i="17"/>
  <c r="DG98" i="1"/>
  <c r="DG66" i="1"/>
  <c r="DG89" i="10"/>
  <c r="DG57" i="10"/>
  <c r="DG87" i="19"/>
  <c r="DG55" i="19"/>
  <c r="DE86" i="8"/>
  <c r="DE54" i="8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B26" i="4"/>
  <c r="DG26" i="4" a="1"/>
  <c r="DG26" i="4" s="1"/>
  <c r="BB45" i="5"/>
  <c r="DG45" i="5" a="1"/>
  <c r="DG45" i="5" s="1"/>
  <c r="BC27" i="1"/>
  <c r="DH27" i="1" a="1"/>
  <c r="DH27" i="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B32" i="5"/>
  <c r="DG32" i="5" a="1"/>
  <c r="DG32" i="5" s="1"/>
  <c r="BC38" i="4"/>
  <c r="DH38" i="4" a="1"/>
  <c r="DH38" i="4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23" i="9"/>
  <c r="DH23" i="9" a="1"/>
  <c r="DH23" i="9" s="1"/>
  <c r="BB15" i="15"/>
  <c r="DG15" i="15" a="1"/>
  <c r="DG15" i="15" s="1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B45" i="11"/>
  <c r="DG45" i="11" a="1"/>
  <c r="DG45" i="11" s="1"/>
  <c r="BB27" i="10"/>
  <c r="DG27" i="10" a="1"/>
  <c r="DG27" i="10" s="1"/>
  <c r="BC38" i="11"/>
  <c r="DH38" i="11" a="1"/>
  <c r="DH38" i="11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2" i="11"/>
  <c r="DH22" i="11" a="1"/>
  <c r="DH22" i="11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DH35" i="19" a="1"/>
  <c r="DH35" i="19" s="1"/>
  <c r="BC35" i="19"/>
  <c r="BC41" i="16"/>
  <c r="DH41" i="16" a="1"/>
  <c r="DH41" i="16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B40" i="10"/>
  <c r="DG40" i="10" a="1"/>
  <c r="DG40" i="10" s="1"/>
  <c r="BC29" i="12"/>
  <c r="DH29" i="12" a="1"/>
  <c r="DH29" i="12" s="1"/>
  <c r="DG15" i="19" a="1"/>
  <c r="DG15" i="19" s="1"/>
  <c r="BB15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BA47" i="1" l="1"/>
  <c r="BA47" i="3"/>
  <c r="BA47" i="10"/>
  <c r="DF10" i="16"/>
  <c r="DF30" i="16" s="1"/>
  <c r="DF120" i="19"/>
  <c r="DF123" i="19" s="1"/>
  <c r="DF116" i="19" s="1"/>
  <c r="DF84" i="19"/>
  <c r="DG45" i="19" a="1"/>
  <c r="DG45" i="19" s="1"/>
  <c r="BB45" i="19"/>
  <c r="BA47" i="13"/>
  <c r="DF75" i="8"/>
  <c r="DF107" i="8"/>
  <c r="BB36" i="8"/>
  <c r="DG36" i="8" a="1"/>
  <c r="DG36" i="8" s="1"/>
  <c r="DF67" i="3"/>
  <c r="DF99" i="3"/>
  <c r="BB28" i="3"/>
  <c r="DG28" i="3" a="1"/>
  <c r="DG28" i="3" s="1"/>
  <c r="DF113" i="13"/>
  <c r="DF81" i="13"/>
  <c r="BB42" i="13"/>
  <c r="DG42" i="13" a="1"/>
  <c r="DG42" i="13" s="1"/>
  <c r="DF96" i="1"/>
  <c r="DF64" i="1"/>
  <c r="BB25" i="1"/>
  <c r="DG25" i="1" a="1"/>
  <c r="DG25" i="1" s="1"/>
  <c r="DG15" i="11" a="1"/>
  <c r="DG15" i="11" s="1"/>
  <c r="BB15" i="11"/>
  <c r="DF86" i="11"/>
  <c r="DF54" i="11"/>
  <c r="DF93" i="8"/>
  <c r="DF61" i="8"/>
  <c r="BB22" i="8"/>
  <c r="DG22" i="8" a="1"/>
  <c r="DG22" i="8" s="1"/>
  <c r="DF88" i="8"/>
  <c r="DF56" i="8"/>
  <c r="BB17" i="8"/>
  <c r="DG17" i="8" a="1"/>
  <c r="DG17" i="8" s="1"/>
  <c r="DF95" i="13"/>
  <c r="DF63" i="13"/>
  <c r="BB24" i="13"/>
  <c r="DG24" i="13" a="1"/>
  <c r="DG24" i="13" s="1"/>
  <c r="DF72" i="20"/>
  <c r="DF104" i="20"/>
  <c r="DF60" i="8"/>
  <c r="DF92" i="8"/>
  <c r="BB33" i="20"/>
  <c r="DG33" i="20" a="1"/>
  <c r="DG33" i="20" s="1"/>
  <c r="BB21" i="8"/>
  <c r="DG21" i="8" a="1"/>
  <c r="DG21" i="8" s="1"/>
  <c r="DF104" i="7"/>
  <c r="DF72" i="7"/>
  <c r="BB33" i="7"/>
  <c r="DG33" i="7" a="1"/>
  <c r="DG33" i="7" s="1"/>
  <c r="DF65" i="20"/>
  <c r="DF97" i="20"/>
  <c r="DF90" i="8"/>
  <c r="DF58" i="8"/>
  <c r="DF60" i="10"/>
  <c r="DF92" i="10"/>
  <c r="DG25" i="5" a="1"/>
  <c r="DG25" i="5" s="1"/>
  <c r="BB25" i="5"/>
  <c r="BB47" i="5" s="1"/>
  <c r="BB25" i="18"/>
  <c r="DG25" i="18" a="1"/>
  <c r="DG25" i="18" s="1"/>
  <c r="DF87" i="3"/>
  <c r="DF55" i="3"/>
  <c r="DG26" i="20" a="1"/>
  <c r="DG26" i="20" s="1"/>
  <c r="BB26" i="20"/>
  <c r="DF81" i="17"/>
  <c r="DF113" i="17"/>
  <c r="DF64" i="5"/>
  <c r="DF96" i="5"/>
  <c r="BB19" i="8"/>
  <c r="DG19" i="8" a="1"/>
  <c r="DG19" i="8" s="1"/>
  <c r="DG21" i="10" a="1"/>
  <c r="DG21" i="10" s="1"/>
  <c r="BB21" i="10"/>
  <c r="DF100" i="16"/>
  <c r="DF68" i="16"/>
  <c r="BB42" i="17"/>
  <c r="DG42" i="17" a="1"/>
  <c r="DG42" i="17" s="1"/>
  <c r="DF64" i="18"/>
  <c r="DF96" i="18"/>
  <c r="BB43" i="17"/>
  <c r="DG43" i="17" a="1"/>
  <c r="DG43" i="17" s="1"/>
  <c r="BB29" i="16"/>
  <c r="DG29" i="16" a="1"/>
  <c r="DG29" i="16" s="1"/>
  <c r="DF66" i="15"/>
  <c r="DF98" i="15"/>
  <c r="DF81" i="1"/>
  <c r="DF113" i="1"/>
  <c r="BB44" i="7"/>
  <c r="DG44" i="7" a="1"/>
  <c r="DG44" i="7" s="1"/>
  <c r="BB27" i="15"/>
  <c r="DG27" i="15" a="1"/>
  <c r="DG27" i="15" s="1"/>
  <c r="DF106" i="1"/>
  <c r="DF74" i="1"/>
  <c r="DF97" i="11"/>
  <c r="DF65" i="11"/>
  <c r="BB42" i="1"/>
  <c r="DG42" i="1" a="1"/>
  <c r="DG42" i="1" s="1"/>
  <c r="DF83" i="7"/>
  <c r="DF115" i="7"/>
  <c r="DF95" i="2"/>
  <c r="DF63" i="2"/>
  <c r="DF99" i="6"/>
  <c r="DF67" i="6"/>
  <c r="BB35" i="1"/>
  <c r="DG35" i="1" a="1"/>
  <c r="DG35" i="1" s="1"/>
  <c r="BA47" i="17"/>
  <c r="DF9" i="11"/>
  <c r="BB26" i="11"/>
  <c r="DG26" i="11" a="1"/>
  <c r="DG26" i="11" s="1"/>
  <c r="DF112" i="7"/>
  <c r="DF80" i="7"/>
  <c r="BB23" i="20"/>
  <c r="BB47" i="20" s="1"/>
  <c r="DG23" i="20" a="1"/>
  <c r="DG23" i="20" s="1"/>
  <c r="BB32" i="7"/>
  <c r="DG32" i="7" a="1"/>
  <c r="DG32" i="7" s="1"/>
  <c r="BB24" i="2"/>
  <c r="DG24" i="2" a="1"/>
  <c r="DG24" i="2" s="1"/>
  <c r="DG28" i="6" a="1"/>
  <c r="DG28" i="6" s="1"/>
  <c r="BB28" i="6"/>
  <c r="BB47" i="6" s="1"/>
  <c r="DF62" i="13"/>
  <c r="DF94" i="13"/>
  <c r="DF83" i="12"/>
  <c r="DF115" i="12"/>
  <c r="DG16" i="3" a="1"/>
  <c r="DG16" i="3" s="1"/>
  <c r="BB16" i="3"/>
  <c r="BB47" i="3" s="1"/>
  <c r="BB44" i="12"/>
  <c r="DG44" i="12" a="1"/>
  <c r="DG44" i="12" s="1"/>
  <c r="DG41" i="7" a="1"/>
  <c r="DG41" i="7" s="1"/>
  <c r="BB41" i="7"/>
  <c r="DF94" i="20"/>
  <c r="DF62" i="20"/>
  <c r="DF71" i="7"/>
  <c r="DF103" i="7"/>
  <c r="DF114" i="17"/>
  <c r="DF82" i="17"/>
  <c r="DG23" i="13" a="1"/>
  <c r="DG23" i="13" s="1"/>
  <c r="BB23" i="13"/>
  <c r="DF61" i="10"/>
  <c r="DF93" i="10"/>
  <c r="DG22" i="10" a="1"/>
  <c r="DG22" i="10" s="1"/>
  <c r="BB22" i="10"/>
  <c r="BB47" i="10" s="1"/>
  <c r="BB20" i="19"/>
  <c r="DG20" i="19" a="1"/>
  <c r="DG20" i="19" s="1"/>
  <c r="BB27" i="9"/>
  <c r="DG27" i="9" a="1"/>
  <c r="DG27" i="9" s="1"/>
  <c r="DF91" i="19"/>
  <c r="DF59" i="19"/>
  <c r="DF98" i="9"/>
  <c r="DF66" i="9"/>
  <c r="BB21" i="13"/>
  <c r="DG21" i="13" a="1"/>
  <c r="DG21" i="13" s="1"/>
  <c r="DF92" i="13"/>
  <c r="DF60" i="13"/>
  <c r="DF68" i="17"/>
  <c r="DF100" i="17"/>
  <c r="BB29" i="17"/>
  <c r="DG29" i="17" a="1"/>
  <c r="DG29" i="17" s="1"/>
  <c r="BB30" i="16"/>
  <c r="BB23" i="7"/>
  <c r="DG23" i="7" a="1"/>
  <c r="DG23" i="7" s="1"/>
  <c r="BA47" i="7"/>
  <c r="DF79" i="4"/>
  <c r="DF111" i="4"/>
  <c r="DF90" i="13"/>
  <c r="DF58" i="13"/>
  <c r="DF100" i="8"/>
  <c r="DF68" i="8"/>
  <c r="BB40" i="4"/>
  <c r="BB47" i="4" s="1"/>
  <c r="DG40" i="4" a="1"/>
  <c r="DG40" i="4" s="1"/>
  <c r="BB19" i="13"/>
  <c r="DG19" i="13" a="1"/>
  <c r="DG19" i="13" s="1"/>
  <c r="BB29" i="8"/>
  <c r="DG29" i="8" a="1"/>
  <c r="DG29" i="8" s="1"/>
  <c r="DF63" i="18"/>
  <c r="DF95" i="18"/>
  <c r="DF106" i="9"/>
  <c r="DF74" i="9"/>
  <c r="BB24" i="18"/>
  <c r="DG24" i="18" a="1"/>
  <c r="DG24" i="18" s="1"/>
  <c r="DF94" i="7"/>
  <c r="DF62" i="7"/>
  <c r="BB35" i="9"/>
  <c r="DG35" i="9" a="1"/>
  <c r="DG35" i="9" s="1"/>
  <c r="DH89" i="10"/>
  <c r="DH57" i="10"/>
  <c r="DH106" i="19"/>
  <c r="DH74" i="19"/>
  <c r="DG105" i="14"/>
  <c r="DG73" i="14"/>
  <c r="DG100" i="13"/>
  <c r="DG68" i="13"/>
  <c r="DH106" i="4"/>
  <c r="DH74" i="4"/>
  <c r="DH105" i="20"/>
  <c r="DH73" i="20"/>
  <c r="DH106" i="16"/>
  <c r="DH74" i="16"/>
  <c r="DH114" i="16"/>
  <c r="DH82" i="16"/>
  <c r="DH94" i="21"/>
  <c r="DH62" i="21"/>
  <c r="DG106" i="21"/>
  <c r="DG74" i="21"/>
  <c r="DH109" i="1"/>
  <c r="DH77" i="1"/>
  <c r="DG98" i="21"/>
  <c r="DG66" i="21"/>
  <c r="DH88" i="17"/>
  <c r="DH56" i="17"/>
  <c r="DG111" i="18"/>
  <c r="DG79" i="18"/>
  <c r="DH98" i="8"/>
  <c r="DH66" i="8"/>
  <c r="DG111" i="15"/>
  <c r="DG79" i="15"/>
  <c r="DH106" i="2"/>
  <c r="DH74" i="2"/>
  <c r="DH110" i="21"/>
  <c r="DH78" i="21"/>
  <c r="DG96" i="20"/>
  <c r="DG64" i="20"/>
  <c r="DG113" i="20"/>
  <c r="DG81" i="20"/>
  <c r="DG117" i="16"/>
  <c r="DG85" i="16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G105" i="9"/>
  <c r="DG73" i="9"/>
  <c r="DG104" i="10"/>
  <c r="DG72" i="10"/>
  <c r="DH114" i="11"/>
  <c r="DH82" i="11"/>
  <c r="DG113" i="16"/>
  <c r="DG81" i="16"/>
  <c r="DH101" i="9"/>
  <c r="DH69" i="9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99" i="7"/>
  <c r="DH67" i="7"/>
  <c r="DH114" i="19"/>
  <c r="DH82" i="19"/>
  <c r="DH94" i="9"/>
  <c r="DH62" i="9"/>
  <c r="DH103" i="2"/>
  <c r="DH71" i="2"/>
  <c r="DH87" i="13"/>
  <c r="DH55" i="13"/>
  <c r="DG109" i="20"/>
  <c r="DG77" i="20"/>
  <c r="DH103" i="13"/>
  <c r="DH71" i="13"/>
  <c r="DG99" i="13"/>
  <c r="DG67" i="13"/>
  <c r="DG91" i="3"/>
  <c r="DG59" i="3"/>
  <c r="DG110" i="9"/>
  <c r="DG78" i="9"/>
  <c r="DH89" i="14"/>
  <c r="DH57" i="14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H113" i="18"/>
  <c r="DH81" i="18"/>
  <c r="DH106" i="10"/>
  <c r="DH74" i="10"/>
  <c r="DG97" i="15"/>
  <c r="DG65" i="15"/>
  <c r="DG99" i="21"/>
  <c r="DG67" i="21"/>
  <c r="DH117" i="10"/>
  <c r="DH85" i="10"/>
  <c r="DH88" i="10"/>
  <c r="DH56" i="10"/>
  <c r="DH96" i="7"/>
  <c r="DH64" i="7"/>
  <c r="DH102" i="3"/>
  <c r="DH70" i="3"/>
  <c r="DH110" i="6"/>
  <c r="DH78" i="6"/>
  <c r="DH115" i="18"/>
  <c r="DH83" i="18"/>
  <c r="DH111" i="2"/>
  <c r="DH79" i="2"/>
  <c r="DG108" i="20"/>
  <c r="DG76" i="20"/>
  <c r="DH99" i="1"/>
  <c r="DH67" i="1"/>
  <c r="DH92" i="18"/>
  <c r="DH60" i="18"/>
  <c r="DG88" i="6"/>
  <c r="DG56" i="6"/>
  <c r="DH100" i="15"/>
  <c r="DH68" i="15"/>
  <c r="DH105" i="6"/>
  <c r="DH73" i="6"/>
  <c r="DH117" i="5"/>
  <c r="DH85" i="5"/>
  <c r="DH107" i="10"/>
  <c r="DH75" i="10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H91" i="2"/>
  <c r="DH59" i="2"/>
  <c r="DG110" i="10"/>
  <c r="DG78" i="10"/>
  <c r="DG98" i="10"/>
  <c r="DG66" i="10"/>
  <c r="DH112" i="8"/>
  <c r="DH80" i="8"/>
  <c r="DG111" i="11"/>
  <c r="DG79" i="11"/>
  <c r="DG103" i="11"/>
  <c r="DG71" i="11"/>
  <c r="DH101" i="6"/>
  <c r="DH69" i="6"/>
  <c r="DH112" i="18"/>
  <c r="DH80" i="18"/>
  <c r="DH95" i="8"/>
  <c r="DH63" i="8"/>
  <c r="DH88" i="1"/>
  <c r="DH56" i="1"/>
  <c r="DH104" i="2"/>
  <c r="DH72" i="2"/>
  <c r="DG114" i="8"/>
  <c r="DG82" i="8"/>
  <c r="DH101" i="20"/>
  <c r="DH69" i="20"/>
  <c r="DG86" i="5"/>
  <c r="DG54" i="5"/>
  <c r="DG86" i="17"/>
  <c r="DG54" i="17"/>
  <c r="DH96" i="12"/>
  <c r="DH64" i="12"/>
  <c r="DH92" i="1"/>
  <c r="DH60" i="1"/>
  <c r="DG111" i="10"/>
  <c r="DG79" i="10"/>
  <c r="DH88" i="5"/>
  <c r="DH56" i="5"/>
  <c r="DF86" i="9"/>
  <c r="DF54" i="9"/>
  <c r="DH87" i="18"/>
  <c r="DH55" i="18"/>
  <c r="DH98" i="20"/>
  <c r="DH66" i="20"/>
  <c r="DG97" i="9"/>
  <c r="DG65" i="9"/>
  <c r="DG106" i="14"/>
  <c r="DG74" i="14"/>
  <c r="DH98" i="2"/>
  <c r="DH66" i="2"/>
  <c r="DH94" i="1"/>
  <c r="DH62" i="1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5" i="9"/>
  <c r="DH63" i="9"/>
  <c r="DH95" i="10"/>
  <c r="DH63" i="10"/>
  <c r="DH115" i="1"/>
  <c r="DH83" i="1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3" i="17"/>
  <c r="DH61" i="17"/>
  <c r="DG92" i="5"/>
  <c r="DG60" i="5"/>
  <c r="DG103" i="6"/>
  <c r="DG71" i="6"/>
  <c r="DH104" i="19"/>
  <c r="DH72" i="19"/>
  <c r="DG109" i="9"/>
  <c r="DG77" i="9"/>
  <c r="DH110" i="17"/>
  <c r="DH78" i="17"/>
  <c r="DH88" i="9"/>
  <c r="DH56" i="9"/>
  <c r="DH109" i="4"/>
  <c r="DH77" i="4"/>
  <c r="DH87" i="6"/>
  <c r="DH55" i="6"/>
  <c r="DG117" i="14"/>
  <c r="DG85" i="14"/>
  <c r="DH102" i="10"/>
  <c r="DH70" i="10"/>
  <c r="DH106" i="5"/>
  <c r="DH74" i="5"/>
  <c r="DG113" i="14"/>
  <c r="DG81" i="14"/>
  <c r="DH110" i="18"/>
  <c r="DH78" i="18"/>
  <c r="DH88" i="14"/>
  <c r="DH56" i="14"/>
  <c r="DG120" i="20"/>
  <c r="DG123" i="20" s="1"/>
  <c r="DG116" i="20" s="1"/>
  <c r="DG84" i="20"/>
  <c r="DG106" i="13"/>
  <c r="DG74" i="13"/>
  <c r="DG97" i="3"/>
  <c r="DG65" i="3"/>
  <c r="DH103" i="18"/>
  <c r="DH71" i="18"/>
  <c r="DG105" i="4"/>
  <c r="DG73" i="4"/>
  <c r="DG98" i="13"/>
  <c r="DG66" i="13"/>
  <c r="DH94" i="15"/>
  <c r="DH62" i="15"/>
  <c r="DH99" i="11"/>
  <c r="DH67" i="11"/>
  <c r="DH87" i="19"/>
  <c r="DH55" i="19"/>
  <c r="DH91" i="14"/>
  <c r="DH59" i="14"/>
  <c r="DG97" i="10"/>
  <c r="DG65" i="10"/>
  <c r="DH114" i="20"/>
  <c r="DH82" i="20"/>
  <c r="DG106" i="18"/>
  <c r="DG74" i="18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G90" i="17"/>
  <c r="DG58" i="17"/>
  <c r="DG86" i="2"/>
  <c r="DG54" i="2"/>
  <c r="DG110" i="4"/>
  <c r="DG78" i="4"/>
  <c r="DG87" i="7"/>
  <c r="DG55" i="7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89" i="17"/>
  <c r="DH57" i="17"/>
  <c r="DH104" i="11"/>
  <c r="DH72" i="11"/>
  <c r="DH114" i="5"/>
  <c r="DH82" i="5"/>
  <c r="DG103" i="20"/>
  <c r="DG71" i="20"/>
  <c r="DH112" i="19"/>
  <c r="DH80" i="19"/>
  <c r="DG88" i="3"/>
  <c r="DG56" i="3"/>
  <c r="DH102" i="19"/>
  <c r="DH70" i="19"/>
  <c r="DG91" i="20"/>
  <c r="DG59" i="20"/>
  <c r="DH110" i="8"/>
  <c r="DH78" i="8"/>
  <c r="DG103" i="4"/>
  <c r="DG71" i="4"/>
  <c r="DH117" i="21"/>
  <c r="DH85" i="21"/>
  <c r="DG94" i="3"/>
  <c r="DG62" i="3"/>
  <c r="DG108" i="17"/>
  <c r="DG76" i="17"/>
  <c r="DH102" i="4"/>
  <c r="DH70" i="4"/>
  <c r="DH109" i="8"/>
  <c r="DH77" i="8"/>
  <c r="DG120" i="4"/>
  <c r="DG123" i="4" s="1"/>
  <c r="DG116" i="4" s="1"/>
  <c r="DG84" i="4"/>
  <c r="DG86" i="19"/>
  <c r="DG54" i="19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97" i="7"/>
  <c r="DH65" i="7"/>
  <c r="DG113" i="4"/>
  <c r="DG81" i="4"/>
  <c r="DH111" i="6"/>
  <c r="DH79" i="6"/>
  <c r="DH96" i="21"/>
  <c r="DH64" i="21"/>
  <c r="DG98" i="6"/>
  <c r="DG66" i="6"/>
  <c r="DH104" i="5"/>
  <c r="DH72" i="5"/>
  <c r="DH108" i="14"/>
  <c r="DH76" i="14"/>
  <c r="DG90" i="5"/>
  <c r="DG58" i="5"/>
  <c r="DH105" i="17"/>
  <c r="DH73" i="17"/>
  <c r="DG109" i="2"/>
  <c r="DG77" i="2"/>
  <c r="DH99" i="15"/>
  <c r="DH67" i="15"/>
  <c r="DH91" i="9"/>
  <c r="DH59" i="9"/>
  <c r="DG101" i="7"/>
  <c r="DG69" i="7"/>
  <c r="DH93" i="6"/>
  <c r="DH61" i="6"/>
  <c r="DG115" i="4"/>
  <c r="DG83" i="4"/>
  <c r="DH115" i="20"/>
  <c r="DH83" i="20"/>
  <c r="DH96" i="4"/>
  <c r="DH64" i="4"/>
  <c r="DH92" i="7"/>
  <c r="DH60" i="7"/>
  <c r="DH98" i="1"/>
  <c r="DH66" i="1"/>
  <c r="DH101" i="4"/>
  <c r="DH69" i="4"/>
  <c r="DH108" i="2"/>
  <c r="DH76" i="2"/>
  <c r="DG90" i="4"/>
  <c r="DG58" i="4"/>
  <c r="DH100" i="6"/>
  <c r="DH68" i="6"/>
  <c r="DH117" i="7"/>
  <c r="DH85" i="7"/>
  <c r="DG113" i="19"/>
  <c r="DG81" i="19"/>
  <c r="DH92" i="21"/>
  <c r="DH60" i="21"/>
  <c r="DH99" i="16"/>
  <c r="DH67" i="16"/>
  <c r="DH97" i="12"/>
  <c r="DH65" i="12"/>
  <c r="DH100" i="12"/>
  <c r="DH68" i="12"/>
  <c r="DH108" i="8"/>
  <c r="DH76" i="8"/>
  <c r="DG94" i="2"/>
  <c r="DG62" i="2"/>
  <c r="DG86" i="7"/>
  <c r="DG54" i="7"/>
  <c r="DH99" i="5"/>
  <c r="DH67" i="5"/>
  <c r="DG101" i="12"/>
  <c r="DG69" i="12"/>
  <c r="DH120" i="16"/>
  <c r="DH123" i="16" s="1"/>
  <c r="DH116" i="16" s="1"/>
  <c r="DH84" i="16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BD33" i="5"/>
  <c r="DI33" i="5" a="1"/>
  <c r="DI33" i="5" s="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D30" i="9"/>
  <c r="DI30" i="9" a="1"/>
  <c r="DI30" i="9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41" i="18"/>
  <c r="DI41" i="18" a="1"/>
  <c r="DI41" i="18" s="1"/>
  <c r="BD31" i="3"/>
  <c r="DI31" i="3" a="1"/>
  <c r="DI31" i="3" s="1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C26" i="10"/>
  <c r="DH26" i="10" a="1"/>
  <c r="DH26" i="10" s="1"/>
  <c r="BD43" i="20"/>
  <c r="DI43" i="20" a="1"/>
  <c r="DI43" i="20" s="1"/>
  <c r="BC35" i="18"/>
  <c r="DH35" i="18" a="1"/>
  <c r="DH35" i="18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BD29" i="12"/>
  <c r="DI29" i="12" a="1"/>
  <c r="DI29" i="12" s="1"/>
  <c r="BD37" i="8"/>
  <c r="DI37" i="8" a="1"/>
  <c r="DI37" i="8" s="1"/>
  <c r="BC15" i="7"/>
  <c r="DH15" i="7" a="1"/>
  <c r="DH15" i="7" s="1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30" i="1"/>
  <c r="DI30" i="1" a="1"/>
  <c r="DI30" i="1" s="1"/>
  <c r="BD30" i="3"/>
  <c r="DI30" i="3" a="1"/>
  <c r="DI30" i="3" s="1"/>
  <c r="BD17" i="15"/>
  <c r="DI17" i="15" a="1"/>
  <c r="DI17" i="15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BD24" i="9"/>
  <c r="DI24" i="9" a="1"/>
  <c r="DI24" i="9" s="1"/>
  <c r="BD24" i="10"/>
  <c r="DI24" i="10" a="1"/>
  <c r="DI24" i="10" s="1"/>
  <c r="BD44" i="1"/>
  <c r="DI44" i="1" a="1"/>
  <c r="DI44" i="1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BB47" i="1" l="1"/>
  <c r="BB47" i="17"/>
  <c r="BB47" i="7"/>
  <c r="BC45" i="19"/>
  <c r="DH45" i="19" a="1"/>
  <c r="DH45" i="19" s="1"/>
  <c r="DG9" i="11"/>
  <c r="DG120" i="19"/>
  <c r="DG123" i="19" s="1"/>
  <c r="DG116" i="19" s="1"/>
  <c r="DG84" i="19"/>
  <c r="DG107" i="8"/>
  <c r="DG75" i="8"/>
  <c r="BC36" i="8"/>
  <c r="DH36" i="8" a="1"/>
  <c r="DH36" i="8" s="1"/>
  <c r="DG113" i="13"/>
  <c r="DG81" i="13"/>
  <c r="BC42" i="13"/>
  <c r="DH42" i="13" a="1"/>
  <c r="DH42" i="13" s="1"/>
  <c r="DG99" i="3"/>
  <c r="DG67" i="3"/>
  <c r="BC28" i="3"/>
  <c r="DH28" i="3" a="1"/>
  <c r="DH28" i="3" s="1"/>
  <c r="DG96" i="1"/>
  <c r="DG64" i="1"/>
  <c r="DH25" i="1" a="1"/>
  <c r="DH25" i="1" s="1"/>
  <c r="BC25" i="1"/>
  <c r="BC15" i="11"/>
  <c r="DH15" i="11" a="1"/>
  <c r="DH15" i="11" s="1"/>
  <c r="DG54" i="11"/>
  <c r="DG86" i="11"/>
  <c r="DG88" i="8"/>
  <c r="DG56" i="8"/>
  <c r="BC17" i="8"/>
  <c r="DH17" i="8" a="1"/>
  <c r="DH17" i="8" s="1"/>
  <c r="DG10" i="16"/>
  <c r="DG30" i="16" s="1"/>
  <c r="DG93" i="8"/>
  <c r="DG61" i="8"/>
  <c r="BC22" i="8"/>
  <c r="DH22" i="8" a="1"/>
  <c r="DH22" i="8" s="1"/>
  <c r="DG95" i="13"/>
  <c r="DG63" i="13"/>
  <c r="BC24" i="13"/>
  <c r="DH24" i="13" a="1"/>
  <c r="DH24" i="13" s="1"/>
  <c r="DG92" i="8"/>
  <c r="DG60" i="8"/>
  <c r="BC21" i="8"/>
  <c r="DH21" i="8" a="1"/>
  <c r="DH21" i="8" s="1"/>
  <c r="DG104" i="20"/>
  <c r="DG72" i="20"/>
  <c r="BC33" i="20"/>
  <c r="DH33" i="20" a="1"/>
  <c r="DH33" i="20" s="1"/>
  <c r="DG104" i="7"/>
  <c r="DG72" i="7"/>
  <c r="BC33" i="7"/>
  <c r="DH33" i="7" a="1"/>
  <c r="DH33" i="7" s="1"/>
  <c r="DG103" i="7"/>
  <c r="DG71" i="7"/>
  <c r="DG98" i="15"/>
  <c r="DG66" i="15"/>
  <c r="DG68" i="16"/>
  <c r="DG100" i="16"/>
  <c r="DH25" i="5" a="1"/>
  <c r="DH25" i="5" s="1"/>
  <c r="BC25" i="5"/>
  <c r="BC32" i="7"/>
  <c r="DH32" i="7" a="1"/>
  <c r="DH32" i="7" s="1"/>
  <c r="BC27" i="15"/>
  <c r="BC47" i="15" s="1"/>
  <c r="DH27" i="15" a="1"/>
  <c r="DH27" i="15" s="1"/>
  <c r="BC29" i="16"/>
  <c r="DH29" i="16" a="1"/>
  <c r="DH29" i="16" s="1"/>
  <c r="DG96" i="5"/>
  <c r="DG64" i="5"/>
  <c r="BC23" i="13"/>
  <c r="DH23" i="13" a="1"/>
  <c r="DH23" i="13" s="1"/>
  <c r="DH41" i="7" a="1"/>
  <c r="DH41" i="7" s="1"/>
  <c r="BC41" i="7"/>
  <c r="DG94" i="20"/>
  <c r="DG62" i="20"/>
  <c r="DG74" i="1"/>
  <c r="DG106" i="1"/>
  <c r="DG81" i="1"/>
  <c r="DG113" i="1"/>
  <c r="DG83" i="7"/>
  <c r="DG115" i="7"/>
  <c r="DG82" i="17"/>
  <c r="DG114" i="17"/>
  <c r="BC21" i="10"/>
  <c r="DH21" i="10" a="1"/>
  <c r="DH21" i="10" s="1"/>
  <c r="BC26" i="20"/>
  <c r="DH26" i="20" a="1"/>
  <c r="DH26" i="20" s="1"/>
  <c r="DG94" i="13"/>
  <c r="DG62" i="13"/>
  <c r="DG112" i="7"/>
  <c r="DG80" i="7"/>
  <c r="BC23" i="20"/>
  <c r="DH23" i="20" a="1"/>
  <c r="DH23" i="20" s="1"/>
  <c r="BC35" i="1"/>
  <c r="DH35" i="1" a="1"/>
  <c r="DH35" i="1" s="1"/>
  <c r="BC42" i="1"/>
  <c r="DH42" i="1" a="1"/>
  <c r="DH42" i="1" s="1"/>
  <c r="BC44" i="7"/>
  <c r="DH44" i="7" a="1"/>
  <c r="DH44" i="7" s="1"/>
  <c r="BC43" i="17"/>
  <c r="DH43" i="17" a="1"/>
  <c r="DH43" i="17" s="1"/>
  <c r="DG92" i="10"/>
  <c r="DG60" i="10"/>
  <c r="DG65" i="20"/>
  <c r="DG97" i="20"/>
  <c r="DG115" i="12"/>
  <c r="DG83" i="12"/>
  <c r="BC28" i="6"/>
  <c r="DH28" i="6" a="1"/>
  <c r="DH28" i="6" s="1"/>
  <c r="DG58" i="8"/>
  <c r="DG90" i="8"/>
  <c r="BC44" i="12"/>
  <c r="DH44" i="12" a="1"/>
  <c r="DH44" i="12" s="1"/>
  <c r="DG99" i="6"/>
  <c r="DG67" i="6"/>
  <c r="BC19" i="8"/>
  <c r="DH19" i="8" a="1"/>
  <c r="DH19" i="8" s="1"/>
  <c r="DH16" i="3" a="1"/>
  <c r="DH16" i="3" s="1"/>
  <c r="BC16" i="3"/>
  <c r="BC47" i="3" s="1"/>
  <c r="DG95" i="2"/>
  <c r="DG63" i="2"/>
  <c r="DG97" i="11"/>
  <c r="DG65" i="11"/>
  <c r="DG113" i="17"/>
  <c r="DG81" i="17"/>
  <c r="DG96" i="18"/>
  <c r="DG64" i="18"/>
  <c r="DG55" i="3"/>
  <c r="DG87" i="3"/>
  <c r="BC24" i="2"/>
  <c r="BC47" i="2" s="1"/>
  <c r="DH24" i="2" a="1"/>
  <c r="DH24" i="2" s="1"/>
  <c r="BC26" i="11"/>
  <c r="DH26" i="11" a="1"/>
  <c r="DH26" i="11" s="1"/>
  <c r="BC42" i="17"/>
  <c r="DH42" i="17" a="1"/>
  <c r="DH42" i="17" s="1"/>
  <c r="BC25" i="18"/>
  <c r="DH25" i="18" a="1"/>
  <c r="DH25" i="18" s="1"/>
  <c r="DG66" i="9"/>
  <c r="DG98" i="9"/>
  <c r="BC27" i="9"/>
  <c r="DH27" i="9" a="1"/>
  <c r="DH27" i="9" s="1"/>
  <c r="DG92" i="13"/>
  <c r="DG60" i="13"/>
  <c r="DG59" i="19"/>
  <c r="DG91" i="19"/>
  <c r="BC21" i="13"/>
  <c r="DH21" i="13" a="1"/>
  <c r="DH21" i="13" s="1"/>
  <c r="BC20" i="19"/>
  <c r="DH20" i="19" a="1"/>
  <c r="DH20" i="19" s="1"/>
  <c r="BC22" i="10"/>
  <c r="DH22" i="10" a="1"/>
  <c r="DH22" i="10" s="1"/>
  <c r="DG61" i="10"/>
  <c r="DG93" i="10"/>
  <c r="BC35" i="9"/>
  <c r="DH35" i="9" a="1"/>
  <c r="DH35" i="9" s="1"/>
  <c r="DG100" i="8"/>
  <c r="DG68" i="8"/>
  <c r="DH29" i="8" a="1"/>
  <c r="DH29" i="8" s="1"/>
  <c r="BC29" i="8"/>
  <c r="BC30" i="16"/>
  <c r="DG95" i="18"/>
  <c r="DG63" i="18"/>
  <c r="DG90" i="13"/>
  <c r="DG58" i="13"/>
  <c r="BC24" i="18"/>
  <c r="DH24" i="18" a="1"/>
  <c r="DH24" i="18" s="1"/>
  <c r="BC19" i="13"/>
  <c r="DH19" i="13" a="1"/>
  <c r="DH19" i="13" s="1"/>
  <c r="DG68" i="17"/>
  <c r="DG100" i="17"/>
  <c r="DG111" i="4"/>
  <c r="DG79" i="4"/>
  <c r="BC29" i="17"/>
  <c r="DH29" i="17" a="1"/>
  <c r="DH29" i="17" s="1"/>
  <c r="BC40" i="4"/>
  <c r="BC47" i="4" s="1"/>
  <c r="DH40" i="4" a="1"/>
  <c r="DH40" i="4" s="1"/>
  <c r="DG62" i="7"/>
  <c r="DG94" i="7"/>
  <c r="DG106" i="9"/>
  <c r="DG74" i="9"/>
  <c r="BC23" i="7"/>
  <c r="DH23" i="7" a="1"/>
  <c r="DH23" i="7" s="1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105" i="8"/>
  <c r="DI73" i="8"/>
  <c r="DH101" i="12"/>
  <c r="DH69" i="12"/>
  <c r="DI90" i="19"/>
  <c r="DI58" i="19"/>
  <c r="DI94" i="19"/>
  <c r="DI62" i="19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H86" i="17"/>
  <c r="DH54" i="17"/>
  <c r="DH107" i="11"/>
  <c r="DH75" i="11"/>
  <c r="DI108" i="12"/>
  <c r="DI76" i="12"/>
  <c r="DI100" i="9"/>
  <c r="DI68" i="9"/>
  <c r="DH115" i="3"/>
  <c r="DH83" i="3"/>
  <c r="DI114" i="14"/>
  <c r="DI82" i="14"/>
  <c r="DI99" i="5"/>
  <c r="DI67" i="5"/>
  <c r="DH108" i="10"/>
  <c r="DH76" i="10"/>
  <c r="DI115" i="19"/>
  <c r="DI83" i="19"/>
  <c r="DI88" i="16"/>
  <c r="DI56" i="16"/>
  <c r="DI87" i="4"/>
  <c r="DI55" i="4"/>
  <c r="DI104" i="16"/>
  <c r="DI72" i="16"/>
  <c r="DH86" i="4"/>
  <c r="DH54" i="4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90" i="6"/>
  <c r="DI58" i="6"/>
  <c r="DH94" i="11"/>
  <c r="DH62" i="11"/>
  <c r="DH89" i="8"/>
  <c r="DH57" i="8"/>
  <c r="DI111" i="8"/>
  <c r="DI79" i="8"/>
  <c r="DI94" i="6"/>
  <c r="DI62" i="6"/>
  <c r="DI94" i="16"/>
  <c r="DI62" i="16"/>
  <c r="DI92" i="15"/>
  <c r="DI60" i="15"/>
  <c r="DH102" i="21"/>
  <c r="DH70" i="21"/>
  <c r="DH117" i="8"/>
  <c r="DH85" i="8"/>
  <c r="DH100" i="4"/>
  <c r="DH68" i="4"/>
  <c r="DG86" i="12"/>
  <c r="DG54" i="12"/>
  <c r="DH89" i="3"/>
  <c r="DH57" i="3"/>
  <c r="DI101" i="1"/>
  <c r="DI69" i="1"/>
  <c r="DH90" i="21"/>
  <c r="DH58" i="21"/>
  <c r="DI95" i="5"/>
  <c r="DI63" i="5"/>
  <c r="DI102" i="12"/>
  <c r="DI70" i="12"/>
  <c r="DH109" i="16"/>
  <c r="DH77" i="16"/>
  <c r="DI100" i="12"/>
  <c r="DI68" i="12"/>
  <c r="DI92" i="21"/>
  <c r="DI60" i="21"/>
  <c r="DI108" i="2"/>
  <c r="DI76" i="2"/>
  <c r="DI106" i="6"/>
  <c r="DI74" i="6"/>
  <c r="DH99" i="17"/>
  <c r="DH67" i="17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H90" i="18"/>
  <c r="DH58" i="18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H111" i="15"/>
  <c r="DH79" i="15"/>
  <c r="DI88" i="17"/>
  <c r="DI56" i="17"/>
  <c r="DI109" i="13"/>
  <c r="DI77" i="13"/>
  <c r="DI86" i="3"/>
  <c r="DI54" i="3"/>
  <c r="DI100" i="7"/>
  <c r="DI68" i="7"/>
  <c r="DI103" i="17"/>
  <c r="DI71" i="17"/>
  <c r="DH101" i="15"/>
  <c r="DH69" i="15"/>
  <c r="DI115" i="1"/>
  <c r="DI83" i="1"/>
  <c r="DI107" i="6"/>
  <c r="DI75" i="6"/>
  <c r="DI92" i="17"/>
  <c r="DI60" i="17"/>
  <c r="DI101" i="11"/>
  <c r="DI69" i="11"/>
  <c r="DI120" i="16"/>
  <c r="DI123" i="16" s="1"/>
  <c r="DI116" i="16" s="1"/>
  <c r="DI84" i="16"/>
  <c r="DI113" i="12"/>
  <c r="DI81" i="12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97" i="4"/>
  <c r="DH65" i="4"/>
  <c r="DI107" i="20"/>
  <c r="DI75" i="20"/>
  <c r="DI117" i="4"/>
  <c r="DI85" i="4"/>
  <c r="DI114" i="2"/>
  <c r="DI82" i="2"/>
  <c r="DI97" i="17"/>
  <c r="DI65" i="17"/>
  <c r="DI105" i="1"/>
  <c r="DI73" i="1"/>
  <c r="DH103" i="16"/>
  <c r="DH71" i="16"/>
  <c r="DI103" i="1"/>
  <c r="DI71" i="1"/>
  <c r="DI87" i="15"/>
  <c r="DI55" i="15"/>
  <c r="DI92" i="16"/>
  <c r="DI60" i="16"/>
  <c r="DH92" i="14"/>
  <c r="DH60" i="14"/>
  <c r="DH120" i="10"/>
  <c r="DH123" i="10" s="1"/>
  <c r="DH116" i="10" s="1"/>
  <c r="DH84" i="10"/>
  <c r="DH89" i="4"/>
  <c r="DH57" i="4"/>
  <c r="DH89" i="21"/>
  <c r="DH57" i="21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H98" i="21"/>
  <c r="DH66" i="21"/>
  <c r="DH96" i="6"/>
  <c r="DH64" i="6"/>
  <c r="DI103" i="3"/>
  <c r="DI71" i="3"/>
  <c r="DI93" i="14"/>
  <c r="DI61" i="14"/>
  <c r="DI94" i="5"/>
  <c r="DI62" i="5"/>
  <c r="DI100" i="18"/>
  <c r="DI68" i="18"/>
  <c r="DH109" i="6"/>
  <c r="DH77" i="6"/>
  <c r="DI112" i="6"/>
  <c r="DI80" i="6"/>
  <c r="DI105" i="21"/>
  <c r="DI73" i="21"/>
  <c r="DI105" i="16"/>
  <c r="DI73" i="16"/>
  <c r="DH97" i="18"/>
  <c r="DH65" i="18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4" i="9"/>
  <c r="DI62" i="9"/>
  <c r="DI106" i="4"/>
  <c r="DI74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I112" i="15"/>
  <c r="DI80" i="15"/>
  <c r="DI108" i="19"/>
  <c r="DI76" i="19"/>
  <c r="DI95" i="10"/>
  <c r="DI63" i="10"/>
  <c r="DI95" i="14"/>
  <c r="DI63" i="14"/>
  <c r="DH113" i="5"/>
  <c r="DH81" i="5"/>
  <c r="DI96" i="2"/>
  <c r="DI64" i="2"/>
  <c r="DH109" i="19"/>
  <c r="DH77" i="19"/>
  <c r="DI112" i="16"/>
  <c r="DI80" i="16"/>
  <c r="DI102" i="16"/>
  <c r="DI70" i="16"/>
  <c r="DI96" i="10"/>
  <c r="DI64" i="10"/>
  <c r="DI106" i="12"/>
  <c r="DI74" i="12"/>
  <c r="DI88" i="15"/>
  <c r="DI56" i="15"/>
  <c r="DH87" i="7"/>
  <c r="DH55" i="7"/>
  <c r="DI117" i="19"/>
  <c r="DI85" i="19"/>
  <c r="DI106" i="19"/>
  <c r="DI74" i="19"/>
  <c r="DH100" i="3"/>
  <c r="DH68" i="3"/>
  <c r="DI107" i="16"/>
  <c r="DI75" i="16"/>
  <c r="DG86" i="16"/>
  <c r="DG54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91" i="7"/>
  <c r="DI59" i="7"/>
  <c r="DI115" i="14"/>
  <c r="DI83" i="14"/>
  <c r="DH90" i="17"/>
  <c r="DH58" i="17"/>
  <c r="DI106" i="20"/>
  <c r="DI74" i="20"/>
  <c r="DI93" i="3"/>
  <c r="DI61" i="3"/>
  <c r="DH87" i="10"/>
  <c r="DH55" i="10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112" i="8"/>
  <c r="DI80" i="8"/>
  <c r="DI102" i="19"/>
  <c r="DI70" i="19"/>
  <c r="DI100" i="21"/>
  <c r="DI68" i="21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D19" i="18"/>
  <c r="DI19" i="18" a="1"/>
  <c r="DI19" i="18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D15" i="1"/>
  <c r="DI15" i="1" a="1"/>
  <c r="DI15" i="1" s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DI22" i="15" a="1"/>
  <c r="DI22" i="15" s="1"/>
  <c r="BD22" i="15"/>
  <c r="BD18" i="21"/>
  <c r="DI18" i="21" a="1"/>
  <c r="DI18" i="21" s="1"/>
  <c r="BE45" i="16"/>
  <c r="DJ45" i="16" a="1"/>
  <c r="DJ45" i="16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DH10" i="16" s="1"/>
  <c r="DH30" i="16" s="1"/>
  <c r="BC15" i="16"/>
  <c r="BB47" i="16"/>
  <c r="BD15" i="7"/>
  <c r="DI15" i="7" a="1"/>
  <c r="DI15" i="7" s="1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3" i="9"/>
  <c r="DJ23" i="9" a="1"/>
  <c r="DJ23" i="9" s="1"/>
  <c r="BE35" i="4"/>
  <c r="DJ35" i="4" a="1"/>
  <c r="DJ35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41" i="8"/>
  <c r="DJ41" i="8" a="1"/>
  <c r="DJ41" i="8" s="1"/>
  <c r="BE31" i="19"/>
  <c r="DJ31" i="19" a="1"/>
  <c r="DJ31" i="19" s="1"/>
  <c r="BE29" i="21"/>
  <c r="DJ29" i="21" a="1"/>
  <c r="DJ29" i="21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C47" i="11" l="1"/>
  <c r="BC47" i="20"/>
  <c r="BC47" i="13"/>
  <c r="BC47" i="1"/>
  <c r="DH120" i="19"/>
  <c r="DH123" i="19" s="1"/>
  <c r="DH116" i="19" s="1"/>
  <c r="DH84" i="19"/>
  <c r="BD45" i="19"/>
  <c r="DI45" i="19" a="1"/>
  <c r="DI45" i="19" s="1"/>
  <c r="DH107" i="8"/>
  <c r="DH75" i="8"/>
  <c r="BD36" i="8"/>
  <c r="DI36" i="8" a="1"/>
  <c r="DI36" i="8" s="1"/>
  <c r="DH99" i="3"/>
  <c r="DH67" i="3"/>
  <c r="BD28" i="3"/>
  <c r="DI28" i="3" a="1"/>
  <c r="DI28" i="3" s="1"/>
  <c r="DH113" i="13"/>
  <c r="DH81" i="13"/>
  <c r="DI42" i="13" a="1"/>
  <c r="DI42" i="13" s="1"/>
  <c r="BD42" i="13"/>
  <c r="BC47" i="17"/>
  <c r="BD25" i="1"/>
  <c r="DI25" i="1" a="1"/>
  <c r="DI25" i="1" s="1"/>
  <c r="DH96" i="1"/>
  <c r="DH64" i="1"/>
  <c r="DH86" i="11"/>
  <c r="DH54" i="11"/>
  <c r="BD15" i="11"/>
  <c r="DI15" i="11" a="1"/>
  <c r="DI15" i="11" s="1"/>
  <c r="BD22" i="8"/>
  <c r="DI22" i="8" a="1"/>
  <c r="DI22" i="8" s="1"/>
  <c r="DH56" i="8"/>
  <c r="DH88" i="8"/>
  <c r="BD17" i="8"/>
  <c r="DI17" i="8" a="1"/>
  <c r="DI17" i="8" s="1"/>
  <c r="DH93" i="8"/>
  <c r="DH61" i="8"/>
  <c r="DH95" i="13"/>
  <c r="DH63" i="13"/>
  <c r="DI24" i="13" a="1"/>
  <c r="DI24" i="13" s="1"/>
  <c r="BD24" i="13"/>
  <c r="BC47" i="7"/>
  <c r="DH104" i="20"/>
  <c r="DH72" i="20"/>
  <c r="BD33" i="20"/>
  <c r="DI33" i="20" a="1"/>
  <c r="DI33" i="20" s="1"/>
  <c r="DH104" i="7"/>
  <c r="DH72" i="7"/>
  <c r="DH92" i="8"/>
  <c r="DH60" i="8"/>
  <c r="DI33" i="7" a="1"/>
  <c r="DI33" i="7" s="1"/>
  <c r="BD33" i="7"/>
  <c r="BD21" i="8"/>
  <c r="DI21" i="8" a="1"/>
  <c r="DI21" i="8" s="1"/>
  <c r="DH97" i="11"/>
  <c r="DH65" i="11"/>
  <c r="DH90" i="8"/>
  <c r="DH58" i="8"/>
  <c r="DH99" i="6"/>
  <c r="DH67" i="6"/>
  <c r="DH114" i="17"/>
  <c r="DH82" i="17"/>
  <c r="DH94" i="20"/>
  <c r="DH62" i="20"/>
  <c r="DH92" i="10"/>
  <c r="DH60" i="10"/>
  <c r="BD25" i="5"/>
  <c r="DI25" i="5" a="1"/>
  <c r="DI25" i="5" s="1"/>
  <c r="BD26" i="11"/>
  <c r="BD47" i="11" s="1"/>
  <c r="DI26" i="11" a="1"/>
  <c r="DI26" i="11" s="1"/>
  <c r="DI19" i="8" a="1"/>
  <c r="DI19" i="8" s="1"/>
  <c r="BD19" i="8"/>
  <c r="BD28" i="6"/>
  <c r="BD47" i="6" s="1"/>
  <c r="DI28" i="6" a="1"/>
  <c r="DI28" i="6" s="1"/>
  <c r="BD43" i="17"/>
  <c r="DI43" i="17" a="1"/>
  <c r="DI43" i="17" s="1"/>
  <c r="BD23" i="20"/>
  <c r="DI23" i="20" a="1"/>
  <c r="DI23" i="20" s="1"/>
  <c r="BD21" i="10"/>
  <c r="DI21" i="10" a="1"/>
  <c r="DI21" i="10" s="1"/>
  <c r="DH96" i="5"/>
  <c r="DH64" i="5"/>
  <c r="DH95" i="2"/>
  <c r="DH63" i="2"/>
  <c r="DH115" i="7"/>
  <c r="DH83" i="7"/>
  <c r="DH100" i="16"/>
  <c r="DH68" i="16"/>
  <c r="DH9" i="11"/>
  <c r="DI24" i="2" a="1"/>
  <c r="DI24" i="2" s="1"/>
  <c r="BD24" i="2"/>
  <c r="BD44" i="7"/>
  <c r="DI44" i="7" a="1"/>
  <c r="DI44" i="7" s="1"/>
  <c r="BD29" i="16"/>
  <c r="DI29" i="16" a="1"/>
  <c r="DI29" i="16" s="1"/>
  <c r="DH96" i="18"/>
  <c r="DH64" i="18"/>
  <c r="DH115" i="12"/>
  <c r="DH83" i="12"/>
  <c r="DH113" i="1"/>
  <c r="DH81" i="1"/>
  <c r="DI41" i="7" a="1"/>
  <c r="DI41" i="7" s="1"/>
  <c r="BD41" i="7"/>
  <c r="DH98" i="15"/>
  <c r="DH66" i="15"/>
  <c r="BD25" i="18"/>
  <c r="DI25" i="18" a="1"/>
  <c r="DI25" i="18" s="1"/>
  <c r="BD44" i="12"/>
  <c r="DI44" i="12" a="1"/>
  <c r="DI44" i="12" s="1"/>
  <c r="BD42" i="1"/>
  <c r="DI42" i="1" a="1"/>
  <c r="DI42" i="1" s="1"/>
  <c r="DH112" i="7"/>
  <c r="DH80" i="7"/>
  <c r="BD27" i="15"/>
  <c r="DI27" i="15" a="1"/>
  <c r="DI27" i="15" s="1"/>
  <c r="DH113" i="17"/>
  <c r="DH81" i="17"/>
  <c r="BD16" i="3"/>
  <c r="DI16" i="3" a="1"/>
  <c r="DI16" i="3" s="1"/>
  <c r="DH106" i="1"/>
  <c r="DH74" i="1"/>
  <c r="DH97" i="20"/>
  <c r="DH65" i="20"/>
  <c r="DH94" i="13"/>
  <c r="DH62" i="13"/>
  <c r="DH103" i="7"/>
  <c r="DH71" i="7"/>
  <c r="BD42" i="17"/>
  <c r="DI42" i="17" a="1"/>
  <c r="DI42" i="17" s="1"/>
  <c r="DH87" i="3"/>
  <c r="DH55" i="3"/>
  <c r="DI35" i="1" a="1"/>
  <c r="DI35" i="1" s="1"/>
  <c r="BD35" i="1"/>
  <c r="BD26" i="20"/>
  <c r="DI26" i="20" a="1"/>
  <c r="DI26" i="20" s="1"/>
  <c r="DI23" i="13" a="1"/>
  <c r="DI23" i="13" s="1"/>
  <c r="BD23" i="13"/>
  <c r="BD32" i="7"/>
  <c r="DI32" i="7" a="1"/>
  <c r="DI32" i="7" s="1"/>
  <c r="DH93" i="10"/>
  <c r="DH61" i="10"/>
  <c r="BD22" i="10"/>
  <c r="DI22" i="10" a="1"/>
  <c r="DI22" i="10" s="1"/>
  <c r="DH91" i="19"/>
  <c r="DH59" i="19"/>
  <c r="DH98" i="9"/>
  <c r="DH66" i="9"/>
  <c r="BD20" i="19"/>
  <c r="DI20" i="19" a="1"/>
  <c r="DI20" i="19" s="1"/>
  <c r="BD27" i="9"/>
  <c r="DI27" i="9" a="1"/>
  <c r="DI27" i="9" s="1"/>
  <c r="DH60" i="13"/>
  <c r="DH92" i="13"/>
  <c r="BD21" i="13"/>
  <c r="DI21" i="13" a="1"/>
  <c r="DI21" i="13" s="1"/>
  <c r="DH94" i="7"/>
  <c r="DH62" i="7"/>
  <c r="DH100" i="17"/>
  <c r="DH68" i="17"/>
  <c r="DH95" i="18"/>
  <c r="DH63" i="18"/>
  <c r="BD23" i="7"/>
  <c r="DI23" i="7" a="1"/>
  <c r="DI23" i="7" s="1"/>
  <c r="DI29" i="17" a="1"/>
  <c r="DI29" i="17" s="1"/>
  <c r="BD29" i="17"/>
  <c r="BD24" i="18"/>
  <c r="DI24" i="18" a="1"/>
  <c r="DI24" i="18" s="1"/>
  <c r="BD30" i="16"/>
  <c r="BD29" i="8"/>
  <c r="DI29" i="8" a="1"/>
  <c r="DI29" i="8" s="1"/>
  <c r="DH100" i="8"/>
  <c r="DH68" i="8"/>
  <c r="DH111" i="4"/>
  <c r="DH79" i="4"/>
  <c r="DH90" i="13"/>
  <c r="DH58" i="13"/>
  <c r="DH106" i="9"/>
  <c r="DH74" i="9"/>
  <c r="BD40" i="4"/>
  <c r="BD47" i="4" s="1"/>
  <c r="DI40" i="4" a="1"/>
  <c r="DI40" i="4" s="1"/>
  <c r="BD19" i="13"/>
  <c r="DI19" i="13" a="1"/>
  <c r="DI19" i="13" s="1"/>
  <c r="BD35" i="9"/>
  <c r="DI35" i="9" a="1"/>
  <c r="DI35" i="9" s="1"/>
  <c r="DJ115" i="20"/>
  <c r="DJ83" i="20"/>
  <c r="DI108" i="10"/>
  <c r="DI76" i="10"/>
  <c r="DJ106" i="5"/>
  <c r="DJ74" i="5"/>
  <c r="DJ88" i="13"/>
  <c r="DJ56" i="13"/>
  <c r="DJ90" i="11"/>
  <c r="DJ58" i="11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1" i="11"/>
  <c r="DJ59" i="11"/>
  <c r="DJ107" i="9"/>
  <c r="DJ75" i="9"/>
  <c r="DJ89" i="1"/>
  <c r="DJ57" i="1"/>
  <c r="DJ110" i="13"/>
  <c r="DJ78" i="13"/>
  <c r="DJ91" i="12"/>
  <c r="DJ59" i="12"/>
  <c r="DJ101" i="18"/>
  <c r="DJ69" i="18"/>
  <c r="DI103" i="9"/>
  <c r="DI71" i="9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I114" i="12"/>
  <c r="DI82" i="12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J87" i="18"/>
  <c r="DJ55" i="18"/>
  <c r="DI104" i="17"/>
  <c r="DI72" i="17"/>
  <c r="DJ102" i="4"/>
  <c r="DJ70" i="4"/>
  <c r="DJ117" i="1"/>
  <c r="DJ85" i="1"/>
  <c r="DJ95" i="1"/>
  <c r="DJ63" i="1"/>
  <c r="DJ111" i="19"/>
  <c r="DJ79" i="19"/>
  <c r="DJ115" i="6"/>
  <c r="DJ83" i="6"/>
  <c r="DJ107" i="4"/>
  <c r="DJ75" i="4"/>
  <c r="DJ99" i="7"/>
  <c r="DJ67" i="7"/>
  <c r="DJ87" i="2"/>
  <c r="DJ55" i="2"/>
  <c r="DJ91" i="13"/>
  <c r="DJ59" i="13"/>
  <c r="DJ97" i="21"/>
  <c r="DJ65" i="21"/>
  <c r="DH86" i="21"/>
  <c r="DH54" i="21"/>
  <c r="DJ94" i="19"/>
  <c r="DJ62" i="19"/>
  <c r="DI90" i="17"/>
  <c r="DI58" i="17"/>
  <c r="DI114" i="15"/>
  <c r="DI82" i="15"/>
  <c r="DI105" i="15"/>
  <c r="DI73" i="15"/>
  <c r="DJ94" i="10"/>
  <c r="DJ62" i="10"/>
  <c r="DI95" i="11"/>
  <c r="DI63" i="11"/>
  <c r="DI110" i="15"/>
  <c r="DI78" i="15"/>
  <c r="DI120" i="11"/>
  <c r="DI123" i="11" s="1"/>
  <c r="DI116" i="11" s="1"/>
  <c r="DI84" i="11"/>
  <c r="DJ100" i="6"/>
  <c r="DJ68" i="6"/>
  <c r="DI98" i="13"/>
  <c r="DI66" i="13"/>
  <c r="DI108" i="4"/>
  <c r="DI76" i="4"/>
  <c r="DJ102" i="13"/>
  <c r="DJ70" i="13"/>
  <c r="DI117" i="2"/>
  <c r="DI85" i="2"/>
  <c r="DJ97" i="1"/>
  <c r="DJ65" i="1"/>
  <c r="DI105" i="13"/>
  <c r="DI73" i="13"/>
  <c r="DJ106" i="15"/>
  <c r="DJ74" i="15"/>
  <c r="DJ114" i="5"/>
  <c r="DJ82" i="5"/>
  <c r="DJ107" i="16"/>
  <c r="DJ75" i="16"/>
  <c r="DI87" i="7"/>
  <c r="DI55" i="7"/>
  <c r="DJ101" i="5"/>
  <c r="DJ69" i="5"/>
  <c r="DJ111" i="21"/>
  <c r="DJ79" i="21"/>
  <c r="DJ98" i="18"/>
  <c r="DJ66" i="18"/>
  <c r="DI120" i="4"/>
  <c r="DI123" i="4" s="1"/>
  <c r="DI116" i="4" s="1"/>
  <c r="DI84" i="4"/>
  <c r="DJ99" i="14"/>
  <c r="DJ67" i="14"/>
  <c r="DJ115" i="13"/>
  <c r="DJ83" i="13"/>
  <c r="DI98" i="21"/>
  <c r="DI66" i="21"/>
  <c r="DI93" i="13"/>
  <c r="DI61" i="13"/>
  <c r="DJ105" i="17"/>
  <c r="DJ73" i="17"/>
  <c r="DJ95" i="3"/>
  <c r="DJ63" i="3"/>
  <c r="DJ114" i="9"/>
  <c r="DJ82" i="9"/>
  <c r="DJ105" i="16"/>
  <c r="DJ73" i="16"/>
  <c r="DJ86" i="3"/>
  <c r="DJ54" i="3"/>
  <c r="DI110" i="19"/>
  <c r="DI78" i="19"/>
  <c r="DI101" i="13"/>
  <c r="DI69" i="13"/>
  <c r="DI113" i="4"/>
  <c r="DI81" i="4"/>
  <c r="DJ106" i="7"/>
  <c r="DJ74" i="7"/>
  <c r="DI104" i="13"/>
  <c r="DI72" i="13"/>
  <c r="DI112" i="20"/>
  <c r="DI80" i="20"/>
  <c r="DJ91" i="17"/>
  <c r="DJ59" i="17"/>
  <c r="DJ115" i="5"/>
  <c r="DJ83" i="5"/>
  <c r="DJ105" i="7"/>
  <c r="DJ73" i="7"/>
  <c r="DJ88" i="21"/>
  <c r="DJ56" i="21"/>
  <c r="DI113" i="19"/>
  <c r="DI81" i="19"/>
  <c r="DI96" i="3"/>
  <c r="DI64" i="3"/>
  <c r="DJ96" i="2"/>
  <c r="DJ64" i="2"/>
  <c r="DJ93" i="14"/>
  <c r="DJ61" i="14"/>
  <c r="DJ110" i="12"/>
  <c r="DJ78" i="12"/>
  <c r="DI112" i="13"/>
  <c r="DI80" i="13"/>
  <c r="DJ108" i="9"/>
  <c r="DJ76" i="9"/>
  <c r="DJ109" i="13"/>
  <c r="DJ77" i="13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I109" i="9"/>
  <c r="DI77" i="9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90" i="10"/>
  <c r="DJ58" i="10"/>
  <c r="DI88" i="3"/>
  <c r="DI56" i="3"/>
  <c r="DJ109" i="10"/>
  <c r="DJ77" i="10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4" i="9"/>
  <c r="DJ62" i="9"/>
  <c r="DJ99" i="5"/>
  <c r="DJ67" i="5"/>
  <c r="DI104" i="10"/>
  <c r="DI72" i="10"/>
  <c r="DJ114" i="20"/>
  <c r="DJ82" i="20"/>
  <c r="DI89" i="8"/>
  <c r="DI57" i="8"/>
  <c r="DJ109" i="8"/>
  <c r="DJ77" i="8"/>
  <c r="DI100" i="19"/>
  <c r="DI68" i="19"/>
  <c r="DJ98" i="8"/>
  <c r="DJ66" i="8"/>
  <c r="DJ117" i="11"/>
  <c r="DJ85" i="11"/>
  <c r="DJ98" i="19"/>
  <c r="DJ66" i="19"/>
  <c r="DJ93" i="3"/>
  <c r="DJ61" i="3"/>
  <c r="DJ106" i="12"/>
  <c r="DJ74" i="12"/>
  <c r="DJ117" i="9"/>
  <c r="DJ85" i="9"/>
  <c r="DI94" i="18"/>
  <c r="DI62" i="18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88" i="15"/>
  <c r="DJ56" i="15"/>
  <c r="DJ95" i="9"/>
  <c r="DJ63" i="9"/>
  <c r="DI94" i="14"/>
  <c r="DI62" i="14"/>
  <c r="DI95" i="4"/>
  <c r="DI63" i="4"/>
  <c r="DI100" i="13"/>
  <c r="DI68" i="13"/>
  <c r="DJ95" i="19"/>
  <c r="DJ63" i="19"/>
  <c r="DJ108" i="14"/>
  <c r="DJ76" i="14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I97" i="10"/>
  <c r="DI65" i="10"/>
  <c r="DI108" i="21"/>
  <c r="DI76" i="21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94" i="21"/>
  <c r="DJ62" i="21"/>
  <c r="DJ96" i="8"/>
  <c r="DJ64" i="8"/>
  <c r="DI112" i="10"/>
  <c r="DI80" i="10"/>
  <c r="DJ104" i="16"/>
  <c r="DJ72" i="16"/>
  <c r="DJ102" i="15"/>
  <c r="DJ70" i="15"/>
  <c r="DJ108" i="13"/>
  <c r="DJ76" i="13"/>
  <c r="DJ112" i="12"/>
  <c r="DJ80" i="12"/>
  <c r="DJ94" i="6"/>
  <c r="DJ62" i="6"/>
  <c r="DI106" i="11"/>
  <c r="DI74" i="11"/>
  <c r="DI112" i="2"/>
  <c r="DI80" i="2"/>
  <c r="DI89" i="7"/>
  <c r="DI57" i="7"/>
  <c r="DJ96" i="9"/>
  <c r="DJ64" i="9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J90" i="9"/>
  <c r="DJ58" i="9"/>
  <c r="DJ102" i="10"/>
  <c r="DJ70" i="10"/>
  <c r="DI93" i="12"/>
  <c r="DI61" i="12"/>
  <c r="DJ114" i="4"/>
  <c r="DJ82" i="4"/>
  <c r="DJ112" i="19"/>
  <c r="DJ80" i="19"/>
  <c r="DJ92" i="4"/>
  <c r="DJ60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100" i="7"/>
  <c r="DJ68" i="7"/>
  <c r="DJ103" i="3"/>
  <c r="DJ71" i="3"/>
  <c r="DI86" i="5"/>
  <c r="DI54" i="5"/>
  <c r="DJ101" i="6"/>
  <c r="DJ69" i="6"/>
  <c r="DI95" i="21"/>
  <c r="DI63" i="21"/>
  <c r="DI120" i="5"/>
  <c r="DI123" i="5" s="1"/>
  <c r="DI116" i="5" s="1"/>
  <c r="DI84" i="5"/>
  <c r="DJ113" i="11"/>
  <c r="DJ81" i="11"/>
  <c r="DJ99" i="9"/>
  <c r="DJ67" i="9"/>
  <c r="DJ110" i="21"/>
  <c r="DJ78" i="21"/>
  <c r="DI103" i="6"/>
  <c r="DI71" i="6"/>
  <c r="DI86" i="14"/>
  <c r="DI54" i="14"/>
  <c r="DI102" i="18"/>
  <c r="DI70" i="18"/>
  <c r="DJ115" i="14"/>
  <c r="DJ83" i="14"/>
  <c r="DI102" i="11"/>
  <c r="DI70" i="11"/>
  <c r="DJ101" i="10"/>
  <c r="DJ69" i="10"/>
  <c r="DJ92" i="1"/>
  <c r="DJ60" i="1"/>
  <c r="DJ88" i="9"/>
  <c r="DJ56" i="9"/>
  <c r="DJ97" i="6"/>
  <c r="DJ65" i="6"/>
  <c r="DJ107" i="7"/>
  <c r="DJ75" i="7"/>
  <c r="DJ87" i="8"/>
  <c r="DJ55" i="8"/>
  <c r="DJ109" i="15"/>
  <c r="DJ77" i="15"/>
  <c r="DJ106" i="19"/>
  <c r="DJ74" i="19"/>
  <c r="DI114" i="21"/>
  <c r="DI82" i="21"/>
  <c r="DI96" i="16"/>
  <c r="DI64" i="16"/>
  <c r="DI90" i="7"/>
  <c r="DI58" i="7"/>
  <c r="DJ108" i="7"/>
  <c r="DJ76" i="7"/>
  <c r="DJ107" i="19"/>
  <c r="DJ75" i="19"/>
  <c r="DJ91" i="14"/>
  <c r="DJ59" i="14"/>
  <c r="DJ105" i="21"/>
  <c r="DJ73" i="21"/>
  <c r="DI120" i="21"/>
  <c r="DI123" i="21" s="1"/>
  <c r="DI116" i="21" s="1"/>
  <c r="DI84" i="21"/>
  <c r="DI106" i="14"/>
  <c r="DI74" i="14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100" i="18"/>
  <c r="DJ68" i="18"/>
  <c r="DI86" i="17"/>
  <c r="DI54" i="17"/>
  <c r="DI95" i="15"/>
  <c r="DI63" i="15"/>
  <c r="DJ106" i="16"/>
  <c r="DJ74" i="16"/>
  <c r="DI108" i="20"/>
  <c r="DI76" i="20"/>
  <c r="DJ95" i="17"/>
  <c r="DJ63" i="17"/>
  <c r="DI100" i="20"/>
  <c r="DI68" i="20"/>
  <c r="DI101" i="8"/>
  <c r="DI69" i="8"/>
  <c r="DJ107" i="5"/>
  <c r="DJ75" i="5"/>
  <c r="DI107" i="3"/>
  <c r="DI75" i="3"/>
  <c r="DI94" i="11"/>
  <c r="DI62" i="11"/>
  <c r="DI110" i="5"/>
  <c r="DI78" i="5"/>
  <c r="DI103" i="20"/>
  <c r="DI71" i="20"/>
  <c r="DJ111" i="3"/>
  <c r="DJ79" i="3"/>
  <c r="DI104" i="3"/>
  <c r="DI72" i="3"/>
  <c r="DJ96" i="13"/>
  <c r="DJ64" i="13"/>
  <c r="DJ106" i="20"/>
  <c r="DJ74" i="20"/>
  <c r="DI88" i="2"/>
  <c r="DI56" i="2"/>
  <c r="DJ115" i="15"/>
  <c r="DJ83" i="15"/>
  <c r="DI108" i="16"/>
  <c r="DI76" i="16"/>
  <c r="DJ91" i="6"/>
  <c r="DJ59" i="6"/>
  <c r="DJ93" i="5"/>
  <c r="DJ61" i="5"/>
  <c r="DI94" i="2"/>
  <c r="DI62" i="2"/>
  <c r="DJ93" i="16"/>
  <c r="DJ61" i="16"/>
  <c r="DJ112" i="17"/>
  <c r="DJ80" i="17"/>
  <c r="DI101" i="14"/>
  <c r="DI69" i="14"/>
  <c r="DJ97" i="12"/>
  <c r="DJ65" i="12"/>
  <c r="DJ91" i="7"/>
  <c r="DJ59" i="7"/>
  <c r="DI87" i="11"/>
  <c r="DI55" i="11"/>
  <c r="DI95" i="12"/>
  <c r="DI63" i="12"/>
  <c r="DJ109" i="11"/>
  <c r="DJ77" i="11"/>
  <c r="DJ100" i="15"/>
  <c r="DJ68" i="15"/>
  <c r="DI96" i="20"/>
  <c r="DI64" i="20"/>
  <c r="DJ113" i="3"/>
  <c r="DJ81" i="3"/>
  <c r="DJ102" i="16"/>
  <c r="DJ70" i="16"/>
  <c r="DJ88" i="19"/>
  <c r="DJ56" i="19"/>
  <c r="DJ91" i="18"/>
  <c r="DJ59" i="18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H86" i="9"/>
  <c r="DH54" i="9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I103" i="15"/>
  <c r="DI71" i="15"/>
  <c r="DJ101" i="9"/>
  <c r="DJ69" i="9"/>
  <c r="DJ93" i="17"/>
  <c r="DJ61" i="17"/>
  <c r="DJ87" i="17"/>
  <c r="DJ55" i="17"/>
  <c r="DI86" i="1"/>
  <c r="DI54" i="1"/>
  <c r="DJ90" i="1"/>
  <c r="DJ58" i="1"/>
  <c r="DJ98" i="14"/>
  <c r="DJ66" i="14"/>
  <c r="DJ112" i="5"/>
  <c r="DJ80" i="5"/>
  <c r="DJ108" i="1"/>
  <c r="DJ76" i="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I91" i="4"/>
  <c r="DI59" i="4"/>
  <c r="DI106" i="13"/>
  <c r="DI74" i="13"/>
  <c r="DJ110" i="16"/>
  <c r="DJ78" i="16"/>
  <c r="DJ104" i="1"/>
  <c r="DJ72" i="1"/>
  <c r="DI92" i="3"/>
  <c r="DI60" i="3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1" i="9"/>
  <c r="DJ79" i="9"/>
  <c r="DJ110" i="11"/>
  <c r="DJ78" i="11"/>
  <c r="DJ87" i="16"/>
  <c r="DJ55" i="16"/>
  <c r="DI113" i="16"/>
  <c r="DI81" i="16"/>
  <c r="DJ88" i="5"/>
  <c r="DJ56" i="5"/>
  <c r="DJ94" i="1"/>
  <c r="DJ62" i="1"/>
  <c r="DI86" i="2"/>
  <c r="DI54" i="2"/>
  <c r="DJ104" i="12"/>
  <c r="DJ72" i="1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113" i="18"/>
  <c r="DJ81" i="18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19" i="10"/>
  <c r="DK19" i="10" a="1"/>
  <c r="DK19" i="10" s="1"/>
  <c r="BE17" i="3"/>
  <c r="DJ17" i="3" a="1"/>
  <c r="DJ17" i="3" s="1"/>
  <c r="BF38" i="10"/>
  <c r="DK38" i="10" a="1"/>
  <c r="DK38" i="10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F41" i="1"/>
  <c r="DK41" i="1" a="1"/>
  <c r="DK41" i="1" s="1"/>
  <c r="BF39" i="18"/>
  <c r="DK39" i="18" a="1"/>
  <c r="DK39" i="18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E26" i="10"/>
  <c r="DJ26" i="10" a="1"/>
  <c r="DJ26" i="10" s="1"/>
  <c r="BE37" i="21"/>
  <c r="DJ37" i="21" a="1"/>
  <c r="DJ37" i="21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17" i="13"/>
  <c r="DK17" i="13" a="1"/>
  <c r="DK17" i="13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E23" i="17"/>
  <c r="DJ23" i="17" a="1"/>
  <c r="DJ23" i="17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DI10" i="16" s="1"/>
  <c r="DI30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9" i="7"/>
  <c r="DK29" i="7" a="1"/>
  <c r="DK29" i="7" s="1"/>
  <c r="BF32" i="3"/>
  <c r="DK32" i="3" a="1"/>
  <c r="DK32" i="3" s="1"/>
  <c r="BD47" i="17" l="1"/>
  <c r="BD47" i="3"/>
  <c r="BD47" i="13"/>
  <c r="DI120" i="19"/>
  <c r="DI123" i="19" s="1"/>
  <c r="DI116" i="19" s="1"/>
  <c r="DI84" i="19"/>
  <c r="BE45" i="19"/>
  <c r="DJ45" i="19" a="1"/>
  <c r="DJ45" i="19" s="1"/>
  <c r="DI107" i="8"/>
  <c r="DI75" i="8"/>
  <c r="BE36" i="8"/>
  <c r="DJ36" i="8" a="1"/>
  <c r="DJ36" i="8" s="1"/>
  <c r="BE42" i="13"/>
  <c r="DJ42" i="13" a="1"/>
  <c r="DJ42" i="13" s="1"/>
  <c r="DI113" i="13"/>
  <c r="DI81" i="13"/>
  <c r="DI99" i="3"/>
  <c r="DI67" i="3"/>
  <c r="BE28" i="3"/>
  <c r="DJ28" i="3" a="1"/>
  <c r="DJ28" i="3" s="1"/>
  <c r="DI96" i="1"/>
  <c r="DI64" i="1"/>
  <c r="BD47" i="10"/>
  <c r="BE25" i="1"/>
  <c r="DJ25" i="1" a="1"/>
  <c r="DJ25" i="1" s="1"/>
  <c r="DI86" i="11"/>
  <c r="DI54" i="11"/>
  <c r="BE15" i="11"/>
  <c r="DJ15" i="11" a="1"/>
  <c r="DJ15" i="11" s="1"/>
  <c r="DI88" i="8"/>
  <c r="DI56" i="8"/>
  <c r="BE17" i="8"/>
  <c r="DJ17" i="8" a="1"/>
  <c r="DJ17" i="8" s="1"/>
  <c r="DI93" i="8"/>
  <c r="DI61" i="8"/>
  <c r="BE22" i="8"/>
  <c r="DJ22" i="8" a="1"/>
  <c r="DJ22" i="8" s="1"/>
  <c r="BE24" i="13"/>
  <c r="DJ24" i="13" a="1"/>
  <c r="DJ24" i="13" s="1"/>
  <c r="DI95" i="13"/>
  <c r="DI63" i="13"/>
  <c r="DI92" i="8"/>
  <c r="DI60" i="8"/>
  <c r="DI104" i="20"/>
  <c r="DI72" i="20"/>
  <c r="DJ21" i="8" a="1"/>
  <c r="DJ21" i="8" s="1"/>
  <c r="BE21" i="8"/>
  <c r="BE33" i="20"/>
  <c r="DJ33" i="20" a="1"/>
  <c r="DJ33" i="20" s="1"/>
  <c r="BE33" i="7"/>
  <c r="DJ33" i="7" a="1"/>
  <c r="DJ33" i="7" s="1"/>
  <c r="DI104" i="7"/>
  <c r="DI72" i="7"/>
  <c r="DI97" i="11"/>
  <c r="DI65" i="11"/>
  <c r="BE35" i="1"/>
  <c r="DJ35" i="1" a="1"/>
  <c r="DJ35" i="1" s="1"/>
  <c r="DI83" i="12"/>
  <c r="DI115" i="12"/>
  <c r="DI115" i="7"/>
  <c r="DI83" i="7"/>
  <c r="DJ23" i="20" a="1"/>
  <c r="DJ23" i="20" s="1"/>
  <c r="BE23" i="20"/>
  <c r="DJ26" i="11" a="1"/>
  <c r="DJ26" i="11" s="1"/>
  <c r="BE26" i="11"/>
  <c r="BE26" i="20"/>
  <c r="DJ26" i="20" a="1"/>
  <c r="DJ26" i="20" s="1"/>
  <c r="DJ16" i="3" a="1"/>
  <c r="DJ16" i="3" s="1"/>
  <c r="BE16" i="3"/>
  <c r="BE42" i="1"/>
  <c r="DJ42" i="1" a="1"/>
  <c r="DJ42" i="1" s="1"/>
  <c r="DI9" i="11"/>
  <c r="DI106" i="1"/>
  <c r="DI74" i="1"/>
  <c r="DJ44" i="12" a="1"/>
  <c r="DJ44" i="12" s="1"/>
  <c r="BE44" i="12"/>
  <c r="BE44" i="7"/>
  <c r="DJ44" i="7" a="1"/>
  <c r="DJ44" i="7" s="1"/>
  <c r="DI82" i="17"/>
  <c r="DI114" i="17"/>
  <c r="DI64" i="5"/>
  <c r="DI96" i="5"/>
  <c r="DI80" i="7"/>
  <c r="DI112" i="7"/>
  <c r="DI103" i="7"/>
  <c r="DI71" i="7"/>
  <c r="DI98" i="15"/>
  <c r="DI66" i="15"/>
  <c r="DI96" i="18"/>
  <c r="DI64" i="18"/>
  <c r="DJ24" i="2" a="1"/>
  <c r="DJ24" i="2" s="1"/>
  <c r="BE24" i="2"/>
  <c r="BE47" i="2" s="1"/>
  <c r="DJ43" i="17" a="1"/>
  <c r="DJ43" i="17" s="1"/>
  <c r="BE43" i="17"/>
  <c r="BE25" i="5"/>
  <c r="DJ25" i="5" a="1"/>
  <c r="DJ25" i="5" s="1"/>
  <c r="BE29" i="16"/>
  <c r="DJ29" i="16" a="1"/>
  <c r="DJ29" i="16" s="1"/>
  <c r="DJ32" i="7" a="1"/>
  <c r="DJ32" i="7" s="1"/>
  <c r="BE32" i="7"/>
  <c r="BE27" i="15"/>
  <c r="DJ27" i="15" a="1"/>
  <c r="DJ27" i="15" s="1"/>
  <c r="BE25" i="18"/>
  <c r="DJ25" i="18" a="1"/>
  <c r="DJ25" i="18" s="1"/>
  <c r="DI95" i="2"/>
  <c r="DI63" i="2"/>
  <c r="DI67" i="6"/>
  <c r="DI99" i="6"/>
  <c r="BD47" i="1"/>
  <c r="DJ23" i="13" a="1"/>
  <c r="DJ23" i="13" s="1"/>
  <c r="BE23" i="13"/>
  <c r="DI113" i="17"/>
  <c r="DI81" i="17"/>
  <c r="DJ28" i="6" a="1"/>
  <c r="DJ28" i="6" s="1"/>
  <c r="BE28" i="6"/>
  <c r="BE47" i="6" s="1"/>
  <c r="DI94" i="20"/>
  <c r="DI62" i="20"/>
  <c r="DI94" i="13"/>
  <c r="DI62" i="13"/>
  <c r="BE42" i="17"/>
  <c r="DJ42" i="17" a="1"/>
  <c r="DJ42" i="17" s="1"/>
  <c r="DI92" i="10"/>
  <c r="DI60" i="10"/>
  <c r="BE19" i="8"/>
  <c r="DJ19" i="8" a="1"/>
  <c r="DJ19" i="8" s="1"/>
  <c r="BD47" i="20"/>
  <c r="DI65" i="20"/>
  <c r="DI97" i="20"/>
  <c r="DI87" i="3"/>
  <c r="DI55" i="3"/>
  <c r="DI113" i="1"/>
  <c r="DI81" i="1"/>
  <c r="BE41" i="7"/>
  <c r="DJ41" i="7" a="1"/>
  <c r="DJ41" i="7" s="1"/>
  <c r="DI100" i="16"/>
  <c r="DI68" i="16"/>
  <c r="BE21" i="10"/>
  <c r="DJ21" i="10" a="1"/>
  <c r="DJ21" i="10" s="1"/>
  <c r="DI58" i="8"/>
  <c r="DI90" i="8"/>
  <c r="DI92" i="13"/>
  <c r="DI60" i="13"/>
  <c r="BE21" i="13"/>
  <c r="DJ21" i="13" a="1"/>
  <c r="DJ21" i="13" s="1"/>
  <c r="DI66" i="9"/>
  <c r="DI98" i="9"/>
  <c r="DI93" i="10"/>
  <c r="DI61" i="10"/>
  <c r="DJ27" i="9" a="1"/>
  <c r="DJ27" i="9" s="1"/>
  <c r="BE27" i="9"/>
  <c r="DJ22" i="10" a="1"/>
  <c r="DJ22" i="10" s="1"/>
  <c r="BE22" i="10"/>
  <c r="DI91" i="19"/>
  <c r="DI59" i="19"/>
  <c r="BE20" i="19"/>
  <c r="DJ20" i="19" a="1"/>
  <c r="DJ20" i="19" s="1"/>
  <c r="DI106" i="9"/>
  <c r="DI74" i="9"/>
  <c r="BE30" i="16"/>
  <c r="DJ35" i="9" a="1"/>
  <c r="DJ35" i="9" s="1"/>
  <c r="BE35" i="9"/>
  <c r="DI90" i="13"/>
  <c r="DI58" i="13"/>
  <c r="DI95" i="18"/>
  <c r="DI63" i="18"/>
  <c r="DJ19" i="13" a="1"/>
  <c r="DJ19" i="13" s="1"/>
  <c r="BE19" i="13"/>
  <c r="DJ24" i="18" a="1"/>
  <c r="DJ24" i="18" s="1"/>
  <c r="BE24" i="18"/>
  <c r="DI79" i="4"/>
  <c r="DI111" i="4"/>
  <c r="BE29" i="17"/>
  <c r="DJ29" i="17" a="1"/>
  <c r="DJ29" i="17" s="1"/>
  <c r="BE40" i="4"/>
  <c r="BE47" i="4" s="1"/>
  <c r="DJ40" i="4" a="1"/>
  <c r="DJ40" i="4" s="1"/>
  <c r="DI68" i="17"/>
  <c r="DI100" i="17"/>
  <c r="DI100" i="8"/>
  <c r="DI68" i="8"/>
  <c r="DI94" i="7"/>
  <c r="DI62" i="7"/>
  <c r="BE29" i="8"/>
  <c r="DJ29" i="8" a="1"/>
  <c r="DJ29" i="8" s="1"/>
  <c r="BE23" i="7"/>
  <c r="DJ23" i="7" a="1"/>
  <c r="DJ23" i="7" s="1"/>
  <c r="DK104" i="11"/>
  <c r="DK72" i="11"/>
  <c r="DJ98" i="7"/>
  <c r="DJ66" i="7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K91" i="2"/>
  <c r="DK59" i="2"/>
  <c r="DK111" i="2"/>
  <c r="DK79" i="2"/>
  <c r="DJ102" i="14"/>
  <c r="DJ70" i="14"/>
  <c r="DJ87" i="5"/>
  <c r="DJ55" i="5"/>
  <c r="DK88" i="13"/>
  <c r="DK56" i="13"/>
  <c r="DK106" i="5"/>
  <c r="DK74" i="5"/>
  <c r="DJ108" i="10"/>
  <c r="DJ76" i="10"/>
  <c r="DK106" i="17"/>
  <c r="DK74" i="17"/>
  <c r="DJ109" i="16"/>
  <c r="DJ77" i="16"/>
  <c r="DJ97" i="10"/>
  <c r="DJ65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K98" i="16"/>
  <c r="DK66" i="16"/>
  <c r="DJ115" i="3"/>
  <c r="DJ83" i="3"/>
  <c r="DK113" i="6"/>
  <c r="DK81" i="6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K105" i="20"/>
  <c r="DK73" i="20"/>
  <c r="DK91" i="9"/>
  <c r="DK59" i="9"/>
  <c r="DK94" i="6"/>
  <c r="DK62" i="6"/>
  <c r="DK113" i="11"/>
  <c r="DK81" i="11"/>
  <c r="DK102" i="15"/>
  <c r="DK70" i="15"/>
  <c r="DJ120" i="5"/>
  <c r="DJ123" i="5" s="1"/>
  <c r="DJ116" i="5" s="1"/>
  <c r="DJ84" i="5"/>
  <c r="DK89" i="16"/>
  <c r="DK57" i="16"/>
  <c r="DJ120" i="6"/>
  <c r="DJ123" i="6" s="1"/>
  <c r="DJ116" i="6" s="1"/>
  <c r="DJ84" i="6"/>
  <c r="DK106" i="6"/>
  <c r="DK74" i="6"/>
  <c r="DJ90" i="14"/>
  <c r="DJ58" i="14"/>
  <c r="DK104" i="14"/>
  <c r="DK72" i="14"/>
  <c r="DK110" i="18"/>
  <c r="DK78" i="18"/>
  <c r="DJ86" i="14"/>
  <c r="DJ54" i="14"/>
  <c r="DK111" i="3"/>
  <c r="DK79" i="3"/>
  <c r="DJ110" i="5"/>
  <c r="DJ78" i="5"/>
  <c r="DJ91" i="21"/>
  <c r="DJ59" i="21"/>
  <c r="DK98" i="3"/>
  <c r="DK66" i="3"/>
  <c r="DK95" i="10"/>
  <c r="DK63" i="10"/>
  <c r="DJ115" i="8"/>
  <c r="DJ83" i="8"/>
  <c r="DJ91" i="20"/>
  <c r="DJ59" i="20"/>
  <c r="DK109" i="10"/>
  <c r="DK77" i="10"/>
  <c r="DJ105" i="3"/>
  <c r="DJ73" i="3"/>
  <c r="DK107" i="20"/>
  <c r="DK75" i="20"/>
  <c r="DK100" i="12"/>
  <c r="DK68" i="12"/>
  <c r="DK108" i="5"/>
  <c r="DK76" i="5"/>
  <c r="DK99" i="11"/>
  <c r="DK67" i="11"/>
  <c r="DJ111" i="14"/>
  <c r="DJ79" i="14"/>
  <c r="DK103" i="19"/>
  <c r="DK71" i="19"/>
  <c r="DJ113" i="2"/>
  <c r="DJ81" i="2"/>
  <c r="DJ105" i="14"/>
  <c r="DJ73" i="14"/>
  <c r="DJ112" i="13"/>
  <c r="DJ80" i="13"/>
  <c r="DJ100" i="20"/>
  <c r="DJ68" i="20"/>
  <c r="DJ112" i="10"/>
  <c r="DJ80" i="10"/>
  <c r="DK112" i="16"/>
  <c r="DK80" i="16"/>
  <c r="DK88" i="11"/>
  <c r="DK56" i="11"/>
  <c r="DJ95" i="4"/>
  <c r="DJ63" i="4"/>
  <c r="DK88" i="15"/>
  <c r="DK56" i="15"/>
  <c r="DJ93" i="12"/>
  <c r="DJ61" i="12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J97" i="8"/>
  <c r="DJ65" i="8"/>
  <c r="DK120" i="7"/>
  <c r="DK123" i="7" s="1"/>
  <c r="DK116" i="7" s="1"/>
  <c r="DK84" i="7"/>
  <c r="DK102" i="19"/>
  <c r="DK70" i="19"/>
  <c r="DK108" i="13"/>
  <c r="DK76" i="13"/>
  <c r="DK115" i="1"/>
  <c r="DK83" i="1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J97" i="9"/>
  <c r="DJ65" i="9"/>
  <c r="DJ107" i="21"/>
  <c r="DJ75" i="21"/>
  <c r="DK97" i="17"/>
  <c r="DK65" i="17"/>
  <c r="DJ117" i="15"/>
  <c r="DJ85" i="15"/>
  <c r="DJ89" i="18"/>
  <c r="DJ57" i="18"/>
  <c r="DJ101" i="7"/>
  <c r="DJ69" i="7"/>
  <c r="DJ109" i="19"/>
  <c r="DJ77" i="19"/>
  <c r="DJ86" i="15"/>
  <c r="DJ54" i="15"/>
  <c r="DK100" i="21"/>
  <c r="DK68" i="21"/>
  <c r="DJ107" i="3"/>
  <c r="DJ75" i="3"/>
  <c r="DK98" i="14"/>
  <c r="DK66" i="14"/>
  <c r="DK104" i="16"/>
  <c r="DK72" i="16"/>
  <c r="DJ86" i="7"/>
  <c r="DJ54" i="7"/>
  <c r="DJ95" i="20"/>
  <c r="DJ63" i="20"/>
  <c r="DK96" i="13"/>
  <c r="DK64" i="13"/>
  <c r="DK110" i="21"/>
  <c r="DK78" i="21"/>
  <c r="DK99" i="9"/>
  <c r="DK67" i="9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105" i="7"/>
  <c r="DK73" i="7"/>
  <c r="DK106" i="7"/>
  <c r="DK74" i="7"/>
  <c r="DJ108" i="20"/>
  <c r="DJ76" i="20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J110" i="4"/>
  <c r="DJ78" i="4"/>
  <c r="DJ102" i="21"/>
  <c r="DJ70" i="21"/>
  <c r="DK102" i="9"/>
  <c r="DK70" i="9"/>
  <c r="DJ96" i="19"/>
  <c r="DJ64" i="19"/>
  <c r="DJ87" i="21"/>
  <c r="DJ55" i="21"/>
  <c r="DJ108" i="6"/>
  <c r="DJ76" i="6"/>
  <c r="DJ100" i="5"/>
  <c r="DJ68" i="5"/>
  <c r="DK114" i="7"/>
  <c r="DK82" i="7"/>
  <c r="DJ113" i="10"/>
  <c r="DJ81" i="10"/>
  <c r="DK108" i="1"/>
  <c r="DK76" i="1"/>
  <c r="DK107" i="5"/>
  <c r="DK75" i="5"/>
  <c r="DK90" i="1"/>
  <c r="DK58" i="1"/>
  <c r="DK110" i="3"/>
  <c r="DK78" i="3"/>
  <c r="DK92" i="17"/>
  <c r="DK60" i="17"/>
  <c r="DJ112" i="14"/>
  <c r="DJ80" i="14"/>
  <c r="DK112" i="1"/>
  <c r="DK80" i="1"/>
  <c r="DK92" i="18"/>
  <c r="DK60" i="18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3" i="17"/>
  <c r="DK61" i="17"/>
  <c r="DK106" i="3"/>
  <c r="DK74" i="3"/>
  <c r="DK99" i="4"/>
  <c r="DK67" i="4"/>
  <c r="DK100" i="7"/>
  <c r="DK68" i="7"/>
  <c r="DK113" i="9"/>
  <c r="DK81" i="9"/>
  <c r="DK105" i="6"/>
  <c r="DK73" i="6"/>
  <c r="DK87" i="4"/>
  <c r="DK55" i="4"/>
  <c r="DJ103" i="16"/>
  <c r="DJ71" i="16"/>
  <c r="DK114" i="1"/>
  <c r="DK82" i="1"/>
  <c r="DK111" i="1"/>
  <c r="DK79" i="1"/>
  <c r="DJ100" i="11"/>
  <c r="DJ68" i="11"/>
  <c r="DJ101" i="19"/>
  <c r="DJ69" i="19"/>
  <c r="DK88" i="4"/>
  <c r="DK56" i="4"/>
  <c r="DK92" i="7"/>
  <c r="DK60" i="7"/>
  <c r="DJ95" i="15"/>
  <c r="DJ63" i="15"/>
  <c r="DI86" i="9"/>
  <c r="DI54" i="9"/>
  <c r="DK114" i="20"/>
  <c r="DK82" i="20"/>
  <c r="DJ101" i="8"/>
  <c r="DJ69" i="8"/>
  <c r="DK99" i="5"/>
  <c r="DK67" i="5"/>
  <c r="DK94" i="5"/>
  <c r="DK62" i="5"/>
  <c r="DK101" i="1"/>
  <c r="DK69" i="1"/>
  <c r="DJ108" i="21"/>
  <c r="DJ76" i="2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K100" i="1"/>
  <c r="DK68" i="1"/>
  <c r="DJ90" i="2"/>
  <c r="DJ58" i="2"/>
  <c r="DJ120" i="20"/>
  <c r="DJ123" i="20" s="1"/>
  <c r="DJ116" i="20" s="1"/>
  <c r="DJ84" i="20"/>
  <c r="DK91" i="8"/>
  <c r="DK59" i="8"/>
  <c r="DK106" i="2"/>
  <c r="DK74" i="2"/>
  <c r="DK112" i="15"/>
  <c r="DK80" i="15"/>
  <c r="DK89" i="10"/>
  <c r="DK57" i="10"/>
  <c r="DK103" i="10"/>
  <c r="DK71" i="10"/>
  <c r="DK104" i="6"/>
  <c r="DK72" i="6"/>
  <c r="DK112" i="11"/>
  <c r="DK80" i="11"/>
  <c r="DJ101" i="2"/>
  <c r="DJ69" i="2"/>
  <c r="DI86" i="21"/>
  <c r="DI54" i="21"/>
  <c r="DJ94" i="11"/>
  <c r="DJ62" i="11"/>
  <c r="DK112" i="12"/>
  <c r="DK80" i="12"/>
  <c r="DJ111" i="18"/>
  <c r="DJ79" i="18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K103" i="3"/>
  <c r="DK71" i="3"/>
  <c r="DK92" i="6"/>
  <c r="DK60" i="6"/>
  <c r="DK108" i="18"/>
  <c r="DK76" i="18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I86" i="16"/>
  <c r="DI54" i="16"/>
  <c r="DJ92" i="3"/>
  <c r="DJ60" i="3"/>
  <c r="DK109" i="4"/>
  <c r="DK77" i="4"/>
  <c r="DI86" i="8"/>
  <c r="DI54" i="8"/>
  <c r="DJ89" i="8"/>
  <c r="DJ57" i="8"/>
  <c r="DK112" i="5"/>
  <c r="DK80" i="5"/>
  <c r="DJ104" i="10"/>
  <c r="DJ72" i="10"/>
  <c r="DJ96" i="17"/>
  <c r="DJ64" i="17"/>
  <c r="DK103" i="17"/>
  <c r="DK71" i="17"/>
  <c r="DK93" i="21"/>
  <c r="DK61" i="21"/>
  <c r="DK104" i="21"/>
  <c r="DK72" i="21"/>
  <c r="DK97" i="12"/>
  <c r="DK65" i="12"/>
  <c r="DJ103" i="6"/>
  <c r="DJ71" i="6"/>
  <c r="DK100" i="2"/>
  <c r="DK68" i="2"/>
  <c r="DJ98" i="6"/>
  <c r="DJ66" i="6"/>
  <c r="DJ117" i="3"/>
  <c r="DJ85" i="3"/>
  <c r="DJ107" i="11"/>
  <c r="DJ75" i="11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99" i="10"/>
  <c r="DJ67" i="1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J111" i="17"/>
  <c r="DJ79" i="17"/>
  <c r="DK113" i="12"/>
  <c r="DK81" i="12"/>
  <c r="DK88" i="1"/>
  <c r="DK56" i="1"/>
  <c r="DK120" i="8"/>
  <c r="DK123" i="8" s="1"/>
  <c r="DK116" i="8" s="1"/>
  <c r="DK84" i="8"/>
  <c r="DJ105" i="5"/>
  <c r="DJ73" i="5"/>
  <c r="DK110" i="1"/>
  <c r="DK78" i="1"/>
  <c r="DK95" i="3"/>
  <c r="DK63" i="3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9" i="15"/>
  <c r="DK67" i="15"/>
  <c r="DK88" i="5"/>
  <c r="DK56" i="5"/>
  <c r="DK114" i="16"/>
  <c r="DK82" i="16"/>
  <c r="DK110" i="8"/>
  <c r="DK78" i="8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F32" i="6"/>
  <c r="DK32" i="6" a="1"/>
  <c r="DK32" i="6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F34" i="5"/>
  <c r="DK34" i="5" a="1"/>
  <c r="DK34" i="5" s="1"/>
  <c r="BG39" i="1"/>
  <c r="DL39" i="1" a="1"/>
  <c r="DL39" i="1" s="1"/>
  <c r="BG24" i="3"/>
  <c r="DL24" i="3" a="1"/>
  <c r="DL24" i="3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F24" i="4"/>
  <c r="DK24" i="4" a="1"/>
  <c r="DK24" i="4" s="1"/>
  <c r="BG17" i="15"/>
  <c r="DL17" i="15" a="1"/>
  <c r="DL17" i="15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E15" i="9"/>
  <c r="DJ15" i="9" a="1"/>
  <c r="DJ15" i="9" s="1"/>
  <c r="BD47" i="9"/>
  <c r="BF23" i="11"/>
  <c r="DK23" i="11" a="1"/>
  <c r="DK23" i="11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DJ10" i="16" s="1"/>
  <c r="DJ30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34" i="7"/>
  <c r="DL34" i="7" a="1"/>
  <c r="DL34" i="7" s="1"/>
  <c r="BG35" i="7"/>
  <c r="DL35" i="7" a="1"/>
  <c r="DL35" i="7" s="1"/>
  <c r="BF37" i="20"/>
  <c r="DK37" i="20" a="1"/>
  <c r="DK37" i="20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G16" i="16"/>
  <c r="DL16" i="16" a="1"/>
  <c r="DL16" i="16" s="1"/>
  <c r="BF22" i="18"/>
  <c r="DK22" i="18" a="1"/>
  <c r="DK22" i="18" s="1"/>
  <c r="BF28" i="13"/>
  <c r="DK28" i="13" a="1"/>
  <c r="DK28" i="13" s="1"/>
  <c r="BE47" i="3" l="1"/>
  <c r="BE47" i="11"/>
  <c r="BE47" i="19"/>
  <c r="BE47" i="20"/>
  <c r="DJ120" i="19"/>
  <c r="DJ123" i="19" s="1"/>
  <c r="DJ116" i="19" s="1"/>
  <c r="DJ84" i="19"/>
  <c r="BF45" i="19"/>
  <c r="DK45" i="19" a="1"/>
  <c r="DK45" i="19" s="1"/>
  <c r="DJ9" i="11"/>
  <c r="DJ107" i="8"/>
  <c r="DJ75" i="8"/>
  <c r="BF36" i="8"/>
  <c r="DK36" i="8" a="1"/>
  <c r="DK36" i="8" s="1"/>
  <c r="DJ99" i="3"/>
  <c r="DJ67" i="3"/>
  <c r="BF28" i="3"/>
  <c r="DK28" i="3" a="1"/>
  <c r="DK28" i="3" s="1"/>
  <c r="DJ113" i="13"/>
  <c r="DJ81" i="13"/>
  <c r="BF42" i="13"/>
  <c r="DK42" i="13" a="1"/>
  <c r="DK42" i="13" s="1"/>
  <c r="DJ96" i="1"/>
  <c r="DJ64" i="1"/>
  <c r="BF25" i="1"/>
  <c r="DK25" i="1" a="1"/>
  <c r="DK25" i="1" s="1"/>
  <c r="DJ86" i="11"/>
  <c r="DJ54" i="11"/>
  <c r="BF15" i="11"/>
  <c r="DK15" i="11" a="1"/>
  <c r="DK15" i="11" s="1"/>
  <c r="DJ93" i="8"/>
  <c r="DJ61" i="8"/>
  <c r="BF22" i="8"/>
  <c r="DK22" i="8" a="1"/>
  <c r="DK22" i="8" s="1"/>
  <c r="DJ88" i="8"/>
  <c r="DJ56" i="8"/>
  <c r="BF17" i="8"/>
  <c r="DK17" i="8" a="1"/>
  <c r="DK17" i="8" s="1"/>
  <c r="DJ95" i="13"/>
  <c r="DJ63" i="13"/>
  <c r="BF24" i="13"/>
  <c r="DK24" i="13" a="1"/>
  <c r="DK24" i="13" s="1"/>
  <c r="BE47" i="10"/>
  <c r="DJ72" i="20"/>
  <c r="DJ104" i="20"/>
  <c r="BF33" i="20"/>
  <c r="DK33" i="20" a="1"/>
  <c r="DK33" i="20" s="1"/>
  <c r="DK21" i="8" a="1"/>
  <c r="DK21" i="8" s="1"/>
  <c r="BF21" i="8"/>
  <c r="DJ60" i="8"/>
  <c r="DJ92" i="8"/>
  <c r="DJ72" i="7"/>
  <c r="DJ104" i="7"/>
  <c r="BF33" i="7"/>
  <c r="DK33" i="7" a="1"/>
  <c r="DK33" i="7" s="1"/>
  <c r="BF41" i="7"/>
  <c r="DK41" i="7" a="1"/>
  <c r="DK41" i="7" s="1"/>
  <c r="DJ90" i="8"/>
  <c r="DJ58" i="8"/>
  <c r="DK27" i="15" a="1"/>
  <c r="DK27" i="15" s="1"/>
  <c r="BF27" i="15"/>
  <c r="DJ114" i="17"/>
  <c r="DJ82" i="17"/>
  <c r="DK44" i="7" a="1"/>
  <c r="DK44" i="7" s="1"/>
  <c r="BF44" i="7"/>
  <c r="BF16" i="3"/>
  <c r="DK16" i="3" a="1"/>
  <c r="DK16" i="3" s="1"/>
  <c r="BF19" i="8"/>
  <c r="DK19" i="8" a="1"/>
  <c r="DK19" i="8" s="1"/>
  <c r="BF32" i="7"/>
  <c r="DK32" i="7" a="1"/>
  <c r="DK32" i="7" s="1"/>
  <c r="BF24" i="2"/>
  <c r="DK24" i="2" a="1"/>
  <c r="DK24" i="2" s="1"/>
  <c r="BF44" i="12"/>
  <c r="DK44" i="12" a="1"/>
  <c r="DK44" i="12" s="1"/>
  <c r="DJ87" i="3"/>
  <c r="DJ55" i="3"/>
  <c r="DK28" i="6" a="1"/>
  <c r="DK28" i="6" s="1"/>
  <c r="BF28" i="6"/>
  <c r="BF47" i="6" s="1"/>
  <c r="DJ103" i="7"/>
  <c r="DJ71" i="7"/>
  <c r="DJ95" i="2"/>
  <c r="DJ63" i="2"/>
  <c r="DJ83" i="12"/>
  <c r="DJ115" i="12"/>
  <c r="DJ65" i="20"/>
  <c r="DJ97" i="20"/>
  <c r="DJ92" i="10"/>
  <c r="DJ60" i="10"/>
  <c r="DJ99" i="6"/>
  <c r="DJ67" i="6"/>
  <c r="DJ68" i="16"/>
  <c r="DJ100" i="16"/>
  <c r="BF26" i="20"/>
  <c r="DK26" i="20" a="1"/>
  <c r="DK26" i="20" s="1"/>
  <c r="BF21" i="10"/>
  <c r="DK21" i="10" a="1"/>
  <c r="DK21" i="10" s="1"/>
  <c r="DJ113" i="17"/>
  <c r="DJ81" i="17"/>
  <c r="BF29" i="16"/>
  <c r="DK29" i="16" a="1"/>
  <c r="DK29" i="16" s="1"/>
  <c r="BF26" i="11"/>
  <c r="DK26" i="11" a="1"/>
  <c r="DK26" i="11" s="1"/>
  <c r="DJ106" i="1"/>
  <c r="DJ74" i="1"/>
  <c r="BF42" i="17"/>
  <c r="DK42" i="17" a="1"/>
  <c r="DK42" i="17" s="1"/>
  <c r="DJ64" i="18"/>
  <c r="DJ96" i="18"/>
  <c r="DJ96" i="5"/>
  <c r="DJ64" i="5"/>
  <c r="DJ97" i="11"/>
  <c r="DJ65" i="11"/>
  <c r="DK35" i="1" a="1"/>
  <c r="DK35" i="1" s="1"/>
  <c r="BF35" i="1"/>
  <c r="BF23" i="13"/>
  <c r="DK23" i="13" a="1"/>
  <c r="DK23" i="13" s="1"/>
  <c r="BF25" i="18"/>
  <c r="DK25" i="18" a="1"/>
  <c r="DK25" i="18" s="1"/>
  <c r="BF25" i="5"/>
  <c r="DK25" i="5" a="1"/>
  <c r="DK25" i="5" s="1"/>
  <c r="DJ113" i="1"/>
  <c r="DJ81" i="1"/>
  <c r="BF23" i="20"/>
  <c r="DK23" i="20" a="1"/>
  <c r="DK23" i="20" s="1"/>
  <c r="DJ112" i="7"/>
  <c r="DJ80" i="7"/>
  <c r="DJ94" i="13"/>
  <c r="DJ62" i="13"/>
  <c r="DJ98" i="15"/>
  <c r="DJ66" i="15"/>
  <c r="DK43" i="17" a="1"/>
  <c r="DK43" i="17" s="1"/>
  <c r="BF43" i="17"/>
  <c r="DJ115" i="7"/>
  <c r="DJ83" i="7"/>
  <c r="BF42" i="1"/>
  <c r="DK42" i="1" a="1"/>
  <c r="DK42" i="1" s="1"/>
  <c r="DJ94" i="20"/>
  <c r="DJ62" i="20"/>
  <c r="DJ91" i="19"/>
  <c r="DJ59" i="19"/>
  <c r="BF20" i="19"/>
  <c r="DK20" i="19" a="1"/>
  <c r="DK20" i="19" s="1"/>
  <c r="BF22" i="10"/>
  <c r="DK22" i="10" a="1"/>
  <c r="DK22" i="10" s="1"/>
  <c r="DJ60" i="13"/>
  <c r="DJ92" i="13"/>
  <c r="DJ93" i="10"/>
  <c r="DJ61" i="10"/>
  <c r="BF21" i="13"/>
  <c r="DK21" i="13" a="1"/>
  <c r="DK21" i="13" s="1"/>
  <c r="DK27" i="9" a="1"/>
  <c r="DK27" i="9" s="1"/>
  <c r="BF27" i="9"/>
  <c r="DJ98" i="9"/>
  <c r="DJ66" i="9"/>
  <c r="BF23" i="7"/>
  <c r="DK23" i="7" a="1"/>
  <c r="DK23" i="7" s="1"/>
  <c r="DJ95" i="18"/>
  <c r="DJ63" i="18"/>
  <c r="DK24" i="18" a="1"/>
  <c r="DK24" i="18" s="1"/>
  <c r="BF24" i="18"/>
  <c r="DJ68" i="8"/>
  <c r="DJ100" i="8"/>
  <c r="DJ111" i="4"/>
  <c r="DJ79" i="4"/>
  <c r="BF19" i="13"/>
  <c r="DK19" i="13" a="1"/>
  <c r="DK19" i="13" s="1"/>
  <c r="DK35" i="9" a="1"/>
  <c r="DK35" i="9" s="1"/>
  <c r="BF35" i="9"/>
  <c r="BF29" i="8"/>
  <c r="DK29" i="8" a="1"/>
  <c r="DK29" i="8" s="1"/>
  <c r="BF40" i="4"/>
  <c r="DK40" i="4" a="1"/>
  <c r="DK40" i="4" s="1"/>
  <c r="DJ90" i="13"/>
  <c r="DJ58" i="13"/>
  <c r="DJ74" i="9"/>
  <c r="DJ106" i="9"/>
  <c r="DJ94" i="7"/>
  <c r="DJ62" i="7"/>
  <c r="DJ100" i="17"/>
  <c r="DJ68" i="17"/>
  <c r="BF29" i="17"/>
  <c r="DK29" i="17" a="1"/>
  <c r="DK29" i="17" s="1"/>
  <c r="BF30" i="16"/>
  <c r="DK120" i="11"/>
  <c r="DK123" i="11" s="1"/>
  <c r="DK116" i="11" s="1"/>
  <c r="DK84" i="11"/>
  <c r="DK87" i="12"/>
  <c r="DK55" i="12"/>
  <c r="DK89" i="5"/>
  <c r="DK57" i="5"/>
  <c r="DL87" i="8"/>
  <c r="DL55" i="8"/>
  <c r="DK93" i="13"/>
  <c r="DK61" i="13"/>
  <c r="DL105" i="8"/>
  <c r="DL73" i="8"/>
  <c r="DL94" i="21"/>
  <c r="DL62" i="21"/>
  <c r="DL108" i="14"/>
  <c r="DL76" i="14"/>
  <c r="DK94" i="3"/>
  <c r="DK62" i="3"/>
  <c r="DK88" i="3"/>
  <c r="DK56" i="3"/>
  <c r="DJ86" i="9"/>
  <c r="DJ54" i="9"/>
  <c r="DL110" i="11"/>
  <c r="DL78" i="11"/>
  <c r="DL110" i="17"/>
  <c r="DL78" i="17"/>
  <c r="DL106" i="15"/>
  <c r="DL74" i="15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9" i="13"/>
  <c r="DK67" i="13"/>
  <c r="DL117" i="6"/>
  <c r="DL85" i="6"/>
  <c r="DL102" i="13"/>
  <c r="DL70" i="13"/>
  <c r="DL92" i="21"/>
  <c r="DL60" i="21"/>
  <c r="DL96" i="9"/>
  <c r="DL64" i="9"/>
  <c r="DL94" i="5"/>
  <c r="DL62" i="5"/>
  <c r="DL90" i="19"/>
  <c r="DL58" i="19"/>
  <c r="DL97" i="7"/>
  <c r="DL65" i="7"/>
  <c r="DL115" i="20"/>
  <c r="DL83" i="20"/>
  <c r="DL113" i="7"/>
  <c r="DL81" i="7"/>
  <c r="DL110" i="12"/>
  <c r="DL78" i="12"/>
  <c r="DK99" i="17"/>
  <c r="DK67" i="17"/>
  <c r="DK86" i="7"/>
  <c r="DK54" i="7"/>
  <c r="DL107" i="12"/>
  <c r="DL75" i="12"/>
  <c r="DL109" i="12"/>
  <c r="DL77" i="12"/>
  <c r="DK92" i="3"/>
  <c r="DK60" i="3"/>
  <c r="DL112" i="8"/>
  <c r="DL80" i="8"/>
  <c r="DL98" i="1"/>
  <c r="DL66" i="1"/>
  <c r="DL117" i="1"/>
  <c r="DL85" i="1"/>
  <c r="DL115" i="13"/>
  <c r="DL83" i="13"/>
  <c r="DL95" i="14"/>
  <c r="DL63" i="14"/>
  <c r="DK117" i="17"/>
  <c r="DK85" i="17"/>
  <c r="DK97" i="2"/>
  <c r="DK65" i="2"/>
  <c r="DK87" i="14"/>
  <c r="DK55" i="14"/>
  <c r="DL93" i="19"/>
  <c r="DL61" i="19"/>
  <c r="DK104" i="17"/>
  <c r="DK72" i="17"/>
  <c r="DL117" i="10"/>
  <c r="DL85" i="10"/>
  <c r="DK100" i="3"/>
  <c r="DK68" i="3"/>
  <c r="DK103" i="5"/>
  <c r="DK71" i="5"/>
  <c r="DL115" i="14"/>
  <c r="DL83" i="14"/>
  <c r="DK101" i="14"/>
  <c r="DK69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11"/>
  <c r="DL56" i="11"/>
  <c r="DK112" i="13"/>
  <c r="DK80" i="13"/>
  <c r="DL107" i="20"/>
  <c r="DL75" i="20"/>
  <c r="DK91" i="20"/>
  <c r="DK59" i="20"/>
  <c r="DK91" i="21"/>
  <c r="DK59" i="21"/>
  <c r="DL114" i="16"/>
  <c r="DL82" i="16"/>
  <c r="DL101" i="20"/>
  <c r="DL69" i="20"/>
  <c r="DL99" i="7"/>
  <c r="DL67" i="7"/>
  <c r="DK98" i="13"/>
  <c r="DK66" i="13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K98" i="12"/>
  <c r="DK66" i="12"/>
  <c r="DK102" i="17"/>
  <c r="DK70" i="17"/>
  <c r="DL106" i="7"/>
  <c r="DL74" i="7"/>
  <c r="DL106" i="20"/>
  <c r="DL74" i="20"/>
  <c r="DL87" i="16"/>
  <c r="DL55" i="16"/>
  <c r="DL107" i="19"/>
  <c r="DL75" i="19"/>
  <c r="DK120" i="21"/>
  <c r="DK123" i="21" s="1"/>
  <c r="DK116" i="21" s="1"/>
  <c r="DK84" i="21"/>
  <c r="DL104" i="18"/>
  <c r="DL72" i="18"/>
  <c r="DK106" i="18"/>
  <c r="DK74" i="18"/>
  <c r="DL92" i="16"/>
  <c r="DL60" i="16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K113" i="4"/>
  <c r="DK81" i="4"/>
  <c r="DL101" i="4"/>
  <c r="DL69" i="4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K92" i="11"/>
  <c r="DK60" i="11"/>
  <c r="DL97" i="16"/>
  <c r="DL65" i="16"/>
  <c r="DK110" i="19"/>
  <c r="DK78" i="19"/>
  <c r="DK108" i="16"/>
  <c r="DK76" i="16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K109" i="9"/>
  <c r="DK77" i="9"/>
  <c r="DL93" i="9"/>
  <c r="DL61" i="9"/>
  <c r="DK98" i="6"/>
  <c r="DK66" i="6"/>
  <c r="DL104" i="19"/>
  <c r="DL72" i="19"/>
  <c r="DK120" i="5"/>
  <c r="DK123" i="5" s="1"/>
  <c r="DK116" i="5" s="1"/>
  <c r="DK84" i="5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3" i="8"/>
  <c r="DL81" i="8"/>
  <c r="DL120" i="2"/>
  <c r="DL123" i="2" s="1"/>
  <c r="DL116" i="2" s="1"/>
  <c r="DL84" i="2"/>
  <c r="DK112" i="2"/>
  <c r="DK80" i="2"/>
  <c r="DL111" i="16"/>
  <c r="DL79" i="16"/>
  <c r="DL97" i="6"/>
  <c r="DL65" i="6"/>
  <c r="DL100" i="15"/>
  <c r="DL68" i="15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5" i="6"/>
  <c r="DL83" i="6"/>
  <c r="DL99" i="19"/>
  <c r="DL67" i="19"/>
  <c r="DK108" i="20"/>
  <c r="DK76" i="20"/>
  <c r="DL114" i="19"/>
  <c r="DL82" i="19"/>
  <c r="DL102" i="4"/>
  <c r="DL70" i="4"/>
  <c r="DL87" i="9"/>
  <c r="DL55" i="9"/>
  <c r="DL101" i="1"/>
  <c r="DL69" i="1"/>
  <c r="DK93" i="18"/>
  <c r="DK61" i="18"/>
  <c r="DL93" i="20"/>
  <c r="DL61" i="20"/>
  <c r="DL110" i="16"/>
  <c r="DL78" i="16"/>
  <c r="DK94" i="14"/>
  <c r="DK62" i="14"/>
  <c r="DK108" i="17"/>
  <c r="DK76" i="17"/>
  <c r="DL102" i="7"/>
  <c r="DL70" i="7"/>
  <c r="DL112" i="1"/>
  <c r="DL80" i="1"/>
  <c r="DL88" i="17"/>
  <c r="DL56" i="17"/>
  <c r="DK113" i="16"/>
  <c r="DK81" i="16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K100" i="5"/>
  <c r="DK68" i="5"/>
  <c r="DL117" i="21"/>
  <c r="DL85" i="21"/>
  <c r="DL91" i="13"/>
  <c r="DL59" i="13"/>
  <c r="DK115" i="21"/>
  <c r="DK83" i="21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L99" i="14"/>
  <c r="DL67" i="14"/>
  <c r="DL94" i="4"/>
  <c r="DL62" i="4"/>
  <c r="DL91" i="10"/>
  <c r="DL59" i="10"/>
  <c r="DL90" i="16"/>
  <c r="DL58" i="16"/>
  <c r="DK92" i="20"/>
  <c r="DK60" i="20"/>
  <c r="DK94" i="18"/>
  <c r="DK62" i="18"/>
  <c r="DK95" i="21"/>
  <c r="DK63" i="21"/>
  <c r="DL109" i="17"/>
  <c r="DL77" i="17"/>
  <c r="DL110" i="6"/>
  <c r="DL78" i="6"/>
  <c r="DL88" i="4"/>
  <c r="DL56" i="4"/>
  <c r="DL97" i="17"/>
  <c r="DL65" i="17"/>
  <c r="DK104" i="4"/>
  <c r="DK72" i="4"/>
  <c r="DK114" i="15"/>
  <c r="DK82" i="15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7" i="14"/>
  <c r="DM27" i="14" a="1"/>
  <c r="DM27" i="14" s="1"/>
  <c r="BH29" i="21"/>
  <c r="DM29" i="21" a="1"/>
  <c r="DM29" i="21" s="1"/>
  <c r="BH44" i="19"/>
  <c r="DM44" i="19" a="1"/>
  <c r="DM44" i="19" s="1"/>
  <c r="BH38" i="7"/>
  <c r="DM38" i="7" a="1"/>
  <c r="DM38" i="7" s="1"/>
  <c r="DM36" i="7" a="1"/>
  <c r="DM36" i="7" s="1"/>
  <c r="BH36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BH26" i="7"/>
  <c r="DM26" i="7" a="1"/>
  <c r="DM26" i="7" s="1"/>
  <c r="BH33" i="18"/>
  <c r="DM33" i="18" a="1"/>
  <c r="DM33" i="18" s="1"/>
  <c r="DK15" i="16" a="1"/>
  <c r="DK15" i="16" s="1"/>
  <c r="DK10" i="16" s="1"/>
  <c r="DK30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H36" i="12"/>
  <c r="DM36" i="12" a="1"/>
  <c r="DM36" i="12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G42" i="4"/>
  <c r="DL42" i="4" a="1"/>
  <c r="DL42" i="4" s="1"/>
  <c r="BH30" i="4"/>
  <c r="DM30" i="4" a="1"/>
  <c r="DM30" i="4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G15" i="13"/>
  <c r="DL15" i="13" a="1"/>
  <c r="DL15" i="13" s="1"/>
  <c r="BH32" i="17"/>
  <c r="DM32" i="17" a="1"/>
  <c r="DM32" i="17" s="1"/>
  <c r="BG23" i="17"/>
  <c r="DL23" i="17" a="1"/>
  <c r="DL23" i="17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G21" i="11"/>
  <c r="DL21" i="11" a="1"/>
  <c r="DL21" i="11" s="1"/>
  <c r="BH26" i="16"/>
  <c r="DM26" i="16" a="1"/>
  <c r="DM26" i="16" s="1"/>
  <c r="BG39" i="19"/>
  <c r="DL39" i="19" a="1"/>
  <c r="DL39" i="19" s="1"/>
  <c r="DL22" i="15" a="1"/>
  <c r="DL22" i="15" s="1"/>
  <c r="BG22" i="15"/>
  <c r="BG37" i="16"/>
  <c r="DL37" i="16" a="1"/>
  <c r="DL37" i="16" s="1"/>
  <c r="BH41" i="18"/>
  <c r="DM41" i="18" a="1"/>
  <c r="DM41" i="18" s="1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G27" i="6"/>
  <c r="DL27" i="6" a="1"/>
  <c r="DL27" i="6" s="1"/>
  <c r="BH33" i="19"/>
  <c r="DM33" i="19" a="1"/>
  <c r="DM33" i="19" s="1"/>
  <c r="BG45" i="5"/>
  <c r="DL45" i="5" a="1"/>
  <c r="DL45" i="5" s="1"/>
  <c r="BH36" i="6"/>
  <c r="DM36" i="6" a="1"/>
  <c r="DM36" i="6" s="1"/>
  <c r="BG15" i="6"/>
  <c r="DL15" i="6" a="1"/>
  <c r="DL15" i="6" s="1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BF47" i="13" l="1"/>
  <c r="BF47" i="3"/>
  <c r="DK120" i="19"/>
  <c r="DK123" i="19" s="1"/>
  <c r="DK116" i="19" s="1"/>
  <c r="DK84" i="19"/>
  <c r="BG45" i="19"/>
  <c r="DL45" i="19" a="1"/>
  <c r="DL45" i="19" s="1"/>
  <c r="DK107" i="8"/>
  <c r="DK75" i="8"/>
  <c r="BG36" i="8"/>
  <c r="DL36" i="8" a="1"/>
  <c r="DL36" i="8" s="1"/>
  <c r="DK113" i="13"/>
  <c r="DK81" i="13"/>
  <c r="BG42" i="13"/>
  <c r="DL42" i="13" a="1"/>
  <c r="DL42" i="13" s="1"/>
  <c r="DK99" i="3"/>
  <c r="DK67" i="3"/>
  <c r="BG28" i="3"/>
  <c r="DL28" i="3" a="1"/>
  <c r="DL28" i="3" s="1"/>
  <c r="DK96" i="1"/>
  <c r="DK64" i="1"/>
  <c r="BG25" i="1"/>
  <c r="DL25" i="1" a="1"/>
  <c r="DL25" i="1" s="1"/>
  <c r="BF47" i="17"/>
  <c r="DK54" i="11"/>
  <c r="DK86" i="11"/>
  <c r="BG15" i="11"/>
  <c r="DL15" i="11" a="1"/>
  <c r="DL15" i="11" s="1"/>
  <c r="DK88" i="8"/>
  <c r="DK56" i="8"/>
  <c r="DL17" i="8" a="1"/>
  <c r="DL17" i="8" s="1"/>
  <c r="BG17" i="8"/>
  <c r="DK61" i="8"/>
  <c r="DK93" i="8"/>
  <c r="BG22" i="8"/>
  <c r="DL22" i="8" a="1"/>
  <c r="DL22" i="8" s="1"/>
  <c r="BF47" i="7"/>
  <c r="DK95" i="13"/>
  <c r="DK63" i="13"/>
  <c r="BG24" i="13"/>
  <c r="DL24" i="13" a="1"/>
  <c r="DL24" i="13" s="1"/>
  <c r="BF47" i="10"/>
  <c r="BF47" i="1"/>
  <c r="BG21" i="8"/>
  <c r="DL21" i="8" a="1"/>
  <c r="DL21" i="8" s="1"/>
  <c r="DK92" i="8"/>
  <c r="DK60" i="8"/>
  <c r="DK104" i="7"/>
  <c r="DK72" i="7"/>
  <c r="DK104" i="20"/>
  <c r="DK72" i="20"/>
  <c r="BG33" i="7"/>
  <c r="DL33" i="7" a="1"/>
  <c r="DL33" i="7" s="1"/>
  <c r="DL33" i="20" a="1"/>
  <c r="DL33" i="20" s="1"/>
  <c r="BG33" i="20"/>
  <c r="DK96" i="18"/>
  <c r="DK64" i="18"/>
  <c r="DK97" i="11"/>
  <c r="DK65" i="11"/>
  <c r="DK97" i="20"/>
  <c r="DK65" i="20"/>
  <c r="BG28" i="6"/>
  <c r="DL28" i="6" a="1"/>
  <c r="DL28" i="6" s="1"/>
  <c r="DK103" i="7"/>
  <c r="DK71" i="7"/>
  <c r="BG25" i="18"/>
  <c r="DL25" i="18" a="1"/>
  <c r="DL25" i="18" s="1"/>
  <c r="DL26" i="11" a="1"/>
  <c r="DL26" i="11" s="1"/>
  <c r="DL9" i="11" s="1"/>
  <c r="BG26" i="11"/>
  <c r="BG26" i="20"/>
  <c r="DL26" i="20" a="1"/>
  <c r="DL26" i="20" s="1"/>
  <c r="DK99" i="6"/>
  <c r="DK67" i="6"/>
  <c r="DL32" i="7" a="1"/>
  <c r="DL32" i="7" s="1"/>
  <c r="BG32" i="7"/>
  <c r="BG43" i="17"/>
  <c r="DL43" i="17" a="1"/>
  <c r="DL43" i="17" s="1"/>
  <c r="DK94" i="20"/>
  <c r="DK62" i="20"/>
  <c r="DK94" i="13"/>
  <c r="DK62" i="13"/>
  <c r="DK100" i="16"/>
  <c r="DK68" i="16"/>
  <c r="DK90" i="8"/>
  <c r="DK58" i="8"/>
  <c r="BG27" i="15"/>
  <c r="DL27" i="15" a="1"/>
  <c r="DL27" i="15" s="1"/>
  <c r="DK9" i="11"/>
  <c r="DK114" i="17"/>
  <c r="DK82" i="17"/>
  <c r="DL23" i="20" a="1"/>
  <c r="DL23" i="20" s="1"/>
  <c r="BG23" i="20"/>
  <c r="BG23" i="13"/>
  <c r="DL23" i="13" a="1"/>
  <c r="DL23" i="13" s="1"/>
  <c r="BG29" i="16"/>
  <c r="DL29" i="16" a="1"/>
  <c r="DL29" i="16" s="1"/>
  <c r="BG19" i="8"/>
  <c r="DL19" i="8" a="1"/>
  <c r="DL19" i="8" s="1"/>
  <c r="DK98" i="15"/>
  <c r="DK66" i="15"/>
  <c r="DL35" i="1" a="1"/>
  <c r="DL35" i="1" s="1"/>
  <c r="BG35" i="1"/>
  <c r="DK113" i="17"/>
  <c r="DK81" i="17"/>
  <c r="DK115" i="12"/>
  <c r="DK83" i="12"/>
  <c r="DK87" i="3"/>
  <c r="DK55" i="3"/>
  <c r="DK106" i="1"/>
  <c r="DK74" i="1"/>
  <c r="BG42" i="17"/>
  <c r="DL42" i="17" a="1"/>
  <c r="DL42" i="17" s="1"/>
  <c r="DL44" i="12" a="1"/>
  <c r="DL44" i="12" s="1"/>
  <c r="BG44" i="12"/>
  <c r="BG16" i="3"/>
  <c r="DL16" i="3" a="1"/>
  <c r="DL16" i="3" s="1"/>
  <c r="DK113" i="1"/>
  <c r="DK81" i="1"/>
  <c r="DK96" i="5"/>
  <c r="DK64" i="5"/>
  <c r="DK92" i="10"/>
  <c r="DK60" i="10"/>
  <c r="DK95" i="2"/>
  <c r="DK63" i="2"/>
  <c r="BG44" i="7"/>
  <c r="DL44" i="7" a="1"/>
  <c r="DL44" i="7" s="1"/>
  <c r="DK112" i="7"/>
  <c r="DK80" i="7"/>
  <c r="BG42" i="1"/>
  <c r="BG47" i="1" s="1"/>
  <c r="DL42" i="1" a="1"/>
  <c r="DL42" i="1" s="1"/>
  <c r="DL25" i="5" a="1"/>
  <c r="DL25" i="5" s="1"/>
  <c r="BG25" i="5"/>
  <c r="BG21" i="10"/>
  <c r="DL21" i="10" a="1"/>
  <c r="DL21" i="10" s="1"/>
  <c r="BG24" i="2"/>
  <c r="DL24" i="2" a="1"/>
  <c r="DL24" i="2" s="1"/>
  <c r="DK115" i="7"/>
  <c r="DK83" i="7"/>
  <c r="DL41" i="7" a="1"/>
  <c r="DL41" i="7" s="1"/>
  <c r="BG41" i="7"/>
  <c r="DL27" i="9" a="1"/>
  <c r="DL27" i="9" s="1"/>
  <c r="BG27" i="9"/>
  <c r="DK61" i="10"/>
  <c r="DK93" i="10"/>
  <c r="DK98" i="9"/>
  <c r="DK66" i="9"/>
  <c r="BG22" i="10"/>
  <c r="DL22" i="10" a="1"/>
  <c r="DL22" i="10" s="1"/>
  <c r="DK60" i="13"/>
  <c r="DK92" i="13"/>
  <c r="DK91" i="19"/>
  <c r="DK59" i="19"/>
  <c r="DL21" i="13" a="1"/>
  <c r="DL21" i="13" s="1"/>
  <c r="BG21" i="13"/>
  <c r="BG20" i="19"/>
  <c r="DL20" i="19" a="1"/>
  <c r="DL20" i="19" s="1"/>
  <c r="BG30" i="16"/>
  <c r="BG29" i="8"/>
  <c r="DL29" i="8" a="1"/>
  <c r="DL29" i="8" s="1"/>
  <c r="DK68" i="17"/>
  <c r="DK100" i="17"/>
  <c r="DL35" i="9" a="1"/>
  <c r="DL35" i="9" s="1"/>
  <c r="BG35" i="9"/>
  <c r="DL24" i="18" a="1"/>
  <c r="DL24" i="18" s="1"/>
  <c r="BG24" i="18"/>
  <c r="DL29" i="17" a="1"/>
  <c r="DL29" i="17" s="1"/>
  <c r="BG29" i="17"/>
  <c r="DK74" i="9"/>
  <c r="DK106" i="9"/>
  <c r="DK95" i="18"/>
  <c r="DK63" i="18"/>
  <c r="DK100" i="8"/>
  <c r="DK68" i="8"/>
  <c r="DK90" i="13"/>
  <c r="DK58" i="13"/>
  <c r="BG19" i="13"/>
  <c r="DL19" i="13" a="1"/>
  <c r="DL19" i="13" s="1"/>
  <c r="DK111" i="4"/>
  <c r="DK79" i="4"/>
  <c r="DK94" i="7"/>
  <c r="DK62" i="7"/>
  <c r="DL40" i="4" a="1"/>
  <c r="DL40" i="4" s="1"/>
  <c r="BG40" i="4"/>
  <c r="BG23" i="7"/>
  <c r="DL23" i="7" a="1"/>
  <c r="DL23" i="7" s="1"/>
  <c r="DM91" i="13"/>
  <c r="DM59" i="13"/>
  <c r="DM107" i="1"/>
  <c r="DM75" i="1"/>
  <c r="DM115" i="2"/>
  <c r="DM83" i="2"/>
  <c r="DL105" i="4"/>
  <c r="DL73" i="4"/>
  <c r="DL113" i="4"/>
  <c r="DL81" i="4"/>
  <c r="DM93" i="19"/>
  <c r="DM61" i="19"/>
  <c r="DL107" i="2"/>
  <c r="DL75" i="2"/>
  <c r="DM93" i="6"/>
  <c r="DM61" i="6"/>
  <c r="DM88" i="18"/>
  <c r="DM56" i="18"/>
  <c r="DM98" i="19"/>
  <c r="DM66" i="19"/>
  <c r="DM96" i="9"/>
  <c r="DM64" i="9"/>
  <c r="DL120" i="5"/>
  <c r="DL123" i="5" s="1"/>
  <c r="DL116" i="5" s="1"/>
  <c r="DL84" i="5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M113" i="8"/>
  <c r="DM81" i="8"/>
  <c r="DM88" i="16"/>
  <c r="DM56" i="16"/>
  <c r="DM120" i="1"/>
  <c r="DM123" i="1" s="1"/>
  <c r="DM116" i="1" s="1"/>
  <c r="DM84" i="1"/>
  <c r="DL103" i="5"/>
  <c r="DL71" i="5"/>
  <c r="DM115" i="6"/>
  <c r="DM83" i="6"/>
  <c r="DL96" i="19"/>
  <c r="DL64" i="19"/>
  <c r="DM117" i="20"/>
  <c r="DM85" i="20"/>
  <c r="DM92" i="21"/>
  <c r="DM60" i="21"/>
  <c r="DK86" i="8"/>
  <c r="DK54" i="8"/>
  <c r="DM91" i="10"/>
  <c r="DM59" i="1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L103" i="11"/>
  <c r="DL71" i="11"/>
  <c r="DM111" i="9"/>
  <c r="DM79" i="9"/>
  <c r="DL120" i="10"/>
  <c r="DL123" i="10" s="1"/>
  <c r="DL116" i="10" s="1"/>
  <c r="DL84" i="10"/>
  <c r="DM100" i="18"/>
  <c r="DM68" i="18"/>
  <c r="DL101" i="12"/>
  <c r="DL69" i="12"/>
  <c r="DM92" i="17"/>
  <c r="DM60" i="17"/>
  <c r="DM110" i="21"/>
  <c r="DM78" i="21"/>
  <c r="DM94" i="12"/>
  <c r="DM62" i="12"/>
  <c r="DL101" i="15"/>
  <c r="DL69" i="15"/>
  <c r="DL101" i="21"/>
  <c r="DL69" i="21"/>
  <c r="DL120" i="6"/>
  <c r="DL123" i="6" s="1"/>
  <c r="DL116" i="6" s="1"/>
  <c r="DL84" i="6"/>
  <c r="DL114" i="15"/>
  <c r="DL82" i="15"/>
  <c r="DM98" i="16"/>
  <c r="DM66" i="16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L89" i="18"/>
  <c r="DL57" i="18"/>
  <c r="DM112" i="12"/>
  <c r="DM80" i="12"/>
  <c r="DK86" i="9"/>
  <c r="DK54" i="9"/>
  <c r="DM109" i="17"/>
  <c r="DM77" i="17"/>
  <c r="DL94" i="18"/>
  <c r="DL62" i="18"/>
  <c r="DM90" i="19"/>
  <c r="DM58" i="19"/>
  <c r="DL105" i="2"/>
  <c r="DL73" i="2"/>
  <c r="DM98" i="20"/>
  <c r="DM66" i="20"/>
  <c r="DL95" i="12"/>
  <c r="DL63" i="12"/>
  <c r="DM95" i="14"/>
  <c r="DM63" i="14"/>
  <c r="DM109" i="4"/>
  <c r="DM77" i="4"/>
  <c r="DM101" i="1"/>
  <c r="DM69" i="1"/>
  <c r="DM91" i="17"/>
  <c r="DM59" i="17"/>
  <c r="DM115" i="19"/>
  <c r="DM83" i="19"/>
  <c r="DM88" i="4"/>
  <c r="DM56" i="4"/>
  <c r="DM109" i="11"/>
  <c r="DM77" i="11"/>
  <c r="DM92" i="1"/>
  <c r="DM60" i="1"/>
  <c r="DM93" i="5"/>
  <c r="DM61" i="5"/>
  <c r="DL111" i="5"/>
  <c r="DL79" i="5"/>
  <c r="DL93" i="13"/>
  <c r="DL61" i="13"/>
  <c r="DM88" i="13"/>
  <c r="DM56" i="13"/>
  <c r="DM95" i="19"/>
  <c r="DM63" i="19"/>
  <c r="DL114" i="13"/>
  <c r="DL82" i="13"/>
  <c r="DL101" i="13"/>
  <c r="DL69" i="13"/>
  <c r="DM87" i="2"/>
  <c r="DM55" i="2"/>
  <c r="DM87" i="6"/>
  <c r="DM55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87" i="4"/>
  <c r="DM55" i="4"/>
  <c r="DM114" i="10"/>
  <c r="DM82" i="10"/>
  <c r="DM111" i="16"/>
  <c r="DM79" i="16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L91" i="3"/>
  <c r="DL59" i="3"/>
  <c r="DL90" i="7"/>
  <c r="DL58" i="7"/>
  <c r="DM92" i="9"/>
  <c r="DM60" i="9"/>
  <c r="DM108" i="15"/>
  <c r="DM76" i="15"/>
  <c r="DM114" i="16"/>
  <c r="DM82" i="16"/>
  <c r="DL104" i="8"/>
  <c r="DL72" i="8"/>
  <c r="DM98" i="1"/>
  <c r="DM66" i="1"/>
  <c r="DL99" i="2"/>
  <c r="DL67" i="2"/>
  <c r="DL103" i="20"/>
  <c r="DL71" i="20"/>
  <c r="DM98" i="5"/>
  <c r="DM66" i="5"/>
  <c r="DM110" i="6"/>
  <c r="DM78" i="6"/>
  <c r="DL106" i="21"/>
  <c r="DL74" i="21"/>
  <c r="DM110" i="1"/>
  <c r="DM78" i="1"/>
  <c r="DM94" i="4"/>
  <c r="DM62" i="4"/>
  <c r="DL100" i="10"/>
  <c r="DL68" i="10"/>
  <c r="DL101" i="19"/>
  <c r="DL69" i="19"/>
  <c r="DM106" i="17"/>
  <c r="DM74" i="17"/>
  <c r="DL89" i="21"/>
  <c r="DL57" i="21"/>
  <c r="DL103" i="16"/>
  <c r="DL71" i="16"/>
  <c r="DL96" i="6"/>
  <c r="DL64" i="6"/>
  <c r="DM105" i="6"/>
  <c r="DM73" i="6"/>
  <c r="DM107" i="6"/>
  <c r="DM75" i="6"/>
  <c r="DL109" i="9"/>
  <c r="DL77" i="9"/>
  <c r="DM86" i="3"/>
  <c r="DM54" i="3"/>
  <c r="DM102" i="6"/>
  <c r="DM70" i="6"/>
  <c r="DM107" i="16"/>
  <c r="DM75" i="16"/>
  <c r="DM102" i="9"/>
  <c r="DM70" i="9"/>
  <c r="DM108" i="5"/>
  <c r="DM76" i="5"/>
  <c r="DL103" i="15"/>
  <c r="DL71" i="15"/>
  <c r="DM89" i="1"/>
  <c r="DM57" i="1"/>
  <c r="DM100" i="1"/>
  <c r="DM68" i="1"/>
  <c r="DL113" i="2"/>
  <c r="DL81" i="2"/>
  <c r="DM115" i="18"/>
  <c r="DM83" i="18"/>
  <c r="DM111" i="8"/>
  <c r="DM79" i="8"/>
  <c r="DM120" i="17"/>
  <c r="DM123" i="17" s="1"/>
  <c r="DM116" i="17" s="1"/>
  <c r="DM84" i="17"/>
  <c r="DL117" i="14"/>
  <c r="DL85" i="14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M110" i="2"/>
  <c r="DM78" i="2"/>
  <c r="DM99" i="9"/>
  <c r="DM67" i="9"/>
  <c r="DM114" i="3"/>
  <c r="DM82" i="3"/>
  <c r="DL110" i="10"/>
  <c r="DL78" i="10"/>
  <c r="DM89" i="20"/>
  <c r="DM57" i="20"/>
  <c r="DM101" i="9"/>
  <c r="DM69" i="9"/>
  <c r="DM109" i="15"/>
  <c r="DM77" i="15"/>
  <c r="DL103" i="9"/>
  <c r="DL71" i="9"/>
  <c r="DM93" i="11"/>
  <c r="DM61" i="11"/>
  <c r="DM108" i="3"/>
  <c r="DM76" i="3"/>
  <c r="DM100" i="9"/>
  <c r="DM68" i="9"/>
  <c r="DM106" i="10"/>
  <c r="DM74" i="10"/>
  <c r="DL96" i="20"/>
  <c r="DL64" i="20"/>
  <c r="DM87" i="8"/>
  <c r="DM55" i="8"/>
  <c r="DM89" i="10"/>
  <c r="DM57" i="10"/>
  <c r="DL93" i="18"/>
  <c r="DL61" i="18"/>
  <c r="DL88" i="12"/>
  <c r="DL56" i="12"/>
  <c r="DM94" i="16"/>
  <c r="DM62" i="16"/>
  <c r="DM107" i="9"/>
  <c r="DM75" i="9"/>
  <c r="DL97" i="10"/>
  <c r="DL65" i="10"/>
  <c r="DL107" i="18"/>
  <c r="DL75" i="18"/>
  <c r="DM101" i="17"/>
  <c r="DM69" i="17"/>
  <c r="DM106" i="4"/>
  <c r="DM74" i="4"/>
  <c r="DM113" i="6"/>
  <c r="DM81" i="6"/>
  <c r="DM105" i="20"/>
  <c r="DM73" i="20"/>
  <c r="DL106" i="13"/>
  <c r="DL74" i="13"/>
  <c r="DK86" i="21"/>
  <c r="DK54" i="21"/>
  <c r="DM93" i="17"/>
  <c r="DM61" i="17"/>
  <c r="DM120" i="2"/>
  <c r="DM123" i="2" s="1"/>
  <c r="DM116" i="2" s="1"/>
  <c r="DM84" i="2"/>
  <c r="DM113" i="11"/>
  <c r="DM81" i="11"/>
  <c r="DL117" i="3"/>
  <c r="DL85" i="3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101" i="20"/>
  <c r="DM69" i="20"/>
  <c r="DL91" i="20"/>
  <c r="DL59" i="20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105" i="12"/>
  <c r="DM73" i="12"/>
  <c r="DM117" i="6"/>
  <c r="DM85" i="6"/>
  <c r="DL98" i="21"/>
  <c r="DL66" i="21"/>
  <c r="DM92" i="4"/>
  <c r="DM60" i="4"/>
  <c r="DL115" i="16"/>
  <c r="DL83" i="16"/>
  <c r="DM107" i="20"/>
  <c r="DM75" i="20"/>
  <c r="DM101" i="5"/>
  <c r="DM69" i="5"/>
  <c r="DM107" i="12"/>
  <c r="DM75" i="12"/>
  <c r="DL111" i="15"/>
  <c r="DL79" i="15"/>
  <c r="DL113" i="5"/>
  <c r="DL81" i="5"/>
  <c r="DL89" i="9"/>
  <c r="DL57" i="9"/>
  <c r="DM97" i="6"/>
  <c r="DM65" i="6"/>
  <c r="DL115" i="9"/>
  <c r="DL83" i="9"/>
  <c r="DL95" i="20"/>
  <c r="DL63" i="20"/>
  <c r="DM102" i="13"/>
  <c r="DM70" i="13"/>
  <c r="DL108" i="10"/>
  <c r="DL76" i="10"/>
  <c r="DM102" i="10"/>
  <c r="DM70" i="10"/>
  <c r="DL109" i="14"/>
  <c r="DL77" i="14"/>
  <c r="DL98" i="6"/>
  <c r="DL66" i="6"/>
  <c r="DL86" i="5"/>
  <c r="DL54" i="5"/>
  <c r="DM87" i="20"/>
  <c r="DM55" i="20"/>
  <c r="DL105" i="15"/>
  <c r="DL73" i="15"/>
  <c r="DM111" i="3"/>
  <c r="DM79" i="3"/>
  <c r="DL112" i="10"/>
  <c r="DL80" i="10"/>
  <c r="DL92" i="2"/>
  <c r="DL60" i="2"/>
  <c r="DL117" i="16"/>
  <c r="DL85" i="16"/>
  <c r="DM108" i="1"/>
  <c r="DM76" i="1"/>
  <c r="DM110" i="3"/>
  <c r="DM78" i="3"/>
  <c r="DL112" i="3"/>
  <c r="DL80" i="3"/>
  <c r="DM96" i="21"/>
  <c r="DM64" i="21"/>
  <c r="DM105" i="16"/>
  <c r="DM73" i="16"/>
  <c r="DL113" i="16"/>
  <c r="DL81" i="16"/>
  <c r="DM110" i="16"/>
  <c r="DM78" i="16"/>
  <c r="DM104" i="6"/>
  <c r="DM72" i="6"/>
  <c r="DM99" i="14"/>
  <c r="DM67" i="14"/>
  <c r="DM89" i="11"/>
  <c r="DM57" i="11"/>
  <c r="DL102" i="11"/>
  <c r="DL70" i="11"/>
  <c r="DL108" i="16"/>
  <c r="DL76" i="16"/>
  <c r="DM97" i="16"/>
  <c r="DM65" i="16"/>
  <c r="DM97" i="1"/>
  <c r="DM65" i="1"/>
  <c r="DM114" i="7"/>
  <c r="DM82" i="7"/>
  <c r="DL105" i="3"/>
  <c r="DL73" i="3"/>
  <c r="DM88" i="15"/>
  <c r="DM56" i="15"/>
  <c r="DM91" i="11"/>
  <c r="DM59" i="11"/>
  <c r="DL101" i="2"/>
  <c r="DL69" i="2"/>
  <c r="DM97" i="13"/>
  <c r="DM65" i="13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DL10" i="16" s="1"/>
  <c r="DL30" i="16" s="1"/>
  <c r="BG15" i="16"/>
  <c r="BF47" i="16"/>
  <c r="DN20" i="14" a="1"/>
  <c r="DN20" i="14" s="1"/>
  <c r="BI20" i="14"/>
  <c r="BH15" i="1"/>
  <c r="DM15" i="1" a="1"/>
  <c r="DM15" i="1" s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16" i="4"/>
  <c r="DN16" i="4" a="1"/>
  <c r="DN16" i="4" s="1"/>
  <c r="BI43" i="10"/>
  <c r="DN43" i="10" a="1"/>
  <c r="DN43" i="10" s="1"/>
  <c r="BI40" i="16"/>
  <c r="DN40" i="16" a="1"/>
  <c r="DN40" i="16" s="1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30" i="20"/>
  <c r="DN30" i="20" a="1"/>
  <c r="DN30" i="20" s="1"/>
  <c r="BH20" i="20"/>
  <c r="DM20" i="20" a="1"/>
  <c r="DM20" i="20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34" i="12"/>
  <c r="DN34" i="12" a="1"/>
  <c r="DN34" i="12" s="1"/>
  <c r="DN46" i="6" a="1"/>
  <c r="DN46" i="6" s="1"/>
  <c r="BI46" i="6"/>
  <c r="BG47" i="3" l="1"/>
  <c r="BG47" i="13"/>
  <c r="DL120" i="19"/>
  <c r="DL123" i="19" s="1"/>
  <c r="DL116" i="19" s="1"/>
  <c r="DL84" i="19"/>
  <c r="BH45" i="19"/>
  <c r="DM45" i="19" a="1"/>
  <c r="DM45" i="19" s="1"/>
  <c r="DL107" i="8"/>
  <c r="DL75" i="8"/>
  <c r="BH36" i="8"/>
  <c r="DM36" i="8" a="1"/>
  <c r="DM36" i="8" s="1"/>
  <c r="DL99" i="3"/>
  <c r="DL67" i="3"/>
  <c r="BH28" i="3"/>
  <c r="DM28" i="3" a="1"/>
  <c r="DM28" i="3" s="1"/>
  <c r="DL113" i="13"/>
  <c r="DL81" i="13"/>
  <c r="DM42" i="13" a="1"/>
  <c r="DM42" i="13" s="1"/>
  <c r="BH42" i="13"/>
  <c r="DL96" i="1"/>
  <c r="DL64" i="1"/>
  <c r="BH25" i="1"/>
  <c r="DM25" i="1" a="1"/>
  <c r="DM25" i="1" s="1"/>
  <c r="DL86" i="11"/>
  <c r="DL54" i="11"/>
  <c r="BH15" i="11"/>
  <c r="DM15" i="11" a="1"/>
  <c r="DM15" i="11" s="1"/>
  <c r="DL93" i="8"/>
  <c r="DL61" i="8"/>
  <c r="BH22" i="8"/>
  <c r="DM22" i="8" a="1"/>
  <c r="DM22" i="8" s="1"/>
  <c r="BH17" i="8"/>
  <c r="DM17" i="8" a="1"/>
  <c r="DM17" i="8" s="1"/>
  <c r="DL88" i="8"/>
  <c r="DL56" i="8"/>
  <c r="DL95" i="13"/>
  <c r="DL63" i="13"/>
  <c r="BH24" i="13"/>
  <c r="DM24" i="13" a="1"/>
  <c r="DM24" i="13" s="1"/>
  <c r="BG47" i="17"/>
  <c r="BH33" i="20"/>
  <c r="DM33" i="20" a="1"/>
  <c r="DM33" i="20" s="1"/>
  <c r="DL72" i="20"/>
  <c r="DL104" i="20"/>
  <c r="BG47" i="7"/>
  <c r="DL104" i="7"/>
  <c r="DL72" i="7"/>
  <c r="DL92" i="8"/>
  <c r="DL60" i="8"/>
  <c r="DM33" i="7" a="1"/>
  <c r="DM33" i="7" s="1"/>
  <c r="BH33" i="7"/>
  <c r="DM21" i="8" a="1"/>
  <c r="DM21" i="8" s="1"/>
  <c r="BH21" i="8"/>
  <c r="BH21" i="10"/>
  <c r="DM21" i="10" a="1"/>
  <c r="DM21" i="10" s="1"/>
  <c r="BH26" i="11"/>
  <c r="DM26" i="11" a="1"/>
  <c r="DM26" i="11" s="1"/>
  <c r="BG47" i="11"/>
  <c r="BH24" i="2"/>
  <c r="DM24" i="2" a="1"/>
  <c r="DM24" i="2" s="1"/>
  <c r="BH42" i="17"/>
  <c r="DM42" i="17" a="1"/>
  <c r="DM42" i="17" s="1"/>
  <c r="BH29" i="16"/>
  <c r="DM29" i="16" a="1"/>
  <c r="DM29" i="16" s="1"/>
  <c r="DL98" i="15"/>
  <c r="DL66" i="15"/>
  <c r="DL97" i="20"/>
  <c r="DL65" i="20"/>
  <c r="DL99" i="6"/>
  <c r="DL67" i="6"/>
  <c r="DL106" i="1"/>
  <c r="DL74" i="1"/>
  <c r="DL92" i="10"/>
  <c r="DL60" i="10"/>
  <c r="DL115" i="7"/>
  <c r="DL83" i="7"/>
  <c r="BH35" i="1"/>
  <c r="DM35" i="1" a="1"/>
  <c r="DM35" i="1" s="1"/>
  <c r="DL62" i="13"/>
  <c r="DL94" i="13"/>
  <c r="BH27" i="15"/>
  <c r="BH47" i="15" s="1"/>
  <c r="DM27" i="15" a="1"/>
  <c r="DM27" i="15" s="1"/>
  <c r="BH26" i="20"/>
  <c r="DM26" i="20" a="1"/>
  <c r="DM26" i="20" s="1"/>
  <c r="BH28" i="6"/>
  <c r="BH47" i="6" s="1"/>
  <c r="DM28" i="6" a="1"/>
  <c r="DM28" i="6" s="1"/>
  <c r="BH23" i="13"/>
  <c r="DM23" i="13" a="1"/>
  <c r="DM23" i="13" s="1"/>
  <c r="BH23" i="20"/>
  <c r="DM23" i="20" a="1"/>
  <c r="DM23" i="20" s="1"/>
  <c r="DL112" i="7"/>
  <c r="DL80" i="7"/>
  <c r="DL96" i="5"/>
  <c r="DL64" i="5"/>
  <c r="BH16" i="3"/>
  <c r="DM16" i="3" a="1"/>
  <c r="DM16" i="3" s="1"/>
  <c r="DL94" i="20"/>
  <c r="DL62" i="20"/>
  <c r="BH32" i="7"/>
  <c r="DM32" i="7" a="1"/>
  <c r="DM32" i="7" s="1"/>
  <c r="DL96" i="18"/>
  <c r="DL64" i="18"/>
  <c r="DL114" i="17"/>
  <c r="DL82" i="17"/>
  <c r="BH43" i="17"/>
  <c r="DM43" i="17" a="1"/>
  <c r="DM43" i="17" s="1"/>
  <c r="DL113" i="1"/>
  <c r="DL81" i="1"/>
  <c r="BH44" i="12"/>
  <c r="DM44" i="12" a="1"/>
  <c r="DM44" i="12" s="1"/>
  <c r="DL90" i="8"/>
  <c r="DL58" i="8"/>
  <c r="DL103" i="7"/>
  <c r="DL71" i="7"/>
  <c r="BH25" i="18"/>
  <c r="DM25" i="18" a="1"/>
  <c r="DM25" i="18" s="1"/>
  <c r="BH41" i="7"/>
  <c r="DM41" i="7" a="1"/>
  <c r="DM41" i="7" s="1"/>
  <c r="DL55" i="3"/>
  <c r="DL87" i="3"/>
  <c r="BG47" i="10"/>
  <c r="BH42" i="1"/>
  <c r="DM42" i="1" a="1"/>
  <c r="DM42" i="1" s="1"/>
  <c r="DL115" i="12"/>
  <c r="DL83" i="12"/>
  <c r="BH19" i="8"/>
  <c r="DM19" i="8" a="1"/>
  <c r="DM19" i="8" s="1"/>
  <c r="BH44" i="7"/>
  <c r="DM44" i="7" a="1"/>
  <c r="DM44" i="7" s="1"/>
  <c r="BH25" i="5"/>
  <c r="BH47" i="5" s="1"/>
  <c r="DM25" i="5" a="1"/>
  <c r="DM25" i="5" s="1"/>
  <c r="DL97" i="11"/>
  <c r="DL65" i="11"/>
  <c r="BG47" i="20"/>
  <c r="DL63" i="2"/>
  <c r="DL95" i="2"/>
  <c r="DL113" i="17"/>
  <c r="DL81" i="17"/>
  <c r="DL68" i="16"/>
  <c r="DL100" i="16"/>
  <c r="DL91" i="19"/>
  <c r="DL59" i="19"/>
  <c r="DL61" i="10"/>
  <c r="DL93" i="10"/>
  <c r="BH20" i="19"/>
  <c r="DM20" i="19" a="1"/>
  <c r="DM20" i="19" s="1"/>
  <c r="BH22" i="10"/>
  <c r="DM22" i="10" a="1"/>
  <c r="DM22" i="10" s="1"/>
  <c r="BH21" i="13"/>
  <c r="DM21" i="13" a="1"/>
  <c r="DM21" i="13" s="1"/>
  <c r="DL92" i="13"/>
  <c r="DL60" i="13"/>
  <c r="BH27" i="9"/>
  <c r="DM27" i="9" a="1"/>
  <c r="DM27" i="9" s="1"/>
  <c r="DL98" i="9"/>
  <c r="DL66" i="9"/>
  <c r="DL94" i="7"/>
  <c r="DL62" i="7"/>
  <c r="DL90" i="13"/>
  <c r="DL58" i="13"/>
  <c r="BH23" i="7"/>
  <c r="DM23" i="7" a="1"/>
  <c r="DM23" i="7" s="1"/>
  <c r="BH19" i="13"/>
  <c r="DM19" i="13" a="1"/>
  <c r="DM19" i="13" s="1"/>
  <c r="BH40" i="4"/>
  <c r="BH47" i="4" s="1"/>
  <c r="DM40" i="4" a="1"/>
  <c r="DM40" i="4" s="1"/>
  <c r="DM29" i="17" a="1"/>
  <c r="DM29" i="17" s="1"/>
  <c r="BH29" i="17"/>
  <c r="DL79" i="4"/>
  <c r="DL111" i="4"/>
  <c r="DL100" i="17"/>
  <c r="DL68" i="17"/>
  <c r="BH24" i="18"/>
  <c r="DM24" i="18" a="1"/>
  <c r="DM24" i="18" s="1"/>
  <c r="DL100" i="8"/>
  <c r="DL68" i="8"/>
  <c r="DL63" i="18"/>
  <c r="DL95" i="18"/>
  <c r="BH29" i="8"/>
  <c r="DM29" i="8" a="1"/>
  <c r="DM29" i="8" s="1"/>
  <c r="BH35" i="9"/>
  <c r="DM35" i="9" a="1"/>
  <c r="DM35" i="9" s="1"/>
  <c r="DL106" i="9"/>
  <c r="DL74" i="9"/>
  <c r="BH30" i="16"/>
  <c r="DN100" i="7"/>
  <c r="DN68" i="7"/>
  <c r="DM120" i="11"/>
  <c r="DM123" i="11" s="1"/>
  <c r="DM116" i="11" s="1"/>
  <c r="DM84" i="11"/>
  <c r="DM105" i="2"/>
  <c r="DM73" i="2"/>
  <c r="DN105" i="21"/>
  <c r="DN73" i="21"/>
  <c r="DM97" i="8"/>
  <c r="DM65" i="8"/>
  <c r="DM117" i="14"/>
  <c r="DM85" i="14"/>
  <c r="DM90" i="12"/>
  <c r="DM58" i="12"/>
  <c r="DN106" i="6"/>
  <c r="DN74" i="6"/>
  <c r="DM105" i="14"/>
  <c r="DM73" i="14"/>
  <c r="DM89" i="7"/>
  <c r="DM57" i="7"/>
  <c r="DM120" i="4"/>
  <c r="DM123" i="4" s="1"/>
  <c r="DM116" i="4" s="1"/>
  <c r="DM84" i="4"/>
  <c r="DM111" i="12"/>
  <c r="DM79" i="12"/>
  <c r="DN88" i="18"/>
  <c r="DN56" i="18"/>
  <c r="DM104" i="8"/>
  <c r="DM72" i="8"/>
  <c r="DM95" i="4"/>
  <c r="DM63" i="4"/>
  <c r="DN90" i="16"/>
  <c r="DN58" i="16"/>
  <c r="DN111" i="21"/>
  <c r="DN79" i="21"/>
  <c r="DN94" i="21"/>
  <c r="DN62" i="21"/>
  <c r="DN98" i="14"/>
  <c r="DN66" i="14"/>
  <c r="DM92" i="14"/>
  <c r="DM60" i="14"/>
  <c r="DN108" i="19"/>
  <c r="DN76" i="19"/>
  <c r="DM90" i="18"/>
  <c r="DM58" i="18"/>
  <c r="DN101" i="3"/>
  <c r="DN69" i="3"/>
  <c r="DN99" i="19"/>
  <c r="DN67" i="19"/>
  <c r="DN97" i="7"/>
  <c r="DN65" i="7"/>
  <c r="DM104" i="17"/>
  <c r="DM72" i="17"/>
  <c r="DN93" i="4"/>
  <c r="DN61" i="4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99" i="14"/>
  <c r="DN67" i="14"/>
  <c r="DM105" i="15"/>
  <c r="DM73" i="15"/>
  <c r="DN107" i="14"/>
  <c r="DN75" i="14"/>
  <c r="DN106" i="4"/>
  <c r="DN74" i="4"/>
  <c r="DM110" i="15"/>
  <c r="DM78" i="15"/>
  <c r="DM109" i="16"/>
  <c r="DM77" i="16"/>
  <c r="DM111" i="10"/>
  <c r="DM79" i="10"/>
  <c r="DM109" i="20"/>
  <c r="DM77" i="20"/>
  <c r="DM101" i="21"/>
  <c r="DM69" i="21"/>
  <c r="DM115" i="16"/>
  <c r="DM83" i="16"/>
  <c r="DM113" i="10"/>
  <c r="DM81" i="10"/>
  <c r="DN89" i="16"/>
  <c r="DN57" i="16"/>
  <c r="DM87" i="5"/>
  <c r="DM55" i="5"/>
  <c r="DM102" i="8"/>
  <c r="DM70" i="8"/>
  <c r="DN114" i="11"/>
  <c r="DN82" i="11"/>
  <c r="DM105" i="3"/>
  <c r="DM73" i="3"/>
  <c r="DN105" i="16"/>
  <c r="DN73" i="16"/>
  <c r="DN111" i="9"/>
  <c r="DN79" i="9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M106" i="11"/>
  <c r="DM74" i="11"/>
  <c r="DN120" i="18"/>
  <c r="DN123" i="18" s="1"/>
  <c r="DN116" i="18" s="1"/>
  <c r="DN84" i="18"/>
  <c r="DM106" i="8"/>
  <c r="DM74" i="8"/>
  <c r="DM90" i="2"/>
  <c r="DM58" i="2"/>
  <c r="DM95" i="20"/>
  <c r="DM63" i="20"/>
  <c r="DL86" i="21"/>
  <c r="DL54" i="21"/>
  <c r="DN89" i="14"/>
  <c r="DN57" i="14"/>
  <c r="DN106" i="2"/>
  <c r="DN74" i="2"/>
  <c r="DN92" i="21"/>
  <c r="DN60" i="21"/>
  <c r="DM115" i="3"/>
  <c r="DM83" i="3"/>
  <c r="DM103" i="20"/>
  <c r="DM71" i="20"/>
  <c r="DM103" i="9"/>
  <c r="DM71" i="9"/>
  <c r="DN115" i="20"/>
  <c r="DN83" i="20"/>
  <c r="DN94" i="10"/>
  <c r="DN62" i="10"/>
  <c r="DM89" i="15"/>
  <c r="DM57" i="15"/>
  <c r="DM94" i="8"/>
  <c r="DM62" i="8"/>
  <c r="DN120" i="8"/>
  <c r="DN123" i="8" s="1"/>
  <c r="DN116" i="8" s="1"/>
  <c r="DN84" i="8"/>
  <c r="DN97" i="13"/>
  <c r="DN65" i="13"/>
  <c r="DM108" i="16"/>
  <c r="DM76" i="16"/>
  <c r="DN104" i="6"/>
  <c r="DN72" i="6"/>
  <c r="DN108" i="1"/>
  <c r="DN76" i="1"/>
  <c r="DN107" i="1"/>
  <c r="DN75" i="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105" i="8"/>
  <c r="DN73" i="8"/>
  <c r="DN94" i="1"/>
  <c r="DN62" i="1"/>
  <c r="DN109" i="5"/>
  <c r="DN77" i="5"/>
  <c r="DM104" i="10"/>
  <c r="DM72" i="10"/>
  <c r="DM111" i="18"/>
  <c r="DM79" i="18"/>
  <c r="DN104" i="21"/>
  <c r="DN72" i="21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N103" i="19"/>
  <c r="DN71" i="19"/>
  <c r="DM91" i="4"/>
  <c r="DM59" i="4"/>
  <c r="DN88" i="15"/>
  <c r="DN56" i="15"/>
  <c r="DN110" i="3"/>
  <c r="DN78" i="3"/>
  <c r="DM91" i="20"/>
  <c r="DM59" i="20"/>
  <c r="DN101" i="10"/>
  <c r="DN69" i="10"/>
  <c r="DM113" i="2"/>
  <c r="DM81" i="2"/>
  <c r="DN99" i="7"/>
  <c r="DN67" i="7"/>
  <c r="DN107" i="5"/>
  <c r="DN75" i="5"/>
  <c r="DM107" i="3"/>
  <c r="DM75" i="3"/>
  <c r="DN99" i="5"/>
  <c r="DN67" i="5"/>
  <c r="DM114" i="15"/>
  <c r="DM82" i="15"/>
  <c r="DN87" i="16"/>
  <c r="DN55" i="16"/>
  <c r="DN109" i="4"/>
  <c r="DN77" i="4"/>
  <c r="DN108" i="15"/>
  <c r="DN76" i="15"/>
  <c r="DN117" i="6"/>
  <c r="DN85" i="6"/>
  <c r="DN98" i="18"/>
  <c r="DN66" i="18"/>
  <c r="DN102" i="1"/>
  <c r="DN70" i="1"/>
  <c r="DN103" i="3"/>
  <c r="DN71" i="3"/>
  <c r="DN106" i="12"/>
  <c r="DN74" i="12"/>
  <c r="DM88" i="6"/>
  <c r="DM56" i="6"/>
  <c r="DM87" i="11"/>
  <c r="DM55" i="11"/>
  <c r="DM101" i="2"/>
  <c r="DM69" i="2"/>
  <c r="DM102" i="11"/>
  <c r="DM70" i="11"/>
  <c r="DN96" i="21"/>
  <c r="DN64" i="21"/>
  <c r="DM110" i="10"/>
  <c r="DM78" i="10"/>
  <c r="DN114" i="3"/>
  <c r="DN82" i="3"/>
  <c r="DM100" i="13"/>
  <c r="DM68" i="13"/>
  <c r="DN90" i="3"/>
  <c r="DN58" i="3"/>
  <c r="DN107" i="13"/>
  <c r="DN75" i="13"/>
  <c r="DM103" i="15"/>
  <c r="DM71" i="15"/>
  <c r="DM86" i="2"/>
  <c r="DM54" i="2"/>
  <c r="DM92" i="5"/>
  <c r="DM60" i="5"/>
  <c r="DN90" i="20"/>
  <c r="DN58" i="20"/>
  <c r="DN104" i="16"/>
  <c r="DN72" i="16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14" i="1"/>
  <c r="DN82" i="1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89" i="20"/>
  <c r="DN57" i="20"/>
  <c r="DM99" i="21"/>
  <c r="DM67" i="21"/>
  <c r="DM112" i="20"/>
  <c r="DM80" i="20"/>
  <c r="DN88" i="19"/>
  <c r="DN56" i="19"/>
  <c r="DN120" i="9"/>
  <c r="DN123" i="9" s="1"/>
  <c r="DN116" i="9" s="1"/>
  <c r="DN84" i="9"/>
  <c r="DM90" i="7"/>
  <c r="DM58" i="7"/>
  <c r="DM89" i="19"/>
  <c r="DM57" i="19"/>
  <c r="DN92" i="7"/>
  <c r="DN60" i="7"/>
  <c r="DM114" i="21"/>
  <c r="DM82" i="21"/>
  <c r="DM103" i="6"/>
  <c r="DM71" i="6"/>
  <c r="DM111" i="7"/>
  <c r="DM79" i="7"/>
  <c r="DN103" i="18"/>
  <c r="DN71" i="18"/>
  <c r="DN115" i="19"/>
  <c r="DN83" i="19"/>
  <c r="DN93" i="19"/>
  <c r="DN61" i="19"/>
  <c r="DN91" i="12"/>
  <c r="DN59" i="12"/>
  <c r="DN92" i="16"/>
  <c r="DN60" i="16"/>
  <c r="DN120" i="13"/>
  <c r="DN123" i="13" s="1"/>
  <c r="DN116" i="13" s="1"/>
  <c r="DN84" i="13"/>
  <c r="DN112" i="17"/>
  <c r="DN80" i="17"/>
  <c r="DN99" i="16"/>
  <c r="DN67" i="16"/>
  <c r="DN105" i="1"/>
  <c r="DN73" i="1"/>
  <c r="DN114" i="7"/>
  <c r="DN82" i="7"/>
  <c r="DN110" i="16"/>
  <c r="DN78" i="16"/>
  <c r="DM98" i="21"/>
  <c r="DM66" i="21"/>
  <c r="DN113" i="8"/>
  <c r="DN81" i="8"/>
  <c r="DM92" i="2"/>
  <c r="DM60" i="2"/>
  <c r="DM89" i="5"/>
  <c r="DM57" i="5"/>
  <c r="DN107" i="15"/>
  <c r="DN75" i="15"/>
  <c r="DN104" i="11"/>
  <c r="DN72" i="11"/>
  <c r="DN105" i="12"/>
  <c r="DN73" i="12"/>
  <c r="DN110" i="6"/>
  <c r="DN78" i="6"/>
  <c r="DM112" i="14"/>
  <c r="DM80" i="14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M111" i="14"/>
  <c r="DM79" i="14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M104" i="3"/>
  <c r="DM72" i="3"/>
  <c r="DN97" i="16"/>
  <c r="DN65" i="16"/>
  <c r="DM91" i="3"/>
  <c r="DM59" i="3"/>
  <c r="DN102" i="6"/>
  <c r="DN70" i="6"/>
  <c r="DN102" i="2"/>
  <c r="DN70" i="2"/>
  <c r="DN88" i="5"/>
  <c r="DN56" i="5"/>
  <c r="DN117" i="5"/>
  <c r="DN85" i="5"/>
  <c r="DN87" i="15"/>
  <c r="DN55" i="15"/>
  <c r="DM117" i="2"/>
  <c r="DM85" i="2"/>
  <c r="DN98" i="3"/>
  <c r="DN66" i="3"/>
  <c r="DN95" i="10"/>
  <c r="DN63" i="10"/>
  <c r="DN110" i="21"/>
  <c r="DN78" i="21"/>
  <c r="DN92" i="4"/>
  <c r="DN60" i="4"/>
  <c r="DN96" i="8"/>
  <c r="DN64" i="8"/>
  <c r="DN107" i="17"/>
  <c r="DN75" i="17"/>
  <c r="DM96" i="3"/>
  <c r="DM64" i="3"/>
  <c r="DN102" i="20"/>
  <c r="DN70" i="20"/>
  <c r="DN103" i="13"/>
  <c r="DN71" i="13"/>
  <c r="DN91" i="11"/>
  <c r="DN59" i="11"/>
  <c r="DN89" i="11"/>
  <c r="DN57" i="11"/>
  <c r="DM112" i="3"/>
  <c r="DM80" i="3"/>
  <c r="DN88" i="16"/>
  <c r="DN56" i="16"/>
  <c r="DN91" i="13"/>
  <c r="DN59" i="13"/>
  <c r="DM112" i="10"/>
  <c r="DM80" i="10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4" i="16"/>
  <c r="DN82" i="16"/>
  <c r="DM117" i="8"/>
  <c r="DM85" i="8"/>
  <c r="DN100" i="18"/>
  <c r="DN68" i="18"/>
  <c r="DN92" i="9"/>
  <c r="DN60" i="9"/>
  <c r="DM109" i="19"/>
  <c r="DM77" i="19"/>
  <c r="DN113" i="18"/>
  <c r="DN81" i="18"/>
  <c r="DM113" i="16"/>
  <c r="DM81" i="16"/>
  <c r="DM120" i="5"/>
  <c r="DM123" i="5" s="1"/>
  <c r="DM116" i="5" s="1"/>
  <c r="DM84" i="5"/>
  <c r="DM95" i="7"/>
  <c r="DM63" i="7"/>
  <c r="DM108" i="10"/>
  <c r="DM76" i="10"/>
  <c r="DM107" i="11"/>
  <c r="DM75" i="11"/>
  <c r="DM108" i="6"/>
  <c r="DM76" i="6"/>
  <c r="DN90" i="9"/>
  <c r="DN58" i="9"/>
  <c r="DN108" i="3"/>
  <c r="DN76" i="3"/>
  <c r="DM93" i="2"/>
  <c r="DM61" i="2"/>
  <c r="DM109" i="3"/>
  <c r="DM77" i="3"/>
  <c r="DN99" i="12"/>
  <c r="DN67" i="12"/>
  <c r="DM89" i="12"/>
  <c r="DM57" i="12"/>
  <c r="DN111" i="1"/>
  <c r="DN79" i="1"/>
  <c r="DN90" i="11"/>
  <c r="DN58" i="11"/>
  <c r="DM98" i="10"/>
  <c r="DM66" i="10"/>
  <c r="DN97" i="1"/>
  <c r="DN65" i="1"/>
  <c r="DN115" i="2"/>
  <c r="DN83" i="2"/>
  <c r="DN109" i="12"/>
  <c r="DN77" i="12"/>
  <c r="DN87" i="18"/>
  <c r="DN55" i="18"/>
  <c r="DN97" i="17"/>
  <c r="DN65" i="17"/>
  <c r="DM89" i="8"/>
  <c r="DM57" i="8"/>
  <c r="DM120" i="21"/>
  <c r="DM123" i="21" s="1"/>
  <c r="DM116" i="21" s="1"/>
  <c r="DM84" i="21"/>
  <c r="DN89" i="6"/>
  <c r="DN57" i="6"/>
  <c r="DN98" i="2"/>
  <c r="DN66" i="2"/>
  <c r="DM112" i="4"/>
  <c r="DM80" i="4"/>
  <c r="DN101" i="6"/>
  <c r="DN69" i="6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106" i="20"/>
  <c r="DN74" i="20"/>
  <c r="DN93" i="16"/>
  <c r="DN61" i="16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J28" i="12"/>
  <c r="DO28" i="12" a="1"/>
  <c r="DO28" i="12" s="1"/>
  <c r="BJ40" i="1"/>
  <c r="DO40" i="1" a="1"/>
  <c r="DO40" i="1" s="1"/>
  <c r="BJ20" i="11"/>
  <c r="DO20" i="11" a="1"/>
  <c r="DO20" i="11" s="1"/>
  <c r="BI35" i="8"/>
  <c r="DN35" i="8" a="1"/>
  <c r="DN35" i="8" s="1"/>
  <c r="DN15" i="19" a="1"/>
  <c r="DN15" i="19" s="1"/>
  <c r="BI15" i="19"/>
  <c r="BI26" i="9"/>
  <c r="DN26" i="9" a="1"/>
  <c r="DN26" i="9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I40" i="14"/>
  <c r="DN40" i="14" a="1"/>
  <c r="DN40" i="14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I27" i="10"/>
  <c r="DN27" i="10" a="1"/>
  <c r="DN27" i="10" s="1"/>
  <c r="BJ18" i="11"/>
  <c r="DO18" i="11" a="1"/>
  <c r="DO18" i="11" s="1"/>
  <c r="BJ17" i="16"/>
  <c r="DO17" i="16" a="1"/>
  <c r="DO17" i="16" s="1"/>
  <c r="BI41" i="10"/>
  <c r="DN41" i="10" a="1"/>
  <c r="DN41" i="10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35" i="20"/>
  <c r="DO35" i="20" a="1"/>
  <c r="DO35" i="20" s="1"/>
  <c r="BJ22" i="16"/>
  <c r="DO22" i="16" a="1"/>
  <c r="DO22" i="16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44" i="13"/>
  <c r="DO44" i="13" a="1"/>
  <c r="DO44" i="13" s="1"/>
  <c r="DM15" i="16" a="1"/>
  <c r="DM15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DM10" i="16" l="1"/>
  <c r="DM30" i="16" s="1"/>
  <c r="BH47" i="19"/>
  <c r="BH47" i="20"/>
  <c r="DM9" i="11"/>
  <c r="DM120" i="19"/>
  <c r="DM123" i="19" s="1"/>
  <c r="DM116" i="19" s="1"/>
  <c r="DM84" i="19"/>
  <c r="BI45" i="19"/>
  <c r="DN45" i="19" a="1"/>
  <c r="DN45" i="19" s="1"/>
  <c r="DM107" i="8"/>
  <c r="DM75" i="8"/>
  <c r="BI36" i="8"/>
  <c r="DN36" i="8" a="1"/>
  <c r="DN36" i="8" s="1"/>
  <c r="BI42" i="13"/>
  <c r="DN42" i="13" a="1"/>
  <c r="DN42" i="13" s="1"/>
  <c r="DM113" i="13"/>
  <c r="DM81" i="13"/>
  <c r="BH47" i="11"/>
  <c r="BH47" i="3"/>
  <c r="DM99" i="3"/>
  <c r="DM67" i="3"/>
  <c r="DN28" i="3" a="1"/>
  <c r="DN28" i="3" s="1"/>
  <c r="BI28" i="3"/>
  <c r="DM96" i="1"/>
  <c r="DM64" i="1"/>
  <c r="BI25" i="1"/>
  <c r="DN25" i="1" a="1"/>
  <c r="DN25" i="1" s="1"/>
  <c r="DM86" i="11"/>
  <c r="DM54" i="11"/>
  <c r="BI15" i="11"/>
  <c r="DN15" i="11" a="1"/>
  <c r="DN15" i="11" s="1"/>
  <c r="DM88" i="8"/>
  <c r="DM56" i="8"/>
  <c r="BI17" i="8"/>
  <c r="DN17" i="8" a="1"/>
  <c r="DN17" i="8" s="1"/>
  <c r="DM61" i="8"/>
  <c r="DM93" i="8"/>
  <c r="BI22" i="8"/>
  <c r="DN22" i="8" a="1"/>
  <c r="DN22" i="8" s="1"/>
  <c r="DM95" i="13"/>
  <c r="DM63" i="13"/>
  <c r="BI24" i="13"/>
  <c r="DN24" i="13" a="1"/>
  <c r="DN24" i="13" s="1"/>
  <c r="BH47" i="17"/>
  <c r="DN21" i="8" a="1"/>
  <c r="DN21" i="8" s="1"/>
  <c r="BI21" i="8"/>
  <c r="DM92" i="8"/>
  <c r="DM60" i="8"/>
  <c r="BI33" i="7"/>
  <c r="DN33" i="7" a="1"/>
  <c r="DN33" i="7" s="1"/>
  <c r="DM104" i="7"/>
  <c r="DM72" i="7"/>
  <c r="DM104" i="20"/>
  <c r="DM72" i="20"/>
  <c r="BI33" i="20"/>
  <c r="DN33" i="20" a="1"/>
  <c r="DN33" i="20" s="1"/>
  <c r="DM96" i="18"/>
  <c r="DM64" i="18"/>
  <c r="DM103" i="7"/>
  <c r="DM71" i="7"/>
  <c r="DM97" i="20"/>
  <c r="DM65" i="20"/>
  <c r="DM95" i="2"/>
  <c r="DM63" i="2"/>
  <c r="DN35" i="1" a="1"/>
  <c r="DN35" i="1" s="1"/>
  <c r="BI35" i="1"/>
  <c r="DM96" i="5"/>
  <c r="DM64" i="5"/>
  <c r="DM113" i="1"/>
  <c r="DM81" i="1"/>
  <c r="BI25" i="18"/>
  <c r="DN25" i="18" a="1"/>
  <c r="DN25" i="18" s="1"/>
  <c r="BI32" i="7"/>
  <c r="DN32" i="7" a="1"/>
  <c r="DN32" i="7" s="1"/>
  <c r="BI26" i="20"/>
  <c r="DN26" i="20" a="1"/>
  <c r="DN26" i="20" s="1"/>
  <c r="BI24" i="2"/>
  <c r="DN24" i="2" a="1"/>
  <c r="DN24" i="2" s="1"/>
  <c r="BI25" i="5"/>
  <c r="BI47" i="5" s="1"/>
  <c r="DN25" i="5" a="1"/>
  <c r="DN25" i="5" s="1"/>
  <c r="BI42" i="1"/>
  <c r="DN42" i="1" a="1"/>
  <c r="DN42" i="1" s="1"/>
  <c r="DM114" i="17"/>
  <c r="DM82" i="17"/>
  <c r="DM94" i="20"/>
  <c r="DM62" i="20"/>
  <c r="DM98" i="15"/>
  <c r="DM66" i="15"/>
  <c r="BH47" i="1"/>
  <c r="DM115" i="7"/>
  <c r="DM83" i="7"/>
  <c r="BI43" i="17"/>
  <c r="DN43" i="17" a="1"/>
  <c r="DN43" i="17" s="1"/>
  <c r="BI23" i="20"/>
  <c r="DN23" i="20" a="1"/>
  <c r="DN23" i="20" s="1"/>
  <c r="BI27" i="15"/>
  <c r="BI47" i="15" s="1"/>
  <c r="DN27" i="15" a="1"/>
  <c r="DN27" i="15" s="1"/>
  <c r="DM97" i="11"/>
  <c r="DM65" i="11"/>
  <c r="DN41" i="7" a="1"/>
  <c r="DN41" i="7" s="1"/>
  <c r="BI41" i="7"/>
  <c r="BI42" i="17"/>
  <c r="DN42" i="17" a="1"/>
  <c r="DN42" i="17" s="1"/>
  <c r="BI44" i="7"/>
  <c r="DN44" i="7" a="1"/>
  <c r="DN44" i="7" s="1"/>
  <c r="DM87" i="3"/>
  <c r="DM55" i="3"/>
  <c r="DM94" i="13"/>
  <c r="DM62" i="13"/>
  <c r="DM100" i="16"/>
  <c r="DM68" i="16"/>
  <c r="BI26" i="11"/>
  <c r="DN26" i="11" a="1"/>
  <c r="DN26" i="11" s="1"/>
  <c r="BI28" i="6"/>
  <c r="BI47" i="6" s="1"/>
  <c r="DN28" i="6" a="1"/>
  <c r="DN28" i="6" s="1"/>
  <c r="BH47" i="7"/>
  <c r="DM90" i="8"/>
  <c r="DM58" i="8"/>
  <c r="BI16" i="3"/>
  <c r="BI47" i="3" s="1"/>
  <c r="DN16" i="3" a="1"/>
  <c r="DN16" i="3" s="1"/>
  <c r="BI23" i="13"/>
  <c r="DN23" i="13" a="1"/>
  <c r="DN23" i="13" s="1"/>
  <c r="BI29" i="16"/>
  <c r="DN29" i="16" a="1"/>
  <c r="DN29" i="16" s="1"/>
  <c r="DM92" i="10"/>
  <c r="DM60" i="10"/>
  <c r="BI44" i="12"/>
  <c r="DN44" i="12" a="1"/>
  <c r="DN44" i="12" s="1"/>
  <c r="DN19" i="8" a="1"/>
  <c r="DN19" i="8" s="1"/>
  <c r="BI19" i="8"/>
  <c r="DM112" i="7"/>
  <c r="DM80" i="7"/>
  <c r="DM115" i="12"/>
  <c r="DM83" i="12"/>
  <c r="DM99" i="6"/>
  <c r="DM67" i="6"/>
  <c r="DM106" i="1"/>
  <c r="DM74" i="1"/>
  <c r="DM113" i="17"/>
  <c r="DM81" i="17"/>
  <c r="BI21" i="10"/>
  <c r="DN21" i="10" a="1"/>
  <c r="DN21" i="10" s="1"/>
  <c r="DM93" i="10"/>
  <c r="DM61" i="10"/>
  <c r="DN22" i="10" a="1"/>
  <c r="DN22" i="10" s="1"/>
  <c r="BI22" i="10"/>
  <c r="DM98" i="9"/>
  <c r="DM66" i="9"/>
  <c r="DM91" i="19"/>
  <c r="DM59" i="19"/>
  <c r="BI27" i="9"/>
  <c r="DN27" i="9" a="1"/>
  <c r="DN27" i="9" s="1"/>
  <c r="BI20" i="19"/>
  <c r="DN20" i="19" a="1"/>
  <c r="DN20" i="19" s="1"/>
  <c r="DM92" i="13"/>
  <c r="DM60" i="13"/>
  <c r="BI21" i="13"/>
  <c r="DN21" i="13" a="1"/>
  <c r="DN21" i="13" s="1"/>
  <c r="DM90" i="13"/>
  <c r="DM58" i="13"/>
  <c r="DM68" i="8"/>
  <c r="DM100" i="8"/>
  <c r="BI30" i="16"/>
  <c r="BI29" i="8"/>
  <c r="DN29" i="8" a="1"/>
  <c r="DN29" i="8" s="1"/>
  <c r="BI19" i="13"/>
  <c r="DN19" i="13" a="1"/>
  <c r="DN19" i="13" s="1"/>
  <c r="DM94" i="7"/>
  <c r="DM62" i="7"/>
  <c r="BI23" i="7"/>
  <c r="DN23" i="7" a="1"/>
  <c r="DN23" i="7" s="1"/>
  <c r="DN29" i="17" a="1"/>
  <c r="DN29" i="17" s="1"/>
  <c r="BI29" i="17"/>
  <c r="DM100" i="17"/>
  <c r="DM68" i="17"/>
  <c r="DM106" i="9"/>
  <c r="DM74" i="9"/>
  <c r="DM63" i="18"/>
  <c r="DM95" i="18"/>
  <c r="DM111" i="4"/>
  <c r="DM79" i="4"/>
  <c r="DN35" i="9" a="1"/>
  <c r="DN35" i="9" s="1"/>
  <c r="BI35" i="9"/>
  <c r="BI24" i="18"/>
  <c r="DN24" i="18" a="1"/>
  <c r="DN24" i="18" s="1"/>
  <c r="DN40" i="4" a="1"/>
  <c r="DN40" i="4" s="1"/>
  <c r="BI40" i="4"/>
  <c r="BI47" i="4" s="1"/>
  <c r="DN110" i="19"/>
  <c r="DN78" i="19"/>
  <c r="DN114" i="13"/>
  <c r="DN82" i="13"/>
  <c r="DO114" i="7"/>
  <c r="DO82" i="7"/>
  <c r="DO94" i="1"/>
  <c r="DO62" i="1"/>
  <c r="DO101" i="1"/>
  <c r="DO69" i="1"/>
  <c r="DO99" i="18"/>
  <c r="DO67" i="18"/>
  <c r="DO96" i="4"/>
  <c r="DO64" i="4"/>
  <c r="DO93" i="9"/>
  <c r="DO61" i="9"/>
  <c r="DN98" i="6"/>
  <c r="DN66" i="6"/>
  <c r="DO112" i="6"/>
  <c r="DO80" i="6"/>
  <c r="DN97" i="2"/>
  <c r="DN65" i="2"/>
  <c r="DO88" i="5"/>
  <c r="DO56" i="5"/>
  <c r="DO97" i="7"/>
  <c r="DO65" i="7"/>
  <c r="DO91" i="7"/>
  <c r="DO59" i="7"/>
  <c r="DO92" i="1"/>
  <c r="DO60" i="1"/>
  <c r="DN113" i="20"/>
  <c r="DN81" i="20"/>
  <c r="DO91" i="11"/>
  <c r="DO59" i="11"/>
  <c r="DN111" i="11"/>
  <c r="DN79" i="11"/>
  <c r="DO115" i="15"/>
  <c r="DO83" i="15"/>
  <c r="DO107" i="13"/>
  <c r="DO75" i="13"/>
  <c r="DN93" i="2"/>
  <c r="DN61" i="2"/>
  <c r="DO112" i="1"/>
  <c r="DO80" i="1"/>
  <c r="DN103" i="5"/>
  <c r="DN71" i="5"/>
  <c r="DN101" i="14"/>
  <c r="DN69" i="14"/>
  <c r="DN101" i="2"/>
  <c r="DN69" i="2"/>
  <c r="DO108" i="9"/>
  <c r="DO76" i="9"/>
  <c r="DN117" i="8"/>
  <c r="DN85" i="8"/>
  <c r="DN101" i="7"/>
  <c r="DN69" i="7"/>
  <c r="DO93" i="16"/>
  <c r="DO61" i="16"/>
  <c r="DO106" i="4"/>
  <c r="DO74" i="4"/>
  <c r="DO102" i="6"/>
  <c r="DO70" i="6"/>
  <c r="DN90" i="18"/>
  <c r="DN58" i="18"/>
  <c r="DO112" i="19"/>
  <c r="DO80" i="19"/>
  <c r="DO96" i="10"/>
  <c r="DO64" i="10"/>
  <c r="DO120" i="16"/>
  <c r="DO123" i="16" s="1"/>
  <c r="DO116" i="16" s="1"/>
  <c r="DO84" i="16"/>
  <c r="DO88" i="9"/>
  <c r="DO56" i="9"/>
  <c r="DO108" i="5"/>
  <c r="DO76" i="5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N86" i="19"/>
  <c r="DN54" i="19"/>
  <c r="DN102" i="14"/>
  <c r="DN70" i="14"/>
  <c r="DN86" i="13"/>
  <c r="DN54" i="13"/>
  <c r="DO103" i="8"/>
  <c r="DO71" i="8"/>
  <c r="DO98" i="11"/>
  <c r="DO66" i="11"/>
  <c r="DN105" i="4"/>
  <c r="DN73" i="4"/>
  <c r="DO113" i="21"/>
  <c r="DO81" i="21"/>
  <c r="DO117" i="21"/>
  <c r="DO85" i="21"/>
  <c r="DO104" i="14"/>
  <c r="DO72" i="14"/>
  <c r="DO101" i="20"/>
  <c r="DO69" i="20"/>
  <c r="DO88" i="4"/>
  <c r="DO56" i="4"/>
  <c r="DN96" i="16"/>
  <c r="DN64" i="16"/>
  <c r="DN107" i="21"/>
  <c r="DN75" i="21"/>
  <c r="DO101" i="10"/>
  <c r="DO69" i="10"/>
  <c r="DO94" i="21"/>
  <c r="DO62" i="21"/>
  <c r="DN100" i="11"/>
  <c r="DN68" i="11"/>
  <c r="DO112" i="11"/>
  <c r="DO80" i="11"/>
  <c r="DN108" i="4"/>
  <c r="DN76" i="4"/>
  <c r="DO100" i="15"/>
  <c r="DO68" i="15"/>
  <c r="DO86" i="20"/>
  <c r="DO54" i="20"/>
  <c r="DO93" i="5"/>
  <c r="DO61" i="5"/>
  <c r="DO105" i="20"/>
  <c r="DO73" i="20"/>
  <c r="DO95" i="8"/>
  <c r="DO63" i="8"/>
  <c r="DN111" i="18"/>
  <c r="DN79" i="18"/>
  <c r="DO105" i="18"/>
  <c r="DO73" i="18"/>
  <c r="DO114" i="14"/>
  <c r="DO82" i="14"/>
  <c r="DN97" i="5"/>
  <c r="DN65" i="5"/>
  <c r="DO113" i="6"/>
  <c r="DO81" i="6"/>
  <c r="DN93" i="12"/>
  <c r="DN61" i="12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5"/>
  <c r="DO82" i="5"/>
  <c r="DN86" i="5"/>
  <c r="DN54" i="5"/>
  <c r="DO108" i="13"/>
  <c r="DO76" i="13"/>
  <c r="DN87" i="5"/>
  <c r="DN55" i="5"/>
  <c r="DN97" i="18"/>
  <c r="DN65" i="18"/>
  <c r="DO112" i="12"/>
  <c r="DO80" i="12"/>
  <c r="DO114" i="11"/>
  <c r="DO82" i="11"/>
  <c r="DN99" i="10"/>
  <c r="DN67" i="10"/>
  <c r="DN108" i="16"/>
  <c r="DN76" i="16"/>
  <c r="DN93" i="15"/>
  <c r="DN61" i="15"/>
  <c r="DN115" i="9"/>
  <c r="DN83" i="9"/>
  <c r="DN92" i="11"/>
  <c r="DN60" i="11"/>
  <c r="DM86" i="16"/>
  <c r="DM54" i="16"/>
  <c r="DO102" i="13"/>
  <c r="DO70" i="13"/>
  <c r="DO87" i="9"/>
  <c r="DO55" i="9"/>
  <c r="DN120" i="3"/>
  <c r="DN123" i="3" s="1"/>
  <c r="DN116" i="3" s="1"/>
  <c r="DN84" i="3"/>
  <c r="DO87" i="13"/>
  <c r="DO55" i="13"/>
  <c r="DN110" i="5"/>
  <c r="DN78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89" i="11"/>
  <c r="DO57" i="11"/>
  <c r="DN96" i="3"/>
  <c r="DN64" i="3"/>
  <c r="DO89" i="20"/>
  <c r="DO57" i="20"/>
  <c r="DO107" i="20"/>
  <c r="DO75" i="20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O93" i="17"/>
  <c r="DO61" i="17"/>
  <c r="DN105" i="19"/>
  <c r="DN73" i="19"/>
  <c r="DN105" i="9"/>
  <c r="DN73" i="9"/>
  <c r="DO110" i="21"/>
  <c r="DO78" i="21"/>
  <c r="DN92" i="20"/>
  <c r="DN60" i="20"/>
  <c r="DO106" i="15"/>
  <c r="DO74" i="15"/>
  <c r="DO106" i="12"/>
  <c r="DO74" i="12"/>
  <c r="DO92" i="15"/>
  <c r="DO60" i="15"/>
  <c r="DM86" i="9"/>
  <c r="DM54" i="9"/>
  <c r="DO93" i="6"/>
  <c r="DO61" i="6"/>
  <c r="DN117" i="15"/>
  <c r="DN85" i="15"/>
  <c r="DO110" i="18"/>
  <c r="DO78" i="18"/>
  <c r="DO114" i="4"/>
  <c r="DO82" i="4"/>
  <c r="DO111" i="8"/>
  <c r="DO79" i="8"/>
  <c r="DN92" i="5"/>
  <c r="DN60" i="5"/>
  <c r="DO108" i="7"/>
  <c r="DO76" i="7"/>
  <c r="DO95" i="5"/>
  <c r="DO63" i="5"/>
  <c r="DO115" i="13"/>
  <c r="DO83" i="13"/>
  <c r="DN104" i="10"/>
  <c r="DN72" i="10"/>
  <c r="DO105" i="8"/>
  <c r="DO73" i="8"/>
  <c r="DO103" i="17"/>
  <c r="DO71" i="17"/>
  <c r="DN92" i="19"/>
  <c r="DN60" i="19"/>
  <c r="DN97" i="4"/>
  <c r="DN65" i="4"/>
  <c r="DO106" i="16"/>
  <c r="DO74" i="16"/>
  <c r="DN87" i="12"/>
  <c r="DN55" i="12"/>
  <c r="DO98" i="20"/>
  <c r="DO66" i="20"/>
  <c r="DO115" i="6"/>
  <c r="DO83" i="6"/>
  <c r="DO98" i="5"/>
  <c r="DO66" i="5"/>
  <c r="DN90" i="14"/>
  <c r="DN58" i="14"/>
  <c r="DO96" i="9"/>
  <c r="DO64" i="9"/>
  <c r="DO102" i="3"/>
  <c r="DO70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98" i="19"/>
  <c r="DO66" i="19"/>
  <c r="DO117" i="11"/>
  <c r="DO85" i="11"/>
  <c r="DO91" i="6"/>
  <c r="DO59" i="6"/>
  <c r="DO99" i="12"/>
  <c r="DO67" i="12"/>
  <c r="DN98" i="7"/>
  <c r="DN66" i="7"/>
  <c r="DO104" i="16"/>
  <c r="DO72" i="16"/>
  <c r="DO109" i="13"/>
  <c r="DO77" i="13"/>
  <c r="DO92" i="16"/>
  <c r="DO60" i="16"/>
  <c r="DO104" i="21"/>
  <c r="DO72" i="21"/>
  <c r="DO115" i="20"/>
  <c r="DO83" i="20"/>
  <c r="DN106" i="14"/>
  <c r="DN74" i="14"/>
  <c r="DN86" i="2"/>
  <c r="DN54" i="2"/>
  <c r="DO91" i="12"/>
  <c r="DO59" i="12"/>
  <c r="DN110" i="4"/>
  <c r="DN78" i="4"/>
  <c r="DN99" i="17"/>
  <c r="DN67" i="17"/>
  <c r="DO89" i="17"/>
  <c r="DO57" i="17"/>
  <c r="DO109" i="11"/>
  <c r="DO77" i="11"/>
  <c r="DO95" i="16"/>
  <c r="DO63" i="16"/>
  <c r="DO111" i="6"/>
  <c r="DO79" i="6"/>
  <c r="DO107" i="15"/>
  <c r="DO75" i="15"/>
  <c r="DN99" i="13"/>
  <c r="DN67" i="13"/>
  <c r="DO93" i="3"/>
  <c r="DO61" i="3"/>
  <c r="DN111" i="13"/>
  <c r="DN79" i="13"/>
  <c r="DO109" i="12"/>
  <c r="DO77" i="12"/>
  <c r="DN102" i="11"/>
  <c r="DN70" i="11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N115" i="3"/>
  <c r="DN83" i="3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N94" i="18"/>
  <c r="DN62" i="18"/>
  <c r="DN90" i="5"/>
  <c r="DN58" i="5"/>
  <c r="DN101" i="21"/>
  <c r="DN69" i="21"/>
  <c r="DO87" i="18"/>
  <c r="DO55" i="18"/>
  <c r="DO103" i="14"/>
  <c r="DO71" i="14"/>
  <c r="DO91" i="15"/>
  <c r="DO59" i="15"/>
  <c r="DN112" i="14"/>
  <c r="DN80" i="14"/>
  <c r="DN94" i="17"/>
  <c r="DN62" i="17"/>
  <c r="DN105" i="11"/>
  <c r="DN73" i="11"/>
  <c r="DO95" i="14"/>
  <c r="DO63" i="14"/>
  <c r="DO105" i="7"/>
  <c r="DO73" i="7"/>
  <c r="DO90" i="1"/>
  <c r="DO58" i="1"/>
  <c r="DO105" i="17"/>
  <c r="DO73" i="17"/>
  <c r="DO115" i="2"/>
  <c r="DO83" i="2"/>
  <c r="DO102" i="10"/>
  <c r="DO70" i="10"/>
  <c r="DO104" i="11"/>
  <c r="DO72" i="11"/>
  <c r="DO117" i="1"/>
  <c r="DO85" i="1"/>
  <c r="DN101" i="8"/>
  <c r="DN69" i="8"/>
  <c r="DN103" i="4"/>
  <c r="DN71" i="4"/>
  <c r="DO117" i="4"/>
  <c r="DO85" i="4"/>
  <c r="DN104" i="4"/>
  <c r="DN72" i="4"/>
  <c r="DO114" i="3"/>
  <c r="DO82" i="3"/>
  <c r="DO103" i="3"/>
  <c r="DO71" i="3"/>
  <c r="DO87" i="16"/>
  <c r="DO55" i="16"/>
  <c r="DO109" i="5"/>
  <c r="DO77" i="5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N100" i="4"/>
  <c r="DN68" i="4"/>
  <c r="DN96" i="20"/>
  <c r="DN64" i="20"/>
  <c r="DO117" i="9"/>
  <c r="DO85" i="9"/>
  <c r="DN120" i="20"/>
  <c r="DN123" i="20" s="1"/>
  <c r="DN116" i="20" s="1"/>
  <c r="DN84" i="20"/>
  <c r="DO87" i="6"/>
  <c r="DO55" i="6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1" i="1"/>
  <c r="DO59" i="1"/>
  <c r="DN107" i="18"/>
  <c r="DN75" i="18"/>
  <c r="DN92" i="2"/>
  <c r="DN60" i="2"/>
  <c r="DN98" i="21"/>
  <c r="DN66" i="21"/>
  <c r="DO95" i="10"/>
  <c r="DO63" i="10"/>
  <c r="DN114" i="15"/>
  <c r="DN82" i="15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16" i="6"/>
  <c r="DQ16" i="6" s="1" a="1"/>
  <c r="DQ16" i="6" s="1"/>
  <c r="DP16" i="6" a="1"/>
  <c r="DP16" i="6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8" i="12"/>
  <c r="DQ28" i="12" s="1" a="1"/>
  <c r="DQ28" i="12" s="1"/>
  <c r="DP28" i="12" a="1"/>
  <c r="DP28" i="12" s="1"/>
  <c r="BI47" i="10" l="1"/>
  <c r="BI47" i="19"/>
  <c r="BI47" i="1"/>
  <c r="BI47" i="13"/>
  <c r="DN9" i="11"/>
  <c r="DN120" i="19"/>
  <c r="DN123" i="19" s="1"/>
  <c r="DN116" i="19" s="1"/>
  <c r="DN84" i="19"/>
  <c r="BJ45" i="19"/>
  <c r="DO45" i="19" a="1"/>
  <c r="DO45" i="19" s="1"/>
  <c r="DN107" i="8"/>
  <c r="DN75" i="8"/>
  <c r="BJ36" i="8"/>
  <c r="DO36" i="8" a="1"/>
  <c r="DO36" i="8" s="1"/>
  <c r="DO28" i="3" a="1"/>
  <c r="DO28" i="3" s="1"/>
  <c r="BJ28" i="3"/>
  <c r="DN113" i="13"/>
  <c r="DN81" i="13"/>
  <c r="DN99" i="3"/>
  <c r="DN67" i="3"/>
  <c r="BJ42" i="13"/>
  <c r="DO42" i="13" a="1"/>
  <c r="DO42" i="13" s="1"/>
  <c r="DN96" i="1"/>
  <c r="DN64" i="1"/>
  <c r="BJ25" i="1"/>
  <c r="DO25" i="1" a="1"/>
  <c r="DO25" i="1" s="1"/>
  <c r="DN86" i="11"/>
  <c r="DN54" i="11"/>
  <c r="DO15" i="11" a="1"/>
  <c r="DO15" i="11" s="1"/>
  <c r="BJ15" i="11"/>
  <c r="DN93" i="8"/>
  <c r="DN61" i="8"/>
  <c r="DO22" i="8" a="1"/>
  <c r="DO22" i="8" s="1"/>
  <c r="BJ22" i="8"/>
  <c r="DN88" i="8"/>
  <c r="DN56" i="8"/>
  <c r="BJ17" i="8"/>
  <c r="DO17" i="8" a="1"/>
  <c r="DO17" i="8" s="1"/>
  <c r="DN10" i="16"/>
  <c r="DN30" i="16" s="1"/>
  <c r="BI47" i="20"/>
  <c r="DN63" i="13"/>
  <c r="DN95" i="13"/>
  <c r="BJ24" i="13"/>
  <c r="DO24" i="13" a="1"/>
  <c r="DO24" i="13" s="1"/>
  <c r="DN104" i="7"/>
  <c r="DN72" i="7"/>
  <c r="BJ33" i="7"/>
  <c r="DO33" i="7" a="1"/>
  <c r="DO33" i="7" s="1"/>
  <c r="BI47" i="7"/>
  <c r="DN104" i="20"/>
  <c r="DN72" i="20"/>
  <c r="DO33" i="20" a="1"/>
  <c r="DO33" i="20" s="1"/>
  <c r="BJ33" i="20"/>
  <c r="DO21" i="8" a="1"/>
  <c r="DO21" i="8" s="1"/>
  <c r="BJ21" i="8"/>
  <c r="DN92" i="8"/>
  <c r="DN60" i="8"/>
  <c r="DN55" i="3"/>
  <c r="DN87" i="3"/>
  <c r="BJ26" i="11"/>
  <c r="DO26" i="11" a="1"/>
  <c r="DO26" i="11" s="1"/>
  <c r="DO9" i="11" s="1"/>
  <c r="BJ44" i="12"/>
  <c r="DO44" i="12" a="1"/>
  <c r="DO44" i="12" s="1"/>
  <c r="BJ16" i="3"/>
  <c r="BJ47" i="3" s="1"/>
  <c r="DO16" i="3" a="1"/>
  <c r="DO16" i="3" s="1"/>
  <c r="DN113" i="17"/>
  <c r="DN81" i="17"/>
  <c r="DN94" i="20"/>
  <c r="DN62" i="20"/>
  <c r="DO25" i="5" a="1"/>
  <c r="DO25" i="5" s="1"/>
  <c r="BJ25" i="5"/>
  <c r="BJ47" i="5" s="1"/>
  <c r="BJ25" i="18"/>
  <c r="DO25" i="18" a="1"/>
  <c r="DO25" i="18" s="1"/>
  <c r="DN92" i="10"/>
  <c r="DN60" i="10"/>
  <c r="BJ42" i="17"/>
  <c r="DO42" i="17" a="1"/>
  <c r="DO42" i="17" s="1"/>
  <c r="DO23" i="20" a="1"/>
  <c r="DO23" i="20" s="1"/>
  <c r="BJ23" i="20"/>
  <c r="DN95" i="2"/>
  <c r="DN63" i="2"/>
  <c r="DN96" i="5"/>
  <c r="DN64" i="5"/>
  <c r="DO21" i="10" a="1"/>
  <c r="DO21" i="10" s="1"/>
  <c r="BJ21" i="10"/>
  <c r="BJ41" i="7"/>
  <c r="DO41" i="7" a="1"/>
  <c r="DO41" i="7" s="1"/>
  <c r="DN114" i="17"/>
  <c r="DN82" i="17"/>
  <c r="BJ24" i="2"/>
  <c r="DO24" i="2" a="1"/>
  <c r="DO24" i="2" s="1"/>
  <c r="BJ27" i="15"/>
  <c r="BJ47" i="15" s="1"/>
  <c r="DO27" i="15" a="1"/>
  <c r="DO27" i="15" s="1"/>
  <c r="BI47" i="11"/>
  <c r="DN100" i="16"/>
  <c r="DN68" i="16"/>
  <c r="DN80" i="7"/>
  <c r="DN112" i="7"/>
  <c r="DO43" i="17" a="1"/>
  <c r="DO43" i="17" s="1"/>
  <c r="BJ43" i="17"/>
  <c r="DN65" i="20"/>
  <c r="DN97" i="20"/>
  <c r="DN115" i="12"/>
  <c r="DN83" i="12"/>
  <c r="BJ44" i="7"/>
  <c r="DO44" i="7" a="1"/>
  <c r="DO44" i="7" s="1"/>
  <c r="BJ29" i="16"/>
  <c r="DO29" i="16" a="1"/>
  <c r="DO29" i="16" s="1"/>
  <c r="DN99" i="6"/>
  <c r="DN67" i="6"/>
  <c r="DO26" i="20" a="1"/>
  <c r="DO26" i="20" s="1"/>
  <c r="BJ26" i="20"/>
  <c r="DN96" i="18"/>
  <c r="DN64" i="18"/>
  <c r="BJ19" i="8"/>
  <c r="DO19" i="8" a="1"/>
  <c r="DO19" i="8" s="1"/>
  <c r="DN94" i="13"/>
  <c r="DN62" i="13"/>
  <c r="BJ28" i="6"/>
  <c r="BJ47" i="6" s="1"/>
  <c r="DO28" i="6" a="1"/>
  <c r="DO28" i="6" s="1"/>
  <c r="DN113" i="1"/>
  <c r="DN81" i="1"/>
  <c r="DN103" i="7"/>
  <c r="DN71" i="7"/>
  <c r="BJ35" i="1"/>
  <c r="DO35" i="1" a="1"/>
  <c r="DO35" i="1" s="1"/>
  <c r="DN90" i="8"/>
  <c r="DN58" i="8"/>
  <c r="BJ23" i="13"/>
  <c r="DO23" i="13" a="1"/>
  <c r="DO23" i="13" s="1"/>
  <c r="DN97" i="11"/>
  <c r="DN65" i="11"/>
  <c r="DN115" i="7"/>
  <c r="DN83" i="7"/>
  <c r="DN98" i="15"/>
  <c r="DN66" i="15"/>
  <c r="DO42" i="1" a="1"/>
  <c r="DO42" i="1" s="1"/>
  <c r="BJ42" i="1"/>
  <c r="DO32" i="7" a="1"/>
  <c r="DO32" i="7" s="1"/>
  <c r="BJ32" i="7"/>
  <c r="DN106" i="1"/>
  <c r="DN74" i="1"/>
  <c r="BJ21" i="13"/>
  <c r="DO21" i="13" a="1"/>
  <c r="DO21" i="13" s="1"/>
  <c r="DN92" i="13"/>
  <c r="DN60" i="13"/>
  <c r="DN91" i="19"/>
  <c r="DN59" i="19"/>
  <c r="BJ22" i="10"/>
  <c r="DO22" i="10" a="1"/>
  <c r="DO22" i="10" s="1"/>
  <c r="BJ20" i="19"/>
  <c r="DO20" i="19" a="1"/>
  <c r="DO20" i="19" s="1"/>
  <c r="DN93" i="10"/>
  <c r="DN61" i="10"/>
  <c r="DN66" i="9"/>
  <c r="DN98" i="9"/>
  <c r="DO27" i="9" a="1"/>
  <c r="DO27" i="9" s="1"/>
  <c r="BJ27" i="9"/>
  <c r="DO40" i="4" a="1"/>
  <c r="DO40" i="4" s="1"/>
  <c r="BJ40" i="4"/>
  <c r="DN94" i="7"/>
  <c r="DN62" i="7"/>
  <c r="DN100" i="8"/>
  <c r="DN68" i="8"/>
  <c r="DN111" i="4"/>
  <c r="DN79" i="4"/>
  <c r="BJ23" i="7"/>
  <c r="DO23" i="7" a="1"/>
  <c r="DO23" i="7" s="1"/>
  <c r="BJ29" i="8"/>
  <c r="DO29" i="8" a="1"/>
  <c r="DO29" i="8" s="1"/>
  <c r="DN95" i="18"/>
  <c r="DN63" i="18"/>
  <c r="BJ30" i="16"/>
  <c r="BJ24" i="18"/>
  <c r="DO24" i="18" a="1"/>
  <c r="DO24" i="18" s="1"/>
  <c r="BJ35" i="9"/>
  <c r="DO35" i="9" a="1"/>
  <c r="DO35" i="9" s="1"/>
  <c r="DN74" i="9"/>
  <c r="DN106" i="9"/>
  <c r="BJ29" i="17"/>
  <c r="BJ47" i="17" s="1"/>
  <c r="DO29" i="17" a="1"/>
  <c r="DO29" i="17" s="1"/>
  <c r="DN90" i="13"/>
  <c r="DN58" i="13"/>
  <c r="DN100" i="17"/>
  <c r="DN68" i="17"/>
  <c r="BJ19" i="13"/>
  <c r="DO19" i="13" a="1"/>
  <c r="DO19" i="13" s="1"/>
  <c r="DQ113" i="15"/>
  <c r="DQ81" i="15"/>
  <c r="DP110" i="13"/>
  <c r="DP78" i="13"/>
  <c r="DP102" i="9"/>
  <c r="DP70" i="9"/>
  <c r="DP96" i="8"/>
  <c r="DP64" i="8"/>
  <c r="DQ113" i="12"/>
  <c r="DQ81" i="12"/>
  <c r="DQ96" i="8"/>
  <c r="DQ64" i="8"/>
  <c r="DP102" i="12"/>
  <c r="DP70" i="12"/>
  <c r="DP95" i="16"/>
  <c r="DP63" i="16"/>
  <c r="DP114" i="2"/>
  <c r="DP82" i="2"/>
  <c r="DO96" i="6"/>
  <c r="DO64" i="6"/>
  <c r="DO95" i="12"/>
  <c r="DO63" i="12"/>
  <c r="DO90" i="7"/>
  <c r="DO58" i="7"/>
  <c r="DP97" i="1"/>
  <c r="DP65" i="1"/>
  <c r="DO95" i="6"/>
  <c r="DO63" i="6"/>
  <c r="DQ114" i="2"/>
  <c r="DQ82" i="2"/>
  <c r="DQ90" i="10"/>
  <c r="DQ58" i="10"/>
  <c r="DQ99" i="7"/>
  <c r="DQ67" i="7"/>
  <c r="DQ97" i="1"/>
  <c r="DQ65" i="1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01" i="17"/>
  <c r="DP69" i="17"/>
  <c r="DO111" i="17"/>
  <c r="DO79" i="17"/>
  <c r="DP109" i="4"/>
  <c r="DP77" i="4"/>
  <c r="DP108" i="1"/>
  <c r="DP76" i="1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O99" i="8"/>
  <c r="DO67" i="8"/>
  <c r="DP108" i="14"/>
  <c r="DP76" i="14"/>
  <c r="DP98" i="14"/>
  <c r="DP66" i="14"/>
  <c r="DO97" i="8"/>
  <c r="DO65" i="8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96" i="15"/>
  <c r="DQ64" i="15"/>
  <c r="DP92" i="18"/>
  <c r="DP60" i="18"/>
  <c r="DO109" i="9"/>
  <c r="DO77" i="9"/>
  <c r="DP99" i="11"/>
  <c r="DP67" i="11"/>
  <c r="DO111" i="7"/>
  <c r="DO79" i="7"/>
  <c r="DQ104" i="6"/>
  <c r="DQ72" i="6"/>
  <c r="DQ115" i="2"/>
  <c r="DQ83" i="2"/>
  <c r="DQ112" i="5"/>
  <c r="DQ80" i="5"/>
  <c r="DQ94" i="12"/>
  <c r="DQ62" i="12"/>
  <c r="DQ94" i="9"/>
  <c r="DQ62" i="9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01" i="17"/>
  <c r="DQ69" i="17"/>
  <c r="DQ109" i="4"/>
  <c r="DQ77" i="4"/>
  <c r="DQ108" i="1"/>
  <c r="DQ76" i="1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Q115" i="18"/>
  <c r="DQ83" i="18"/>
  <c r="DP112" i="17"/>
  <c r="DP80" i="17"/>
  <c r="DP99" i="14"/>
  <c r="DP67" i="14"/>
  <c r="DO112" i="4"/>
  <c r="DO80" i="4"/>
  <c r="DO105" i="15"/>
  <c r="DO73" i="15"/>
  <c r="DO106" i="11"/>
  <c r="DO74" i="11"/>
  <c r="DO88" i="7"/>
  <c r="DO56" i="7"/>
  <c r="DQ97" i="12"/>
  <c r="DQ65" i="12"/>
  <c r="DQ109" i="10"/>
  <c r="DQ77" i="10"/>
  <c r="DP117" i="11"/>
  <c r="DP85" i="11"/>
  <c r="DP103" i="1"/>
  <c r="DP71" i="1"/>
  <c r="DQ112" i="21"/>
  <c r="DQ80" i="21"/>
  <c r="DQ87" i="17"/>
  <c r="DQ55" i="17"/>
  <c r="DQ92" i="18"/>
  <c r="DQ60" i="18"/>
  <c r="DQ99" i="11"/>
  <c r="DQ67" i="11"/>
  <c r="DO96" i="17"/>
  <c r="DO64" i="17"/>
  <c r="DP88" i="17"/>
  <c r="DP56" i="17"/>
  <c r="DP98" i="18"/>
  <c r="DP66" i="18"/>
  <c r="DP111" i="19"/>
  <c r="DP79" i="19"/>
  <c r="DP103" i="17"/>
  <c r="DP71" i="17"/>
  <c r="DQ117" i="11"/>
  <c r="DQ85" i="11"/>
  <c r="DP104" i="1"/>
  <c r="DP72" i="1"/>
  <c r="DQ103" i="1"/>
  <c r="DQ71" i="1"/>
  <c r="DP93" i="4"/>
  <c r="DP61" i="4"/>
  <c r="DO95" i="20"/>
  <c r="DO63" i="20"/>
  <c r="DO101" i="13"/>
  <c r="DO69" i="13"/>
  <c r="DO100" i="20"/>
  <c r="DO68" i="20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O109" i="14"/>
  <c r="DO77" i="14"/>
  <c r="DP109" i="15"/>
  <c r="DP77" i="15"/>
  <c r="DP100" i="7"/>
  <c r="DP68" i="7"/>
  <c r="DO91" i="3"/>
  <c r="DO59" i="3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14" i="7"/>
  <c r="DP82" i="7"/>
  <c r="DO105" i="9"/>
  <c r="DO73" i="9"/>
  <c r="DP109" i="13"/>
  <c r="DP77" i="13"/>
  <c r="DQ112" i="1"/>
  <c r="DQ80" i="1"/>
  <c r="DQ100" i="2"/>
  <c r="DQ68" i="2"/>
  <c r="DQ117" i="20"/>
  <c r="DQ85" i="20"/>
  <c r="DP120" i="15"/>
  <c r="DP123" i="15" s="1"/>
  <c r="DP116" i="15" s="1"/>
  <c r="DP84" i="15"/>
  <c r="DP113" i="12"/>
  <c r="DP81" i="12"/>
  <c r="DP86" i="3"/>
  <c r="DP54" i="3"/>
  <c r="DP99" i="12"/>
  <c r="DP67" i="12"/>
  <c r="DP113" i="15"/>
  <c r="DP81" i="15"/>
  <c r="DP115" i="18"/>
  <c r="DP83" i="18"/>
  <c r="DO91" i="21"/>
  <c r="DO59" i="21"/>
  <c r="DP117" i="20"/>
  <c r="DP85" i="20"/>
  <c r="DO109" i="3"/>
  <c r="DO77" i="3"/>
  <c r="DP120" i="18"/>
  <c r="DP123" i="18" s="1"/>
  <c r="DP116" i="18" s="1"/>
  <c r="DP84" i="18"/>
  <c r="DP111" i="3"/>
  <c r="DP79" i="3"/>
  <c r="DP96" i="15"/>
  <c r="DP64" i="15"/>
  <c r="DQ110" i="13"/>
  <c r="DQ78" i="13"/>
  <c r="DO108" i="6"/>
  <c r="DO76" i="6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109" i="15"/>
  <c r="DQ77" i="15"/>
  <c r="DQ100" i="7"/>
  <c r="DQ68" i="7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99" i="12"/>
  <c r="DQ67" i="12"/>
  <c r="DQ91" i="2"/>
  <c r="DQ59" i="2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89" i="11"/>
  <c r="DQ57" i="11"/>
  <c r="DN86" i="21"/>
  <c r="DN54" i="21"/>
  <c r="DQ107" i="17"/>
  <c r="DQ75" i="17"/>
  <c r="DO98" i="17"/>
  <c r="DO66" i="17"/>
  <c r="DO114" i="6"/>
  <c r="DO82" i="6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111" i="3"/>
  <c r="DQ79" i="3"/>
  <c r="DO99" i="2"/>
  <c r="DO67" i="2"/>
  <c r="DP114" i="18"/>
  <c r="DP82" i="18"/>
  <c r="DQ112" i="17"/>
  <c r="DQ80" i="17"/>
  <c r="DQ105" i="17"/>
  <c r="DQ73" i="17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O90" i="12"/>
  <c r="DO58" i="12"/>
  <c r="DO95" i="15"/>
  <c r="DO63" i="15"/>
  <c r="DO112" i="3"/>
  <c r="DO80" i="3"/>
  <c r="DO117" i="2"/>
  <c r="DO85" i="2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20" i="18"/>
  <c r="DQ123" i="18" s="1"/>
  <c r="DQ116" i="18" s="1"/>
  <c r="DQ84" i="18"/>
  <c r="DP107" i="16"/>
  <c r="DP75" i="16"/>
  <c r="DP107" i="1"/>
  <c r="DP75" i="1"/>
  <c r="DQ102" i="9"/>
  <c r="DQ70" i="9"/>
  <c r="DQ99" i="14"/>
  <c r="DQ67" i="14"/>
  <c r="DQ107" i="1"/>
  <c r="DQ75" i="1"/>
  <c r="DO92" i="14"/>
  <c r="DO60" i="14"/>
  <c r="DO95" i="7"/>
  <c r="DO63" i="7"/>
  <c r="DO112" i="13"/>
  <c r="DO80" i="13"/>
  <c r="DO113" i="5"/>
  <c r="DO81" i="5"/>
  <c r="DP87" i="20"/>
  <c r="DP55" i="20"/>
  <c r="DP106" i="6"/>
  <c r="DP74" i="6"/>
  <c r="DP94" i="5"/>
  <c r="DP62" i="5"/>
  <c r="DO87" i="21"/>
  <c r="DO55" i="21"/>
  <c r="DO105" i="13"/>
  <c r="DO73" i="13"/>
  <c r="DO112" i="2"/>
  <c r="DO80" i="2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115" i="6"/>
  <c r="DQ83" i="6"/>
  <c r="DQ115" i="10"/>
  <c r="DQ83" i="10"/>
  <c r="DQ107" i="20"/>
  <c r="DQ75" i="20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O100" i="5"/>
  <c r="DO68" i="5"/>
  <c r="DO98" i="10"/>
  <c r="DO66" i="10"/>
  <c r="DQ120" i="15"/>
  <c r="DQ123" i="15" s="1"/>
  <c r="DQ116" i="15" s="1"/>
  <c r="DQ84" i="15"/>
  <c r="DQ107" i="16"/>
  <c r="DQ75" i="16"/>
  <c r="DQ114" i="18"/>
  <c r="DQ82" i="18"/>
  <c r="DP96" i="21"/>
  <c r="DP64" i="21"/>
  <c r="DP111" i="2"/>
  <c r="DP79" i="2"/>
  <c r="DO89" i="8"/>
  <c r="DO57" i="8"/>
  <c r="DP90" i="10"/>
  <c r="DP58" i="10"/>
  <c r="DO112" i="10"/>
  <c r="DO80" i="10"/>
  <c r="DP99" i="7"/>
  <c r="DP67" i="7"/>
  <c r="DQ102" i="12"/>
  <c r="DQ70" i="12"/>
  <c r="DQ96" i="21"/>
  <c r="DQ64" i="21"/>
  <c r="DQ95" i="16"/>
  <c r="DQ63" i="16"/>
  <c r="DP91" i="6"/>
  <c r="DP59" i="6"/>
  <c r="DQ111" i="2"/>
  <c r="DQ79" i="2"/>
  <c r="DO86" i="4"/>
  <c r="DO54" i="4"/>
  <c r="DQ87" i="20"/>
  <c r="DQ55" i="20"/>
  <c r="DQ106" i="6"/>
  <c r="DQ74" i="6"/>
  <c r="DQ94" i="5"/>
  <c r="DQ62" i="5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K15" i="1"/>
  <c r="DP15" i="1" a="1"/>
  <c r="DP15" i="1" s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BJ47" i="20" l="1"/>
  <c r="BJ47" i="1"/>
  <c r="BJ47" i="19"/>
  <c r="DO10" i="16"/>
  <c r="DO30" i="16" s="1"/>
  <c r="DO120" i="19"/>
  <c r="DO123" i="19" s="1"/>
  <c r="DO116" i="19" s="1"/>
  <c r="DO84" i="19"/>
  <c r="BK45" i="19"/>
  <c r="DQ45" i="19" s="1" a="1"/>
  <c r="DQ45" i="19" s="1"/>
  <c r="DP45" i="19" a="1"/>
  <c r="DP45" i="19" s="1"/>
  <c r="DO107" i="8"/>
  <c r="DO75" i="8"/>
  <c r="BK36" i="8"/>
  <c r="DQ36" i="8" s="1" a="1"/>
  <c r="DQ36" i="8" s="1"/>
  <c r="DP36" i="8" a="1"/>
  <c r="DP36" i="8" s="1"/>
  <c r="BJ47" i="11"/>
  <c r="DO113" i="13"/>
  <c r="DO81" i="13"/>
  <c r="BK42" i="13"/>
  <c r="DQ42" i="13" s="1" a="1"/>
  <c r="DQ42" i="13" s="1"/>
  <c r="DP42" i="13" a="1"/>
  <c r="DP42" i="13" s="1"/>
  <c r="BK28" i="3"/>
  <c r="DQ28" i="3" s="1" a="1"/>
  <c r="DQ28" i="3" s="1"/>
  <c r="DP28" i="3" a="1"/>
  <c r="DP28" i="3" s="1"/>
  <c r="DO99" i="3"/>
  <c r="DO67" i="3"/>
  <c r="DO96" i="1"/>
  <c r="DO64" i="1"/>
  <c r="BK25" i="1"/>
  <c r="DQ25" i="1" s="1" a="1"/>
  <c r="DQ25" i="1" s="1"/>
  <c r="DP25" i="1" a="1"/>
  <c r="DP25" i="1" s="1"/>
  <c r="BK15" i="11"/>
  <c r="DQ15" i="11" s="1" a="1"/>
  <c r="DQ15" i="11" s="1"/>
  <c r="DQ86" i="11" s="1"/>
  <c r="DP15" i="11" a="1"/>
  <c r="DP15" i="11" s="1"/>
  <c r="DO86" i="11"/>
  <c r="DO54" i="11"/>
  <c r="DO88" i="8"/>
  <c r="DO56" i="8"/>
  <c r="DP17" i="8" a="1"/>
  <c r="DP17" i="8" s="1"/>
  <c r="BK17" i="8"/>
  <c r="DQ17" i="8" s="1" a="1"/>
  <c r="DQ17" i="8" s="1"/>
  <c r="BK22" i="8"/>
  <c r="DQ22" i="8" s="1" a="1"/>
  <c r="DQ22" i="8" s="1"/>
  <c r="DP22" i="8" a="1"/>
  <c r="DP22" i="8" s="1"/>
  <c r="DO93" i="8"/>
  <c r="DO61" i="8"/>
  <c r="DO95" i="13"/>
  <c r="DO63" i="13"/>
  <c r="BK24" i="13"/>
  <c r="DQ24" i="13" s="1" a="1"/>
  <c r="DQ24" i="13" s="1"/>
  <c r="DP24" i="13" a="1"/>
  <c r="DP24" i="13" s="1"/>
  <c r="DO104" i="20"/>
  <c r="DO72" i="20"/>
  <c r="BJ47" i="7"/>
  <c r="DO104" i="7"/>
  <c r="DO72" i="7"/>
  <c r="BK21" i="8"/>
  <c r="DQ21" i="8" s="1" a="1"/>
  <c r="DQ21" i="8" s="1"/>
  <c r="DP21" i="8" a="1"/>
  <c r="DP21" i="8" s="1"/>
  <c r="BK33" i="7"/>
  <c r="DQ33" i="7" s="1" a="1"/>
  <c r="DQ33" i="7" s="1"/>
  <c r="DP33" i="7" a="1"/>
  <c r="DP33" i="7" s="1"/>
  <c r="DO92" i="8"/>
  <c r="DO60" i="8"/>
  <c r="BK33" i="20"/>
  <c r="DQ33" i="20" s="1" a="1"/>
  <c r="DQ33" i="20" s="1"/>
  <c r="DP33" i="20" a="1"/>
  <c r="DP33" i="20" s="1"/>
  <c r="DO55" i="3"/>
  <c r="DO87" i="3"/>
  <c r="DO99" i="6"/>
  <c r="DO67" i="6"/>
  <c r="BK26" i="20"/>
  <c r="DQ26" i="20" s="1" a="1"/>
  <c r="DQ26" i="20" s="1"/>
  <c r="DP26" i="20" a="1"/>
  <c r="DP26" i="20" s="1"/>
  <c r="DP25" i="18" a="1"/>
  <c r="DP25" i="18" s="1"/>
  <c r="BK25" i="18"/>
  <c r="DQ25" i="18" s="1" a="1"/>
  <c r="DQ25" i="18" s="1"/>
  <c r="DP16" i="3" a="1"/>
  <c r="DP16" i="3" s="1"/>
  <c r="BK16" i="3"/>
  <c r="DQ16" i="3" s="1" a="1"/>
  <c r="DQ16" i="3" s="1"/>
  <c r="DO96" i="18"/>
  <c r="DO64" i="18"/>
  <c r="DP28" i="6" a="1"/>
  <c r="DP28" i="6" s="1"/>
  <c r="BK28" i="6"/>
  <c r="DQ28" i="6" s="1" a="1"/>
  <c r="DQ28" i="6" s="1"/>
  <c r="DO97" i="20"/>
  <c r="DO65" i="20"/>
  <c r="DO112" i="7"/>
  <c r="DO80" i="7"/>
  <c r="BK23" i="20"/>
  <c r="DQ23" i="20" s="1" a="1"/>
  <c r="DQ23" i="20" s="1"/>
  <c r="DP23" i="20" a="1"/>
  <c r="DP23" i="20" s="1"/>
  <c r="BK25" i="5"/>
  <c r="DQ25" i="5" s="1" a="1"/>
  <c r="DQ25" i="5" s="1"/>
  <c r="DP25" i="5" a="1"/>
  <c r="DP25" i="5" s="1"/>
  <c r="DO115" i="12"/>
  <c r="DO83" i="12"/>
  <c r="DO106" i="1"/>
  <c r="DO74" i="1"/>
  <c r="BK41" i="7"/>
  <c r="DQ41" i="7" s="1" a="1"/>
  <c r="DQ41" i="7" s="1"/>
  <c r="DP41" i="7" a="1"/>
  <c r="DP41" i="7" s="1"/>
  <c r="DO94" i="20"/>
  <c r="DO62" i="20"/>
  <c r="DO64" i="5"/>
  <c r="DO96" i="5"/>
  <c r="BK44" i="12"/>
  <c r="DQ44" i="12" s="1" a="1"/>
  <c r="DQ44" i="12" s="1"/>
  <c r="DP44" i="12" a="1"/>
  <c r="DP44" i="12" s="1"/>
  <c r="DO113" i="1"/>
  <c r="DO81" i="1"/>
  <c r="BK23" i="13"/>
  <c r="DQ23" i="13" s="1" a="1"/>
  <c r="DQ23" i="13" s="1"/>
  <c r="DP23" i="13" a="1"/>
  <c r="DP23" i="13" s="1"/>
  <c r="BJ47" i="13"/>
  <c r="BK35" i="1"/>
  <c r="DQ35" i="1" s="1" a="1"/>
  <c r="DQ35" i="1" s="1"/>
  <c r="DP35" i="1" a="1"/>
  <c r="DP35" i="1" s="1"/>
  <c r="DO98" i="15"/>
  <c r="DO66" i="15"/>
  <c r="BK21" i="10"/>
  <c r="DQ21" i="10" s="1" a="1"/>
  <c r="DQ21" i="10" s="1"/>
  <c r="DP21" i="10" a="1"/>
  <c r="DP21" i="10" s="1"/>
  <c r="DO113" i="17"/>
  <c r="DO81" i="17"/>
  <c r="DO97" i="11"/>
  <c r="DO65" i="11"/>
  <c r="BK44" i="7"/>
  <c r="DQ44" i="7" s="1" a="1"/>
  <c r="DQ44" i="7" s="1"/>
  <c r="DP44" i="7" a="1"/>
  <c r="DP44" i="7" s="1"/>
  <c r="BK32" i="7"/>
  <c r="DQ32" i="7" s="1" a="1"/>
  <c r="DQ32" i="7" s="1"/>
  <c r="DP32" i="7" a="1"/>
  <c r="DP32" i="7" s="1"/>
  <c r="DO90" i="8"/>
  <c r="DO58" i="8"/>
  <c r="DO100" i="16"/>
  <c r="DO68" i="16"/>
  <c r="DP43" i="17" a="1"/>
  <c r="DP43" i="17" s="1"/>
  <c r="BK43" i="17"/>
  <c r="DQ43" i="17" s="1" a="1"/>
  <c r="DQ43" i="17" s="1"/>
  <c r="DP27" i="15" a="1"/>
  <c r="DP27" i="15" s="1"/>
  <c r="BK27" i="15"/>
  <c r="DQ27" i="15" s="1" a="1"/>
  <c r="DQ27" i="15" s="1"/>
  <c r="DO60" i="10"/>
  <c r="DO92" i="10"/>
  <c r="BK42" i="17"/>
  <c r="DQ42" i="17" s="1" a="1"/>
  <c r="DQ42" i="17" s="1"/>
  <c r="DP42" i="17" a="1"/>
  <c r="DP42" i="17" s="1"/>
  <c r="BK26" i="11"/>
  <c r="DQ26" i="11" s="1" a="1"/>
  <c r="DQ26" i="11" s="1"/>
  <c r="DP26" i="11" a="1"/>
  <c r="DP26" i="11" s="1"/>
  <c r="DO103" i="7"/>
  <c r="DO71" i="7"/>
  <c r="BK19" i="8"/>
  <c r="DQ19" i="8" s="1" a="1"/>
  <c r="DQ19" i="8" s="1"/>
  <c r="DP19" i="8" a="1"/>
  <c r="DP19" i="8" s="1"/>
  <c r="BK29" i="16"/>
  <c r="DQ29" i="16" s="1" a="1"/>
  <c r="DQ29" i="16" s="1"/>
  <c r="DP29" i="16" a="1"/>
  <c r="DP29" i="16" s="1"/>
  <c r="DO82" i="17"/>
  <c r="DO114" i="17"/>
  <c r="DO63" i="2"/>
  <c r="DO95" i="2"/>
  <c r="BK42" i="1"/>
  <c r="DQ42" i="1" s="1" a="1"/>
  <c r="DQ42" i="1" s="1"/>
  <c r="DP42" i="1" a="1"/>
  <c r="DP42" i="1" s="1"/>
  <c r="DO94" i="13"/>
  <c r="DO62" i="13"/>
  <c r="DO115" i="7"/>
  <c r="DO83" i="7"/>
  <c r="BK24" i="2"/>
  <c r="DQ24" i="2" s="1" a="1"/>
  <c r="DQ24" i="2" s="1"/>
  <c r="DP24" i="2" a="1"/>
  <c r="DP24" i="2" s="1"/>
  <c r="BK27" i="9"/>
  <c r="DQ27" i="9" s="1" a="1"/>
  <c r="DQ27" i="9" s="1"/>
  <c r="DP27" i="9" a="1"/>
  <c r="DP27" i="9" s="1"/>
  <c r="DO93" i="10"/>
  <c r="DO61" i="10"/>
  <c r="DO66" i="9"/>
  <c r="DO98" i="9"/>
  <c r="BK22" i="10"/>
  <c r="DQ22" i="10" s="1" a="1"/>
  <c r="DQ22" i="10" s="1"/>
  <c r="DP22" i="10" a="1"/>
  <c r="DP22" i="10" s="1"/>
  <c r="DO91" i="19"/>
  <c r="DO59" i="19"/>
  <c r="DO92" i="13"/>
  <c r="DO60" i="13"/>
  <c r="BK20" i="19"/>
  <c r="DQ20" i="19" s="1" a="1"/>
  <c r="DQ20" i="19" s="1"/>
  <c r="DP20" i="19" a="1"/>
  <c r="DP20" i="19" s="1"/>
  <c r="DP21" i="13" a="1"/>
  <c r="DP21" i="13" s="1"/>
  <c r="BK21" i="13"/>
  <c r="DQ21" i="13" s="1" a="1"/>
  <c r="DQ21" i="13" s="1"/>
  <c r="DO58" i="13"/>
  <c r="DO90" i="13"/>
  <c r="BK30" i="16"/>
  <c r="BK19" i="13"/>
  <c r="DQ19" i="13" s="1" a="1"/>
  <c r="DQ19" i="13" s="1"/>
  <c r="DP19" i="13" a="1"/>
  <c r="DP19" i="13" s="1"/>
  <c r="DO106" i="9"/>
  <c r="DO74" i="9"/>
  <c r="BK35" i="9"/>
  <c r="DQ35" i="9" s="1" a="1"/>
  <c r="DQ35" i="9" s="1"/>
  <c r="DP35" i="9" a="1"/>
  <c r="DP35" i="9" s="1"/>
  <c r="DO100" i="8"/>
  <c r="DO68" i="8"/>
  <c r="BK29" i="8"/>
  <c r="DQ29" i="8" s="1" a="1"/>
  <c r="DQ29" i="8" s="1"/>
  <c r="DP29" i="8" a="1"/>
  <c r="DP29" i="8" s="1"/>
  <c r="DO100" i="17"/>
  <c r="DO68" i="17"/>
  <c r="DO95" i="18"/>
  <c r="DO63" i="18"/>
  <c r="DO94" i="7"/>
  <c r="DO62" i="7"/>
  <c r="DP40" i="4" a="1"/>
  <c r="DP40" i="4" s="1"/>
  <c r="BK40" i="4"/>
  <c r="DQ40" i="4" s="1" a="1"/>
  <c r="DQ40" i="4" s="1"/>
  <c r="BK29" i="17"/>
  <c r="DQ29" i="17" s="1" a="1"/>
  <c r="DQ29" i="17" s="1"/>
  <c r="DP29" i="17" a="1"/>
  <c r="DP29" i="17" s="1"/>
  <c r="BK24" i="18"/>
  <c r="DQ24" i="18" s="1" a="1"/>
  <c r="DQ24" i="18" s="1"/>
  <c r="DP24" i="18" a="1"/>
  <c r="DP24" i="18" s="1"/>
  <c r="BK23" i="7"/>
  <c r="DQ23" i="7" s="1" a="1"/>
  <c r="DQ23" i="7" s="1"/>
  <c r="DP23" i="7" a="1"/>
  <c r="DP23" i="7" s="1"/>
  <c r="DO111" i="4"/>
  <c r="DO79" i="4"/>
  <c r="DP107" i="2"/>
  <c r="DP75" i="2"/>
  <c r="DP89" i="19"/>
  <c r="DP57" i="19"/>
  <c r="DP97" i="15"/>
  <c r="DP65" i="15"/>
  <c r="DP95" i="12"/>
  <c r="DP63" i="12"/>
  <c r="DQ89" i="4"/>
  <c r="DQ57" i="4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Q93" i="2"/>
  <c r="DQ61" i="2"/>
  <c r="DP94" i="11"/>
  <c r="DP62" i="11"/>
  <c r="DP95" i="7"/>
  <c r="DP63" i="7"/>
  <c r="DQ107" i="21"/>
  <c r="DQ75" i="21"/>
  <c r="DQ120" i="6"/>
  <c r="DQ123" i="6" s="1"/>
  <c r="DQ116" i="6" s="1"/>
  <c r="DQ84" i="6"/>
  <c r="DP101" i="7"/>
  <c r="DP69" i="7"/>
  <c r="DP115" i="8"/>
  <c r="DP83" i="8"/>
  <c r="DP100" i="4"/>
  <c r="DP68" i="4"/>
  <c r="DQ89" i="19"/>
  <c r="DQ57" i="19"/>
  <c r="DP86" i="19"/>
  <c r="DP54" i="19"/>
  <c r="DQ115" i="9"/>
  <c r="DQ83" i="9"/>
  <c r="DQ95" i="7"/>
  <c r="DQ63" i="7"/>
  <c r="DQ94" i="18"/>
  <c r="DQ62" i="18"/>
  <c r="DP94" i="8"/>
  <c r="DP62" i="8"/>
  <c r="DP120" i="21"/>
  <c r="DP123" i="21" s="1"/>
  <c r="DP116" i="21" s="1"/>
  <c r="DP84" i="21"/>
  <c r="DP120" i="5"/>
  <c r="DP123" i="5" s="1"/>
  <c r="DP116" i="5" s="1"/>
  <c r="DP84" i="5"/>
  <c r="DP99" i="17"/>
  <c r="DP67" i="17"/>
  <c r="DP105" i="3"/>
  <c r="DP73" i="3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Q99" i="13"/>
  <c r="DQ67" i="13"/>
  <c r="DP100" i="13"/>
  <c r="DP68" i="13"/>
  <c r="DP105" i="13"/>
  <c r="DP73" i="13"/>
  <c r="DP94" i="18"/>
  <c r="DP62" i="18"/>
  <c r="DQ112" i="3"/>
  <c r="DQ80" i="3"/>
  <c r="DQ107" i="2"/>
  <c r="DQ75" i="2"/>
  <c r="DP104" i="3"/>
  <c r="DP72" i="3"/>
  <c r="DP98" i="10"/>
  <c r="DP66" i="10"/>
  <c r="DP103" i="5"/>
  <c r="DP71" i="5"/>
  <c r="DQ100" i="13"/>
  <c r="DQ68" i="13"/>
  <c r="DQ94" i="11"/>
  <c r="DQ62" i="11"/>
  <c r="DQ97" i="15"/>
  <c r="DQ65" i="15"/>
  <c r="DQ105" i="13"/>
  <c r="DQ73" i="13"/>
  <c r="DQ95" i="12"/>
  <c r="DQ63" i="12"/>
  <c r="DP89" i="18"/>
  <c r="DP57" i="18"/>
  <c r="DP95" i="15"/>
  <c r="DP63" i="15"/>
  <c r="DQ96" i="20"/>
  <c r="DQ64" i="20"/>
  <c r="DP110" i="10"/>
  <c r="DP78" i="10"/>
  <c r="DP106" i="13"/>
  <c r="DP74" i="13"/>
  <c r="DP88" i="2"/>
  <c r="DP56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87" i="14"/>
  <c r="DQ55" i="14"/>
  <c r="DP115" i="9"/>
  <c r="DP83" i="9"/>
  <c r="DQ102" i="8"/>
  <c r="DQ70" i="8"/>
  <c r="DP86" i="7"/>
  <c r="DP54" i="7"/>
  <c r="DP97" i="2"/>
  <c r="DP65" i="2"/>
  <c r="DP91" i="20"/>
  <c r="DP59" i="20"/>
  <c r="DP87" i="12"/>
  <c r="DP55" i="12"/>
  <c r="DP101" i="12"/>
  <c r="DP69" i="12"/>
  <c r="DP108" i="10"/>
  <c r="DP76" i="10"/>
  <c r="DQ112" i="20"/>
  <c r="DQ80" i="20"/>
  <c r="DQ109" i="6"/>
  <c r="DQ77" i="6"/>
  <c r="DQ111" i="15"/>
  <c r="DQ79" i="15"/>
  <c r="DQ107" i="3"/>
  <c r="DQ75" i="3"/>
  <c r="DQ88" i="6"/>
  <c r="DQ56" i="6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Q105" i="14"/>
  <c r="DQ73" i="14"/>
  <c r="DQ101" i="12"/>
  <c r="DQ69" i="12"/>
  <c r="DP117" i="13"/>
  <c r="DP85" i="13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120" i="6"/>
  <c r="DP123" i="6" s="1"/>
  <c r="DP116" i="6" s="1"/>
  <c r="DP84" i="6"/>
  <c r="DQ87" i="12"/>
  <c r="DQ55" i="12"/>
  <c r="DP95" i="21"/>
  <c r="DP63" i="21"/>
  <c r="DP93" i="15"/>
  <c r="DP61" i="15"/>
  <c r="DP108" i="4"/>
  <c r="DP76" i="4"/>
  <c r="DP89" i="2"/>
  <c r="DP57" i="2"/>
  <c r="DQ95" i="21"/>
  <c r="DQ63" i="21"/>
  <c r="DQ117" i="13"/>
  <c r="DQ85" i="13"/>
  <c r="DQ113" i="10"/>
  <c r="DQ81" i="10"/>
  <c r="DQ113" i="5"/>
  <c r="DQ81" i="5"/>
  <c r="DQ89" i="8"/>
  <c r="DQ57" i="8"/>
  <c r="DP98" i="6"/>
  <c r="DP66" i="6"/>
  <c r="DP89" i="21"/>
  <c r="DP57" i="21"/>
  <c r="DQ103" i="16"/>
  <c r="DQ71" i="16"/>
  <c r="DP97" i="5"/>
  <c r="DP65" i="5"/>
  <c r="DP114" i="12"/>
  <c r="DP82" i="12"/>
  <c r="DP108" i="11"/>
  <c r="DP76" i="11"/>
  <c r="DQ103" i="4"/>
  <c r="DQ71" i="4"/>
  <c r="DQ107" i="18"/>
  <c r="DQ75" i="18"/>
  <c r="DP108" i="17"/>
  <c r="DP76" i="17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Q111" i="14"/>
  <c r="DQ79" i="14"/>
  <c r="DQ91" i="20"/>
  <c r="DQ59" i="20"/>
  <c r="DP86" i="2"/>
  <c r="DP54" i="2"/>
  <c r="DP96" i="19"/>
  <c r="DP64" i="19"/>
  <c r="DP91" i="4"/>
  <c r="DP59" i="4"/>
  <c r="DP98" i="21"/>
  <c r="DP66" i="21"/>
  <c r="DP104" i="17"/>
  <c r="DP72" i="17"/>
  <c r="DP86" i="1"/>
  <c r="DP54" i="1"/>
  <c r="DQ96" i="19"/>
  <c r="DQ64" i="19"/>
  <c r="DQ104" i="4"/>
  <c r="DQ72" i="4"/>
  <c r="DQ90" i="7"/>
  <c r="DQ58" i="7"/>
  <c r="DP94" i="17"/>
  <c r="DP62" i="17"/>
  <c r="DP117" i="2"/>
  <c r="DP85" i="2"/>
  <c r="DP97" i="19"/>
  <c r="DP65" i="19"/>
  <c r="DQ86" i="15"/>
  <c r="DQ54" i="15"/>
  <c r="DP98" i="12"/>
  <c r="DP66" i="12"/>
  <c r="DP99" i="21"/>
  <c r="DP67" i="21"/>
  <c r="DP92" i="11"/>
  <c r="DP60" i="11"/>
  <c r="DQ113" i="19"/>
  <c r="DQ81" i="19"/>
  <c r="DP100" i="11"/>
  <c r="DP68" i="11"/>
  <c r="DP98" i="7"/>
  <c r="DP66" i="7"/>
  <c r="DQ108" i="4"/>
  <c r="DQ76" i="4"/>
  <c r="DQ91" i="4"/>
  <c r="DQ59" i="4"/>
  <c r="DQ89" i="2"/>
  <c r="DQ57" i="2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Q97" i="2"/>
  <c r="DQ65" i="2"/>
  <c r="DQ108" i="10"/>
  <c r="DQ76" i="10"/>
  <c r="DQ98" i="7"/>
  <c r="DQ66" i="7"/>
  <c r="DO86" i="9"/>
  <c r="DO54" i="9"/>
  <c r="DP105" i="14"/>
  <c r="DP73" i="14"/>
  <c r="DP111" i="14"/>
  <c r="DP79" i="14"/>
  <c r="DP99" i="13"/>
  <c r="DP67" i="13"/>
  <c r="DP93" i="2"/>
  <c r="DP61" i="2"/>
  <c r="DP87" i="14"/>
  <c r="DP55" i="14"/>
  <c r="DQ110" i="4"/>
  <c r="DQ78" i="4"/>
  <c r="DQ95" i="11"/>
  <c r="DQ63" i="11"/>
  <c r="DQ111" i="12"/>
  <c r="DQ79" i="12"/>
  <c r="DQ120" i="3"/>
  <c r="DQ123" i="3" s="1"/>
  <c r="DQ116" i="3" s="1"/>
  <c r="DQ84" i="3"/>
  <c r="DQ113" i="2"/>
  <c r="DQ81" i="2"/>
  <c r="DQ112" i="2"/>
  <c r="DQ80" i="2"/>
  <c r="DQ112" i="13"/>
  <c r="DQ80" i="13"/>
  <c r="DQ112" i="10"/>
  <c r="DQ80" i="10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DP15" i="18" a="1"/>
  <c r="DP15" i="18" s="1"/>
  <c r="BK15" i="18"/>
  <c r="BJ47" i="18"/>
  <c r="BK47" i="14"/>
  <c r="DQ15" i="10" a="1"/>
  <c r="DQ15" i="10" s="1"/>
  <c r="BK47" i="10"/>
  <c r="DQ15" i="13" a="1"/>
  <c r="DQ15" i="13" s="1"/>
  <c r="DQ15" i="6" a="1"/>
  <c r="DQ15" i="6" s="1"/>
  <c r="DQ15" i="4" a="1"/>
  <c r="DQ15" i="4" s="1"/>
  <c r="DQ22" i="15" a="1"/>
  <c r="DQ22" i="15" s="1"/>
  <c r="DQ15" i="7" a="1"/>
  <c r="DQ15" i="7" s="1"/>
  <c r="DQ15" i="2" a="1"/>
  <c r="DQ15" i="2" s="1"/>
  <c r="BK47" i="2"/>
  <c r="BK15" i="12"/>
  <c r="DP15" i="12" a="1"/>
  <c r="DP15" i="12" s="1"/>
  <c r="BJ47" i="12"/>
  <c r="DQ15" i="1" a="1"/>
  <c r="DQ15" i="1" s="1"/>
  <c r="DP15" i="21" a="1"/>
  <c r="DP15" i="21" s="1"/>
  <c r="BK15" i="21"/>
  <c r="BJ47" i="21"/>
  <c r="BK15" i="8"/>
  <c r="DP15" i="8" a="1"/>
  <c r="DP15" i="8" s="1"/>
  <c r="BJ47" i="8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DP10" i="16" l="1"/>
  <c r="DP30" i="16" s="1"/>
  <c r="DQ54" i="11"/>
  <c r="BK47" i="15"/>
  <c r="BK47" i="5"/>
  <c r="DP120" i="19"/>
  <c r="DP123" i="19" s="1"/>
  <c r="DP116" i="19" s="1"/>
  <c r="DP84" i="19"/>
  <c r="DQ120" i="19"/>
  <c r="DQ123" i="19" s="1"/>
  <c r="DQ116" i="19" s="1"/>
  <c r="DQ84" i="19"/>
  <c r="BK47" i="19"/>
  <c r="BK47" i="3"/>
  <c r="DP107" i="8"/>
  <c r="DP75" i="8"/>
  <c r="DQ107" i="8"/>
  <c r="DQ75" i="8"/>
  <c r="DP99" i="3"/>
  <c r="DP67" i="3"/>
  <c r="DQ67" i="3"/>
  <c r="DQ99" i="3"/>
  <c r="DP113" i="13"/>
  <c r="DP81" i="13"/>
  <c r="DQ113" i="13"/>
  <c r="DQ81" i="13"/>
  <c r="DQ9" i="11"/>
  <c r="DP96" i="1"/>
  <c r="DP64" i="1"/>
  <c r="DQ96" i="1"/>
  <c r="DQ64" i="1"/>
  <c r="DP9" i="11"/>
  <c r="BK47" i="13"/>
  <c r="BK47" i="11"/>
  <c r="DP86" i="11"/>
  <c r="DP54" i="11"/>
  <c r="DP93" i="8"/>
  <c r="DP61" i="8"/>
  <c r="DQ93" i="8"/>
  <c r="DQ61" i="8"/>
  <c r="BK47" i="6"/>
  <c r="DQ56" i="8"/>
  <c r="DQ88" i="8"/>
  <c r="DP56" i="8"/>
  <c r="DP88" i="8"/>
  <c r="BK47" i="7"/>
  <c r="DQ10" i="16"/>
  <c r="DQ30" i="16" s="1"/>
  <c r="DP95" i="13"/>
  <c r="DP63" i="13"/>
  <c r="DQ95" i="13"/>
  <c r="DQ63" i="13"/>
  <c r="DQ104" i="7"/>
  <c r="DQ72" i="7"/>
  <c r="DP92" i="8"/>
  <c r="DP60" i="8"/>
  <c r="DQ92" i="8"/>
  <c r="DQ60" i="8"/>
  <c r="BK47" i="20"/>
  <c r="DP104" i="20"/>
  <c r="DP72" i="20"/>
  <c r="DQ104" i="20"/>
  <c r="DQ72" i="20"/>
  <c r="DP104" i="7"/>
  <c r="DP72" i="7"/>
  <c r="DQ96" i="18"/>
  <c r="DQ64" i="18"/>
  <c r="DP113" i="1"/>
  <c r="DP81" i="1"/>
  <c r="DP58" i="8"/>
  <c r="DP90" i="8"/>
  <c r="DP96" i="18"/>
  <c r="DP64" i="18"/>
  <c r="DQ68" i="16"/>
  <c r="DQ100" i="16"/>
  <c r="BK47" i="17"/>
  <c r="DQ113" i="1"/>
  <c r="DQ81" i="1"/>
  <c r="DQ58" i="8"/>
  <c r="DQ90" i="8"/>
  <c r="DP62" i="13"/>
  <c r="DP94" i="13"/>
  <c r="DP96" i="5"/>
  <c r="DP64" i="5"/>
  <c r="DQ99" i="6"/>
  <c r="DQ67" i="6"/>
  <c r="DP97" i="20"/>
  <c r="DP65" i="20"/>
  <c r="DP95" i="2"/>
  <c r="DP63" i="2"/>
  <c r="DQ66" i="15"/>
  <c r="DQ98" i="15"/>
  <c r="DP103" i="7"/>
  <c r="DP71" i="7"/>
  <c r="DP92" i="10"/>
  <c r="DP60" i="10"/>
  <c r="DQ62" i="13"/>
  <c r="DQ94" i="13"/>
  <c r="DQ64" i="5"/>
  <c r="DQ96" i="5"/>
  <c r="DP99" i="6"/>
  <c r="DP67" i="6"/>
  <c r="DQ97" i="20"/>
  <c r="DQ65" i="20"/>
  <c r="DQ106" i="1"/>
  <c r="DQ74" i="1"/>
  <c r="BK47" i="1"/>
  <c r="DQ95" i="2"/>
  <c r="DQ63" i="2"/>
  <c r="DP98" i="15"/>
  <c r="DP66" i="15"/>
  <c r="DQ71" i="7"/>
  <c r="DQ103" i="7"/>
  <c r="DQ60" i="10"/>
  <c r="DQ92" i="10"/>
  <c r="DP112" i="7"/>
  <c r="DP80" i="7"/>
  <c r="DP94" i="20"/>
  <c r="DP62" i="20"/>
  <c r="DQ113" i="17"/>
  <c r="DQ81" i="17"/>
  <c r="DP97" i="11"/>
  <c r="DP65" i="11"/>
  <c r="DQ114" i="17"/>
  <c r="DQ82" i="17"/>
  <c r="DP115" i="7"/>
  <c r="DP83" i="7"/>
  <c r="DQ80" i="7"/>
  <c r="DQ112" i="7"/>
  <c r="DQ94" i="20"/>
  <c r="DQ62" i="20"/>
  <c r="DQ97" i="11"/>
  <c r="DQ65" i="11"/>
  <c r="DP114" i="17"/>
  <c r="DP82" i="17"/>
  <c r="DQ115" i="7"/>
  <c r="DQ83" i="7"/>
  <c r="DP115" i="12"/>
  <c r="DP83" i="12"/>
  <c r="DQ55" i="3"/>
  <c r="DQ87" i="3"/>
  <c r="DP68" i="16"/>
  <c r="DP100" i="16"/>
  <c r="DP81" i="17"/>
  <c r="DP113" i="17"/>
  <c r="DP106" i="1"/>
  <c r="DP74" i="1"/>
  <c r="DQ115" i="12"/>
  <c r="DQ83" i="12"/>
  <c r="DP87" i="3"/>
  <c r="DP55" i="3"/>
  <c r="DQ92" i="13"/>
  <c r="DQ60" i="13"/>
  <c r="DP93" i="10"/>
  <c r="DP61" i="10"/>
  <c r="DP92" i="13"/>
  <c r="DP60" i="13"/>
  <c r="DQ93" i="10"/>
  <c r="DQ61" i="10"/>
  <c r="DP59" i="19"/>
  <c r="DP91" i="19"/>
  <c r="BK47" i="4"/>
  <c r="DQ91" i="19"/>
  <c r="DQ59" i="19"/>
  <c r="DP66" i="9"/>
  <c r="DP98" i="9"/>
  <c r="DQ98" i="9"/>
  <c r="DQ66" i="9"/>
  <c r="DQ111" i="4"/>
  <c r="DQ79" i="4"/>
  <c r="DP100" i="8"/>
  <c r="DP68" i="8"/>
  <c r="DP111" i="4"/>
  <c r="DP79" i="4"/>
  <c r="DQ100" i="8"/>
  <c r="DQ68" i="8"/>
  <c r="DP62" i="7"/>
  <c r="DP94" i="7"/>
  <c r="DP58" i="13"/>
  <c r="DP90" i="13"/>
  <c r="DQ94" i="7"/>
  <c r="DQ62" i="7"/>
  <c r="DQ90" i="13"/>
  <c r="DQ58" i="13"/>
  <c r="DP63" i="18"/>
  <c r="DP95" i="18"/>
  <c r="DP106" i="9"/>
  <c r="DP74" i="9"/>
  <c r="DQ63" i="18"/>
  <c r="DQ95" i="18"/>
  <c r="DQ106" i="9"/>
  <c r="DQ74" i="9"/>
  <c r="DP100" i="17"/>
  <c r="DP68" i="17"/>
  <c r="DQ100" i="17"/>
  <c r="DQ68" i="17"/>
  <c r="DQ86" i="6"/>
  <c r="DQ54" i="6"/>
  <c r="DP86" i="18"/>
  <c r="DP54" i="18"/>
  <c r="DQ86" i="19"/>
  <c r="DQ54" i="19"/>
  <c r="DP86" i="21"/>
  <c r="DP54" i="21"/>
  <c r="DQ86" i="7"/>
  <c r="DQ54" i="7"/>
  <c r="DQ86" i="2"/>
  <c r="DQ54" i="2"/>
  <c r="DQ86" i="13"/>
  <c r="DQ54" i="13"/>
  <c r="DQ91" i="16"/>
  <c r="DQ59" i="16"/>
  <c r="DQ93" i="15"/>
  <c r="DQ61" i="15"/>
  <c r="DQ86" i="5"/>
  <c r="DQ54" i="5"/>
  <c r="DP86" i="8"/>
  <c r="DP54" i="8"/>
  <c r="DP86" i="12"/>
  <c r="DP54" i="12"/>
  <c r="DQ86" i="10"/>
  <c r="DQ54" i="10"/>
  <c r="DQ86" i="1"/>
  <c r="DQ54" i="1"/>
  <c r="DQ86" i="16"/>
  <c r="DQ54" i="16"/>
  <c r="DQ86" i="4"/>
  <c r="DQ54" i="4"/>
  <c r="DP86" i="9"/>
  <c r="DP54" i="9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21" l="1"/>
  <c r="DQ54" i="21"/>
  <c r="DQ86" i="12"/>
  <c r="DQ54" i="12"/>
  <c r="DQ86" i="9"/>
  <c r="DQ54" i="9"/>
  <c r="DQ86" i="8"/>
  <c r="DQ54" i="8"/>
  <c r="DQ86" i="18"/>
  <c r="DQ54" i="18"/>
  <c r="DL69" i="16" l="1"/>
  <c r="DD69" i="16"/>
  <c r="DD101" i="16"/>
  <c r="CV101" i="16"/>
  <c r="CN101" i="16"/>
  <c r="CN69" i="16"/>
  <c r="CF69" i="16"/>
  <c r="BX69" i="16"/>
  <c r="BX101" i="16"/>
  <c r="BP69" i="16"/>
  <c r="CM101" i="16"/>
  <c r="CM69" i="16"/>
  <c r="DJ69" i="16"/>
  <c r="DJ101" i="16"/>
  <c r="DB69" i="16"/>
  <c r="DB101" i="16"/>
  <c r="CT69" i="16"/>
  <c r="CL101" i="16"/>
  <c r="CL69" i="16"/>
  <c r="CD101" i="16"/>
  <c r="BV69" i="16"/>
  <c r="BV101" i="16"/>
  <c r="DC69" i="16"/>
  <c r="DQ69" i="16"/>
  <c r="DQ101" i="16"/>
  <c r="DI101" i="16"/>
  <c r="DA69" i="16"/>
  <c r="DA101" i="16"/>
  <c r="CS101" i="16"/>
  <c r="CK101" i="16"/>
  <c r="CK69" i="16"/>
  <c r="CC69" i="16"/>
  <c r="BU69" i="16"/>
  <c r="BU101" i="16"/>
  <c r="CU101" i="16"/>
  <c r="DP69" i="16"/>
  <c r="DP101" i="16"/>
  <c r="DH69" i="16"/>
  <c r="CZ101" i="16"/>
  <c r="CZ69" i="16"/>
  <c r="CR69" i="16"/>
  <c r="CJ101" i="16"/>
  <c r="CJ69" i="16"/>
  <c r="CB69" i="16"/>
  <c r="BT69" i="16"/>
  <c r="BT101" i="16"/>
  <c r="DO69" i="16"/>
  <c r="DG101" i="16"/>
  <c r="DG69" i="16"/>
  <c r="CY69" i="16"/>
  <c r="CQ101" i="16"/>
  <c r="CQ69" i="16"/>
  <c r="CI101" i="16"/>
  <c r="CA69" i="16"/>
  <c r="CA101" i="16"/>
  <c r="BS101" i="16"/>
  <c r="DK69" i="16"/>
  <c r="DK101" i="16"/>
  <c r="CE101" i="16"/>
  <c r="DN69" i="16"/>
  <c r="DN101" i="16"/>
  <c r="DF101" i="16"/>
  <c r="CX69" i="16"/>
  <c r="CX101" i="16"/>
  <c r="CP69" i="16"/>
  <c r="CH101" i="16"/>
  <c r="CH69" i="16"/>
  <c r="BZ101" i="16"/>
  <c r="BR69" i="16"/>
  <c r="BR101" i="16"/>
  <c r="BW101" i="16"/>
  <c r="DM69" i="16"/>
  <c r="DM101" i="16"/>
  <c r="DE101" i="16"/>
  <c r="CW101" i="16"/>
  <c r="CO69" i="16"/>
  <c r="CG69" i="16"/>
  <c r="CG101" i="16"/>
  <c r="BY101" i="16"/>
  <c r="BQ101" i="16"/>
  <c r="BQ69" i="16"/>
  <c r="CW69" i="16" l="1"/>
  <c r="BY69" i="16"/>
  <c r="BW69" i="16"/>
  <c r="BZ69" i="16"/>
  <c r="CE69" i="16"/>
  <c r="BS69" i="16"/>
  <c r="DO101" i="16"/>
  <c r="CB101" i="16"/>
  <c r="CU69" i="16"/>
  <c r="CC101" i="16"/>
  <c r="DC101" i="16"/>
  <c r="CD69" i="16"/>
  <c r="BP101" i="16"/>
  <c r="CF101" i="16"/>
  <c r="DE69" i="16"/>
  <c r="DF69" i="16"/>
  <c r="CY101" i="16"/>
  <c r="DH101" i="16"/>
  <c r="DI69" i="16"/>
  <c r="DL101" i="16"/>
  <c r="CO101" i="16"/>
  <c r="CP101" i="16"/>
  <c r="CI69" i="16"/>
  <c r="CR101" i="16"/>
  <c r="CS69" i="16"/>
  <c r="CT101" i="16"/>
  <c r="CV69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<sst xmlns="http://schemas.openxmlformats.org/spreadsheetml/2006/main" count="7454" uniqueCount="190">
  <si>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</si>
  <si>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</si>
  <si>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</si>
  <si>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</si>
  <si>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</si>
  <si>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</si>
  <si>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</si>
  <si>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</si>
  <si>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</si>
  <si>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</si>
  <si>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</si>
  <si>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</si>
  <si>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</si>
  <si>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</si>
  <si>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</si>
  <si>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</si>
  <si>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</si>
  <si>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</si>
  <si>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</si>
  <si>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</si>
  <si>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</si>
  <si>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</si>
  <si>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</si>
  <si>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</si>
  <si>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</si>
  <si>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</si>
  <si>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</si>
  <si>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</si>
  <si>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</si>
  <si>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</si>
  <si>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</si>
  <si>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</si>
  <si>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</si>
  <si>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</si>
  <si>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</si>
  <si>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</si>
  <si>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</si>
  <si>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</si>
  <si>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</si>
  <si>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</si>
  <si>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</si>
  <si>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</si>
  <si>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</si>
  <si>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</si>
  <si>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</si>
  <si>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</si>
  <si>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</si>
  <si>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</si>
  <si>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</si>
  <si>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</si>
  <si>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</si>
  <si>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</si>
  <si>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</si>
  <si>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</si>
  <si>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</si>
  <si>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</si>
  <si>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</si>
  <si>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</si>
  <si>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</si>
  <si>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</si>
  <si>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</si>
  <si>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</si>
  <si>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</si>
  <si>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</si>
  <si>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</si>
  <si>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</si>
  <si>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</si>
  <si>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</si>
  <si>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</si>
  <si>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</si>
  <si>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</si>
  <si>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</si>
  <si>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</si>
  <si>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</si>
  <si>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</si>
  <si>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</si>
  <si>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</si>
  <si>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</si>
  <si>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</si>
  <si>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</si>
  <si>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</si>
  <si>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</si>
  <si>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</si>
  <si>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</si>
  <si>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</si>
  <si>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</si>
  <si>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</si>
  <si>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</si>
  <si>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</si>
  <si>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</si>
  <si>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</si>
  <si>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</si>
  <si>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</si>
  <si>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</si>
  <si>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</si>
  <si>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</si>
  <si>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</si>
  <si>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</si>
  <si>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</si>
  <si>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</si>
  <si>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</si>
  <si>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</si>
  <si>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</si>
  <si>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</si>
  <si>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</si>
  <si>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</si>
  <si>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</si>
  <si>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</si>
  <si>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</si>
  <si>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</si>
  <si>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</si>
  <si>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</si>
  <si>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</si>
  <si>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</si>
  <si>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</si>
  <si>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</si>
  <si>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</si>
  <si>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</si>
  <si>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</si>
  <si>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</si>
  <si>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</si>
  <si>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</si>
  <si>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</si>
  <si>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</si>
  <si>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</si>
  <si>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</si>
  <si>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</si>
  <si>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</si>
  <si>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</si>
  <si>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</si>
  <si>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</si>
  <si>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</si>
  <si>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</si>
  <si>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</si>
  <si>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</si>
  <si>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</si>
  <si>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</si>
  <si>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</si>
  <si>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</si>
  <si>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</si>
  <si>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</si>
  <si>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</si>
  <si>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</si>
  <si>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</si>
  <si>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</si>
  <si>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</si>
  <si>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</si>
  <si>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</si>
  <si>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</si>
  <si>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</si>
  <si>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</si>
  <si>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</si>
  <si>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</si>
  <si>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</si>
  <si>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</si>
  <si>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</si>
  <si>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</si>
  <si>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</si>
  <si>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</si>
  <si>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</si>
  <si>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</si>
  <si>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</si>
  <si>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</si>
  <si>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</si>
  <si>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</si>
  <si>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</si>
  <si>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</si>
  <si>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</si>
  <si>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</si>
  <si>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</si>
  <si>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</si>
  <si>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</si>
  <si>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</si>
  <si>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</si>
  <si>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</si>
  <si>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</si>
  <si>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</si>
  <si>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</si>
  <si>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</si>
  <si>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</si>
  <si>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generic</t>
  </si>
  <si>
    <t>deployment</t>
  </si>
  <si>
    <t>No</t>
  </si>
  <si>
    <t>No CCS with non-energy feedstock?</t>
  </si>
  <si>
    <t>growth in non-energy</t>
  </si>
  <si>
    <t>(rather than change production)</t>
  </si>
  <si>
    <t>Changed energy efficiency to show less</t>
  </si>
  <si>
    <t>SUM</t>
  </si>
  <si>
    <t>Increase</t>
  </si>
  <si>
    <t>Efficiency starts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</si>
</sst>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62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17" fillId="0" borderId="0" xfId="0" applyFont="1"/>
    <xf numFmtId="0" fontId="18" fillId="0" borderId="0" xfId="0" applyFont="1"/>
    <xf numFmtId="0" fontId="0" fillId="15" borderId="0" xfId="0" applyFill="1"/>
    <xf numFmtId="2" fontId="0" fillId="15" borderId="0" xfId="0" applyNumberFormat="1" applyFill="1"/>
    <xf numFmtId="167" fontId="0" fillId="15" borderId="0" xfId="0" applyNumberFormat="1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209.45914983854649</c:v>
                </c:pt>
                <c:pt idx="5">
                  <c:v>215.64452303662878</c:v>
                </c:pt>
                <c:pt idx="6">
                  <c:v>222.05986801717737</c:v>
                </c:pt>
                <c:pt idx="7">
                  <c:v>228.68413076922178</c:v>
                </c:pt>
                <c:pt idx="8">
                  <c:v>235.52044662800455</c:v>
                </c:pt>
                <c:pt idx="9">
                  <c:v>242.57731168089492</c:v>
                </c:pt>
                <c:pt idx="10">
                  <c:v>249.86495376456884</c:v>
                </c:pt>
                <c:pt idx="11">
                  <c:v>255.38495442639675</c:v>
                </c:pt>
                <c:pt idx="12">
                  <c:v>261.05861509347937</c:v>
                </c:pt>
                <c:pt idx="13">
                  <c:v>266.88376402282751</c:v>
                </c:pt>
                <c:pt idx="14">
                  <c:v>269.41068259598308</c:v>
                </c:pt>
                <c:pt idx="15">
                  <c:v>271.82008028931523</c:v>
                </c:pt>
                <c:pt idx="16">
                  <c:v>274.10858710586206</c:v>
                </c:pt>
                <c:pt idx="17">
                  <c:v>276.26849220442591</c:v>
                </c:pt>
                <c:pt idx="18">
                  <c:v>278.28393626102388</c:v>
                </c:pt>
                <c:pt idx="19">
                  <c:v>280.13504157677875</c:v>
                </c:pt>
                <c:pt idx="20">
                  <c:v>281.79846419786548</c:v>
                </c:pt>
                <c:pt idx="21">
                  <c:v>283.25291164873653</c:v>
                </c:pt>
                <c:pt idx="22">
                  <c:v>284.47649377107473</c:v>
                </c:pt>
                <c:pt idx="23">
                  <c:v>285.44795632213174</c:v>
                </c:pt>
                <c:pt idx="24">
                  <c:v>284.52143483228622</c:v>
                </c:pt>
                <c:pt idx="25">
                  <c:v>283.42121359891951</c:v>
                </c:pt>
                <c:pt idx="26">
                  <c:v>282.10442763459724</c:v>
                </c:pt>
                <c:pt idx="27">
                  <c:v>280.5354888787765</c:v>
                </c:pt>
                <c:pt idx="28">
                  <c:v>278.688625031127</c:v>
                </c:pt>
                <c:pt idx="29">
                  <c:v>277.86209535056207</c:v>
                </c:pt>
                <c:pt idx="30">
                  <c:v>276.39371343595161</c:v>
                </c:pt>
                <c:pt idx="31">
                  <c:v>274.34935431367165</c:v>
                </c:pt>
                <c:pt idx="32">
                  <c:v>271.78211676253898</c:v>
                </c:pt>
                <c:pt idx="33">
                  <c:v>268.73831761321463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F-44EF-86EC-01BD1478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5440"/>
        <c:axId val="52640864"/>
      </c:lineChart>
      <c:catAx>
        <c:axId val="526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0864"/>
        <c:crosses val="autoZero"/>
        <c:auto val="1"/>
        <c:lblAlgn val="ctr"/>
        <c:lblOffset val="100"/>
        <c:noMultiLvlLbl val="0"/>
      </c:catAx>
      <c:valAx>
        <c:axId val="52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'17_SIN'!$BP$14:$DQ$14</c:f>
              <c:numCache>
                <c:formatCode>General</c:formatCode>
                <c:ptCount val="5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</c:numCache>
            </c:numRef>
          </c:cat>
          <c:val>
            <c:numRef>
              <c:f>'17_SIN'!$BP$23:$DQ$23</c:f>
              <c:numCache>
                <c:formatCode>0.00</c:formatCode>
                <c:ptCount val="54"/>
                <c:pt idx="0">
                  <c:v>273.617679528</c:v>
                </c:pt>
                <c:pt idx="1">
                  <c:v>300.53089047600002</c:v>
                </c:pt>
                <c:pt idx="2">
                  <c:v>305.87284826256365</c:v>
                </c:pt>
                <c:pt idx="3">
                  <c:v>310.78297233480572</c:v>
                </c:pt>
                <c:pt idx="4">
                  <c:v>314.75734633209635</c:v>
                </c:pt>
                <c:pt idx="5">
                  <c:v>318.38352233002934</c:v>
                </c:pt>
                <c:pt idx="6">
                  <c:v>321.60498841545268</c:v>
                </c:pt>
                <c:pt idx="7">
                  <c:v>324.68289387090846</c:v>
                </c:pt>
                <c:pt idx="8">
                  <c:v>327.77540090952385</c:v>
                </c:pt>
                <c:pt idx="9">
                  <c:v>330.799002568074</c:v>
                </c:pt>
                <c:pt idx="10">
                  <c:v>333.78166406729912</c:v>
                </c:pt>
                <c:pt idx="11">
                  <c:v>336.83032923144395</c:v>
                </c:pt>
                <c:pt idx="12">
                  <c:v>339.67622768407898</c:v>
                </c:pt>
                <c:pt idx="13">
                  <c:v>342.47953751837343</c:v>
                </c:pt>
                <c:pt idx="14">
                  <c:v>345.18565451082412</c:v>
                </c:pt>
                <c:pt idx="15">
                  <c:v>347.73935957428574</c:v>
                </c:pt>
                <c:pt idx="16">
                  <c:v>350.24820511279324</c:v>
                </c:pt>
                <c:pt idx="17">
                  <c:v>352.60250674288869</c:v>
                </c:pt>
                <c:pt idx="18">
                  <c:v>354.9104289153488</c:v>
                </c:pt>
                <c:pt idx="19">
                  <c:v>357.06166956617625</c:v>
                </c:pt>
                <c:pt idx="20">
                  <c:v>359.10992784983375</c:v>
                </c:pt>
                <c:pt idx="21">
                  <c:v>360.99905295793832</c:v>
                </c:pt>
                <c:pt idx="22">
                  <c:v>362.83843570994009</c:v>
                </c:pt>
                <c:pt idx="23">
                  <c:v>364.51653575551927</c:v>
                </c:pt>
                <c:pt idx="24">
                  <c:v>366.08766288743294</c:v>
                </c:pt>
                <c:pt idx="25">
                  <c:v>367.55089318508539</c:v>
                </c:pt>
                <c:pt idx="26">
                  <c:v>368.90530142777595</c:v>
                </c:pt>
                <c:pt idx="27">
                  <c:v>370.09380118555879</c:v>
                </c:pt>
                <c:pt idx="28">
                  <c:v>371.22762949394058</c:v>
                </c:pt>
                <c:pt idx="29">
                  <c:v>372.24985217626505</c:v>
                </c:pt>
                <c:pt idx="30">
                  <c:v>373.21616393110531</c:v>
                </c:pt>
                <c:pt idx="31">
                  <c:v>374.01253808469528</c:v>
                </c:pt>
                <c:pt idx="32">
                  <c:v>374.69451155686079</c:v>
                </c:pt>
                <c:pt idx="33">
                  <c:v>375.37533263683429</c:v>
                </c:pt>
                <c:pt idx="34">
                  <c:v>375.37533263683429</c:v>
                </c:pt>
                <c:pt idx="35">
                  <c:v>375.37533263683429</c:v>
                </c:pt>
                <c:pt idx="36">
                  <c:v>375.37533263683429</c:v>
                </c:pt>
                <c:pt idx="37">
                  <c:v>375.37533263683429</c:v>
                </c:pt>
                <c:pt idx="38">
                  <c:v>375.37533263683429</c:v>
                </c:pt>
                <c:pt idx="39">
                  <c:v>375.37533263683429</c:v>
                </c:pt>
                <c:pt idx="40">
                  <c:v>375.37533263683429</c:v>
                </c:pt>
                <c:pt idx="41">
                  <c:v>375.37533263683429</c:v>
                </c:pt>
                <c:pt idx="42">
                  <c:v>375.37533263683429</c:v>
                </c:pt>
                <c:pt idx="43">
                  <c:v>375.37533263683429</c:v>
                </c:pt>
                <c:pt idx="44">
                  <c:v>375.37533263683429</c:v>
                </c:pt>
                <c:pt idx="45">
                  <c:v>375.37533263683429</c:v>
                </c:pt>
                <c:pt idx="46">
                  <c:v>375.37533263683429</c:v>
                </c:pt>
                <c:pt idx="47">
                  <c:v>375.37533263683429</c:v>
                </c:pt>
                <c:pt idx="48">
                  <c:v>375.37533263683429</c:v>
                </c:pt>
                <c:pt idx="49">
                  <c:v>375.37533263683429</c:v>
                </c:pt>
                <c:pt idx="50">
                  <c:v>375.37533263683429</c:v>
                </c:pt>
                <c:pt idx="51">
                  <c:v>375.37533263683429</c:v>
                </c:pt>
                <c:pt idx="52">
                  <c:v>375.37533263683429</c:v>
                </c:pt>
                <c:pt idx="53">
                  <c:v>375.37533263683429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A-4F5D-9E22-07D0073FA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528975"/>
        <c:axId val="681530639"/>
      </c:lineChart>
      <c:catAx>
        <c:axId val="68152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530639"/>
        <c:crosses val="autoZero"/>
        <c:auto val="1"/>
        <c:lblAlgn val="ctr"/>
        <c:lblOffset val="100"/>
        <c:noMultiLvlLbl val="0"/>
      </c:catAx>
      <c:valAx>
        <c:axId val="68153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52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542925</xdr:colOff>
      <xdr:row>0</xdr:row>
      <xdr:rowOff>142875</xdr:rowOff>
    </xdr:from>
    <xdr:to>
      <xdr:col>66</xdr:col>
      <xdr:colOff>314325</xdr:colOff>
      <xdr:row>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89158-E4DB-41DF-84B9-67C7981A8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122465</xdr:colOff>
      <xdr:row>1</xdr:row>
      <xdr:rowOff>27213</xdr:rowOff>
    </xdr:from>
    <xdr:to>
      <xdr:col>18</xdr:col>
      <xdr:colOff>88446</xdr:colOff>
      <xdr:row>8</xdr:row>
      <xdr:rowOff>187778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90D21-6339-4A4E-95BE-B39CD0469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BC127"/>
  <sheetViews>
    <sheetView showGridLines="0" workbookViewId="0">
      <selection activeCell="B66" sqref="B66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55" x14ac:dyDescent="0.25">
      <c r="A49" t="s">
        <v>50</v>
      </c>
      <c r="B49" s="4"/>
      <c r="C49" s="4"/>
    </row>
    <row r="50" spans="1:55" x14ac:dyDescent="0.25">
      <c r="A50" t="s">
        <v>51</v>
      </c>
      <c r="B50" s="4">
        <v>0</v>
      </c>
      <c r="C50" s="4">
        <v>0</v>
      </c>
    </row>
    <row r="51" spans="1:55" x14ac:dyDescent="0.25">
      <c r="A51" t="s">
        <v>52</v>
      </c>
      <c r="B51" s="4">
        <v>0.63572810244722777</v>
      </c>
      <c r="C51" s="4">
        <v>0.4528597519961115</v>
      </c>
    </row>
    <row r="52" spans="1:55" x14ac:dyDescent="0.25">
      <c r="A52" t="s">
        <v>53</v>
      </c>
      <c r="B52" s="4">
        <v>0</v>
      </c>
      <c r="C52" s="4">
        <v>0</v>
      </c>
    </row>
    <row r="53" spans="1:55" x14ac:dyDescent="0.25">
      <c r="A53" t="s">
        <v>54</v>
      </c>
      <c r="B53" s="4">
        <v>0</v>
      </c>
      <c r="C53" s="4">
        <v>0</v>
      </c>
    </row>
    <row r="54" spans="1:55" x14ac:dyDescent="0.25">
      <c r="A54" t="s">
        <v>55</v>
      </c>
      <c r="B54" s="4">
        <v>0</v>
      </c>
      <c r="C54" s="4">
        <v>0</v>
      </c>
    </row>
    <row r="55" spans="1:55" x14ac:dyDescent="0.25">
      <c r="A55" t="s">
        <v>56</v>
      </c>
      <c r="B55" s="4">
        <v>0.16066838046272494</v>
      </c>
      <c r="C55" s="4">
        <v>0.1510395886171326</v>
      </c>
    </row>
    <row r="56" spans="1:55" x14ac:dyDescent="0.25">
      <c r="A56" t="s">
        <v>57</v>
      </c>
      <c r="B56" s="4">
        <v>0.88</v>
      </c>
      <c r="C56" s="4">
        <v>0.95983170310403143</v>
      </c>
    </row>
    <row r="58" spans="1:55" x14ac:dyDescent="0.25">
      <c r="A58" s="5" t="s">
        <v>155</v>
      </c>
      <c r="B58" s="57" t="s">
        <v>180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0.05</v>
      </c>
      <c r="Z58" s="4">
        <v>0.1</v>
      </c>
      <c r="AA58" s="4">
        <v>0.15000000000000002</v>
      </c>
      <c r="AB58" s="4">
        <v>0.2</v>
      </c>
      <c r="AC58" s="4">
        <v>0.25</v>
      </c>
      <c r="AD58" s="4">
        <v>0.3</v>
      </c>
      <c r="AE58" s="4">
        <v>0.35</v>
      </c>
      <c r="AF58" s="4">
        <v>0.39999999999999997</v>
      </c>
      <c r="AG58" s="4">
        <v>0.44999999999999996</v>
      </c>
      <c r="AH58" s="4">
        <v>0.49999999999999994</v>
      </c>
      <c r="AI58" s="4">
        <v>0.49999999999999994</v>
      </c>
      <c r="AJ58" s="4">
        <f t="shared" ref="AJ58:BC58" si="0">AI58</f>
        <v>0.49999999999999994</v>
      </c>
      <c r="AK58" s="4">
        <f t="shared" si="0"/>
        <v>0.49999999999999994</v>
      </c>
      <c r="AL58" s="4">
        <f t="shared" si="0"/>
        <v>0.49999999999999994</v>
      </c>
      <c r="AM58" s="4">
        <f t="shared" si="0"/>
        <v>0.49999999999999994</v>
      </c>
      <c r="AN58" s="4">
        <f t="shared" si="0"/>
        <v>0.49999999999999994</v>
      </c>
      <c r="AO58" s="4">
        <f t="shared" si="0"/>
        <v>0.49999999999999994</v>
      </c>
      <c r="AP58" s="4">
        <f t="shared" si="0"/>
        <v>0.49999999999999994</v>
      </c>
      <c r="AQ58" s="4">
        <f t="shared" si="0"/>
        <v>0.49999999999999994</v>
      </c>
      <c r="AR58" s="4">
        <f t="shared" si="0"/>
        <v>0.49999999999999994</v>
      </c>
      <c r="AS58" s="4">
        <f t="shared" si="0"/>
        <v>0.49999999999999994</v>
      </c>
      <c r="AT58" s="4">
        <f t="shared" si="0"/>
        <v>0.49999999999999994</v>
      </c>
      <c r="AU58" s="4">
        <f t="shared" si="0"/>
        <v>0.49999999999999994</v>
      </c>
      <c r="AV58" s="4">
        <f t="shared" si="0"/>
        <v>0.49999999999999994</v>
      </c>
      <c r="AW58" s="4">
        <f t="shared" si="0"/>
        <v>0.49999999999999994</v>
      </c>
      <c r="AX58" s="4">
        <f t="shared" si="0"/>
        <v>0.49999999999999994</v>
      </c>
      <c r="AY58" s="4">
        <f t="shared" si="0"/>
        <v>0.49999999999999994</v>
      </c>
      <c r="AZ58" s="4">
        <f t="shared" si="0"/>
        <v>0.49999999999999994</v>
      </c>
      <c r="BA58" s="4">
        <f t="shared" si="0"/>
        <v>0.49999999999999994</v>
      </c>
      <c r="BB58" s="4">
        <f t="shared" si="0"/>
        <v>0.49999999999999994</v>
      </c>
      <c r="BC58" s="4">
        <f t="shared" si="0"/>
        <v>0.49999999999999994</v>
      </c>
    </row>
    <row r="59" spans="1:55" x14ac:dyDescent="0.25">
      <c r="B59" s="5" t="s">
        <v>183</v>
      </c>
    </row>
    <row r="60" spans="1:55" x14ac:dyDescent="0.25">
      <c r="A60" s="27" t="s">
        <v>156</v>
      </c>
      <c r="B60" s="27" t="s">
        <v>181</v>
      </c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  <c r="AJ60" s="27">
        <v>2051</v>
      </c>
      <c r="AK60" s="27">
        <v>2052</v>
      </c>
      <c r="AL60" s="27">
        <v>2053</v>
      </c>
      <c r="AM60" s="27">
        <v>2054</v>
      </c>
      <c r="AN60" s="27">
        <v>2055</v>
      </c>
      <c r="AO60" s="27">
        <v>2056</v>
      </c>
      <c r="AP60" s="27">
        <v>2057</v>
      </c>
      <c r="AQ60" s="27">
        <v>2058</v>
      </c>
      <c r="AR60" s="27">
        <v>2059</v>
      </c>
      <c r="AS60" s="27">
        <v>2060</v>
      </c>
      <c r="AT60" s="27">
        <v>2061</v>
      </c>
      <c r="AU60" s="27">
        <v>2062</v>
      </c>
      <c r="AV60" s="27">
        <v>2063</v>
      </c>
      <c r="AW60" s="27">
        <v>2064</v>
      </c>
      <c r="AX60" s="27">
        <v>2065</v>
      </c>
      <c r="AY60" s="27">
        <v>2066</v>
      </c>
      <c r="AZ60" s="27">
        <v>2067</v>
      </c>
      <c r="BA60" s="27">
        <v>2068</v>
      </c>
      <c r="BB60" s="27">
        <v>2069</v>
      </c>
      <c r="BC60" s="27">
        <v>2070</v>
      </c>
    </row>
    <row r="61" spans="1:55" x14ac:dyDescent="0.25">
      <c r="A61" t="s">
        <v>4</v>
      </c>
      <c r="B61" s="51" t="s">
        <v>182</v>
      </c>
      <c r="C61" s="4">
        <f t="shared" ref="C61:L70" si="1">IF($B61="Yes",C$58,0)</f>
        <v>0</v>
      </c>
      <c r="D61" s="4">
        <f t="shared" si="1"/>
        <v>0</v>
      </c>
      <c r="E61" s="4">
        <f t="shared" si="1"/>
        <v>0</v>
      </c>
      <c r="F61" s="4">
        <f t="shared" si="1"/>
        <v>0</v>
      </c>
      <c r="G61" s="4">
        <f t="shared" si="1"/>
        <v>0</v>
      </c>
      <c r="H61" s="4">
        <f t="shared" si="1"/>
        <v>0</v>
      </c>
      <c r="I61" s="4">
        <f t="shared" si="1"/>
        <v>0</v>
      </c>
      <c r="J61" s="4">
        <f t="shared" si="1"/>
        <v>0</v>
      </c>
      <c r="K61" s="4">
        <f t="shared" si="1"/>
        <v>0</v>
      </c>
      <c r="L61" s="4">
        <f t="shared" si="1"/>
        <v>0</v>
      </c>
      <c r="M61" s="4">
        <f t="shared" ref="M61:V70" si="2">IF($B61="Yes",M$58,0)</f>
        <v>0</v>
      </c>
      <c r="N61" s="4">
        <f t="shared" si="2"/>
        <v>0</v>
      </c>
      <c r="O61" s="4">
        <f t="shared" si="2"/>
        <v>0</v>
      </c>
      <c r="P61" s="4">
        <f t="shared" si="2"/>
        <v>0</v>
      </c>
      <c r="Q61" s="4">
        <f t="shared" si="2"/>
        <v>0</v>
      </c>
      <c r="R61" s="4">
        <f t="shared" si="2"/>
        <v>0</v>
      </c>
      <c r="S61" s="4">
        <f t="shared" si="2"/>
        <v>0</v>
      </c>
      <c r="T61" s="4">
        <f t="shared" si="2"/>
        <v>0</v>
      </c>
      <c r="U61" s="4">
        <f t="shared" si="2"/>
        <v>0</v>
      </c>
      <c r="V61" s="4">
        <f t="shared" si="2"/>
        <v>0</v>
      </c>
      <c r="W61" s="4">
        <f t="shared" ref="W61:AF70" si="3">IF($B61="Yes",W$58,0)</f>
        <v>0</v>
      </c>
      <c r="X61" s="4">
        <f t="shared" si="3"/>
        <v>0</v>
      </c>
      <c r="Y61" s="4">
        <f t="shared" si="3"/>
        <v>0</v>
      </c>
      <c r="Z61" s="4">
        <f t="shared" si="3"/>
        <v>0</v>
      </c>
      <c r="AA61" s="4">
        <f t="shared" si="3"/>
        <v>0</v>
      </c>
      <c r="AB61" s="4">
        <f t="shared" si="3"/>
        <v>0</v>
      </c>
      <c r="AC61" s="4">
        <f t="shared" si="3"/>
        <v>0</v>
      </c>
      <c r="AD61" s="4">
        <f t="shared" si="3"/>
        <v>0</v>
      </c>
      <c r="AE61" s="4">
        <f t="shared" si="3"/>
        <v>0</v>
      </c>
      <c r="AF61" s="4">
        <f t="shared" si="3"/>
        <v>0</v>
      </c>
      <c r="AG61" s="4">
        <f t="shared" ref="AG61:AP70" si="4">IF($B61="Yes",AG$58,0)</f>
        <v>0</v>
      </c>
      <c r="AH61" s="4">
        <f t="shared" si="4"/>
        <v>0</v>
      </c>
      <c r="AI61" s="4">
        <f t="shared" si="4"/>
        <v>0</v>
      </c>
      <c r="AJ61" s="4">
        <f t="shared" si="4"/>
        <v>0</v>
      </c>
      <c r="AK61" s="4">
        <f t="shared" si="4"/>
        <v>0</v>
      </c>
      <c r="AL61" s="4">
        <f t="shared" si="4"/>
        <v>0</v>
      </c>
      <c r="AM61" s="4">
        <f t="shared" si="4"/>
        <v>0</v>
      </c>
      <c r="AN61" s="4">
        <f t="shared" si="4"/>
        <v>0</v>
      </c>
      <c r="AO61" s="4">
        <f t="shared" si="4"/>
        <v>0</v>
      </c>
      <c r="AP61" s="4">
        <f t="shared" si="4"/>
        <v>0</v>
      </c>
      <c r="AQ61" s="4">
        <f t="shared" ref="AQ61:BC70" si="5">IF($B61="Yes",AQ$58,0)</f>
        <v>0</v>
      </c>
      <c r="AR61" s="4">
        <f t="shared" si="5"/>
        <v>0</v>
      </c>
      <c r="AS61" s="4">
        <f t="shared" si="5"/>
        <v>0</v>
      </c>
      <c r="AT61" s="4">
        <f t="shared" si="5"/>
        <v>0</v>
      </c>
      <c r="AU61" s="4">
        <f t="shared" si="5"/>
        <v>0</v>
      </c>
      <c r="AV61" s="4">
        <f t="shared" si="5"/>
        <v>0</v>
      </c>
      <c r="AW61" s="4">
        <f t="shared" si="5"/>
        <v>0</v>
      </c>
      <c r="AX61" s="4">
        <f t="shared" si="5"/>
        <v>0</v>
      </c>
      <c r="AY61" s="4">
        <f t="shared" si="5"/>
        <v>0</v>
      </c>
      <c r="AZ61" s="4">
        <f t="shared" si="5"/>
        <v>0</v>
      </c>
      <c r="BA61" s="4">
        <f t="shared" si="5"/>
        <v>0</v>
      </c>
      <c r="BB61" s="4">
        <f t="shared" si="5"/>
        <v>0</v>
      </c>
      <c r="BC61" s="4">
        <f t="shared" si="5"/>
        <v>0</v>
      </c>
    </row>
    <row r="62" spans="1:55" x14ac:dyDescent="0.25">
      <c r="A62" t="s">
        <v>38</v>
      </c>
      <c r="B62" s="51" t="s">
        <v>182</v>
      </c>
      <c r="C62" s="4">
        <f t="shared" si="1"/>
        <v>0</v>
      </c>
      <c r="D62" s="4">
        <f t="shared" si="1"/>
        <v>0</v>
      </c>
      <c r="E62" s="4">
        <f t="shared" si="1"/>
        <v>0</v>
      </c>
      <c r="F62" s="4">
        <f t="shared" si="1"/>
        <v>0</v>
      </c>
      <c r="G62" s="4">
        <f t="shared" si="1"/>
        <v>0</v>
      </c>
      <c r="H62" s="4">
        <f t="shared" si="1"/>
        <v>0</v>
      </c>
      <c r="I62" s="4">
        <f t="shared" si="1"/>
        <v>0</v>
      </c>
      <c r="J62" s="4">
        <f t="shared" si="1"/>
        <v>0</v>
      </c>
      <c r="K62" s="4">
        <f t="shared" si="1"/>
        <v>0</v>
      </c>
      <c r="L62" s="4">
        <f t="shared" si="1"/>
        <v>0</v>
      </c>
      <c r="M62" s="4">
        <f t="shared" si="2"/>
        <v>0</v>
      </c>
      <c r="N62" s="4">
        <f t="shared" si="2"/>
        <v>0</v>
      </c>
      <c r="O62" s="4">
        <f t="shared" si="2"/>
        <v>0</v>
      </c>
      <c r="P62" s="4">
        <f t="shared" si="2"/>
        <v>0</v>
      </c>
      <c r="Q62" s="4">
        <f t="shared" si="2"/>
        <v>0</v>
      </c>
      <c r="R62" s="4">
        <f t="shared" si="2"/>
        <v>0</v>
      </c>
      <c r="S62" s="4">
        <f t="shared" si="2"/>
        <v>0</v>
      </c>
      <c r="T62" s="4">
        <f t="shared" si="2"/>
        <v>0</v>
      </c>
      <c r="U62" s="4">
        <f t="shared" si="2"/>
        <v>0</v>
      </c>
      <c r="V62" s="4">
        <f t="shared" si="2"/>
        <v>0</v>
      </c>
      <c r="W62" s="4">
        <f t="shared" si="3"/>
        <v>0</v>
      </c>
      <c r="X62" s="4">
        <f t="shared" si="3"/>
        <v>0</v>
      </c>
      <c r="Y62" s="4">
        <f t="shared" si="3"/>
        <v>0</v>
      </c>
      <c r="Z62" s="4">
        <f t="shared" si="3"/>
        <v>0</v>
      </c>
      <c r="AA62" s="4">
        <f t="shared" si="3"/>
        <v>0</v>
      </c>
      <c r="AB62" s="4">
        <f t="shared" si="3"/>
        <v>0</v>
      </c>
      <c r="AC62" s="4">
        <f t="shared" si="3"/>
        <v>0</v>
      </c>
      <c r="AD62" s="4">
        <f t="shared" si="3"/>
        <v>0</v>
      </c>
      <c r="AE62" s="4">
        <f t="shared" si="3"/>
        <v>0</v>
      </c>
      <c r="AF62" s="4">
        <f t="shared" si="3"/>
        <v>0</v>
      </c>
      <c r="AG62" s="4">
        <f t="shared" si="4"/>
        <v>0</v>
      </c>
      <c r="AH62" s="4">
        <f t="shared" si="4"/>
        <v>0</v>
      </c>
      <c r="AI62" s="4">
        <f t="shared" si="4"/>
        <v>0</v>
      </c>
      <c r="AJ62" s="4">
        <f t="shared" si="4"/>
        <v>0</v>
      </c>
      <c r="AK62" s="4">
        <f t="shared" si="4"/>
        <v>0</v>
      </c>
      <c r="AL62" s="4">
        <f t="shared" si="4"/>
        <v>0</v>
      </c>
      <c r="AM62" s="4">
        <f t="shared" si="4"/>
        <v>0</v>
      </c>
      <c r="AN62" s="4">
        <f t="shared" si="4"/>
        <v>0</v>
      </c>
      <c r="AO62" s="4">
        <f t="shared" si="4"/>
        <v>0</v>
      </c>
      <c r="AP62" s="4">
        <f t="shared" si="4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0</v>
      </c>
      <c r="AU62" s="4">
        <f t="shared" si="5"/>
        <v>0</v>
      </c>
      <c r="AV62" s="4">
        <f t="shared" si="5"/>
        <v>0</v>
      </c>
      <c r="AW62" s="4">
        <f t="shared" si="5"/>
        <v>0</v>
      </c>
      <c r="AX62" s="4">
        <f t="shared" si="5"/>
        <v>0</v>
      </c>
      <c r="AY62" s="4">
        <f t="shared" si="5"/>
        <v>0</v>
      </c>
      <c r="AZ62" s="4">
        <f t="shared" si="5"/>
        <v>0</v>
      </c>
      <c r="BA62" s="4">
        <f t="shared" si="5"/>
        <v>0</v>
      </c>
      <c r="BB62" s="4">
        <f t="shared" si="5"/>
        <v>0</v>
      </c>
      <c r="BC62" s="4">
        <f t="shared" si="5"/>
        <v>0</v>
      </c>
    </row>
    <row r="63" spans="1:55" x14ac:dyDescent="0.25">
      <c r="A63" t="s">
        <v>39</v>
      </c>
      <c r="B63" s="51" t="s">
        <v>182</v>
      </c>
      <c r="C63" s="4">
        <f t="shared" si="1"/>
        <v>0</v>
      </c>
      <c r="D63" s="4">
        <f t="shared" si="1"/>
        <v>0</v>
      </c>
      <c r="E63" s="4">
        <f t="shared" si="1"/>
        <v>0</v>
      </c>
      <c r="F63" s="4">
        <f t="shared" si="1"/>
        <v>0</v>
      </c>
      <c r="G63" s="4">
        <f t="shared" si="1"/>
        <v>0</v>
      </c>
      <c r="H63" s="4">
        <f t="shared" si="1"/>
        <v>0</v>
      </c>
      <c r="I63" s="4">
        <f t="shared" si="1"/>
        <v>0</v>
      </c>
      <c r="J63" s="4">
        <f t="shared" si="1"/>
        <v>0</v>
      </c>
      <c r="K63" s="4">
        <f t="shared" si="1"/>
        <v>0</v>
      </c>
      <c r="L63" s="4">
        <f t="shared" si="1"/>
        <v>0</v>
      </c>
      <c r="M63" s="4">
        <f t="shared" si="2"/>
        <v>0</v>
      </c>
      <c r="N63" s="4">
        <f t="shared" si="2"/>
        <v>0</v>
      </c>
      <c r="O63" s="4">
        <f t="shared" si="2"/>
        <v>0</v>
      </c>
      <c r="P63" s="4">
        <f t="shared" si="2"/>
        <v>0</v>
      </c>
      <c r="Q63" s="4">
        <f t="shared" si="2"/>
        <v>0</v>
      </c>
      <c r="R63" s="4">
        <f t="shared" si="2"/>
        <v>0</v>
      </c>
      <c r="S63" s="4">
        <f t="shared" si="2"/>
        <v>0</v>
      </c>
      <c r="T63" s="4">
        <f t="shared" si="2"/>
        <v>0</v>
      </c>
      <c r="U63" s="4">
        <f t="shared" si="2"/>
        <v>0</v>
      </c>
      <c r="V63" s="4">
        <f t="shared" si="2"/>
        <v>0</v>
      </c>
      <c r="W63" s="4">
        <f t="shared" si="3"/>
        <v>0</v>
      </c>
      <c r="X63" s="4">
        <f t="shared" si="3"/>
        <v>0</v>
      </c>
      <c r="Y63" s="4">
        <f t="shared" si="3"/>
        <v>0</v>
      </c>
      <c r="Z63" s="4">
        <f t="shared" si="3"/>
        <v>0</v>
      </c>
      <c r="AA63" s="4">
        <f t="shared" si="3"/>
        <v>0</v>
      </c>
      <c r="AB63" s="4">
        <f t="shared" si="3"/>
        <v>0</v>
      </c>
      <c r="AC63" s="4">
        <f t="shared" si="3"/>
        <v>0</v>
      </c>
      <c r="AD63" s="4">
        <f t="shared" si="3"/>
        <v>0</v>
      </c>
      <c r="AE63" s="4">
        <f t="shared" si="3"/>
        <v>0</v>
      </c>
      <c r="AF63" s="4">
        <f t="shared" si="3"/>
        <v>0</v>
      </c>
      <c r="AG63" s="4">
        <f t="shared" si="4"/>
        <v>0</v>
      </c>
      <c r="AH63" s="4">
        <f t="shared" si="4"/>
        <v>0</v>
      </c>
      <c r="AI63" s="4">
        <f t="shared" si="4"/>
        <v>0</v>
      </c>
      <c r="AJ63" s="4">
        <f t="shared" si="4"/>
        <v>0</v>
      </c>
      <c r="AK63" s="4">
        <f t="shared" si="4"/>
        <v>0</v>
      </c>
      <c r="AL63" s="4">
        <f t="shared" si="4"/>
        <v>0</v>
      </c>
      <c r="AM63" s="4">
        <f t="shared" si="4"/>
        <v>0</v>
      </c>
      <c r="AN63" s="4">
        <f t="shared" si="4"/>
        <v>0</v>
      </c>
      <c r="AO63" s="4">
        <f t="shared" si="4"/>
        <v>0</v>
      </c>
      <c r="AP63" s="4">
        <f t="shared" si="4"/>
        <v>0</v>
      </c>
      <c r="AQ63" s="4">
        <f t="shared" si="5"/>
        <v>0</v>
      </c>
      <c r="AR63" s="4">
        <f t="shared" si="5"/>
        <v>0</v>
      </c>
      <c r="AS63" s="4">
        <f t="shared" si="5"/>
        <v>0</v>
      </c>
      <c r="AT63" s="4">
        <f t="shared" si="5"/>
        <v>0</v>
      </c>
      <c r="AU63" s="4">
        <f t="shared" si="5"/>
        <v>0</v>
      </c>
      <c r="AV63" s="4">
        <f t="shared" si="5"/>
        <v>0</v>
      </c>
      <c r="AW63" s="4">
        <f t="shared" si="5"/>
        <v>0</v>
      </c>
      <c r="AX63" s="4">
        <f t="shared" si="5"/>
        <v>0</v>
      </c>
      <c r="AY63" s="4">
        <f t="shared" si="5"/>
        <v>0</v>
      </c>
      <c r="AZ63" s="4">
        <f t="shared" si="5"/>
        <v>0</v>
      </c>
      <c r="BA63" s="4">
        <f t="shared" si="5"/>
        <v>0</v>
      </c>
      <c r="BB63" s="4">
        <f t="shared" si="5"/>
        <v>0</v>
      </c>
      <c r="BC63" s="4">
        <f t="shared" si="5"/>
        <v>0</v>
      </c>
    </row>
    <row r="64" spans="1:55" x14ac:dyDescent="0.25">
      <c r="A64" t="s">
        <v>40</v>
      </c>
      <c r="B64" s="51" t="s">
        <v>182</v>
      </c>
      <c r="C64" s="4">
        <f t="shared" si="1"/>
        <v>0</v>
      </c>
      <c r="D64" s="4">
        <f t="shared" si="1"/>
        <v>0</v>
      </c>
      <c r="E64" s="4">
        <f t="shared" si="1"/>
        <v>0</v>
      </c>
      <c r="F64" s="4">
        <f t="shared" si="1"/>
        <v>0</v>
      </c>
      <c r="G64" s="4">
        <f t="shared" si="1"/>
        <v>0</v>
      </c>
      <c r="H64" s="4">
        <f t="shared" si="1"/>
        <v>0</v>
      </c>
      <c r="I64" s="4">
        <f t="shared" si="1"/>
        <v>0</v>
      </c>
      <c r="J64" s="4">
        <f t="shared" si="1"/>
        <v>0</v>
      </c>
      <c r="K64" s="4">
        <f t="shared" si="1"/>
        <v>0</v>
      </c>
      <c r="L64" s="4">
        <f t="shared" si="1"/>
        <v>0</v>
      </c>
      <c r="M64" s="4">
        <f t="shared" si="2"/>
        <v>0</v>
      </c>
      <c r="N64" s="4">
        <f t="shared" si="2"/>
        <v>0</v>
      </c>
      <c r="O64" s="4">
        <f t="shared" si="2"/>
        <v>0</v>
      </c>
      <c r="P64" s="4">
        <f t="shared" si="2"/>
        <v>0</v>
      </c>
      <c r="Q64" s="4">
        <f t="shared" si="2"/>
        <v>0</v>
      </c>
      <c r="R64" s="4">
        <f t="shared" si="2"/>
        <v>0</v>
      </c>
      <c r="S64" s="4">
        <f t="shared" si="2"/>
        <v>0</v>
      </c>
      <c r="T64" s="4">
        <f t="shared" si="2"/>
        <v>0</v>
      </c>
      <c r="U64" s="4">
        <f t="shared" si="2"/>
        <v>0</v>
      </c>
      <c r="V64" s="4">
        <f t="shared" si="2"/>
        <v>0</v>
      </c>
      <c r="W64" s="4">
        <f t="shared" si="3"/>
        <v>0</v>
      </c>
      <c r="X64" s="4">
        <f t="shared" si="3"/>
        <v>0</v>
      </c>
      <c r="Y64" s="4">
        <f t="shared" si="3"/>
        <v>0</v>
      </c>
      <c r="Z64" s="4">
        <f t="shared" si="3"/>
        <v>0</v>
      </c>
      <c r="AA64" s="4">
        <f t="shared" si="3"/>
        <v>0</v>
      </c>
      <c r="AB64" s="4">
        <f t="shared" si="3"/>
        <v>0</v>
      </c>
      <c r="AC64" s="4">
        <f t="shared" si="3"/>
        <v>0</v>
      </c>
      <c r="AD64" s="4">
        <f t="shared" si="3"/>
        <v>0</v>
      </c>
      <c r="AE64" s="4">
        <f t="shared" si="3"/>
        <v>0</v>
      </c>
      <c r="AF64" s="4">
        <f t="shared" si="3"/>
        <v>0</v>
      </c>
      <c r="AG64" s="4">
        <f t="shared" si="4"/>
        <v>0</v>
      </c>
      <c r="AH64" s="4">
        <f t="shared" si="4"/>
        <v>0</v>
      </c>
      <c r="AI64" s="4">
        <f t="shared" si="4"/>
        <v>0</v>
      </c>
      <c r="AJ64" s="4">
        <f t="shared" si="4"/>
        <v>0</v>
      </c>
      <c r="AK64" s="4">
        <f t="shared" si="4"/>
        <v>0</v>
      </c>
      <c r="AL64" s="4">
        <f t="shared" si="4"/>
        <v>0</v>
      </c>
      <c r="AM64" s="4">
        <f t="shared" si="4"/>
        <v>0</v>
      </c>
      <c r="AN64" s="4">
        <f t="shared" si="4"/>
        <v>0</v>
      </c>
      <c r="AO64" s="4">
        <f t="shared" si="4"/>
        <v>0</v>
      </c>
      <c r="AP64" s="4">
        <f t="shared" si="4"/>
        <v>0</v>
      </c>
      <c r="AQ64" s="4">
        <f t="shared" si="5"/>
        <v>0</v>
      </c>
      <c r="AR64" s="4">
        <f t="shared" si="5"/>
        <v>0</v>
      </c>
      <c r="AS64" s="4">
        <f t="shared" si="5"/>
        <v>0</v>
      </c>
      <c r="AT64" s="4">
        <f t="shared" si="5"/>
        <v>0</v>
      </c>
      <c r="AU64" s="4">
        <f t="shared" si="5"/>
        <v>0</v>
      </c>
      <c r="AV64" s="4">
        <f t="shared" si="5"/>
        <v>0</v>
      </c>
      <c r="AW64" s="4">
        <f t="shared" si="5"/>
        <v>0</v>
      </c>
      <c r="AX64" s="4">
        <f t="shared" si="5"/>
        <v>0</v>
      </c>
      <c r="AY64" s="4">
        <f t="shared" si="5"/>
        <v>0</v>
      </c>
      <c r="AZ64" s="4">
        <f t="shared" si="5"/>
        <v>0</v>
      </c>
      <c r="BA64" s="4">
        <f t="shared" si="5"/>
        <v>0</v>
      </c>
      <c r="BB64" s="4">
        <f t="shared" si="5"/>
        <v>0</v>
      </c>
      <c r="BC64" s="4">
        <f t="shared" si="5"/>
        <v>0</v>
      </c>
    </row>
    <row r="65" spans="1:55" x14ac:dyDescent="0.25">
      <c r="A65" t="s">
        <v>41</v>
      </c>
      <c r="B65" s="51" t="s">
        <v>182</v>
      </c>
      <c r="C65" s="4">
        <f t="shared" si="1"/>
        <v>0</v>
      </c>
      <c r="D65" s="4">
        <f t="shared" si="1"/>
        <v>0</v>
      </c>
      <c r="E65" s="4">
        <f t="shared" si="1"/>
        <v>0</v>
      </c>
      <c r="F65" s="4">
        <f t="shared" si="1"/>
        <v>0</v>
      </c>
      <c r="G65" s="4">
        <f t="shared" si="1"/>
        <v>0</v>
      </c>
      <c r="H65" s="4">
        <f t="shared" si="1"/>
        <v>0</v>
      </c>
      <c r="I65" s="4">
        <f t="shared" si="1"/>
        <v>0</v>
      </c>
      <c r="J65" s="4">
        <f t="shared" si="1"/>
        <v>0</v>
      </c>
      <c r="K65" s="4">
        <f t="shared" si="1"/>
        <v>0</v>
      </c>
      <c r="L65" s="4">
        <f t="shared" si="1"/>
        <v>0</v>
      </c>
      <c r="M65" s="4">
        <f t="shared" si="2"/>
        <v>0</v>
      </c>
      <c r="N65" s="4">
        <f t="shared" si="2"/>
        <v>0</v>
      </c>
      <c r="O65" s="4">
        <f t="shared" si="2"/>
        <v>0</v>
      </c>
      <c r="P65" s="4">
        <f t="shared" si="2"/>
        <v>0</v>
      </c>
      <c r="Q65" s="4">
        <f t="shared" si="2"/>
        <v>0</v>
      </c>
      <c r="R65" s="4">
        <f t="shared" si="2"/>
        <v>0</v>
      </c>
      <c r="S65" s="4">
        <f t="shared" si="2"/>
        <v>0</v>
      </c>
      <c r="T65" s="4">
        <f t="shared" si="2"/>
        <v>0</v>
      </c>
      <c r="U65" s="4">
        <f t="shared" si="2"/>
        <v>0</v>
      </c>
      <c r="V65" s="4">
        <f t="shared" si="2"/>
        <v>0</v>
      </c>
      <c r="W65" s="4">
        <f t="shared" si="3"/>
        <v>0</v>
      </c>
      <c r="X65" s="4">
        <f t="shared" si="3"/>
        <v>0</v>
      </c>
      <c r="Y65" s="4">
        <f t="shared" si="3"/>
        <v>0</v>
      </c>
      <c r="Z65" s="4">
        <f t="shared" si="3"/>
        <v>0</v>
      </c>
      <c r="AA65" s="4">
        <f t="shared" si="3"/>
        <v>0</v>
      </c>
      <c r="AB65" s="4">
        <f t="shared" si="3"/>
        <v>0</v>
      </c>
      <c r="AC65" s="4">
        <f t="shared" si="3"/>
        <v>0</v>
      </c>
      <c r="AD65" s="4">
        <f t="shared" si="3"/>
        <v>0</v>
      </c>
      <c r="AE65" s="4">
        <f t="shared" si="3"/>
        <v>0</v>
      </c>
      <c r="AF65" s="4">
        <f t="shared" si="3"/>
        <v>0</v>
      </c>
      <c r="AG65" s="4">
        <f t="shared" si="4"/>
        <v>0</v>
      </c>
      <c r="AH65" s="4">
        <f t="shared" si="4"/>
        <v>0</v>
      </c>
      <c r="AI65" s="4">
        <f t="shared" si="4"/>
        <v>0</v>
      </c>
      <c r="AJ65" s="4">
        <f t="shared" si="4"/>
        <v>0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5"/>
        <v>0</v>
      </c>
      <c r="AR65" s="4">
        <f t="shared" si="5"/>
        <v>0</v>
      </c>
      <c r="AS65" s="4">
        <f t="shared" si="5"/>
        <v>0</v>
      </c>
      <c r="AT65" s="4">
        <f t="shared" si="5"/>
        <v>0</v>
      </c>
      <c r="AU65" s="4">
        <f t="shared" si="5"/>
        <v>0</v>
      </c>
      <c r="AV65" s="4">
        <f t="shared" si="5"/>
        <v>0</v>
      </c>
      <c r="AW65" s="4">
        <f t="shared" si="5"/>
        <v>0</v>
      </c>
      <c r="AX65" s="4">
        <f t="shared" si="5"/>
        <v>0</v>
      </c>
      <c r="AY65" s="4">
        <f t="shared" si="5"/>
        <v>0</v>
      </c>
      <c r="AZ65" s="4">
        <f t="shared" si="5"/>
        <v>0</v>
      </c>
      <c r="BA65" s="4">
        <f t="shared" si="5"/>
        <v>0</v>
      </c>
      <c r="BB65" s="4">
        <f t="shared" si="5"/>
        <v>0</v>
      </c>
      <c r="BC65" s="4">
        <f t="shared" si="5"/>
        <v>0</v>
      </c>
    </row>
    <row r="66" spans="1:55" x14ac:dyDescent="0.25">
      <c r="A66" t="s">
        <v>42</v>
      </c>
      <c r="B66" s="51" t="s">
        <v>182</v>
      </c>
      <c r="C66" s="4">
        <f t="shared" si="1"/>
        <v>0</v>
      </c>
      <c r="D66" s="4">
        <f t="shared" si="1"/>
        <v>0</v>
      </c>
      <c r="E66" s="4">
        <f t="shared" si="1"/>
        <v>0</v>
      </c>
      <c r="F66" s="4">
        <f t="shared" si="1"/>
        <v>0</v>
      </c>
      <c r="G66" s="4">
        <f t="shared" si="1"/>
        <v>0</v>
      </c>
      <c r="H66" s="4">
        <f t="shared" si="1"/>
        <v>0</v>
      </c>
      <c r="I66" s="4">
        <f t="shared" si="1"/>
        <v>0</v>
      </c>
      <c r="J66" s="4">
        <f t="shared" si="1"/>
        <v>0</v>
      </c>
      <c r="K66" s="4">
        <f t="shared" si="1"/>
        <v>0</v>
      </c>
      <c r="L66" s="4">
        <f t="shared" si="1"/>
        <v>0</v>
      </c>
      <c r="M66" s="4">
        <f t="shared" si="2"/>
        <v>0</v>
      </c>
      <c r="N66" s="4">
        <f t="shared" si="2"/>
        <v>0</v>
      </c>
      <c r="O66" s="4">
        <f t="shared" si="2"/>
        <v>0</v>
      </c>
      <c r="P66" s="4">
        <f t="shared" si="2"/>
        <v>0</v>
      </c>
      <c r="Q66" s="4">
        <f t="shared" si="2"/>
        <v>0</v>
      </c>
      <c r="R66" s="4">
        <f t="shared" si="2"/>
        <v>0</v>
      </c>
      <c r="S66" s="4">
        <f t="shared" si="2"/>
        <v>0</v>
      </c>
      <c r="T66" s="4">
        <f t="shared" si="2"/>
        <v>0</v>
      </c>
      <c r="U66" s="4">
        <f t="shared" si="2"/>
        <v>0</v>
      </c>
      <c r="V66" s="4">
        <f t="shared" si="2"/>
        <v>0</v>
      </c>
      <c r="W66" s="4">
        <f t="shared" si="3"/>
        <v>0</v>
      </c>
      <c r="X66" s="4">
        <f t="shared" si="3"/>
        <v>0</v>
      </c>
      <c r="Y66" s="4">
        <f t="shared" si="3"/>
        <v>0</v>
      </c>
      <c r="Z66" s="4">
        <f t="shared" si="3"/>
        <v>0</v>
      </c>
      <c r="AA66" s="4">
        <f t="shared" si="3"/>
        <v>0</v>
      </c>
      <c r="AB66" s="4">
        <f t="shared" si="3"/>
        <v>0</v>
      </c>
      <c r="AC66" s="4">
        <f t="shared" si="3"/>
        <v>0</v>
      </c>
      <c r="AD66" s="4">
        <f t="shared" si="3"/>
        <v>0</v>
      </c>
      <c r="AE66" s="4">
        <f t="shared" si="3"/>
        <v>0</v>
      </c>
      <c r="AF66" s="4">
        <f t="shared" si="3"/>
        <v>0</v>
      </c>
      <c r="AG66" s="4">
        <f t="shared" si="4"/>
        <v>0</v>
      </c>
      <c r="AH66" s="4">
        <f t="shared" si="4"/>
        <v>0</v>
      </c>
      <c r="AI66" s="4">
        <f t="shared" si="4"/>
        <v>0</v>
      </c>
      <c r="AJ66" s="4">
        <f t="shared" si="4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0</v>
      </c>
      <c r="AU66" s="4">
        <f t="shared" si="5"/>
        <v>0</v>
      </c>
      <c r="AV66" s="4">
        <f t="shared" si="5"/>
        <v>0</v>
      </c>
      <c r="AW66" s="4">
        <f t="shared" si="5"/>
        <v>0</v>
      </c>
      <c r="AX66" s="4">
        <f t="shared" si="5"/>
        <v>0</v>
      </c>
      <c r="AY66" s="4">
        <f t="shared" si="5"/>
        <v>0</v>
      </c>
      <c r="AZ66" s="4">
        <f t="shared" si="5"/>
        <v>0</v>
      </c>
      <c r="BA66" s="4">
        <f t="shared" si="5"/>
        <v>0</v>
      </c>
      <c r="BB66" s="4">
        <f t="shared" si="5"/>
        <v>0</v>
      </c>
      <c r="BC66" s="4">
        <f t="shared" si="5"/>
        <v>0</v>
      </c>
    </row>
    <row r="67" spans="1:55" x14ac:dyDescent="0.25">
      <c r="A67" t="s">
        <v>43</v>
      </c>
      <c r="B67" s="51" t="s">
        <v>182</v>
      </c>
      <c r="C67" s="4">
        <f t="shared" si="1"/>
        <v>0</v>
      </c>
      <c r="D67" s="4">
        <f t="shared" si="1"/>
        <v>0</v>
      </c>
      <c r="E67" s="4">
        <f t="shared" si="1"/>
        <v>0</v>
      </c>
      <c r="F67" s="4">
        <f t="shared" si="1"/>
        <v>0</v>
      </c>
      <c r="G67" s="4">
        <f t="shared" si="1"/>
        <v>0</v>
      </c>
      <c r="H67" s="4">
        <f t="shared" si="1"/>
        <v>0</v>
      </c>
      <c r="I67" s="4">
        <f t="shared" si="1"/>
        <v>0</v>
      </c>
      <c r="J67" s="4">
        <f t="shared" si="1"/>
        <v>0</v>
      </c>
      <c r="K67" s="4">
        <f t="shared" si="1"/>
        <v>0</v>
      </c>
      <c r="L67" s="4">
        <f t="shared" si="1"/>
        <v>0</v>
      </c>
      <c r="M67" s="4">
        <f t="shared" si="2"/>
        <v>0</v>
      </c>
      <c r="N67" s="4">
        <f t="shared" si="2"/>
        <v>0</v>
      </c>
      <c r="O67" s="4">
        <f t="shared" si="2"/>
        <v>0</v>
      </c>
      <c r="P67" s="4">
        <f t="shared" si="2"/>
        <v>0</v>
      </c>
      <c r="Q67" s="4">
        <f t="shared" si="2"/>
        <v>0</v>
      </c>
      <c r="R67" s="4">
        <f t="shared" si="2"/>
        <v>0</v>
      </c>
      <c r="S67" s="4">
        <f t="shared" si="2"/>
        <v>0</v>
      </c>
      <c r="T67" s="4">
        <f t="shared" si="2"/>
        <v>0</v>
      </c>
      <c r="U67" s="4">
        <f t="shared" si="2"/>
        <v>0</v>
      </c>
      <c r="V67" s="4">
        <f t="shared" si="2"/>
        <v>0</v>
      </c>
      <c r="W67" s="4">
        <f t="shared" si="3"/>
        <v>0</v>
      </c>
      <c r="X67" s="4">
        <f t="shared" si="3"/>
        <v>0</v>
      </c>
      <c r="Y67" s="4">
        <f t="shared" si="3"/>
        <v>0</v>
      </c>
      <c r="Z67" s="4">
        <f t="shared" si="3"/>
        <v>0</v>
      </c>
      <c r="AA67" s="4">
        <f t="shared" si="3"/>
        <v>0</v>
      </c>
      <c r="AB67" s="4">
        <f t="shared" si="3"/>
        <v>0</v>
      </c>
      <c r="AC67" s="4">
        <f t="shared" si="3"/>
        <v>0</v>
      </c>
      <c r="AD67" s="4">
        <f t="shared" si="3"/>
        <v>0</v>
      </c>
      <c r="AE67" s="4">
        <f t="shared" si="3"/>
        <v>0</v>
      </c>
      <c r="AF67" s="4">
        <f t="shared" si="3"/>
        <v>0</v>
      </c>
      <c r="AG67" s="4">
        <f t="shared" si="4"/>
        <v>0</v>
      </c>
      <c r="AH67" s="4">
        <f t="shared" si="4"/>
        <v>0</v>
      </c>
      <c r="AI67" s="4">
        <f t="shared" si="4"/>
        <v>0</v>
      </c>
      <c r="AJ67" s="4">
        <f t="shared" si="4"/>
        <v>0</v>
      </c>
      <c r="AK67" s="4">
        <f t="shared" si="4"/>
        <v>0</v>
      </c>
      <c r="AL67" s="4">
        <f t="shared" si="4"/>
        <v>0</v>
      </c>
      <c r="AM67" s="4">
        <f t="shared" si="4"/>
        <v>0</v>
      </c>
      <c r="AN67" s="4">
        <f t="shared" si="4"/>
        <v>0</v>
      </c>
      <c r="AO67" s="4">
        <f t="shared" si="4"/>
        <v>0</v>
      </c>
      <c r="AP67" s="4">
        <f t="shared" si="4"/>
        <v>0</v>
      </c>
      <c r="AQ67" s="4">
        <f t="shared" si="5"/>
        <v>0</v>
      </c>
      <c r="AR67" s="4">
        <f t="shared" si="5"/>
        <v>0</v>
      </c>
      <c r="AS67" s="4">
        <f t="shared" si="5"/>
        <v>0</v>
      </c>
      <c r="AT67" s="4">
        <f t="shared" si="5"/>
        <v>0</v>
      </c>
      <c r="AU67" s="4">
        <f t="shared" si="5"/>
        <v>0</v>
      </c>
      <c r="AV67" s="4">
        <f t="shared" si="5"/>
        <v>0</v>
      </c>
      <c r="AW67" s="4">
        <f t="shared" si="5"/>
        <v>0</v>
      </c>
      <c r="AX67" s="4">
        <f t="shared" si="5"/>
        <v>0</v>
      </c>
      <c r="AY67" s="4">
        <f t="shared" si="5"/>
        <v>0</v>
      </c>
      <c r="AZ67" s="4">
        <f t="shared" si="5"/>
        <v>0</v>
      </c>
      <c r="BA67" s="4">
        <f t="shared" si="5"/>
        <v>0</v>
      </c>
      <c r="BB67" s="4">
        <f t="shared" si="5"/>
        <v>0</v>
      </c>
      <c r="BC67" s="4">
        <f t="shared" si="5"/>
        <v>0</v>
      </c>
    </row>
    <row r="68" spans="1:55" x14ac:dyDescent="0.25">
      <c r="A68" t="s">
        <v>44</v>
      </c>
      <c r="B68" s="51" t="s">
        <v>182</v>
      </c>
      <c r="C68" s="4">
        <f t="shared" si="1"/>
        <v>0</v>
      </c>
      <c r="D68" s="4">
        <f t="shared" si="1"/>
        <v>0</v>
      </c>
      <c r="E68" s="4">
        <f t="shared" si="1"/>
        <v>0</v>
      </c>
      <c r="F68" s="4">
        <f t="shared" si="1"/>
        <v>0</v>
      </c>
      <c r="G68" s="4">
        <f t="shared" si="1"/>
        <v>0</v>
      </c>
      <c r="H68" s="4">
        <f t="shared" si="1"/>
        <v>0</v>
      </c>
      <c r="I68" s="4">
        <f t="shared" si="1"/>
        <v>0</v>
      </c>
      <c r="J68" s="4">
        <f t="shared" si="1"/>
        <v>0</v>
      </c>
      <c r="K68" s="4">
        <f t="shared" si="1"/>
        <v>0</v>
      </c>
      <c r="L68" s="4">
        <f t="shared" si="1"/>
        <v>0</v>
      </c>
      <c r="M68" s="4">
        <f t="shared" si="2"/>
        <v>0</v>
      </c>
      <c r="N68" s="4">
        <f t="shared" si="2"/>
        <v>0</v>
      </c>
      <c r="O68" s="4">
        <f t="shared" si="2"/>
        <v>0</v>
      </c>
      <c r="P68" s="4">
        <f t="shared" si="2"/>
        <v>0</v>
      </c>
      <c r="Q68" s="4">
        <f t="shared" si="2"/>
        <v>0</v>
      </c>
      <c r="R68" s="4">
        <f t="shared" si="2"/>
        <v>0</v>
      </c>
      <c r="S68" s="4">
        <f t="shared" si="2"/>
        <v>0</v>
      </c>
      <c r="T68" s="4">
        <f t="shared" si="2"/>
        <v>0</v>
      </c>
      <c r="U68" s="4">
        <f t="shared" si="2"/>
        <v>0</v>
      </c>
      <c r="V68" s="4">
        <f t="shared" si="2"/>
        <v>0</v>
      </c>
      <c r="W68" s="4">
        <f t="shared" si="3"/>
        <v>0</v>
      </c>
      <c r="X68" s="4">
        <f t="shared" si="3"/>
        <v>0</v>
      </c>
      <c r="Y68" s="4">
        <f t="shared" si="3"/>
        <v>0</v>
      </c>
      <c r="Z68" s="4">
        <f t="shared" si="3"/>
        <v>0</v>
      </c>
      <c r="AA68" s="4">
        <f t="shared" si="3"/>
        <v>0</v>
      </c>
      <c r="AB68" s="4">
        <f t="shared" si="3"/>
        <v>0</v>
      </c>
      <c r="AC68" s="4">
        <f t="shared" si="3"/>
        <v>0</v>
      </c>
      <c r="AD68" s="4">
        <f t="shared" si="3"/>
        <v>0</v>
      </c>
      <c r="AE68" s="4">
        <f t="shared" si="3"/>
        <v>0</v>
      </c>
      <c r="AF68" s="4">
        <f t="shared" si="3"/>
        <v>0</v>
      </c>
      <c r="AG68" s="4">
        <f t="shared" si="4"/>
        <v>0</v>
      </c>
      <c r="AH68" s="4">
        <f t="shared" si="4"/>
        <v>0</v>
      </c>
      <c r="AI68" s="4">
        <f t="shared" si="4"/>
        <v>0</v>
      </c>
      <c r="AJ68" s="4">
        <f t="shared" si="4"/>
        <v>0</v>
      </c>
      <c r="AK68" s="4">
        <f t="shared" si="4"/>
        <v>0</v>
      </c>
      <c r="AL68" s="4">
        <f t="shared" si="4"/>
        <v>0</v>
      </c>
      <c r="AM68" s="4">
        <f t="shared" si="4"/>
        <v>0</v>
      </c>
      <c r="AN68" s="4">
        <f t="shared" si="4"/>
        <v>0</v>
      </c>
      <c r="AO68" s="4">
        <f t="shared" si="4"/>
        <v>0</v>
      </c>
      <c r="AP68" s="4">
        <f t="shared" si="4"/>
        <v>0</v>
      </c>
      <c r="AQ68" s="4">
        <f t="shared" si="5"/>
        <v>0</v>
      </c>
      <c r="AR68" s="4">
        <f t="shared" si="5"/>
        <v>0</v>
      </c>
      <c r="AS68" s="4">
        <f t="shared" si="5"/>
        <v>0</v>
      </c>
      <c r="AT68" s="4">
        <f t="shared" si="5"/>
        <v>0</v>
      </c>
      <c r="AU68" s="4">
        <f t="shared" si="5"/>
        <v>0</v>
      </c>
      <c r="AV68" s="4">
        <f t="shared" si="5"/>
        <v>0</v>
      </c>
      <c r="AW68" s="4">
        <f t="shared" si="5"/>
        <v>0</v>
      </c>
      <c r="AX68" s="4">
        <f t="shared" si="5"/>
        <v>0</v>
      </c>
      <c r="AY68" s="4">
        <f t="shared" si="5"/>
        <v>0</v>
      </c>
      <c r="AZ68" s="4">
        <f t="shared" si="5"/>
        <v>0</v>
      </c>
      <c r="BA68" s="4">
        <f t="shared" si="5"/>
        <v>0</v>
      </c>
      <c r="BB68" s="4">
        <f t="shared" si="5"/>
        <v>0</v>
      </c>
      <c r="BC68" s="4">
        <f t="shared" si="5"/>
        <v>0</v>
      </c>
    </row>
    <row r="69" spans="1:55" x14ac:dyDescent="0.25">
      <c r="A69" t="s">
        <v>45</v>
      </c>
      <c r="B69" s="51" t="s">
        <v>182</v>
      </c>
      <c r="C69" s="4">
        <f t="shared" si="1"/>
        <v>0</v>
      </c>
      <c r="D69" s="4">
        <f t="shared" si="1"/>
        <v>0</v>
      </c>
      <c r="E69" s="4">
        <f t="shared" si="1"/>
        <v>0</v>
      </c>
      <c r="F69" s="4">
        <f t="shared" si="1"/>
        <v>0</v>
      </c>
      <c r="G69" s="4">
        <f t="shared" si="1"/>
        <v>0</v>
      </c>
      <c r="H69" s="4">
        <f t="shared" si="1"/>
        <v>0</v>
      </c>
      <c r="I69" s="4">
        <f t="shared" si="1"/>
        <v>0</v>
      </c>
      <c r="J69" s="4">
        <f t="shared" si="1"/>
        <v>0</v>
      </c>
      <c r="K69" s="4">
        <f t="shared" si="1"/>
        <v>0</v>
      </c>
      <c r="L69" s="4">
        <f t="shared" si="1"/>
        <v>0</v>
      </c>
      <c r="M69" s="4">
        <f t="shared" si="2"/>
        <v>0</v>
      </c>
      <c r="N69" s="4">
        <f t="shared" si="2"/>
        <v>0</v>
      </c>
      <c r="O69" s="4">
        <f t="shared" si="2"/>
        <v>0</v>
      </c>
      <c r="P69" s="4">
        <f t="shared" si="2"/>
        <v>0</v>
      </c>
      <c r="Q69" s="4">
        <f t="shared" si="2"/>
        <v>0</v>
      </c>
      <c r="R69" s="4">
        <f t="shared" si="2"/>
        <v>0</v>
      </c>
      <c r="S69" s="4">
        <f t="shared" si="2"/>
        <v>0</v>
      </c>
      <c r="T69" s="4">
        <f t="shared" si="2"/>
        <v>0</v>
      </c>
      <c r="U69" s="4">
        <f t="shared" si="2"/>
        <v>0</v>
      </c>
      <c r="V69" s="4">
        <f t="shared" si="2"/>
        <v>0</v>
      </c>
      <c r="W69" s="4">
        <f t="shared" si="3"/>
        <v>0</v>
      </c>
      <c r="X69" s="4">
        <f t="shared" si="3"/>
        <v>0</v>
      </c>
      <c r="Y69" s="4">
        <f t="shared" si="3"/>
        <v>0</v>
      </c>
      <c r="Z69" s="4">
        <f t="shared" si="3"/>
        <v>0</v>
      </c>
      <c r="AA69" s="4">
        <f t="shared" si="3"/>
        <v>0</v>
      </c>
      <c r="AB69" s="4">
        <f t="shared" si="3"/>
        <v>0</v>
      </c>
      <c r="AC69" s="4">
        <f t="shared" si="3"/>
        <v>0</v>
      </c>
      <c r="AD69" s="4">
        <f t="shared" si="3"/>
        <v>0</v>
      </c>
      <c r="AE69" s="4">
        <f t="shared" si="3"/>
        <v>0</v>
      </c>
      <c r="AF69" s="4">
        <f t="shared" si="3"/>
        <v>0</v>
      </c>
      <c r="AG69" s="4">
        <f t="shared" si="4"/>
        <v>0</v>
      </c>
      <c r="AH69" s="4">
        <f t="shared" si="4"/>
        <v>0</v>
      </c>
      <c r="AI69" s="4">
        <f t="shared" si="4"/>
        <v>0</v>
      </c>
      <c r="AJ69" s="4">
        <f t="shared" si="4"/>
        <v>0</v>
      </c>
      <c r="AK69" s="4">
        <f t="shared" si="4"/>
        <v>0</v>
      </c>
      <c r="AL69" s="4">
        <f t="shared" si="4"/>
        <v>0</v>
      </c>
      <c r="AM69" s="4">
        <f t="shared" si="4"/>
        <v>0</v>
      </c>
      <c r="AN69" s="4">
        <f t="shared" si="4"/>
        <v>0</v>
      </c>
      <c r="AO69" s="4">
        <f t="shared" si="4"/>
        <v>0</v>
      </c>
      <c r="AP69" s="4">
        <f t="shared" si="4"/>
        <v>0</v>
      </c>
      <c r="AQ69" s="4">
        <f t="shared" si="5"/>
        <v>0</v>
      </c>
      <c r="AR69" s="4">
        <f t="shared" si="5"/>
        <v>0</v>
      </c>
      <c r="AS69" s="4">
        <f t="shared" si="5"/>
        <v>0</v>
      </c>
      <c r="AT69" s="4">
        <f t="shared" si="5"/>
        <v>0</v>
      </c>
      <c r="AU69" s="4">
        <f t="shared" si="5"/>
        <v>0</v>
      </c>
      <c r="AV69" s="4">
        <f t="shared" si="5"/>
        <v>0</v>
      </c>
      <c r="AW69" s="4">
        <f t="shared" si="5"/>
        <v>0</v>
      </c>
      <c r="AX69" s="4">
        <f t="shared" si="5"/>
        <v>0</v>
      </c>
      <c r="AY69" s="4">
        <f t="shared" si="5"/>
        <v>0</v>
      </c>
      <c r="AZ69" s="4">
        <f t="shared" si="5"/>
        <v>0</v>
      </c>
      <c r="BA69" s="4">
        <f t="shared" si="5"/>
        <v>0</v>
      </c>
      <c r="BB69" s="4">
        <f t="shared" si="5"/>
        <v>0</v>
      </c>
      <c r="BC69" s="4">
        <f t="shared" si="5"/>
        <v>0</v>
      </c>
    </row>
    <row r="70" spans="1:55" x14ac:dyDescent="0.25">
      <c r="A70" t="s">
        <v>46</v>
      </c>
      <c r="B70" s="51" t="s">
        <v>182</v>
      </c>
      <c r="C70" s="4">
        <f t="shared" si="1"/>
        <v>0</v>
      </c>
      <c r="D70" s="4">
        <f t="shared" si="1"/>
        <v>0</v>
      </c>
      <c r="E70" s="4">
        <f t="shared" si="1"/>
        <v>0</v>
      </c>
      <c r="F70" s="4">
        <f t="shared" si="1"/>
        <v>0</v>
      </c>
      <c r="G70" s="4">
        <f t="shared" si="1"/>
        <v>0</v>
      </c>
      <c r="H70" s="4">
        <f t="shared" si="1"/>
        <v>0</v>
      </c>
      <c r="I70" s="4">
        <f t="shared" si="1"/>
        <v>0</v>
      </c>
      <c r="J70" s="4">
        <f t="shared" si="1"/>
        <v>0</v>
      </c>
      <c r="K70" s="4">
        <f t="shared" si="1"/>
        <v>0</v>
      </c>
      <c r="L70" s="4">
        <f t="shared" si="1"/>
        <v>0</v>
      </c>
      <c r="M70" s="4">
        <f t="shared" si="2"/>
        <v>0</v>
      </c>
      <c r="N70" s="4">
        <f t="shared" si="2"/>
        <v>0</v>
      </c>
      <c r="O70" s="4">
        <f t="shared" si="2"/>
        <v>0</v>
      </c>
      <c r="P70" s="4">
        <f t="shared" si="2"/>
        <v>0</v>
      </c>
      <c r="Q70" s="4">
        <f t="shared" si="2"/>
        <v>0</v>
      </c>
      <c r="R70" s="4">
        <f t="shared" si="2"/>
        <v>0</v>
      </c>
      <c r="S70" s="4">
        <f t="shared" si="2"/>
        <v>0</v>
      </c>
      <c r="T70" s="4">
        <f t="shared" si="2"/>
        <v>0</v>
      </c>
      <c r="U70" s="4">
        <f t="shared" si="2"/>
        <v>0</v>
      </c>
      <c r="V70" s="4">
        <f t="shared" si="2"/>
        <v>0</v>
      </c>
      <c r="W70" s="4">
        <f t="shared" si="3"/>
        <v>0</v>
      </c>
      <c r="X70" s="4">
        <f t="shared" si="3"/>
        <v>0</v>
      </c>
      <c r="Y70" s="4">
        <f t="shared" si="3"/>
        <v>0</v>
      </c>
      <c r="Z70" s="4">
        <f t="shared" si="3"/>
        <v>0</v>
      </c>
      <c r="AA70" s="4">
        <f t="shared" si="3"/>
        <v>0</v>
      </c>
      <c r="AB70" s="4">
        <f t="shared" si="3"/>
        <v>0</v>
      </c>
      <c r="AC70" s="4">
        <f t="shared" si="3"/>
        <v>0</v>
      </c>
      <c r="AD70" s="4">
        <f t="shared" si="3"/>
        <v>0</v>
      </c>
      <c r="AE70" s="4">
        <f t="shared" si="3"/>
        <v>0</v>
      </c>
      <c r="AF70" s="4">
        <f t="shared" si="3"/>
        <v>0</v>
      </c>
      <c r="AG70" s="4">
        <f t="shared" si="4"/>
        <v>0</v>
      </c>
      <c r="AH70" s="4">
        <f t="shared" si="4"/>
        <v>0</v>
      </c>
      <c r="AI70" s="4">
        <f t="shared" si="4"/>
        <v>0</v>
      </c>
      <c r="AJ70" s="4">
        <f t="shared" si="4"/>
        <v>0</v>
      </c>
      <c r="AK70" s="4">
        <f t="shared" si="4"/>
        <v>0</v>
      </c>
      <c r="AL70" s="4">
        <f t="shared" si="4"/>
        <v>0</v>
      </c>
      <c r="AM70" s="4">
        <f t="shared" si="4"/>
        <v>0</v>
      </c>
      <c r="AN70" s="4">
        <f t="shared" si="4"/>
        <v>0</v>
      </c>
      <c r="AO70" s="4">
        <f t="shared" si="4"/>
        <v>0</v>
      </c>
      <c r="AP70" s="4">
        <f t="shared" si="4"/>
        <v>0</v>
      </c>
      <c r="AQ70" s="4">
        <f t="shared" si="5"/>
        <v>0</v>
      </c>
      <c r="AR70" s="4">
        <f t="shared" si="5"/>
        <v>0</v>
      </c>
      <c r="AS70" s="4">
        <f t="shared" si="5"/>
        <v>0</v>
      </c>
      <c r="AT70" s="4">
        <f t="shared" si="5"/>
        <v>0</v>
      </c>
      <c r="AU70" s="4">
        <f t="shared" si="5"/>
        <v>0</v>
      </c>
      <c r="AV70" s="4">
        <f t="shared" si="5"/>
        <v>0</v>
      </c>
      <c r="AW70" s="4">
        <f t="shared" si="5"/>
        <v>0</v>
      </c>
      <c r="AX70" s="4">
        <f t="shared" si="5"/>
        <v>0</v>
      </c>
      <c r="AY70" s="4">
        <f t="shared" si="5"/>
        <v>0</v>
      </c>
      <c r="AZ70" s="4">
        <f t="shared" si="5"/>
        <v>0</v>
      </c>
      <c r="BA70" s="4">
        <f t="shared" si="5"/>
        <v>0</v>
      </c>
      <c r="BB70" s="4">
        <f t="shared" si="5"/>
        <v>0</v>
      </c>
      <c r="BC70" s="4">
        <f t="shared" si="5"/>
        <v>0</v>
      </c>
    </row>
    <row r="71" spans="1:55" x14ac:dyDescent="0.25">
      <c r="A71" t="s">
        <v>47</v>
      </c>
      <c r="B71" s="51" t="s">
        <v>182</v>
      </c>
      <c r="C71" s="4">
        <f t="shared" ref="C71:L81" si="6">IF($B71="Yes",C$58,0)</f>
        <v>0</v>
      </c>
      <c r="D71" s="4">
        <f t="shared" si="6"/>
        <v>0</v>
      </c>
      <c r="E71" s="4">
        <f t="shared" si="6"/>
        <v>0</v>
      </c>
      <c r="F71" s="4">
        <f t="shared" si="6"/>
        <v>0</v>
      </c>
      <c r="G71" s="4">
        <f t="shared" si="6"/>
        <v>0</v>
      </c>
      <c r="H71" s="4">
        <f t="shared" si="6"/>
        <v>0</v>
      </c>
      <c r="I71" s="4">
        <f t="shared" si="6"/>
        <v>0</v>
      </c>
      <c r="J71" s="4">
        <f t="shared" si="6"/>
        <v>0</v>
      </c>
      <c r="K71" s="4">
        <f t="shared" si="6"/>
        <v>0</v>
      </c>
      <c r="L71" s="4">
        <f t="shared" si="6"/>
        <v>0</v>
      </c>
      <c r="M71" s="4">
        <f t="shared" ref="M71:V81" si="7">IF($B71="Yes",M$58,0)</f>
        <v>0</v>
      </c>
      <c r="N71" s="4">
        <f t="shared" si="7"/>
        <v>0</v>
      </c>
      <c r="O71" s="4">
        <f t="shared" si="7"/>
        <v>0</v>
      </c>
      <c r="P71" s="4">
        <f t="shared" si="7"/>
        <v>0</v>
      </c>
      <c r="Q71" s="4">
        <f t="shared" si="7"/>
        <v>0</v>
      </c>
      <c r="R71" s="4">
        <f t="shared" si="7"/>
        <v>0</v>
      </c>
      <c r="S71" s="4">
        <f t="shared" si="7"/>
        <v>0</v>
      </c>
      <c r="T71" s="4">
        <f t="shared" si="7"/>
        <v>0</v>
      </c>
      <c r="U71" s="4">
        <f t="shared" si="7"/>
        <v>0</v>
      </c>
      <c r="V71" s="4">
        <f t="shared" si="7"/>
        <v>0</v>
      </c>
      <c r="W71" s="4">
        <f t="shared" ref="W71:AF81" si="8">IF($B71="Yes",W$58,0)</f>
        <v>0</v>
      </c>
      <c r="X71" s="4">
        <f t="shared" si="8"/>
        <v>0</v>
      </c>
      <c r="Y71" s="4">
        <f t="shared" si="8"/>
        <v>0</v>
      </c>
      <c r="Z71" s="4">
        <f t="shared" si="8"/>
        <v>0</v>
      </c>
      <c r="AA71" s="4">
        <f t="shared" si="8"/>
        <v>0</v>
      </c>
      <c r="AB71" s="4">
        <f t="shared" si="8"/>
        <v>0</v>
      </c>
      <c r="AC71" s="4">
        <f t="shared" si="8"/>
        <v>0</v>
      </c>
      <c r="AD71" s="4">
        <f t="shared" si="8"/>
        <v>0</v>
      </c>
      <c r="AE71" s="4">
        <f t="shared" si="8"/>
        <v>0</v>
      </c>
      <c r="AF71" s="4">
        <f t="shared" si="8"/>
        <v>0</v>
      </c>
      <c r="AG71" s="4">
        <f t="shared" ref="AG71:AP81" si="9">IF($B71="Yes",AG$58,0)</f>
        <v>0</v>
      </c>
      <c r="AH71" s="4">
        <f t="shared" si="9"/>
        <v>0</v>
      </c>
      <c r="AI71" s="4">
        <f t="shared" si="9"/>
        <v>0</v>
      </c>
      <c r="AJ71" s="4">
        <f t="shared" si="9"/>
        <v>0</v>
      </c>
      <c r="AK71" s="4">
        <f t="shared" si="9"/>
        <v>0</v>
      </c>
      <c r="AL71" s="4">
        <f t="shared" si="9"/>
        <v>0</v>
      </c>
      <c r="AM71" s="4">
        <f t="shared" si="9"/>
        <v>0</v>
      </c>
      <c r="AN71" s="4">
        <f t="shared" si="9"/>
        <v>0</v>
      </c>
      <c r="AO71" s="4">
        <f t="shared" si="9"/>
        <v>0</v>
      </c>
      <c r="AP71" s="4">
        <f t="shared" si="9"/>
        <v>0</v>
      </c>
      <c r="AQ71" s="4">
        <f t="shared" ref="AQ71:BC81" si="10">IF($B71="Yes",AQ$58,0)</f>
        <v>0</v>
      </c>
      <c r="AR71" s="4">
        <f t="shared" si="10"/>
        <v>0</v>
      </c>
      <c r="AS71" s="4">
        <f t="shared" si="10"/>
        <v>0</v>
      </c>
      <c r="AT71" s="4">
        <f t="shared" si="10"/>
        <v>0</v>
      </c>
      <c r="AU71" s="4">
        <f t="shared" si="10"/>
        <v>0</v>
      </c>
      <c r="AV71" s="4">
        <f t="shared" si="10"/>
        <v>0</v>
      </c>
      <c r="AW71" s="4">
        <f t="shared" si="10"/>
        <v>0</v>
      </c>
      <c r="AX71" s="4">
        <f t="shared" si="10"/>
        <v>0</v>
      </c>
      <c r="AY71" s="4">
        <f t="shared" si="10"/>
        <v>0</v>
      </c>
      <c r="AZ71" s="4">
        <f t="shared" si="10"/>
        <v>0</v>
      </c>
      <c r="BA71" s="4">
        <f t="shared" si="10"/>
        <v>0</v>
      </c>
      <c r="BB71" s="4">
        <f t="shared" si="10"/>
        <v>0</v>
      </c>
      <c r="BC71" s="4">
        <f t="shared" si="10"/>
        <v>0</v>
      </c>
    </row>
    <row r="72" spans="1:55" x14ac:dyDescent="0.25">
      <c r="A72" t="s">
        <v>48</v>
      </c>
      <c r="B72" s="51" t="s">
        <v>182</v>
      </c>
      <c r="C72" s="4">
        <f t="shared" si="6"/>
        <v>0</v>
      </c>
      <c r="D72" s="4">
        <f t="shared" si="6"/>
        <v>0</v>
      </c>
      <c r="E72" s="4">
        <f t="shared" si="6"/>
        <v>0</v>
      </c>
      <c r="F72" s="4">
        <f t="shared" si="6"/>
        <v>0</v>
      </c>
      <c r="G72" s="4">
        <f t="shared" si="6"/>
        <v>0</v>
      </c>
      <c r="H72" s="4">
        <f t="shared" si="6"/>
        <v>0</v>
      </c>
      <c r="I72" s="4">
        <f t="shared" si="6"/>
        <v>0</v>
      </c>
      <c r="J72" s="4">
        <f t="shared" si="6"/>
        <v>0</v>
      </c>
      <c r="K72" s="4">
        <f t="shared" si="6"/>
        <v>0</v>
      </c>
      <c r="L72" s="4">
        <f t="shared" si="6"/>
        <v>0</v>
      </c>
      <c r="M72" s="4">
        <f t="shared" si="7"/>
        <v>0</v>
      </c>
      <c r="N72" s="4">
        <f t="shared" si="7"/>
        <v>0</v>
      </c>
      <c r="O72" s="4">
        <f t="shared" si="7"/>
        <v>0</v>
      </c>
      <c r="P72" s="4">
        <f t="shared" si="7"/>
        <v>0</v>
      </c>
      <c r="Q72" s="4">
        <f t="shared" si="7"/>
        <v>0</v>
      </c>
      <c r="R72" s="4">
        <f t="shared" si="7"/>
        <v>0</v>
      </c>
      <c r="S72" s="4">
        <f t="shared" si="7"/>
        <v>0</v>
      </c>
      <c r="T72" s="4">
        <f t="shared" si="7"/>
        <v>0</v>
      </c>
      <c r="U72" s="4">
        <f t="shared" si="7"/>
        <v>0</v>
      </c>
      <c r="V72" s="4">
        <f t="shared" si="7"/>
        <v>0</v>
      </c>
      <c r="W72" s="4">
        <f t="shared" si="8"/>
        <v>0</v>
      </c>
      <c r="X72" s="4">
        <f t="shared" si="8"/>
        <v>0</v>
      </c>
      <c r="Y72" s="4">
        <f t="shared" si="8"/>
        <v>0</v>
      </c>
      <c r="Z72" s="4">
        <f t="shared" si="8"/>
        <v>0</v>
      </c>
      <c r="AA72" s="4">
        <f t="shared" si="8"/>
        <v>0</v>
      </c>
      <c r="AB72" s="4">
        <f t="shared" si="8"/>
        <v>0</v>
      </c>
      <c r="AC72" s="4">
        <f t="shared" si="8"/>
        <v>0</v>
      </c>
      <c r="AD72" s="4">
        <f t="shared" si="8"/>
        <v>0</v>
      </c>
      <c r="AE72" s="4">
        <f t="shared" si="8"/>
        <v>0</v>
      </c>
      <c r="AF72" s="4">
        <f t="shared" si="8"/>
        <v>0</v>
      </c>
      <c r="AG72" s="4">
        <f t="shared" si="9"/>
        <v>0</v>
      </c>
      <c r="AH72" s="4">
        <f t="shared" si="9"/>
        <v>0</v>
      </c>
      <c r="AI72" s="4">
        <f t="shared" si="9"/>
        <v>0</v>
      </c>
      <c r="AJ72" s="4">
        <f t="shared" si="9"/>
        <v>0</v>
      </c>
      <c r="AK72" s="4">
        <f t="shared" si="9"/>
        <v>0</v>
      </c>
      <c r="AL72" s="4">
        <f t="shared" si="9"/>
        <v>0</v>
      </c>
      <c r="AM72" s="4">
        <f t="shared" si="9"/>
        <v>0</v>
      </c>
      <c r="AN72" s="4">
        <f t="shared" si="9"/>
        <v>0</v>
      </c>
      <c r="AO72" s="4">
        <f t="shared" si="9"/>
        <v>0</v>
      </c>
      <c r="AP72" s="4">
        <f t="shared" si="9"/>
        <v>0</v>
      </c>
      <c r="AQ72" s="4">
        <f t="shared" si="10"/>
        <v>0</v>
      </c>
      <c r="AR72" s="4">
        <f t="shared" si="10"/>
        <v>0</v>
      </c>
      <c r="AS72" s="4">
        <f t="shared" si="10"/>
        <v>0</v>
      </c>
      <c r="AT72" s="4">
        <f t="shared" si="10"/>
        <v>0</v>
      </c>
      <c r="AU72" s="4">
        <f t="shared" si="10"/>
        <v>0</v>
      </c>
      <c r="AV72" s="4">
        <f t="shared" si="10"/>
        <v>0</v>
      </c>
      <c r="AW72" s="4">
        <f t="shared" si="10"/>
        <v>0</v>
      </c>
      <c r="AX72" s="4">
        <f t="shared" si="10"/>
        <v>0</v>
      </c>
      <c r="AY72" s="4">
        <f t="shared" si="10"/>
        <v>0</v>
      </c>
      <c r="AZ72" s="4">
        <f t="shared" si="10"/>
        <v>0</v>
      </c>
      <c r="BA72" s="4">
        <f t="shared" si="10"/>
        <v>0</v>
      </c>
      <c r="BB72" s="4">
        <f t="shared" si="10"/>
        <v>0</v>
      </c>
      <c r="BC72" s="4">
        <f t="shared" si="10"/>
        <v>0</v>
      </c>
    </row>
    <row r="73" spans="1:55" x14ac:dyDescent="0.25">
      <c r="A73" t="s">
        <v>49</v>
      </c>
      <c r="B73" s="51" t="s">
        <v>182</v>
      </c>
      <c r="C73" s="4">
        <f t="shared" si="6"/>
        <v>0</v>
      </c>
      <c r="D73" s="4">
        <f t="shared" si="6"/>
        <v>0</v>
      </c>
      <c r="E73" s="4">
        <f t="shared" si="6"/>
        <v>0</v>
      </c>
      <c r="F73" s="4">
        <f t="shared" si="6"/>
        <v>0</v>
      </c>
      <c r="G73" s="4">
        <f t="shared" si="6"/>
        <v>0</v>
      </c>
      <c r="H73" s="4">
        <f t="shared" si="6"/>
        <v>0</v>
      </c>
      <c r="I73" s="4">
        <f t="shared" si="6"/>
        <v>0</v>
      </c>
      <c r="J73" s="4">
        <f t="shared" si="6"/>
        <v>0</v>
      </c>
      <c r="K73" s="4">
        <f t="shared" si="6"/>
        <v>0</v>
      </c>
      <c r="L73" s="4">
        <f t="shared" si="6"/>
        <v>0</v>
      </c>
      <c r="M73" s="4">
        <f t="shared" si="7"/>
        <v>0</v>
      </c>
      <c r="N73" s="4">
        <f t="shared" si="7"/>
        <v>0</v>
      </c>
      <c r="O73" s="4">
        <f t="shared" si="7"/>
        <v>0</v>
      </c>
      <c r="P73" s="4">
        <f t="shared" si="7"/>
        <v>0</v>
      </c>
      <c r="Q73" s="4">
        <f t="shared" si="7"/>
        <v>0</v>
      </c>
      <c r="R73" s="4">
        <f t="shared" si="7"/>
        <v>0</v>
      </c>
      <c r="S73" s="4">
        <f t="shared" si="7"/>
        <v>0</v>
      </c>
      <c r="T73" s="4">
        <f t="shared" si="7"/>
        <v>0</v>
      </c>
      <c r="U73" s="4">
        <f t="shared" si="7"/>
        <v>0</v>
      </c>
      <c r="V73" s="4">
        <f t="shared" si="7"/>
        <v>0</v>
      </c>
      <c r="W73" s="4">
        <f t="shared" si="8"/>
        <v>0</v>
      </c>
      <c r="X73" s="4">
        <f t="shared" si="8"/>
        <v>0</v>
      </c>
      <c r="Y73" s="4">
        <f t="shared" si="8"/>
        <v>0</v>
      </c>
      <c r="Z73" s="4">
        <f t="shared" si="8"/>
        <v>0</v>
      </c>
      <c r="AA73" s="4">
        <f t="shared" si="8"/>
        <v>0</v>
      </c>
      <c r="AB73" s="4">
        <f t="shared" si="8"/>
        <v>0</v>
      </c>
      <c r="AC73" s="4">
        <f t="shared" si="8"/>
        <v>0</v>
      </c>
      <c r="AD73" s="4">
        <f t="shared" si="8"/>
        <v>0</v>
      </c>
      <c r="AE73" s="4">
        <f t="shared" si="8"/>
        <v>0</v>
      </c>
      <c r="AF73" s="4">
        <f t="shared" si="8"/>
        <v>0</v>
      </c>
      <c r="AG73" s="4">
        <f t="shared" si="9"/>
        <v>0</v>
      </c>
      <c r="AH73" s="4">
        <f t="shared" si="9"/>
        <v>0</v>
      </c>
      <c r="AI73" s="4">
        <f t="shared" si="9"/>
        <v>0</v>
      </c>
      <c r="AJ73" s="4">
        <f t="shared" si="9"/>
        <v>0</v>
      </c>
      <c r="AK73" s="4">
        <f t="shared" si="9"/>
        <v>0</v>
      </c>
      <c r="AL73" s="4">
        <f t="shared" si="9"/>
        <v>0</v>
      </c>
      <c r="AM73" s="4">
        <f t="shared" si="9"/>
        <v>0</v>
      </c>
      <c r="AN73" s="4">
        <f t="shared" si="9"/>
        <v>0</v>
      </c>
      <c r="AO73" s="4">
        <f t="shared" si="9"/>
        <v>0</v>
      </c>
      <c r="AP73" s="4">
        <f t="shared" si="9"/>
        <v>0</v>
      </c>
      <c r="AQ73" s="4">
        <f t="shared" si="10"/>
        <v>0</v>
      </c>
      <c r="AR73" s="4">
        <f t="shared" si="10"/>
        <v>0</v>
      </c>
      <c r="AS73" s="4">
        <f t="shared" si="10"/>
        <v>0</v>
      </c>
      <c r="AT73" s="4">
        <f t="shared" si="10"/>
        <v>0</v>
      </c>
      <c r="AU73" s="4">
        <f t="shared" si="10"/>
        <v>0</v>
      </c>
      <c r="AV73" s="4">
        <f t="shared" si="10"/>
        <v>0</v>
      </c>
      <c r="AW73" s="4">
        <f t="shared" si="10"/>
        <v>0</v>
      </c>
      <c r="AX73" s="4">
        <f t="shared" si="10"/>
        <v>0</v>
      </c>
      <c r="AY73" s="4">
        <f t="shared" si="10"/>
        <v>0</v>
      </c>
      <c r="AZ73" s="4">
        <f t="shared" si="10"/>
        <v>0</v>
      </c>
      <c r="BA73" s="4">
        <f t="shared" si="10"/>
        <v>0</v>
      </c>
      <c r="BB73" s="4">
        <f t="shared" si="10"/>
        <v>0</v>
      </c>
      <c r="BC73" s="4">
        <f t="shared" si="10"/>
        <v>0</v>
      </c>
    </row>
    <row r="74" spans="1:55" x14ac:dyDescent="0.25">
      <c r="A74" t="s">
        <v>50</v>
      </c>
      <c r="B74" s="51" t="s">
        <v>182</v>
      </c>
      <c r="C74" s="4">
        <f t="shared" si="6"/>
        <v>0</v>
      </c>
      <c r="D74" s="4">
        <f t="shared" si="6"/>
        <v>0</v>
      </c>
      <c r="E74" s="4">
        <f t="shared" si="6"/>
        <v>0</v>
      </c>
      <c r="F74" s="4">
        <f t="shared" si="6"/>
        <v>0</v>
      </c>
      <c r="G74" s="4">
        <f t="shared" si="6"/>
        <v>0</v>
      </c>
      <c r="H74" s="4">
        <f t="shared" si="6"/>
        <v>0</v>
      </c>
      <c r="I74" s="4">
        <f t="shared" si="6"/>
        <v>0</v>
      </c>
      <c r="J74" s="4">
        <f t="shared" si="6"/>
        <v>0</v>
      </c>
      <c r="K74" s="4">
        <f t="shared" si="6"/>
        <v>0</v>
      </c>
      <c r="L74" s="4">
        <f t="shared" si="6"/>
        <v>0</v>
      </c>
      <c r="M74" s="4">
        <f t="shared" si="7"/>
        <v>0</v>
      </c>
      <c r="N74" s="4">
        <f t="shared" si="7"/>
        <v>0</v>
      </c>
      <c r="O74" s="4">
        <f t="shared" si="7"/>
        <v>0</v>
      </c>
      <c r="P74" s="4">
        <f t="shared" si="7"/>
        <v>0</v>
      </c>
      <c r="Q74" s="4">
        <f t="shared" si="7"/>
        <v>0</v>
      </c>
      <c r="R74" s="4">
        <f t="shared" si="7"/>
        <v>0</v>
      </c>
      <c r="S74" s="4">
        <f t="shared" si="7"/>
        <v>0</v>
      </c>
      <c r="T74" s="4">
        <f t="shared" si="7"/>
        <v>0</v>
      </c>
      <c r="U74" s="4">
        <f t="shared" si="7"/>
        <v>0</v>
      </c>
      <c r="V74" s="4">
        <f t="shared" si="7"/>
        <v>0</v>
      </c>
      <c r="W74" s="4">
        <f t="shared" si="8"/>
        <v>0</v>
      </c>
      <c r="X74" s="4">
        <f t="shared" si="8"/>
        <v>0</v>
      </c>
      <c r="Y74" s="4">
        <f t="shared" si="8"/>
        <v>0</v>
      </c>
      <c r="Z74" s="4">
        <f t="shared" si="8"/>
        <v>0</v>
      </c>
      <c r="AA74" s="4">
        <f t="shared" si="8"/>
        <v>0</v>
      </c>
      <c r="AB74" s="4">
        <f t="shared" si="8"/>
        <v>0</v>
      </c>
      <c r="AC74" s="4">
        <f t="shared" si="8"/>
        <v>0</v>
      </c>
      <c r="AD74" s="4">
        <f t="shared" si="8"/>
        <v>0</v>
      </c>
      <c r="AE74" s="4">
        <f t="shared" si="8"/>
        <v>0</v>
      </c>
      <c r="AF74" s="4">
        <f t="shared" si="8"/>
        <v>0</v>
      </c>
      <c r="AG74" s="4">
        <f t="shared" si="9"/>
        <v>0</v>
      </c>
      <c r="AH74" s="4">
        <f t="shared" si="9"/>
        <v>0</v>
      </c>
      <c r="AI74" s="4">
        <f t="shared" si="9"/>
        <v>0</v>
      </c>
      <c r="AJ74" s="4">
        <f t="shared" si="9"/>
        <v>0</v>
      </c>
      <c r="AK74" s="4">
        <f t="shared" si="9"/>
        <v>0</v>
      </c>
      <c r="AL74" s="4">
        <f t="shared" si="9"/>
        <v>0</v>
      </c>
      <c r="AM74" s="4">
        <f t="shared" si="9"/>
        <v>0</v>
      </c>
      <c r="AN74" s="4">
        <f t="shared" si="9"/>
        <v>0</v>
      </c>
      <c r="AO74" s="4">
        <f t="shared" si="9"/>
        <v>0</v>
      </c>
      <c r="AP74" s="4">
        <f t="shared" si="9"/>
        <v>0</v>
      </c>
      <c r="AQ74" s="4">
        <f t="shared" si="10"/>
        <v>0</v>
      </c>
      <c r="AR74" s="4">
        <f t="shared" si="10"/>
        <v>0</v>
      </c>
      <c r="AS74" s="4">
        <f t="shared" si="10"/>
        <v>0</v>
      </c>
      <c r="AT74" s="4">
        <f t="shared" si="10"/>
        <v>0</v>
      </c>
      <c r="AU74" s="4">
        <f t="shared" si="10"/>
        <v>0</v>
      </c>
      <c r="AV74" s="4">
        <f t="shared" si="10"/>
        <v>0</v>
      </c>
      <c r="AW74" s="4">
        <f t="shared" si="10"/>
        <v>0</v>
      </c>
      <c r="AX74" s="4">
        <f t="shared" si="10"/>
        <v>0</v>
      </c>
      <c r="AY74" s="4">
        <f t="shared" si="10"/>
        <v>0</v>
      </c>
      <c r="AZ74" s="4">
        <f t="shared" si="10"/>
        <v>0</v>
      </c>
      <c r="BA74" s="4">
        <f t="shared" si="10"/>
        <v>0</v>
      </c>
      <c r="BB74" s="4">
        <f t="shared" si="10"/>
        <v>0</v>
      </c>
      <c r="BC74" s="4">
        <f t="shared" si="10"/>
        <v>0</v>
      </c>
    </row>
    <row r="75" spans="1:55" x14ac:dyDescent="0.25">
      <c r="A75" t="s">
        <v>51</v>
      </c>
      <c r="B75" s="51" t="s">
        <v>182</v>
      </c>
      <c r="C75" s="4">
        <f t="shared" si="6"/>
        <v>0</v>
      </c>
      <c r="D75" s="4">
        <f t="shared" si="6"/>
        <v>0</v>
      </c>
      <c r="E75" s="4">
        <f t="shared" si="6"/>
        <v>0</v>
      </c>
      <c r="F75" s="4">
        <f t="shared" si="6"/>
        <v>0</v>
      </c>
      <c r="G75" s="4">
        <f t="shared" si="6"/>
        <v>0</v>
      </c>
      <c r="H75" s="4">
        <f t="shared" si="6"/>
        <v>0</v>
      </c>
      <c r="I75" s="4">
        <f t="shared" si="6"/>
        <v>0</v>
      </c>
      <c r="J75" s="4">
        <f t="shared" si="6"/>
        <v>0</v>
      </c>
      <c r="K75" s="4">
        <f t="shared" si="6"/>
        <v>0</v>
      </c>
      <c r="L75" s="4">
        <f t="shared" si="6"/>
        <v>0</v>
      </c>
      <c r="M75" s="4">
        <f t="shared" si="7"/>
        <v>0</v>
      </c>
      <c r="N75" s="4">
        <f t="shared" si="7"/>
        <v>0</v>
      </c>
      <c r="O75" s="4">
        <f t="shared" si="7"/>
        <v>0</v>
      </c>
      <c r="P75" s="4">
        <f t="shared" si="7"/>
        <v>0</v>
      </c>
      <c r="Q75" s="4">
        <f t="shared" si="7"/>
        <v>0</v>
      </c>
      <c r="R75" s="4">
        <f t="shared" si="7"/>
        <v>0</v>
      </c>
      <c r="S75" s="4">
        <f t="shared" si="7"/>
        <v>0</v>
      </c>
      <c r="T75" s="4">
        <f t="shared" si="7"/>
        <v>0</v>
      </c>
      <c r="U75" s="4">
        <f t="shared" si="7"/>
        <v>0</v>
      </c>
      <c r="V75" s="4">
        <f t="shared" si="7"/>
        <v>0</v>
      </c>
      <c r="W75" s="4">
        <f t="shared" si="8"/>
        <v>0</v>
      </c>
      <c r="X75" s="4">
        <f t="shared" si="8"/>
        <v>0</v>
      </c>
      <c r="Y75" s="4">
        <f t="shared" si="8"/>
        <v>0</v>
      </c>
      <c r="Z75" s="4">
        <f t="shared" si="8"/>
        <v>0</v>
      </c>
      <c r="AA75" s="4">
        <f t="shared" si="8"/>
        <v>0</v>
      </c>
      <c r="AB75" s="4">
        <f t="shared" si="8"/>
        <v>0</v>
      </c>
      <c r="AC75" s="4">
        <f t="shared" si="8"/>
        <v>0</v>
      </c>
      <c r="AD75" s="4">
        <f t="shared" si="8"/>
        <v>0</v>
      </c>
      <c r="AE75" s="4">
        <f t="shared" si="8"/>
        <v>0</v>
      </c>
      <c r="AF75" s="4">
        <f t="shared" si="8"/>
        <v>0</v>
      </c>
      <c r="AG75" s="4">
        <f t="shared" si="9"/>
        <v>0</v>
      </c>
      <c r="AH75" s="4">
        <f t="shared" si="9"/>
        <v>0</v>
      </c>
      <c r="AI75" s="4">
        <f t="shared" si="9"/>
        <v>0</v>
      </c>
      <c r="AJ75" s="4">
        <f t="shared" si="9"/>
        <v>0</v>
      </c>
      <c r="AK75" s="4">
        <f t="shared" si="9"/>
        <v>0</v>
      </c>
      <c r="AL75" s="4">
        <f t="shared" si="9"/>
        <v>0</v>
      </c>
      <c r="AM75" s="4">
        <f t="shared" si="9"/>
        <v>0</v>
      </c>
      <c r="AN75" s="4">
        <f t="shared" si="9"/>
        <v>0</v>
      </c>
      <c r="AO75" s="4">
        <f t="shared" si="9"/>
        <v>0</v>
      </c>
      <c r="AP75" s="4">
        <f t="shared" si="9"/>
        <v>0</v>
      </c>
      <c r="AQ75" s="4">
        <f t="shared" si="10"/>
        <v>0</v>
      </c>
      <c r="AR75" s="4">
        <f t="shared" si="10"/>
        <v>0</v>
      </c>
      <c r="AS75" s="4">
        <f t="shared" si="10"/>
        <v>0</v>
      </c>
      <c r="AT75" s="4">
        <f t="shared" si="10"/>
        <v>0</v>
      </c>
      <c r="AU75" s="4">
        <f t="shared" si="10"/>
        <v>0</v>
      </c>
      <c r="AV75" s="4">
        <f t="shared" si="10"/>
        <v>0</v>
      </c>
      <c r="AW75" s="4">
        <f t="shared" si="10"/>
        <v>0</v>
      </c>
      <c r="AX75" s="4">
        <f t="shared" si="10"/>
        <v>0</v>
      </c>
      <c r="AY75" s="4">
        <f t="shared" si="10"/>
        <v>0</v>
      </c>
      <c r="AZ75" s="4">
        <f t="shared" si="10"/>
        <v>0</v>
      </c>
      <c r="BA75" s="4">
        <f t="shared" si="10"/>
        <v>0</v>
      </c>
      <c r="BB75" s="4">
        <f t="shared" si="10"/>
        <v>0</v>
      </c>
      <c r="BC75" s="4">
        <f t="shared" si="10"/>
        <v>0</v>
      </c>
    </row>
    <row r="76" spans="1:55" x14ac:dyDescent="0.25">
      <c r="A76" t="s">
        <v>52</v>
      </c>
      <c r="B76" s="51" t="s">
        <v>182</v>
      </c>
      <c r="C76" s="4">
        <f t="shared" si="6"/>
        <v>0</v>
      </c>
      <c r="D76" s="4">
        <f t="shared" si="6"/>
        <v>0</v>
      </c>
      <c r="E76" s="4">
        <f t="shared" si="6"/>
        <v>0</v>
      </c>
      <c r="F76" s="4">
        <f t="shared" si="6"/>
        <v>0</v>
      </c>
      <c r="G76" s="4">
        <f t="shared" si="6"/>
        <v>0</v>
      </c>
      <c r="H76" s="4">
        <f t="shared" si="6"/>
        <v>0</v>
      </c>
      <c r="I76" s="4">
        <f t="shared" si="6"/>
        <v>0</v>
      </c>
      <c r="J76" s="4">
        <f t="shared" si="6"/>
        <v>0</v>
      </c>
      <c r="K76" s="4">
        <f t="shared" si="6"/>
        <v>0</v>
      </c>
      <c r="L76" s="4">
        <f t="shared" si="6"/>
        <v>0</v>
      </c>
      <c r="M76" s="4">
        <f t="shared" si="7"/>
        <v>0</v>
      </c>
      <c r="N76" s="4">
        <f t="shared" si="7"/>
        <v>0</v>
      </c>
      <c r="O76" s="4">
        <f t="shared" si="7"/>
        <v>0</v>
      </c>
      <c r="P76" s="4">
        <f t="shared" si="7"/>
        <v>0</v>
      </c>
      <c r="Q76" s="4">
        <f t="shared" si="7"/>
        <v>0</v>
      </c>
      <c r="R76" s="4">
        <f t="shared" si="7"/>
        <v>0</v>
      </c>
      <c r="S76" s="4">
        <f t="shared" si="7"/>
        <v>0</v>
      </c>
      <c r="T76" s="4">
        <f t="shared" si="7"/>
        <v>0</v>
      </c>
      <c r="U76" s="4">
        <f t="shared" si="7"/>
        <v>0</v>
      </c>
      <c r="V76" s="4">
        <f t="shared" si="7"/>
        <v>0</v>
      </c>
      <c r="W76" s="4">
        <f t="shared" si="8"/>
        <v>0</v>
      </c>
      <c r="X76" s="4">
        <f t="shared" si="8"/>
        <v>0</v>
      </c>
      <c r="Y76" s="4">
        <f t="shared" si="8"/>
        <v>0</v>
      </c>
      <c r="Z76" s="4">
        <f t="shared" si="8"/>
        <v>0</v>
      </c>
      <c r="AA76" s="4">
        <f t="shared" si="8"/>
        <v>0</v>
      </c>
      <c r="AB76" s="4">
        <f t="shared" si="8"/>
        <v>0</v>
      </c>
      <c r="AC76" s="4">
        <f t="shared" si="8"/>
        <v>0</v>
      </c>
      <c r="AD76" s="4">
        <f t="shared" si="8"/>
        <v>0</v>
      </c>
      <c r="AE76" s="4">
        <f t="shared" si="8"/>
        <v>0</v>
      </c>
      <c r="AF76" s="4">
        <f t="shared" si="8"/>
        <v>0</v>
      </c>
      <c r="AG76" s="4">
        <f t="shared" si="9"/>
        <v>0</v>
      </c>
      <c r="AH76" s="4">
        <f t="shared" si="9"/>
        <v>0</v>
      </c>
      <c r="AI76" s="4">
        <f t="shared" si="9"/>
        <v>0</v>
      </c>
      <c r="AJ76" s="4">
        <f t="shared" si="9"/>
        <v>0</v>
      </c>
      <c r="AK76" s="4">
        <f t="shared" si="9"/>
        <v>0</v>
      </c>
      <c r="AL76" s="4">
        <f t="shared" si="9"/>
        <v>0</v>
      </c>
      <c r="AM76" s="4">
        <f t="shared" si="9"/>
        <v>0</v>
      </c>
      <c r="AN76" s="4">
        <f t="shared" si="9"/>
        <v>0</v>
      </c>
      <c r="AO76" s="4">
        <f t="shared" si="9"/>
        <v>0</v>
      </c>
      <c r="AP76" s="4">
        <f t="shared" si="9"/>
        <v>0</v>
      </c>
      <c r="AQ76" s="4">
        <f t="shared" si="10"/>
        <v>0</v>
      </c>
      <c r="AR76" s="4">
        <f t="shared" si="10"/>
        <v>0</v>
      </c>
      <c r="AS76" s="4">
        <f t="shared" si="10"/>
        <v>0</v>
      </c>
      <c r="AT76" s="4">
        <f t="shared" si="10"/>
        <v>0</v>
      </c>
      <c r="AU76" s="4">
        <f t="shared" si="10"/>
        <v>0</v>
      </c>
      <c r="AV76" s="4">
        <f t="shared" si="10"/>
        <v>0</v>
      </c>
      <c r="AW76" s="4">
        <f t="shared" si="10"/>
        <v>0</v>
      </c>
      <c r="AX76" s="4">
        <f t="shared" si="10"/>
        <v>0</v>
      </c>
      <c r="AY76" s="4">
        <f t="shared" si="10"/>
        <v>0</v>
      </c>
      <c r="AZ76" s="4">
        <f t="shared" si="10"/>
        <v>0</v>
      </c>
      <c r="BA76" s="4">
        <f t="shared" si="10"/>
        <v>0</v>
      </c>
      <c r="BB76" s="4">
        <f t="shared" si="10"/>
        <v>0</v>
      </c>
      <c r="BC76" s="4">
        <f t="shared" si="10"/>
        <v>0</v>
      </c>
    </row>
    <row r="77" spans="1:55" x14ac:dyDescent="0.25">
      <c r="A77" t="s">
        <v>53</v>
      </c>
      <c r="B77" s="51" t="s">
        <v>182</v>
      </c>
      <c r="C77" s="4">
        <f t="shared" si="6"/>
        <v>0</v>
      </c>
      <c r="D77" s="4">
        <f t="shared" si="6"/>
        <v>0</v>
      </c>
      <c r="E77" s="4">
        <f t="shared" si="6"/>
        <v>0</v>
      </c>
      <c r="F77" s="4">
        <f t="shared" si="6"/>
        <v>0</v>
      </c>
      <c r="G77" s="4">
        <f t="shared" si="6"/>
        <v>0</v>
      </c>
      <c r="H77" s="4">
        <f t="shared" si="6"/>
        <v>0</v>
      </c>
      <c r="I77" s="4">
        <f t="shared" si="6"/>
        <v>0</v>
      </c>
      <c r="J77" s="4">
        <f t="shared" si="6"/>
        <v>0</v>
      </c>
      <c r="K77" s="4">
        <f t="shared" si="6"/>
        <v>0</v>
      </c>
      <c r="L77" s="4">
        <f t="shared" si="6"/>
        <v>0</v>
      </c>
      <c r="M77" s="4">
        <f t="shared" si="7"/>
        <v>0</v>
      </c>
      <c r="N77" s="4">
        <f t="shared" si="7"/>
        <v>0</v>
      </c>
      <c r="O77" s="4">
        <f t="shared" si="7"/>
        <v>0</v>
      </c>
      <c r="P77" s="4">
        <f t="shared" si="7"/>
        <v>0</v>
      </c>
      <c r="Q77" s="4">
        <f t="shared" si="7"/>
        <v>0</v>
      </c>
      <c r="R77" s="4">
        <f t="shared" si="7"/>
        <v>0</v>
      </c>
      <c r="S77" s="4">
        <f t="shared" si="7"/>
        <v>0</v>
      </c>
      <c r="T77" s="4">
        <f t="shared" si="7"/>
        <v>0</v>
      </c>
      <c r="U77" s="4">
        <f t="shared" si="7"/>
        <v>0</v>
      </c>
      <c r="V77" s="4">
        <f t="shared" si="7"/>
        <v>0</v>
      </c>
      <c r="W77" s="4">
        <f t="shared" si="8"/>
        <v>0</v>
      </c>
      <c r="X77" s="4">
        <f t="shared" si="8"/>
        <v>0</v>
      </c>
      <c r="Y77" s="4">
        <f t="shared" si="8"/>
        <v>0</v>
      </c>
      <c r="Z77" s="4">
        <f t="shared" si="8"/>
        <v>0</v>
      </c>
      <c r="AA77" s="4">
        <f t="shared" si="8"/>
        <v>0</v>
      </c>
      <c r="AB77" s="4">
        <f t="shared" si="8"/>
        <v>0</v>
      </c>
      <c r="AC77" s="4">
        <f t="shared" si="8"/>
        <v>0</v>
      </c>
      <c r="AD77" s="4">
        <f t="shared" si="8"/>
        <v>0</v>
      </c>
      <c r="AE77" s="4">
        <f t="shared" si="8"/>
        <v>0</v>
      </c>
      <c r="AF77" s="4">
        <f t="shared" si="8"/>
        <v>0</v>
      </c>
      <c r="AG77" s="4">
        <f t="shared" si="9"/>
        <v>0</v>
      </c>
      <c r="AH77" s="4">
        <f t="shared" si="9"/>
        <v>0</v>
      </c>
      <c r="AI77" s="4">
        <f t="shared" si="9"/>
        <v>0</v>
      </c>
      <c r="AJ77" s="4">
        <f t="shared" si="9"/>
        <v>0</v>
      </c>
      <c r="AK77" s="4">
        <f t="shared" si="9"/>
        <v>0</v>
      </c>
      <c r="AL77" s="4">
        <f t="shared" si="9"/>
        <v>0</v>
      </c>
      <c r="AM77" s="4">
        <f t="shared" si="9"/>
        <v>0</v>
      </c>
      <c r="AN77" s="4">
        <f t="shared" si="9"/>
        <v>0</v>
      </c>
      <c r="AO77" s="4">
        <f t="shared" si="9"/>
        <v>0</v>
      </c>
      <c r="AP77" s="4">
        <f t="shared" si="9"/>
        <v>0</v>
      </c>
      <c r="AQ77" s="4">
        <f t="shared" si="10"/>
        <v>0</v>
      </c>
      <c r="AR77" s="4">
        <f t="shared" si="10"/>
        <v>0</v>
      </c>
      <c r="AS77" s="4">
        <f t="shared" si="10"/>
        <v>0</v>
      </c>
      <c r="AT77" s="4">
        <f t="shared" si="10"/>
        <v>0</v>
      </c>
      <c r="AU77" s="4">
        <f t="shared" si="10"/>
        <v>0</v>
      </c>
      <c r="AV77" s="4">
        <f t="shared" si="10"/>
        <v>0</v>
      </c>
      <c r="AW77" s="4">
        <f t="shared" si="10"/>
        <v>0</v>
      </c>
      <c r="AX77" s="4">
        <f t="shared" si="10"/>
        <v>0</v>
      </c>
      <c r="AY77" s="4">
        <f t="shared" si="10"/>
        <v>0</v>
      </c>
      <c r="AZ77" s="4">
        <f t="shared" si="10"/>
        <v>0</v>
      </c>
      <c r="BA77" s="4">
        <f t="shared" si="10"/>
        <v>0</v>
      </c>
      <c r="BB77" s="4">
        <f t="shared" si="10"/>
        <v>0</v>
      </c>
      <c r="BC77" s="4">
        <f t="shared" si="10"/>
        <v>0</v>
      </c>
    </row>
    <row r="78" spans="1:55" x14ac:dyDescent="0.25">
      <c r="A78" t="s">
        <v>54</v>
      </c>
      <c r="B78" s="51" t="s">
        <v>182</v>
      </c>
      <c r="C78" s="4">
        <f t="shared" si="6"/>
        <v>0</v>
      </c>
      <c r="D78" s="4">
        <f t="shared" si="6"/>
        <v>0</v>
      </c>
      <c r="E78" s="4">
        <f t="shared" si="6"/>
        <v>0</v>
      </c>
      <c r="F78" s="4">
        <f t="shared" si="6"/>
        <v>0</v>
      </c>
      <c r="G78" s="4">
        <f t="shared" si="6"/>
        <v>0</v>
      </c>
      <c r="H78" s="4">
        <f t="shared" si="6"/>
        <v>0</v>
      </c>
      <c r="I78" s="4">
        <f t="shared" si="6"/>
        <v>0</v>
      </c>
      <c r="J78" s="4">
        <f t="shared" si="6"/>
        <v>0</v>
      </c>
      <c r="K78" s="4">
        <f t="shared" si="6"/>
        <v>0</v>
      </c>
      <c r="L78" s="4">
        <f t="shared" si="6"/>
        <v>0</v>
      </c>
      <c r="M78" s="4">
        <f t="shared" si="7"/>
        <v>0</v>
      </c>
      <c r="N78" s="4">
        <f t="shared" si="7"/>
        <v>0</v>
      </c>
      <c r="O78" s="4">
        <f t="shared" si="7"/>
        <v>0</v>
      </c>
      <c r="P78" s="4">
        <f t="shared" si="7"/>
        <v>0</v>
      </c>
      <c r="Q78" s="4">
        <f t="shared" si="7"/>
        <v>0</v>
      </c>
      <c r="R78" s="4">
        <f t="shared" si="7"/>
        <v>0</v>
      </c>
      <c r="S78" s="4">
        <f t="shared" si="7"/>
        <v>0</v>
      </c>
      <c r="T78" s="4">
        <f t="shared" si="7"/>
        <v>0</v>
      </c>
      <c r="U78" s="4">
        <f t="shared" si="7"/>
        <v>0</v>
      </c>
      <c r="V78" s="4">
        <f t="shared" si="7"/>
        <v>0</v>
      </c>
      <c r="W78" s="4">
        <f t="shared" si="8"/>
        <v>0</v>
      </c>
      <c r="X78" s="4">
        <f t="shared" si="8"/>
        <v>0</v>
      </c>
      <c r="Y78" s="4">
        <f t="shared" si="8"/>
        <v>0</v>
      </c>
      <c r="Z78" s="4">
        <f t="shared" si="8"/>
        <v>0</v>
      </c>
      <c r="AA78" s="4">
        <f t="shared" si="8"/>
        <v>0</v>
      </c>
      <c r="AB78" s="4">
        <f t="shared" si="8"/>
        <v>0</v>
      </c>
      <c r="AC78" s="4">
        <f t="shared" si="8"/>
        <v>0</v>
      </c>
      <c r="AD78" s="4">
        <f t="shared" si="8"/>
        <v>0</v>
      </c>
      <c r="AE78" s="4">
        <f t="shared" si="8"/>
        <v>0</v>
      </c>
      <c r="AF78" s="4">
        <f t="shared" si="8"/>
        <v>0</v>
      </c>
      <c r="AG78" s="4">
        <f t="shared" si="9"/>
        <v>0</v>
      </c>
      <c r="AH78" s="4">
        <f t="shared" si="9"/>
        <v>0</v>
      </c>
      <c r="AI78" s="4">
        <f t="shared" si="9"/>
        <v>0</v>
      </c>
      <c r="AJ78" s="4">
        <f t="shared" si="9"/>
        <v>0</v>
      </c>
      <c r="AK78" s="4">
        <f t="shared" si="9"/>
        <v>0</v>
      </c>
      <c r="AL78" s="4">
        <f t="shared" si="9"/>
        <v>0</v>
      </c>
      <c r="AM78" s="4">
        <f t="shared" si="9"/>
        <v>0</v>
      </c>
      <c r="AN78" s="4">
        <f t="shared" si="9"/>
        <v>0</v>
      </c>
      <c r="AO78" s="4">
        <f t="shared" si="9"/>
        <v>0</v>
      </c>
      <c r="AP78" s="4">
        <f t="shared" si="9"/>
        <v>0</v>
      </c>
      <c r="AQ78" s="4">
        <f t="shared" si="10"/>
        <v>0</v>
      </c>
      <c r="AR78" s="4">
        <f t="shared" si="10"/>
        <v>0</v>
      </c>
      <c r="AS78" s="4">
        <f t="shared" si="10"/>
        <v>0</v>
      </c>
      <c r="AT78" s="4">
        <f t="shared" si="10"/>
        <v>0</v>
      </c>
      <c r="AU78" s="4">
        <f t="shared" si="10"/>
        <v>0</v>
      </c>
      <c r="AV78" s="4">
        <f t="shared" si="10"/>
        <v>0</v>
      </c>
      <c r="AW78" s="4">
        <f t="shared" si="10"/>
        <v>0</v>
      </c>
      <c r="AX78" s="4">
        <f t="shared" si="10"/>
        <v>0</v>
      </c>
      <c r="AY78" s="4">
        <f t="shared" si="10"/>
        <v>0</v>
      </c>
      <c r="AZ78" s="4">
        <f t="shared" si="10"/>
        <v>0</v>
      </c>
      <c r="BA78" s="4">
        <f t="shared" si="10"/>
        <v>0</v>
      </c>
      <c r="BB78" s="4">
        <f t="shared" si="10"/>
        <v>0</v>
      </c>
      <c r="BC78" s="4">
        <f t="shared" si="10"/>
        <v>0</v>
      </c>
    </row>
    <row r="79" spans="1:55" x14ac:dyDescent="0.25">
      <c r="A79" t="s">
        <v>55</v>
      </c>
      <c r="B79" s="51" t="s">
        <v>182</v>
      </c>
      <c r="C79" s="4">
        <f t="shared" si="6"/>
        <v>0</v>
      </c>
      <c r="D79" s="4">
        <f t="shared" si="6"/>
        <v>0</v>
      </c>
      <c r="E79" s="4">
        <f t="shared" si="6"/>
        <v>0</v>
      </c>
      <c r="F79" s="4">
        <f t="shared" si="6"/>
        <v>0</v>
      </c>
      <c r="G79" s="4">
        <f t="shared" si="6"/>
        <v>0</v>
      </c>
      <c r="H79" s="4">
        <f t="shared" si="6"/>
        <v>0</v>
      </c>
      <c r="I79" s="4">
        <f t="shared" si="6"/>
        <v>0</v>
      </c>
      <c r="J79" s="4">
        <f t="shared" si="6"/>
        <v>0</v>
      </c>
      <c r="K79" s="4">
        <f t="shared" si="6"/>
        <v>0</v>
      </c>
      <c r="L79" s="4">
        <f t="shared" si="6"/>
        <v>0</v>
      </c>
      <c r="M79" s="4">
        <f t="shared" si="7"/>
        <v>0</v>
      </c>
      <c r="N79" s="4">
        <f t="shared" si="7"/>
        <v>0</v>
      </c>
      <c r="O79" s="4">
        <f t="shared" si="7"/>
        <v>0</v>
      </c>
      <c r="P79" s="4">
        <f t="shared" si="7"/>
        <v>0</v>
      </c>
      <c r="Q79" s="4">
        <f t="shared" si="7"/>
        <v>0</v>
      </c>
      <c r="R79" s="4">
        <f t="shared" si="7"/>
        <v>0</v>
      </c>
      <c r="S79" s="4">
        <f t="shared" si="7"/>
        <v>0</v>
      </c>
      <c r="T79" s="4">
        <f t="shared" si="7"/>
        <v>0</v>
      </c>
      <c r="U79" s="4">
        <f t="shared" si="7"/>
        <v>0</v>
      </c>
      <c r="V79" s="4">
        <f t="shared" si="7"/>
        <v>0</v>
      </c>
      <c r="W79" s="4">
        <f t="shared" si="8"/>
        <v>0</v>
      </c>
      <c r="X79" s="4">
        <f t="shared" si="8"/>
        <v>0</v>
      </c>
      <c r="Y79" s="4">
        <f t="shared" si="8"/>
        <v>0</v>
      </c>
      <c r="Z79" s="4">
        <f t="shared" si="8"/>
        <v>0</v>
      </c>
      <c r="AA79" s="4">
        <f t="shared" si="8"/>
        <v>0</v>
      </c>
      <c r="AB79" s="4">
        <f t="shared" si="8"/>
        <v>0</v>
      </c>
      <c r="AC79" s="4">
        <f t="shared" si="8"/>
        <v>0</v>
      </c>
      <c r="AD79" s="4">
        <f t="shared" si="8"/>
        <v>0</v>
      </c>
      <c r="AE79" s="4">
        <f t="shared" si="8"/>
        <v>0</v>
      </c>
      <c r="AF79" s="4">
        <f t="shared" si="8"/>
        <v>0</v>
      </c>
      <c r="AG79" s="4">
        <f t="shared" si="9"/>
        <v>0</v>
      </c>
      <c r="AH79" s="4">
        <f t="shared" si="9"/>
        <v>0</v>
      </c>
      <c r="AI79" s="4">
        <f t="shared" si="9"/>
        <v>0</v>
      </c>
      <c r="AJ79" s="4">
        <f t="shared" si="9"/>
        <v>0</v>
      </c>
      <c r="AK79" s="4">
        <f t="shared" si="9"/>
        <v>0</v>
      </c>
      <c r="AL79" s="4">
        <f t="shared" si="9"/>
        <v>0</v>
      </c>
      <c r="AM79" s="4">
        <f t="shared" si="9"/>
        <v>0</v>
      </c>
      <c r="AN79" s="4">
        <f t="shared" si="9"/>
        <v>0</v>
      </c>
      <c r="AO79" s="4">
        <f t="shared" si="9"/>
        <v>0</v>
      </c>
      <c r="AP79" s="4">
        <f t="shared" si="9"/>
        <v>0</v>
      </c>
      <c r="AQ79" s="4">
        <f t="shared" si="10"/>
        <v>0</v>
      </c>
      <c r="AR79" s="4">
        <f t="shared" si="10"/>
        <v>0</v>
      </c>
      <c r="AS79" s="4">
        <f t="shared" si="10"/>
        <v>0</v>
      </c>
      <c r="AT79" s="4">
        <f t="shared" si="10"/>
        <v>0</v>
      </c>
      <c r="AU79" s="4">
        <f t="shared" si="10"/>
        <v>0</v>
      </c>
      <c r="AV79" s="4">
        <f t="shared" si="10"/>
        <v>0</v>
      </c>
      <c r="AW79" s="4">
        <f t="shared" si="10"/>
        <v>0</v>
      </c>
      <c r="AX79" s="4">
        <f t="shared" si="10"/>
        <v>0</v>
      </c>
      <c r="AY79" s="4">
        <f t="shared" si="10"/>
        <v>0</v>
      </c>
      <c r="AZ79" s="4">
        <f t="shared" si="10"/>
        <v>0</v>
      </c>
      <c r="BA79" s="4">
        <f t="shared" si="10"/>
        <v>0</v>
      </c>
      <c r="BB79" s="4">
        <f t="shared" si="10"/>
        <v>0</v>
      </c>
      <c r="BC79" s="4">
        <f t="shared" si="10"/>
        <v>0</v>
      </c>
    </row>
    <row r="80" spans="1:55" x14ac:dyDescent="0.25">
      <c r="A80" t="s">
        <v>56</v>
      </c>
      <c r="B80" s="51" t="s">
        <v>182</v>
      </c>
      <c r="C80" s="4">
        <f t="shared" si="6"/>
        <v>0</v>
      </c>
      <c r="D80" s="4">
        <f t="shared" si="6"/>
        <v>0</v>
      </c>
      <c r="E80" s="4">
        <f t="shared" si="6"/>
        <v>0</v>
      </c>
      <c r="F80" s="4">
        <f t="shared" si="6"/>
        <v>0</v>
      </c>
      <c r="G80" s="4">
        <f t="shared" si="6"/>
        <v>0</v>
      </c>
      <c r="H80" s="4">
        <f t="shared" si="6"/>
        <v>0</v>
      </c>
      <c r="I80" s="4">
        <f t="shared" si="6"/>
        <v>0</v>
      </c>
      <c r="J80" s="4">
        <f t="shared" si="6"/>
        <v>0</v>
      </c>
      <c r="K80" s="4">
        <f t="shared" si="6"/>
        <v>0</v>
      </c>
      <c r="L80" s="4">
        <f t="shared" si="6"/>
        <v>0</v>
      </c>
      <c r="M80" s="4">
        <f t="shared" si="7"/>
        <v>0</v>
      </c>
      <c r="N80" s="4">
        <f t="shared" si="7"/>
        <v>0</v>
      </c>
      <c r="O80" s="4">
        <f t="shared" si="7"/>
        <v>0</v>
      </c>
      <c r="P80" s="4">
        <f t="shared" si="7"/>
        <v>0</v>
      </c>
      <c r="Q80" s="4">
        <f t="shared" si="7"/>
        <v>0</v>
      </c>
      <c r="R80" s="4">
        <f t="shared" si="7"/>
        <v>0</v>
      </c>
      <c r="S80" s="4">
        <f t="shared" si="7"/>
        <v>0</v>
      </c>
      <c r="T80" s="4">
        <f t="shared" si="7"/>
        <v>0</v>
      </c>
      <c r="U80" s="4">
        <f t="shared" si="7"/>
        <v>0</v>
      </c>
      <c r="V80" s="4">
        <f t="shared" si="7"/>
        <v>0</v>
      </c>
      <c r="W80" s="4">
        <f t="shared" si="8"/>
        <v>0</v>
      </c>
      <c r="X80" s="4">
        <f t="shared" si="8"/>
        <v>0</v>
      </c>
      <c r="Y80" s="4">
        <f t="shared" si="8"/>
        <v>0</v>
      </c>
      <c r="Z80" s="4">
        <f t="shared" si="8"/>
        <v>0</v>
      </c>
      <c r="AA80" s="4">
        <f t="shared" si="8"/>
        <v>0</v>
      </c>
      <c r="AB80" s="4">
        <f t="shared" si="8"/>
        <v>0</v>
      </c>
      <c r="AC80" s="4">
        <f t="shared" si="8"/>
        <v>0</v>
      </c>
      <c r="AD80" s="4">
        <f t="shared" si="8"/>
        <v>0</v>
      </c>
      <c r="AE80" s="4">
        <f t="shared" si="8"/>
        <v>0</v>
      </c>
      <c r="AF80" s="4">
        <f t="shared" si="8"/>
        <v>0</v>
      </c>
      <c r="AG80" s="4">
        <f t="shared" si="9"/>
        <v>0</v>
      </c>
      <c r="AH80" s="4">
        <f t="shared" si="9"/>
        <v>0</v>
      </c>
      <c r="AI80" s="4">
        <f t="shared" si="9"/>
        <v>0</v>
      </c>
      <c r="AJ80" s="4">
        <f t="shared" si="9"/>
        <v>0</v>
      </c>
      <c r="AK80" s="4">
        <f t="shared" si="9"/>
        <v>0</v>
      </c>
      <c r="AL80" s="4">
        <f t="shared" si="9"/>
        <v>0</v>
      </c>
      <c r="AM80" s="4">
        <f t="shared" si="9"/>
        <v>0</v>
      </c>
      <c r="AN80" s="4">
        <f t="shared" si="9"/>
        <v>0</v>
      </c>
      <c r="AO80" s="4">
        <f t="shared" si="9"/>
        <v>0</v>
      </c>
      <c r="AP80" s="4">
        <f t="shared" si="9"/>
        <v>0</v>
      </c>
      <c r="AQ80" s="4">
        <f t="shared" si="10"/>
        <v>0</v>
      </c>
      <c r="AR80" s="4">
        <f t="shared" si="10"/>
        <v>0</v>
      </c>
      <c r="AS80" s="4">
        <f t="shared" si="10"/>
        <v>0</v>
      </c>
      <c r="AT80" s="4">
        <f t="shared" si="10"/>
        <v>0</v>
      </c>
      <c r="AU80" s="4">
        <f t="shared" si="10"/>
        <v>0</v>
      </c>
      <c r="AV80" s="4">
        <f t="shared" si="10"/>
        <v>0</v>
      </c>
      <c r="AW80" s="4">
        <f t="shared" si="10"/>
        <v>0</v>
      </c>
      <c r="AX80" s="4">
        <f t="shared" si="10"/>
        <v>0</v>
      </c>
      <c r="AY80" s="4">
        <f t="shared" si="10"/>
        <v>0</v>
      </c>
      <c r="AZ80" s="4">
        <f t="shared" si="10"/>
        <v>0</v>
      </c>
      <c r="BA80" s="4">
        <f t="shared" si="10"/>
        <v>0</v>
      </c>
      <c r="BB80" s="4">
        <f t="shared" si="10"/>
        <v>0</v>
      </c>
      <c r="BC80" s="4">
        <f t="shared" si="10"/>
        <v>0</v>
      </c>
    </row>
    <row r="81" spans="1:55" x14ac:dyDescent="0.25">
      <c r="A81" t="s">
        <v>57</v>
      </c>
      <c r="B81" s="51" t="s">
        <v>182</v>
      </c>
      <c r="C81" s="4">
        <f t="shared" si="6"/>
        <v>0</v>
      </c>
      <c r="D81" s="4">
        <f t="shared" si="6"/>
        <v>0</v>
      </c>
      <c r="E81" s="4">
        <f t="shared" si="6"/>
        <v>0</v>
      </c>
      <c r="F81" s="4">
        <f t="shared" si="6"/>
        <v>0</v>
      </c>
      <c r="G81" s="4">
        <f t="shared" si="6"/>
        <v>0</v>
      </c>
      <c r="H81" s="4">
        <f t="shared" si="6"/>
        <v>0</v>
      </c>
      <c r="I81" s="4">
        <f t="shared" si="6"/>
        <v>0</v>
      </c>
      <c r="J81" s="4">
        <f t="shared" si="6"/>
        <v>0</v>
      </c>
      <c r="K81" s="4">
        <f t="shared" si="6"/>
        <v>0</v>
      </c>
      <c r="L81" s="4">
        <f t="shared" si="6"/>
        <v>0</v>
      </c>
      <c r="M81" s="4">
        <f t="shared" si="7"/>
        <v>0</v>
      </c>
      <c r="N81" s="4">
        <f t="shared" si="7"/>
        <v>0</v>
      </c>
      <c r="O81" s="4">
        <f t="shared" si="7"/>
        <v>0</v>
      </c>
      <c r="P81" s="4">
        <f t="shared" si="7"/>
        <v>0</v>
      </c>
      <c r="Q81" s="4">
        <f t="shared" si="7"/>
        <v>0</v>
      </c>
      <c r="R81" s="4">
        <f t="shared" si="7"/>
        <v>0</v>
      </c>
      <c r="S81" s="4">
        <f t="shared" si="7"/>
        <v>0</v>
      </c>
      <c r="T81" s="4">
        <f t="shared" si="7"/>
        <v>0</v>
      </c>
      <c r="U81" s="4">
        <f t="shared" si="7"/>
        <v>0</v>
      </c>
      <c r="V81" s="4">
        <f t="shared" si="7"/>
        <v>0</v>
      </c>
      <c r="W81" s="4">
        <f t="shared" si="8"/>
        <v>0</v>
      </c>
      <c r="X81" s="4">
        <f t="shared" si="8"/>
        <v>0</v>
      </c>
      <c r="Y81" s="4">
        <f t="shared" si="8"/>
        <v>0</v>
      </c>
      <c r="Z81" s="4">
        <f t="shared" si="8"/>
        <v>0</v>
      </c>
      <c r="AA81" s="4">
        <f t="shared" si="8"/>
        <v>0</v>
      </c>
      <c r="AB81" s="4">
        <f t="shared" si="8"/>
        <v>0</v>
      </c>
      <c r="AC81" s="4">
        <f t="shared" si="8"/>
        <v>0</v>
      </c>
      <c r="AD81" s="4">
        <f t="shared" si="8"/>
        <v>0</v>
      </c>
      <c r="AE81" s="4">
        <f t="shared" si="8"/>
        <v>0</v>
      </c>
      <c r="AF81" s="4">
        <f t="shared" si="8"/>
        <v>0</v>
      </c>
      <c r="AG81" s="4">
        <f t="shared" si="9"/>
        <v>0</v>
      </c>
      <c r="AH81" s="4">
        <f t="shared" si="9"/>
        <v>0</v>
      </c>
      <c r="AI81" s="4">
        <f t="shared" si="9"/>
        <v>0</v>
      </c>
      <c r="AJ81" s="4">
        <f t="shared" si="9"/>
        <v>0</v>
      </c>
      <c r="AK81" s="4">
        <f t="shared" si="9"/>
        <v>0</v>
      </c>
      <c r="AL81" s="4">
        <f t="shared" si="9"/>
        <v>0</v>
      </c>
      <c r="AM81" s="4">
        <f t="shared" si="9"/>
        <v>0</v>
      </c>
      <c r="AN81" s="4">
        <f t="shared" si="9"/>
        <v>0</v>
      </c>
      <c r="AO81" s="4">
        <f t="shared" si="9"/>
        <v>0</v>
      </c>
      <c r="AP81" s="4">
        <f t="shared" si="9"/>
        <v>0</v>
      </c>
      <c r="AQ81" s="4">
        <f t="shared" si="10"/>
        <v>0</v>
      </c>
      <c r="AR81" s="4">
        <f t="shared" si="10"/>
        <v>0</v>
      </c>
      <c r="AS81" s="4">
        <f t="shared" si="10"/>
        <v>0</v>
      </c>
      <c r="AT81" s="4">
        <f t="shared" si="10"/>
        <v>0</v>
      </c>
      <c r="AU81" s="4">
        <f t="shared" si="10"/>
        <v>0</v>
      </c>
      <c r="AV81" s="4">
        <f t="shared" si="10"/>
        <v>0</v>
      </c>
      <c r="AW81" s="4">
        <f t="shared" si="10"/>
        <v>0</v>
      </c>
      <c r="AX81" s="4">
        <f t="shared" si="10"/>
        <v>0</v>
      </c>
      <c r="AY81" s="4">
        <f t="shared" si="10"/>
        <v>0</v>
      </c>
      <c r="AZ81" s="4">
        <f t="shared" si="10"/>
        <v>0</v>
      </c>
      <c r="BA81" s="4">
        <f t="shared" si="10"/>
        <v>0</v>
      </c>
      <c r="BB81" s="4">
        <f t="shared" si="10"/>
        <v>0</v>
      </c>
      <c r="BC81" s="4">
        <f t="shared" si="10"/>
        <v>0</v>
      </c>
    </row>
    <row r="83" spans="1:5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  <c r="AJ83" s="27">
        <v>2051</v>
      </c>
      <c r="AK83" s="27">
        <v>2052</v>
      </c>
      <c r="AL83" s="27">
        <v>2053</v>
      </c>
      <c r="AM83" s="27">
        <v>2054</v>
      </c>
      <c r="AN83" s="27">
        <v>2055</v>
      </c>
      <c r="AO83" s="27">
        <v>2056</v>
      </c>
      <c r="AP83" s="27">
        <v>2057</v>
      </c>
      <c r="AQ83" s="27">
        <v>2058</v>
      </c>
      <c r="AR83" s="27">
        <v>2059</v>
      </c>
      <c r="AS83" s="27">
        <v>2060</v>
      </c>
      <c r="AT83" s="27">
        <v>2061</v>
      </c>
      <c r="AU83" s="27">
        <v>2062</v>
      </c>
      <c r="AV83" s="27">
        <v>2063</v>
      </c>
      <c r="AW83" s="27">
        <v>2064</v>
      </c>
      <c r="AX83" s="27">
        <v>2065</v>
      </c>
      <c r="AY83" s="27">
        <v>2066</v>
      </c>
      <c r="AZ83" s="27">
        <v>2067</v>
      </c>
      <c r="BA83" s="27">
        <v>2068</v>
      </c>
      <c r="BB83" s="27">
        <v>2069</v>
      </c>
      <c r="BC83" s="27">
        <v>2070</v>
      </c>
    </row>
    <row r="84" spans="1:55" x14ac:dyDescent="0.25">
      <c r="A84" t="s">
        <v>4</v>
      </c>
      <c r="B84" s="51">
        <v>50</v>
      </c>
      <c r="C84" s="4">
        <f t="shared" ref="C84:AH84" si="11">(1/$B84)*C61</f>
        <v>0</v>
      </c>
      <c r="D84" s="4">
        <f t="shared" si="11"/>
        <v>0</v>
      </c>
      <c r="E84" s="4">
        <f t="shared" si="11"/>
        <v>0</v>
      </c>
      <c r="F84" s="4">
        <f t="shared" si="11"/>
        <v>0</v>
      </c>
      <c r="G84" s="4">
        <f t="shared" si="11"/>
        <v>0</v>
      </c>
      <c r="H84" s="4">
        <f t="shared" si="11"/>
        <v>0</v>
      </c>
      <c r="I84" s="4">
        <f t="shared" si="11"/>
        <v>0</v>
      </c>
      <c r="J84" s="4">
        <f t="shared" si="11"/>
        <v>0</v>
      </c>
      <c r="K84" s="4">
        <f t="shared" si="11"/>
        <v>0</v>
      </c>
      <c r="L84" s="4">
        <f t="shared" si="11"/>
        <v>0</v>
      </c>
      <c r="M84" s="4">
        <f t="shared" si="11"/>
        <v>0</v>
      </c>
      <c r="N84" s="4">
        <f t="shared" si="11"/>
        <v>0</v>
      </c>
      <c r="O84" s="4">
        <f t="shared" si="11"/>
        <v>0</v>
      </c>
      <c r="P84" s="4">
        <f t="shared" si="11"/>
        <v>0</v>
      </c>
      <c r="Q84" s="4">
        <f t="shared" si="11"/>
        <v>0</v>
      </c>
      <c r="R84" s="4">
        <f t="shared" si="11"/>
        <v>0</v>
      </c>
      <c r="S84" s="4">
        <f t="shared" si="11"/>
        <v>0</v>
      </c>
      <c r="T84" s="4">
        <f t="shared" si="11"/>
        <v>0</v>
      </c>
      <c r="U84" s="4">
        <f t="shared" si="11"/>
        <v>0</v>
      </c>
      <c r="V84" s="4">
        <f t="shared" si="11"/>
        <v>0</v>
      </c>
      <c r="W84" s="4">
        <f t="shared" si="11"/>
        <v>0</v>
      </c>
      <c r="X84" s="4">
        <f t="shared" si="11"/>
        <v>0</v>
      </c>
      <c r="Y84" s="4">
        <f t="shared" si="11"/>
        <v>0</v>
      </c>
      <c r="Z84" s="4">
        <f t="shared" si="11"/>
        <v>0</v>
      </c>
      <c r="AA84" s="4">
        <f t="shared" si="11"/>
        <v>0</v>
      </c>
      <c r="AB84" s="4">
        <f t="shared" si="11"/>
        <v>0</v>
      </c>
      <c r="AC84" s="4">
        <f t="shared" si="11"/>
        <v>0</v>
      </c>
      <c r="AD84" s="4">
        <f t="shared" si="11"/>
        <v>0</v>
      </c>
      <c r="AE84" s="4">
        <f t="shared" si="11"/>
        <v>0</v>
      </c>
      <c r="AF84" s="4">
        <f t="shared" si="11"/>
        <v>0</v>
      </c>
      <c r="AG84" s="4">
        <f t="shared" si="11"/>
        <v>0</v>
      </c>
      <c r="AH84" s="4">
        <f t="shared" si="11"/>
        <v>0</v>
      </c>
      <c r="AI84" s="4">
        <f t="shared" ref="AI84:BC84" si="12">(1/$B84)*AI61</f>
        <v>0</v>
      </c>
      <c r="AJ84">
        <f t="shared" si="12"/>
        <v>0</v>
      </c>
      <c r="AK84">
        <f t="shared" si="12"/>
        <v>0</v>
      </c>
      <c r="AL84">
        <f t="shared" si="12"/>
        <v>0</v>
      </c>
      <c r="AM84">
        <f t="shared" si="12"/>
        <v>0</v>
      </c>
      <c r="AN84">
        <f t="shared" si="12"/>
        <v>0</v>
      </c>
      <c r="AO84">
        <f t="shared" si="12"/>
        <v>0</v>
      </c>
      <c r="AP84">
        <f t="shared" si="12"/>
        <v>0</v>
      </c>
      <c r="AQ84">
        <f t="shared" si="12"/>
        <v>0</v>
      </c>
      <c r="AR84">
        <f t="shared" si="12"/>
        <v>0</v>
      </c>
      <c r="AS84">
        <f t="shared" si="12"/>
        <v>0</v>
      </c>
      <c r="AT84">
        <f t="shared" si="12"/>
        <v>0</v>
      </c>
      <c r="AU84">
        <f t="shared" si="12"/>
        <v>0</v>
      </c>
      <c r="AV84">
        <f t="shared" si="12"/>
        <v>0</v>
      </c>
      <c r="AW84">
        <f t="shared" si="12"/>
        <v>0</v>
      </c>
      <c r="AX84">
        <f t="shared" si="12"/>
        <v>0</v>
      </c>
      <c r="AY84">
        <f t="shared" si="12"/>
        <v>0</v>
      </c>
      <c r="AZ84">
        <f t="shared" si="12"/>
        <v>0</v>
      </c>
      <c r="BA84">
        <f t="shared" si="12"/>
        <v>0</v>
      </c>
      <c r="BB84">
        <f t="shared" si="12"/>
        <v>0</v>
      </c>
      <c r="BC84">
        <f t="shared" si="12"/>
        <v>0</v>
      </c>
    </row>
    <row r="85" spans="1:55" x14ac:dyDescent="0.25">
      <c r="A85" t="s">
        <v>38</v>
      </c>
      <c r="B85" s="51">
        <v>50</v>
      </c>
      <c r="C85" s="4">
        <f t="shared" ref="C85:AH85" si="13">(1/$B85)*C62</f>
        <v>0</v>
      </c>
      <c r="D85" s="4">
        <f t="shared" si="13"/>
        <v>0</v>
      </c>
      <c r="E85" s="4">
        <f t="shared" si="13"/>
        <v>0</v>
      </c>
      <c r="F85" s="4">
        <f t="shared" si="13"/>
        <v>0</v>
      </c>
      <c r="G85" s="4">
        <f t="shared" si="13"/>
        <v>0</v>
      </c>
      <c r="H85" s="4">
        <f t="shared" si="13"/>
        <v>0</v>
      </c>
      <c r="I85" s="4">
        <f t="shared" si="13"/>
        <v>0</v>
      </c>
      <c r="J85" s="4">
        <f t="shared" si="13"/>
        <v>0</v>
      </c>
      <c r="K85" s="4">
        <f t="shared" si="13"/>
        <v>0</v>
      </c>
      <c r="L85" s="4">
        <f t="shared" si="13"/>
        <v>0</v>
      </c>
      <c r="M85" s="4">
        <f t="shared" si="13"/>
        <v>0</v>
      </c>
      <c r="N85" s="4">
        <f t="shared" si="13"/>
        <v>0</v>
      </c>
      <c r="O85" s="4">
        <f t="shared" si="13"/>
        <v>0</v>
      </c>
      <c r="P85" s="4">
        <f t="shared" si="13"/>
        <v>0</v>
      </c>
      <c r="Q85" s="4">
        <f t="shared" si="13"/>
        <v>0</v>
      </c>
      <c r="R85" s="4">
        <f t="shared" si="13"/>
        <v>0</v>
      </c>
      <c r="S85" s="4">
        <f t="shared" si="13"/>
        <v>0</v>
      </c>
      <c r="T85" s="4">
        <f t="shared" si="13"/>
        <v>0</v>
      </c>
      <c r="U85" s="4">
        <f t="shared" si="13"/>
        <v>0</v>
      </c>
      <c r="V85" s="4">
        <f t="shared" si="13"/>
        <v>0</v>
      </c>
      <c r="W85" s="4">
        <f t="shared" si="13"/>
        <v>0</v>
      </c>
      <c r="X85" s="4">
        <f t="shared" si="13"/>
        <v>0</v>
      </c>
      <c r="Y85" s="4">
        <f t="shared" si="13"/>
        <v>0</v>
      </c>
      <c r="Z85" s="4">
        <f t="shared" si="13"/>
        <v>0</v>
      </c>
      <c r="AA85" s="4">
        <f t="shared" si="13"/>
        <v>0</v>
      </c>
      <c r="AB85" s="4">
        <f t="shared" si="13"/>
        <v>0</v>
      </c>
      <c r="AC85" s="4">
        <f t="shared" si="13"/>
        <v>0</v>
      </c>
      <c r="AD85" s="4">
        <f t="shared" si="13"/>
        <v>0</v>
      </c>
      <c r="AE85" s="4">
        <f t="shared" si="13"/>
        <v>0</v>
      </c>
      <c r="AF85" s="4">
        <f t="shared" si="13"/>
        <v>0</v>
      </c>
      <c r="AG85" s="4">
        <f t="shared" si="13"/>
        <v>0</v>
      </c>
      <c r="AH85" s="4">
        <f t="shared" si="13"/>
        <v>0</v>
      </c>
      <c r="AI85" s="4">
        <f t="shared" ref="AI85:BC85" si="14">(1/$B85)*AI62</f>
        <v>0</v>
      </c>
      <c r="AJ85">
        <f t="shared" si="14"/>
        <v>0</v>
      </c>
      <c r="AK85">
        <f t="shared" si="14"/>
        <v>0</v>
      </c>
      <c r="AL85">
        <f t="shared" si="14"/>
        <v>0</v>
      </c>
      <c r="AM85">
        <f t="shared" si="14"/>
        <v>0</v>
      </c>
      <c r="AN85">
        <f t="shared" si="14"/>
        <v>0</v>
      </c>
      <c r="AO85">
        <f t="shared" si="14"/>
        <v>0</v>
      </c>
      <c r="AP85">
        <f t="shared" si="14"/>
        <v>0</v>
      </c>
      <c r="AQ85">
        <f t="shared" si="14"/>
        <v>0</v>
      </c>
      <c r="AR85">
        <f t="shared" si="14"/>
        <v>0</v>
      </c>
      <c r="AS85">
        <f t="shared" si="14"/>
        <v>0</v>
      </c>
      <c r="AT85">
        <f t="shared" si="14"/>
        <v>0</v>
      </c>
      <c r="AU85">
        <f t="shared" si="14"/>
        <v>0</v>
      </c>
      <c r="AV85">
        <f t="shared" si="14"/>
        <v>0</v>
      </c>
      <c r="AW85">
        <f t="shared" si="14"/>
        <v>0</v>
      </c>
      <c r="AX85">
        <f t="shared" si="14"/>
        <v>0</v>
      </c>
      <c r="AY85">
        <f t="shared" si="14"/>
        <v>0</v>
      </c>
      <c r="AZ85">
        <f t="shared" si="14"/>
        <v>0</v>
      </c>
      <c r="BA85">
        <f t="shared" si="14"/>
        <v>0</v>
      </c>
      <c r="BB85">
        <f t="shared" si="14"/>
        <v>0</v>
      </c>
      <c r="BC85">
        <f t="shared" si="14"/>
        <v>0</v>
      </c>
    </row>
    <row r="86" spans="1:55" x14ac:dyDescent="0.25">
      <c r="A86" t="s">
        <v>39</v>
      </c>
      <c r="B86" s="51">
        <v>50</v>
      </c>
      <c r="C86" s="4">
        <f t="shared" ref="C86:AH86" si="15">(1/$B86)*C63</f>
        <v>0</v>
      </c>
      <c r="D86" s="4">
        <f t="shared" si="15"/>
        <v>0</v>
      </c>
      <c r="E86" s="4">
        <f t="shared" si="15"/>
        <v>0</v>
      </c>
      <c r="F86" s="4">
        <f t="shared" si="15"/>
        <v>0</v>
      </c>
      <c r="G86" s="4">
        <f t="shared" si="15"/>
        <v>0</v>
      </c>
      <c r="H86" s="4">
        <f t="shared" si="15"/>
        <v>0</v>
      </c>
      <c r="I86" s="4">
        <f t="shared" si="15"/>
        <v>0</v>
      </c>
      <c r="J86" s="4">
        <f t="shared" si="15"/>
        <v>0</v>
      </c>
      <c r="K86" s="4">
        <f t="shared" si="15"/>
        <v>0</v>
      </c>
      <c r="L86" s="4">
        <f t="shared" si="15"/>
        <v>0</v>
      </c>
      <c r="M86" s="4">
        <f t="shared" si="15"/>
        <v>0</v>
      </c>
      <c r="N86" s="4">
        <f t="shared" si="15"/>
        <v>0</v>
      </c>
      <c r="O86" s="4">
        <f t="shared" si="15"/>
        <v>0</v>
      </c>
      <c r="P86" s="4">
        <f t="shared" si="15"/>
        <v>0</v>
      </c>
      <c r="Q86" s="4">
        <f t="shared" si="15"/>
        <v>0</v>
      </c>
      <c r="R86" s="4">
        <f t="shared" si="15"/>
        <v>0</v>
      </c>
      <c r="S86" s="4">
        <f t="shared" si="15"/>
        <v>0</v>
      </c>
      <c r="T86" s="4">
        <f t="shared" si="15"/>
        <v>0</v>
      </c>
      <c r="U86" s="4">
        <f t="shared" si="15"/>
        <v>0</v>
      </c>
      <c r="V86" s="4">
        <f t="shared" si="15"/>
        <v>0</v>
      </c>
      <c r="W86" s="4">
        <f t="shared" si="15"/>
        <v>0</v>
      </c>
      <c r="X86" s="4">
        <f t="shared" si="15"/>
        <v>0</v>
      </c>
      <c r="Y86" s="4">
        <f t="shared" si="15"/>
        <v>0</v>
      </c>
      <c r="Z86" s="4">
        <f t="shared" si="15"/>
        <v>0</v>
      </c>
      <c r="AA86" s="4">
        <f t="shared" si="15"/>
        <v>0</v>
      </c>
      <c r="AB86" s="4">
        <f t="shared" si="15"/>
        <v>0</v>
      </c>
      <c r="AC86" s="4">
        <f t="shared" si="15"/>
        <v>0</v>
      </c>
      <c r="AD86" s="4">
        <f t="shared" si="15"/>
        <v>0</v>
      </c>
      <c r="AE86" s="4">
        <f t="shared" si="15"/>
        <v>0</v>
      </c>
      <c r="AF86" s="4">
        <f t="shared" si="15"/>
        <v>0</v>
      </c>
      <c r="AG86" s="4">
        <f t="shared" si="15"/>
        <v>0</v>
      </c>
      <c r="AH86" s="4">
        <f t="shared" si="15"/>
        <v>0</v>
      </c>
      <c r="AI86" s="4">
        <f t="shared" ref="AI86:BC86" si="16">(1/$B86)*AI63</f>
        <v>0</v>
      </c>
      <c r="AJ86">
        <f t="shared" si="16"/>
        <v>0</v>
      </c>
      <c r="AK86">
        <f t="shared" si="16"/>
        <v>0</v>
      </c>
      <c r="AL86">
        <f t="shared" si="16"/>
        <v>0</v>
      </c>
      <c r="AM86">
        <f t="shared" si="16"/>
        <v>0</v>
      </c>
      <c r="AN86">
        <f t="shared" si="16"/>
        <v>0</v>
      </c>
      <c r="AO86">
        <f t="shared" si="16"/>
        <v>0</v>
      </c>
      <c r="AP86">
        <f t="shared" si="16"/>
        <v>0</v>
      </c>
      <c r="AQ86">
        <f t="shared" si="16"/>
        <v>0</v>
      </c>
      <c r="AR86">
        <f t="shared" si="16"/>
        <v>0</v>
      </c>
      <c r="AS86">
        <f t="shared" si="16"/>
        <v>0</v>
      </c>
      <c r="AT86">
        <f t="shared" si="16"/>
        <v>0</v>
      </c>
      <c r="AU86">
        <f t="shared" si="16"/>
        <v>0</v>
      </c>
      <c r="AV86">
        <f t="shared" si="16"/>
        <v>0</v>
      </c>
      <c r="AW86">
        <f t="shared" si="16"/>
        <v>0</v>
      </c>
      <c r="AX86">
        <f t="shared" si="16"/>
        <v>0</v>
      </c>
      <c r="AY86">
        <f t="shared" si="16"/>
        <v>0</v>
      </c>
      <c r="AZ86">
        <f t="shared" si="16"/>
        <v>0</v>
      </c>
      <c r="BA86">
        <f t="shared" si="16"/>
        <v>0</v>
      </c>
      <c r="BB86">
        <f t="shared" si="16"/>
        <v>0</v>
      </c>
      <c r="BC86">
        <f t="shared" si="16"/>
        <v>0</v>
      </c>
    </row>
    <row r="87" spans="1:55" x14ac:dyDescent="0.25">
      <c r="A87" t="s">
        <v>40</v>
      </c>
      <c r="B87" s="51">
        <v>50</v>
      </c>
      <c r="C87" s="4">
        <f t="shared" ref="C87:AH87" si="17">(1/$B87)*C64</f>
        <v>0</v>
      </c>
      <c r="D87" s="4">
        <f t="shared" si="17"/>
        <v>0</v>
      </c>
      <c r="E87" s="4">
        <f t="shared" si="17"/>
        <v>0</v>
      </c>
      <c r="F87" s="4">
        <f t="shared" si="17"/>
        <v>0</v>
      </c>
      <c r="G87" s="4">
        <f t="shared" si="17"/>
        <v>0</v>
      </c>
      <c r="H87" s="4">
        <f t="shared" si="17"/>
        <v>0</v>
      </c>
      <c r="I87" s="4">
        <f t="shared" si="17"/>
        <v>0</v>
      </c>
      <c r="J87" s="4">
        <f t="shared" si="17"/>
        <v>0</v>
      </c>
      <c r="K87" s="4">
        <f t="shared" si="17"/>
        <v>0</v>
      </c>
      <c r="L87" s="4">
        <f t="shared" si="17"/>
        <v>0</v>
      </c>
      <c r="M87" s="4">
        <f t="shared" si="17"/>
        <v>0</v>
      </c>
      <c r="N87" s="4">
        <f t="shared" si="17"/>
        <v>0</v>
      </c>
      <c r="O87" s="4">
        <f t="shared" si="17"/>
        <v>0</v>
      </c>
      <c r="P87" s="4">
        <f t="shared" si="17"/>
        <v>0</v>
      </c>
      <c r="Q87" s="4">
        <f t="shared" si="17"/>
        <v>0</v>
      </c>
      <c r="R87" s="4">
        <f t="shared" si="17"/>
        <v>0</v>
      </c>
      <c r="S87" s="4">
        <f t="shared" si="17"/>
        <v>0</v>
      </c>
      <c r="T87" s="4">
        <f t="shared" si="17"/>
        <v>0</v>
      </c>
      <c r="U87" s="4">
        <f t="shared" si="17"/>
        <v>0</v>
      </c>
      <c r="V87" s="4">
        <f t="shared" si="17"/>
        <v>0</v>
      </c>
      <c r="W87" s="4">
        <f t="shared" si="17"/>
        <v>0</v>
      </c>
      <c r="X87" s="4">
        <f t="shared" si="17"/>
        <v>0</v>
      </c>
      <c r="Y87" s="4">
        <f t="shared" si="17"/>
        <v>0</v>
      </c>
      <c r="Z87" s="4">
        <f t="shared" si="17"/>
        <v>0</v>
      </c>
      <c r="AA87" s="4">
        <f t="shared" si="17"/>
        <v>0</v>
      </c>
      <c r="AB87" s="4">
        <f t="shared" si="17"/>
        <v>0</v>
      </c>
      <c r="AC87" s="4">
        <f t="shared" si="17"/>
        <v>0</v>
      </c>
      <c r="AD87" s="4">
        <f t="shared" si="17"/>
        <v>0</v>
      </c>
      <c r="AE87" s="4">
        <f t="shared" si="17"/>
        <v>0</v>
      </c>
      <c r="AF87" s="4">
        <f t="shared" si="17"/>
        <v>0</v>
      </c>
      <c r="AG87" s="4">
        <f t="shared" si="17"/>
        <v>0</v>
      </c>
      <c r="AH87" s="4">
        <f t="shared" si="17"/>
        <v>0</v>
      </c>
      <c r="AI87" s="4">
        <f t="shared" ref="AI87:BC87" si="18">(1/$B87)*AI64</f>
        <v>0</v>
      </c>
      <c r="AJ87">
        <f t="shared" si="18"/>
        <v>0</v>
      </c>
      <c r="AK87">
        <f t="shared" si="18"/>
        <v>0</v>
      </c>
      <c r="AL87">
        <f t="shared" si="18"/>
        <v>0</v>
      </c>
      <c r="AM87">
        <f t="shared" si="18"/>
        <v>0</v>
      </c>
      <c r="AN87">
        <f t="shared" si="18"/>
        <v>0</v>
      </c>
      <c r="AO87">
        <f t="shared" si="18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18"/>
        <v>0</v>
      </c>
      <c r="AV87">
        <f t="shared" si="18"/>
        <v>0</v>
      </c>
      <c r="AW87">
        <f t="shared" si="18"/>
        <v>0</v>
      </c>
      <c r="AX87">
        <f t="shared" si="18"/>
        <v>0</v>
      </c>
      <c r="AY87">
        <f t="shared" si="18"/>
        <v>0</v>
      </c>
      <c r="AZ87">
        <f t="shared" si="18"/>
        <v>0</v>
      </c>
      <c r="BA87">
        <f t="shared" si="18"/>
        <v>0</v>
      </c>
      <c r="BB87">
        <f t="shared" si="18"/>
        <v>0</v>
      </c>
      <c r="BC87">
        <f t="shared" si="18"/>
        <v>0</v>
      </c>
    </row>
    <row r="88" spans="1:55" x14ac:dyDescent="0.25">
      <c r="A88" t="s">
        <v>41</v>
      </c>
      <c r="B88" s="51">
        <v>50</v>
      </c>
      <c r="C88" s="4">
        <f t="shared" ref="C88:AH88" si="19">(1/$B88)*C65</f>
        <v>0</v>
      </c>
      <c r="D88" s="4">
        <f t="shared" si="19"/>
        <v>0</v>
      </c>
      <c r="E88" s="4">
        <f t="shared" si="19"/>
        <v>0</v>
      </c>
      <c r="F88" s="4">
        <f t="shared" si="19"/>
        <v>0</v>
      </c>
      <c r="G88" s="4">
        <f t="shared" si="19"/>
        <v>0</v>
      </c>
      <c r="H88" s="4">
        <f t="shared" si="19"/>
        <v>0</v>
      </c>
      <c r="I88" s="4">
        <f t="shared" si="19"/>
        <v>0</v>
      </c>
      <c r="J88" s="4">
        <f t="shared" si="19"/>
        <v>0</v>
      </c>
      <c r="K88" s="4">
        <f t="shared" si="19"/>
        <v>0</v>
      </c>
      <c r="L88" s="4">
        <f t="shared" si="19"/>
        <v>0</v>
      </c>
      <c r="M88" s="4">
        <f t="shared" si="19"/>
        <v>0</v>
      </c>
      <c r="N88" s="4">
        <f t="shared" si="19"/>
        <v>0</v>
      </c>
      <c r="O88" s="4">
        <f t="shared" si="19"/>
        <v>0</v>
      </c>
      <c r="P88" s="4">
        <f t="shared" si="19"/>
        <v>0</v>
      </c>
      <c r="Q88" s="4">
        <f t="shared" si="19"/>
        <v>0</v>
      </c>
      <c r="R88" s="4">
        <f t="shared" si="19"/>
        <v>0</v>
      </c>
      <c r="S88" s="4">
        <f t="shared" si="19"/>
        <v>0</v>
      </c>
      <c r="T88" s="4">
        <f t="shared" si="19"/>
        <v>0</v>
      </c>
      <c r="U88" s="4">
        <f t="shared" si="19"/>
        <v>0</v>
      </c>
      <c r="V88" s="4">
        <f t="shared" si="19"/>
        <v>0</v>
      </c>
      <c r="W88" s="4">
        <f t="shared" si="19"/>
        <v>0</v>
      </c>
      <c r="X88" s="4">
        <f t="shared" si="19"/>
        <v>0</v>
      </c>
      <c r="Y88" s="4">
        <f t="shared" si="19"/>
        <v>0</v>
      </c>
      <c r="Z88" s="4">
        <f t="shared" si="19"/>
        <v>0</v>
      </c>
      <c r="AA88" s="4">
        <f t="shared" si="19"/>
        <v>0</v>
      </c>
      <c r="AB88" s="4">
        <f t="shared" si="19"/>
        <v>0</v>
      </c>
      <c r="AC88" s="4">
        <f t="shared" si="19"/>
        <v>0</v>
      </c>
      <c r="AD88" s="4">
        <f t="shared" si="19"/>
        <v>0</v>
      </c>
      <c r="AE88" s="4">
        <f t="shared" si="19"/>
        <v>0</v>
      </c>
      <c r="AF88" s="4">
        <f t="shared" si="19"/>
        <v>0</v>
      </c>
      <c r="AG88" s="4">
        <f t="shared" si="19"/>
        <v>0</v>
      </c>
      <c r="AH88" s="4">
        <f t="shared" si="19"/>
        <v>0</v>
      </c>
      <c r="AI88" s="4">
        <f t="shared" ref="AI88:BC88" si="20">(1/$B88)*AI65</f>
        <v>0</v>
      </c>
      <c r="AJ88">
        <f t="shared" si="20"/>
        <v>0</v>
      </c>
      <c r="AK88">
        <f t="shared" si="20"/>
        <v>0</v>
      </c>
      <c r="AL88">
        <f t="shared" si="20"/>
        <v>0</v>
      </c>
      <c r="AM88">
        <f t="shared" si="20"/>
        <v>0</v>
      </c>
      <c r="AN88">
        <f t="shared" si="20"/>
        <v>0</v>
      </c>
      <c r="AO88">
        <f t="shared" si="20"/>
        <v>0</v>
      </c>
      <c r="AP88">
        <f t="shared" si="20"/>
        <v>0</v>
      </c>
      <c r="AQ88">
        <f t="shared" si="20"/>
        <v>0</v>
      </c>
      <c r="AR88">
        <f t="shared" si="20"/>
        <v>0</v>
      </c>
      <c r="AS88">
        <f t="shared" si="20"/>
        <v>0</v>
      </c>
      <c r="AT88">
        <f t="shared" si="20"/>
        <v>0</v>
      </c>
      <c r="AU88">
        <f t="shared" si="20"/>
        <v>0</v>
      </c>
      <c r="AV88">
        <f t="shared" si="20"/>
        <v>0</v>
      </c>
      <c r="AW88">
        <f t="shared" si="20"/>
        <v>0</v>
      </c>
      <c r="AX88">
        <f t="shared" si="20"/>
        <v>0</v>
      </c>
      <c r="AY88">
        <f t="shared" si="20"/>
        <v>0</v>
      </c>
      <c r="AZ88">
        <f t="shared" si="20"/>
        <v>0</v>
      </c>
      <c r="BA88">
        <f t="shared" si="20"/>
        <v>0</v>
      </c>
      <c r="BB88">
        <f t="shared" si="20"/>
        <v>0</v>
      </c>
      <c r="BC88">
        <f t="shared" si="20"/>
        <v>0</v>
      </c>
    </row>
    <row r="89" spans="1:55" x14ac:dyDescent="0.25">
      <c r="A89" t="s">
        <v>42</v>
      </c>
      <c r="B89" s="51">
        <v>50</v>
      </c>
      <c r="C89" s="4">
        <f t="shared" ref="C89:AH89" si="21">(1/$B89)*C66</f>
        <v>0</v>
      </c>
      <c r="D89" s="4">
        <f t="shared" si="21"/>
        <v>0</v>
      </c>
      <c r="E89" s="4">
        <f t="shared" si="21"/>
        <v>0</v>
      </c>
      <c r="F89" s="4">
        <f t="shared" si="21"/>
        <v>0</v>
      </c>
      <c r="G89" s="4">
        <f t="shared" si="21"/>
        <v>0</v>
      </c>
      <c r="H89" s="4">
        <f t="shared" si="21"/>
        <v>0</v>
      </c>
      <c r="I89" s="4">
        <f t="shared" si="21"/>
        <v>0</v>
      </c>
      <c r="J89" s="4">
        <f t="shared" si="21"/>
        <v>0</v>
      </c>
      <c r="K89" s="4">
        <f t="shared" si="21"/>
        <v>0</v>
      </c>
      <c r="L89" s="4">
        <f t="shared" si="21"/>
        <v>0</v>
      </c>
      <c r="M89" s="4">
        <f t="shared" si="21"/>
        <v>0</v>
      </c>
      <c r="N89" s="4">
        <f t="shared" si="21"/>
        <v>0</v>
      </c>
      <c r="O89" s="4">
        <f t="shared" si="21"/>
        <v>0</v>
      </c>
      <c r="P89" s="4">
        <f t="shared" si="21"/>
        <v>0</v>
      </c>
      <c r="Q89" s="4">
        <f t="shared" si="21"/>
        <v>0</v>
      </c>
      <c r="R89" s="4">
        <f t="shared" si="21"/>
        <v>0</v>
      </c>
      <c r="S89" s="4">
        <f t="shared" si="21"/>
        <v>0</v>
      </c>
      <c r="T89" s="4">
        <f t="shared" si="21"/>
        <v>0</v>
      </c>
      <c r="U89" s="4">
        <f t="shared" si="21"/>
        <v>0</v>
      </c>
      <c r="V89" s="4">
        <f t="shared" si="21"/>
        <v>0</v>
      </c>
      <c r="W89" s="4">
        <f t="shared" si="21"/>
        <v>0</v>
      </c>
      <c r="X89" s="4">
        <f t="shared" si="21"/>
        <v>0</v>
      </c>
      <c r="Y89" s="4">
        <f t="shared" si="21"/>
        <v>0</v>
      </c>
      <c r="Z89" s="4">
        <f t="shared" si="21"/>
        <v>0</v>
      </c>
      <c r="AA89" s="4">
        <f t="shared" si="21"/>
        <v>0</v>
      </c>
      <c r="AB89" s="4">
        <f t="shared" si="21"/>
        <v>0</v>
      </c>
      <c r="AC89" s="4">
        <f t="shared" si="21"/>
        <v>0</v>
      </c>
      <c r="AD89" s="4">
        <f t="shared" si="21"/>
        <v>0</v>
      </c>
      <c r="AE89" s="4">
        <f t="shared" si="21"/>
        <v>0</v>
      </c>
      <c r="AF89" s="4">
        <f t="shared" si="21"/>
        <v>0</v>
      </c>
      <c r="AG89" s="4">
        <f t="shared" si="21"/>
        <v>0</v>
      </c>
      <c r="AH89" s="4">
        <f t="shared" si="21"/>
        <v>0</v>
      </c>
      <c r="AI89" s="4">
        <f t="shared" ref="AI89:BC89" si="22">(1/$B89)*AI66</f>
        <v>0</v>
      </c>
      <c r="AJ89">
        <f t="shared" si="22"/>
        <v>0</v>
      </c>
      <c r="AK89">
        <f t="shared" si="22"/>
        <v>0</v>
      </c>
      <c r="AL89">
        <f t="shared" si="22"/>
        <v>0</v>
      </c>
      <c r="AM89">
        <f t="shared" si="22"/>
        <v>0</v>
      </c>
      <c r="AN89">
        <f t="shared" si="22"/>
        <v>0</v>
      </c>
      <c r="AO89">
        <f t="shared" si="22"/>
        <v>0</v>
      </c>
      <c r="AP89">
        <f t="shared" si="22"/>
        <v>0</v>
      </c>
      <c r="AQ89">
        <f t="shared" si="22"/>
        <v>0</v>
      </c>
      <c r="AR89">
        <f t="shared" si="22"/>
        <v>0</v>
      </c>
      <c r="AS89">
        <f t="shared" si="22"/>
        <v>0</v>
      </c>
      <c r="AT89">
        <f t="shared" si="22"/>
        <v>0</v>
      </c>
      <c r="AU89">
        <f t="shared" si="22"/>
        <v>0</v>
      </c>
      <c r="AV89">
        <f t="shared" si="22"/>
        <v>0</v>
      </c>
      <c r="AW89">
        <f t="shared" si="22"/>
        <v>0</v>
      </c>
      <c r="AX89">
        <f t="shared" si="22"/>
        <v>0</v>
      </c>
      <c r="AY89">
        <f t="shared" si="22"/>
        <v>0</v>
      </c>
      <c r="AZ89">
        <f t="shared" si="22"/>
        <v>0</v>
      </c>
      <c r="BA89">
        <f t="shared" si="22"/>
        <v>0</v>
      </c>
      <c r="BB89">
        <f t="shared" si="22"/>
        <v>0</v>
      </c>
      <c r="BC89">
        <f t="shared" si="22"/>
        <v>0</v>
      </c>
    </row>
    <row r="90" spans="1:55" x14ac:dyDescent="0.25">
      <c r="A90" t="s">
        <v>43</v>
      </c>
      <c r="B90" s="51">
        <v>50</v>
      </c>
      <c r="C90" s="4">
        <f t="shared" ref="C90:AH90" si="23">(1/$B90)*C67</f>
        <v>0</v>
      </c>
      <c r="D90" s="4">
        <f t="shared" si="23"/>
        <v>0</v>
      </c>
      <c r="E90" s="4">
        <f t="shared" si="23"/>
        <v>0</v>
      </c>
      <c r="F90" s="4">
        <f t="shared" si="23"/>
        <v>0</v>
      </c>
      <c r="G90" s="4">
        <f t="shared" si="23"/>
        <v>0</v>
      </c>
      <c r="H90" s="4">
        <f t="shared" si="23"/>
        <v>0</v>
      </c>
      <c r="I90" s="4">
        <f t="shared" si="23"/>
        <v>0</v>
      </c>
      <c r="J90" s="4">
        <f t="shared" si="23"/>
        <v>0</v>
      </c>
      <c r="K90" s="4">
        <f t="shared" si="23"/>
        <v>0</v>
      </c>
      <c r="L90" s="4">
        <f t="shared" si="23"/>
        <v>0</v>
      </c>
      <c r="M90" s="4">
        <f t="shared" si="23"/>
        <v>0</v>
      </c>
      <c r="N90" s="4">
        <f t="shared" si="23"/>
        <v>0</v>
      </c>
      <c r="O90" s="4">
        <f t="shared" si="23"/>
        <v>0</v>
      </c>
      <c r="P90" s="4">
        <f t="shared" si="23"/>
        <v>0</v>
      </c>
      <c r="Q90" s="4">
        <f t="shared" si="23"/>
        <v>0</v>
      </c>
      <c r="R90" s="4">
        <f t="shared" si="23"/>
        <v>0</v>
      </c>
      <c r="S90" s="4">
        <f t="shared" si="23"/>
        <v>0</v>
      </c>
      <c r="T90" s="4">
        <f t="shared" si="23"/>
        <v>0</v>
      </c>
      <c r="U90" s="4">
        <f t="shared" si="23"/>
        <v>0</v>
      </c>
      <c r="V90" s="4">
        <f t="shared" si="23"/>
        <v>0</v>
      </c>
      <c r="W90" s="4">
        <f t="shared" si="23"/>
        <v>0</v>
      </c>
      <c r="X90" s="4">
        <f t="shared" si="23"/>
        <v>0</v>
      </c>
      <c r="Y90" s="4">
        <f t="shared" si="23"/>
        <v>0</v>
      </c>
      <c r="Z90" s="4">
        <f t="shared" si="23"/>
        <v>0</v>
      </c>
      <c r="AA90" s="4">
        <f t="shared" si="23"/>
        <v>0</v>
      </c>
      <c r="AB90" s="4">
        <f t="shared" si="23"/>
        <v>0</v>
      </c>
      <c r="AC90" s="4">
        <f t="shared" si="23"/>
        <v>0</v>
      </c>
      <c r="AD90" s="4">
        <f t="shared" si="23"/>
        <v>0</v>
      </c>
      <c r="AE90" s="4">
        <f t="shared" si="23"/>
        <v>0</v>
      </c>
      <c r="AF90" s="4">
        <f t="shared" si="23"/>
        <v>0</v>
      </c>
      <c r="AG90" s="4">
        <f t="shared" si="23"/>
        <v>0</v>
      </c>
      <c r="AH90" s="4">
        <f t="shared" si="23"/>
        <v>0</v>
      </c>
      <c r="AI90" s="4">
        <f t="shared" ref="AI90:BC90" si="24">(1/$B90)*AI67</f>
        <v>0</v>
      </c>
      <c r="AJ90">
        <f t="shared" si="24"/>
        <v>0</v>
      </c>
      <c r="AK90">
        <f t="shared" si="24"/>
        <v>0</v>
      </c>
      <c r="AL90">
        <f t="shared" si="24"/>
        <v>0</v>
      </c>
      <c r="AM90">
        <f t="shared" si="24"/>
        <v>0</v>
      </c>
      <c r="AN90">
        <f t="shared" si="24"/>
        <v>0</v>
      </c>
      <c r="AO90">
        <f t="shared" si="24"/>
        <v>0</v>
      </c>
      <c r="AP90">
        <f t="shared" si="24"/>
        <v>0</v>
      </c>
      <c r="AQ90">
        <f t="shared" si="24"/>
        <v>0</v>
      </c>
      <c r="AR90">
        <f t="shared" si="24"/>
        <v>0</v>
      </c>
      <c r="AS90">
        <f t="shared" si="24"/>
        <v>0</v>
      </c>
      <c r="AT90">
        <f t="shared" si="24"/>
        <v>0</v>
      </c>
      <c r="AU90">
        <f t="shared" si="24"/>
        <v>0</v>
      </c>
      <c r="AV90">
        <f t="shared" si="24"/>
        <v>0</v>
      </c>
      <c r="AW90">
        <f t="shared" si="24"/>
        <v>0</v>
      </c>
      <c r="AX90">
        <f t="shared" si="24"/>
        <v>0</v>
      </c>
      <c r="AY90">
        <f t="shared" si="24"/>
        <v>0</v>
      </c>
      <c r="AZ90">
        <f t="shared" si="24"/>
        <v>0</v>
      </c>
      <c r="BA90">
        <f t="shared" si="24"/>
        <v>0</v>
      </c>
      <c r="BB90">
        <f t="shared" si="24"/>
        <v>0</v>
      </c>
      <c r="BC90">
        <f t="shared" si="24"/>
        <v>0</v>
      </c>
    </row>
    <row r="91" spans="1:55" x14ac:dyDescent="0.25">
      <c r="A91" t="s">
        <v>44</v>
      </c>
      <c r="B91" s="51">
        <v>50</v>
      </c>
      <c r="C91" s="4">
        <f t="shared" ref="C91:AH91" si="25">(1/$B91)*C68</f>
        <v>0</v>
      </c>
      <c r="D91" s="4">
        <f t="shared" si="25"/>
        <v>0</v>
      </c>
      <c r="E91" s="4">
        <f t="shared" si="25"/>
        <v>0</v>
      </c>
      <c r="F91" s="4">
        <f t="shared" si="25"/>
        <v>0</v>
      </c>
      <c r="G91" s="4">
        <f t="shared" si="25"/>
        <v>0</v>
      </c>
      <c r="H91" s="4">
        <f t="shared" si="25"/>
        <v>0</v>
      </c>
      <c r="I91" s="4">
        <f t="shared" si="25"/>
        <v>0</v>
      </c>
      <c r="J91" s="4">
        <f t="shared" si="25"/>
        <v>0</v>
      </c>
      <c r="K91" s="4">
        <f t="shared" si="25"/>
        <v>0</v>
      </c>
      <c r="L91" s="4">
        <f t="shared" si="25"/>
        <v>0</v>
      </c>
      <c r="M91" s="4">
        <f t="shared" si="25"/>
        <v>0</v>
      </c>
      <c r="N91" s="4">
        <f t="shared" si="25"/>
        <v>0</v>
      </c>
      <c r="O91" s="4">
        <f t="shared" si="25"/>
        <v>0</v>
      </c>
      <c r="P91" s="4">
        <f t="shared" si="25"/>
        <v>0</v>
      </c>
      <c r="Q91" s="4">
        <f t="shared" si="25"/>
        <v>0</v>
      </c>
      <c r="R91" s="4">
        <f t="shared" si="25"/>
        <v>0</v>
      </c>
      <c r="S91" s="4">
        <f t="shared" si="25"/>
        <v>0</v>
      </c>
      <c r="T91" s="4">
        <f t="shared" si="25"/>
        <v>0</v>
      </c>
      <c r="U91" s="4">
        <f t="shared" si="25"/>
        <v>0</v>
      </c>
      <c r="V91" s="4">
        <f t="shared" si="25"/>
        <v>0</v>
      </c>
      <c r="W91" s="4">
        <f t="shared" si="25"/>
        <v>0</v>
      </c>
      <c r="X91" s="4">
        <f t="shared" si="25"/>
        <v>0</v>
      </c>
      <c r="Y91" s="4">
        <f t="shared" si="25"/>
        <v>0</v>
      </c>
      <c r="Z91" s="4">
        <f t="shared" si="25"/>
        <v>0</v>
      </c>
      <c r="AA91" s="4">
        <f t="shared" si="25"/>
        <v>0</v>
      </c>
      <c r="AB91" s="4">
        <f t="shared" si="25"/>
        <v>0</v>
      </c>
      <c r="AC91" s="4">
        <f t="shared" si="25"/>
        <v>0</v>
      </c>
      <c r="AD91" s="4">
        <f t="shared" si="25"/>
        <v>0</v>
      </c>
      <c r="AE91" s="4">
        <f t="shared" si="25"/>
        <v>0</v>
      </c>
      <c r="AF91" s="4">
        <f t="shared" si="25"/>
        <v>0</v>
      </c>
      <c r="AG91" s="4">
        <f t="shared" si="25"/>
        <v>0</v>
      </c>
      <c r="AH91" s="4">
        <f t="shared" si="25"/>
        <v>0</v>
      </c>
      <c r="AI91" s="4">
        <f t="shared" ref="AI91:BC91" si="26">(1/$B91)*AI68</f>
        <v>0</v>
      </c>
      <c r="AJ91">
        <f t="shared" si="26"/>
        <v>0</v>
      </c>
      <c r="AK91">
        <f t="shared" si="26"/>
        <v>0</v>
      </c>
      <c r="AL91">
        <f t="shared" si="26"/>
        <v>0</v>
      </c>
      <c r="AM91">
        <f t="shared" si="26"/>
        <v>0</v>
      </c>
      <c r="AN91">
        <f t="shared" si="26"/>
        <v>0</v>
      </c>
      <c r="AO91">
        <f t="shared" si="26"/>
        <v>0</v>
      </c>
      <c r="AP91">
        <f t="shared" si="26"/>
        <v>0</v>
      </c>
      <c r="AQ91">
        <f t="shared" si="26"/>
        <v>0</v>
      </c>
      <c r="AR91">
        <f t="shared" si="26"/>
        <v>0</v>
      </c>
      <c r="AS91">
        <f t="shared" si="26"/>
        <v>0</v>
      </c>
      <c r="AT91">
        <f t="shared" si="26"/>
        <v>0</v>
      </c>
      <c r="AU91">
        <f t="shared" si="26"/>
        <v>0</v>
      </c>
      <c r="AV91">
        <f t="shared" si="26"/>
        <v>0</v>
      </c>
      <c r="AW91">
        <f t="shared" si="26"/>
        <v>0</v>
      </c>
      <c r="AX91">
        <f t="shared" si="26"/>
        <v>0</v>
      </c>
      <c r="AY91">
        <f t="shared" si="26"/>
        <v>0</v>
      </c>
      <c r="AZ91">
        <f t="shared" si="26"/>
        <v>0</v>
      </c>
      <c r="BA91">
        <f t="shared" si="26"/>
        <v>0</v>
      </c>
      <c r="BB91">
        <f t="shared" si="26"/>
        <v>0</v>
      </c>
      <c r="BC91">
        <f t="shared" si="26"/>
        <v>0</v>
      </c>
    </row>
    <row r="92" spans="1:55" x14ac:dyDescent="0.25">
      <c r="A92" t="s">
        <v>45</v>
      </c>
      <c r="B92" s="51">
        <v>50</v>
      </c>
      <c r="C92" s="4">
        <f t="shared" ref="C92:AH92" si="27">(1/$B92)*C69</f>
        <v>0</v>
      </c>
      <c r="D92" s="4">
        <f t="shared" si="27"/>
        <v>0</v>
      </c>
      <c r="E92" s="4">
        <f t="shared" si="27"/>
        <v>0</v>
      </c>
      <c r="F92" s="4">
        <f t="shared" si="27"/>
        <v>0</v>
      </c>
      <c r="G92" s="4">
        <f t="shared" si="27"/>
        <v>0</v>
      </c>
      <c r="H92" s="4">
        <f t="shared" si="27"/>
        <v>0</v>
      </c>
      <c r="I92" s="4">
        <f t="shared" si="27"/>
        <v>0</v>
      </c>
      <c r="J92" s="4">
        <f t="shared" si="27"/>
        <v>0</v>
      </c>
      <c r="K92" s="4">
        <f t="shared" si="27"/>
        <v>0</v>
      </c>
      <c r="L92" s="4">
        <f t="shared" si="27"/>
        <v>0</v>
      </c>
      <c r="M92" s="4">
        <f t="shared" si="27"/>
        <v>0</v>
      </c>
      <c r="N92" s="4">
        <f t="shared" si="27"/>
        <v>0</v>
      </c>
      <c r="O92" s="4">
        <f t="shared" si="27"/>
        <v>0</v>
      </c>
      <c r="P92" s="4">
        <f t="shared" si="27"/>
        <v>0</v>
      </c>
      <c r="Q92" s="4">
        <f t="shared" si="27"/>
        <v>0</v>
      </c>
      <c r="R92" s="4">
        <f t="shared" si="27"/>
        <v>0</v>
      </c>
      <c r="S92" s="4">
        <f t="shared" si="27"/>
        <v>0</v>
      </c>
      <c r="T92" s="4">
        <f t="shared" si="27"/>
        <v>0</v>
      </c>
      <c r="U92" s="4">
        <f t="shared" si="27"/>
        <v>0</v>
      </c>
      <c r="V92" s="4">
        <f t="shared" si="27"/>
        <v>0</v>
      </c>
      <c r="W92" s="4">
        <f t="shared" si="27"/>
        <v>0</v>
      </c>
      <c r="X92" s="4">
        <f t="shared" si="27"/>
        <v>0</v>
      </c>
      <c r="Y92" s="4">
        <f t="shared" si="27"/>
        <v>0</v>
      </c>
      <c r="Z92" s="4">
        <f t="shared" si="27"/>
        <v>0</v>
      </c>
      <c r="AA92" s="4">
        <f t="shared" si="27"/>
        <v>0</v>
      </c>
      <c r="AB92" s="4">
        <f t="shared" si="27"/>
        <v>0</v>
      </c>
      <c r="AC92" s="4">
        <f t="shared" si="27"/>
        <v>0</v>
      </c>
      <c r="AD92" s="4">
        <f t="shared" si="27"/>
        <v>0</v>
      </c>
      <c r="AE92" s="4">
        <f t="shared" si="27"/>
        <v>0</v>
      </c>
      <c r="AF92" s="4">
        <f t="shared" si="27"/>
        <v>0</v>
      </c>
      <c r="AG92" s="4">
        <f t="shared" si="27"/>
        <v>0</v>
      </c>
      <c r="AH92" s="4">
        <f t="shared" si="27"/>
        <v>0</v>
      </c>
      <c r="AI92" s="4">
        <f t="shared" ref="AI92:BC92" si="28">(1/$B92)*AI69</f>
        <v>0</v>
      </c>
      <c r="AJ92">
        <f t="shared" si="28"/>
        <v>0</v>
      </c>
      <c r="AK92">
        <f t="shared" si="28"/>
        <v>0</v>
      </c>
      <c r="AL92">
        <f t="shared" si="28"/>
        <v>0</v>
      </c>
      <c r="AM92">
        <f t="shared" si="28"/>
        <v>0</v>
      </c>
      <c r="AN92">
        <f t="shared" si="28"/>
        <v>0</v>
      </c>
      <c r="AO92">
        <f t="shared" si="28"/>
        <v>0</v>
      </c>
      <c r="AP92">
        <f t="shared" si="28"/>
        <v>0</v>
      </c>
      <c r="AQ92">
        <f t="shared" si="28"/>
        <v>0</v>
      </c>
      <c r="AR92">
        <f t="shared" si="28"/>
        <v>0</v>
      </c>
      <c r="AS92">
        <f t="shared" si="28"/>
        <v>0</v>
      </c>
      <c r="AT92">
        <f t="shared" si="28"/>
        <v>0</v>
      </c>
      <c r="AU92">
        <f t="shared" si="28"/>
        <v>0</v>
      </c>
      <c r="AV92">
        <f t="shared" si="28"/>
        <v>0</v>
      </c>
      <c r="AW92">
        <f t="shared" si="28"/>
        <v>0</v>
      </c>
      <c r="AX92">
        <f t="shared" si="28"/>
        <v>0</v>
      </c>
      <c r="AY92">
        <f t="shared" si="28"/>
        <v>0</v>
      </c>
      <c r="AZ92">
        <f t="shared" si="28"/>
        <v>0</v>
      </c>
      <c r="BA92">
        <f t="shared" si="28"/>
        <v>0</v>
      </c>
      <c r="BB92">
        <f t="shared" si="28"/>
        <v>0</v>
      </c>
      <c r="BC92">
        <f t="shared" si="28"/>
        <v>0</v>
      </c>
    </row>
    <row r="93" spans="1:55" x14ac:dyDescent="0.25">
      <c r="A93" t="s">
        <v>46</v>
      </c>
      <c r="B93" s="51">
        <v>50</v>
      </c>
      <c r="C93" s="4">
        <f t="shared" ref="C93:AH93" si="29">(1/$B93)*C70</f>
        <v>0</v>
      </c>
      <c r="D93" s="4">
        <f t="shared" si="29"/>
        <v>0</v>
      </c>
      <c r="E93" s="4">
        <f t="shared" si="29"/>
        <v>0</v>
      </c>
      <c r="F93" s="4">
        <f t="shared" si="29"/>
        <v>0</v>
      </c>
      <c r="G93" s="4">
        <f t="shared" si="29"/>
        <v>0</v>
      </c>
      <c r="H93" s="4">
        <f t="shared" si="29"/>
        <v>0</v>
      </c>
      <c r="I93" s="4">
        <f t="shared" si="29"/>
        <v>0</v>
      </c>
      <c r="J93" s="4">
        <f t="shared" si="29"/>
        <v>0</v>
      </c>
      <c r="K93" s="4">
        <f t="shared" si="29"/>
        <v>0</v>
      </c>
      <c r="L93" s="4">
        <f t="shared" si="29"/>
        <v>0</v>
      </c>
      <c r="M93" s="4">
        <f t="shared" si="29"/>
        <v>0</v>
      </c>
      <c r="N93" s="4">
        <f t="shared" si="29"/>
        <v>0</v>
      </c>
      <c r="O93" s="4">
        <f t="shared" si="29"/>
        <v>0</v>
      </c>
      <c r="P93" s="4">
        <f t="shared" si="29"/>
        <v>0</v>
      </c>
      <c r="Q93" s="4">
        <f t="shared" si="29"/>
        <v>0</v>
      </c>
      <c r="R93" s="4">
        <f t="shared" si="29"/>
        <v>0</v>
      </c>
      <c r="S93" s="4">
        <f t="shared" si="29"/>
        <v>0</v>
      </c>
      <c r="T93" s="4">
        <f t="shared" si="29"/>
        <v>0</v>
      </c>
      <c r="U93" s="4">
        <f t="shared" si="29"/>
        <v>0</v>
      </c>
      <c r="V93" s="4">
        <f t="shared" si="29"/>
        <v>0</v>
      </c>
      <c r="W93" s="4">
        <f t="shared" si="29"/>
        <v>0</v>
      </c>
      <c r="X93" s="4">
        <f t="shared" si="29"/>
        <v>0</v>
      </c>
      <c r="Y93" s="4">
        <f t="shared" si="29"/>
        <v>0</v>
      </c>
      <c r="Z93" s="4">
        <f t="shared" si="29"/>
        <v>0</v>
      </c>
      <c r="AA93" s="4">
        <f t="shared" si="29"/>
        <v>0</v>
      </c>
      <c r="AB93" s="4">
        <f t="shared" si="29"/>
        <v>0</v>
      </c>
      <c r="AC93" s="4">
        <f t="shared" si="29"/>
        <v>0</v>
      </c>
      <c r="AD93" s="4">
        <f t="shared" si="29"/>
        <v>0</v>
      </c>
      <c r="AE93" s="4">
        <f t="shared" si="29"/>
        <v>0</v>
      </c>
      <c r="AF93" s="4">
        <f t="shared" si="29"/>
        <v>0</v>
      </c>
      <c r="AG93" s="4">
        <f t="shared" si="29"/>
        <v>0</v>
      </c>
      <c r="AH93" s="4">
        <f t="shared" si="29"/>
        <v>0</v>
      </c>
      <c r="AI93" s="4">
        <f t="shared" ref="AI93:BC93" si="30">(1/$B93)*AI70</f>
        <v>0</v>
      </c>
      <c r="AJ93">
        <f t="shared" si="30"/>
        <v>0</v>
      </c>
      <c r="AK93">
        <f t="shared" si="30"/>
        <v>0</v>
      </c>
      <c r="AL93">
        <f t="shared" si="30"/>
        <v>0</v>
      </c>
      <c r="AM93">
        <f t="shared" si="30"/>
        <v>0</v>
      </c>
      <c r="AN93">
        <f t="shared" si="30"/>
        <v>0</v>
      </c>
      <c r="AO93">
        <f t="shared" si="30"/>
        <v>0</v>
      </c>
      <c r="AP93">
        <f t="shared" si="30"/>
        <v>0</v>
      </c>
      <c r="AQ93">
        <f t="shared" si="30"/>
        <v>0</v>
      </c>
      <c r="AR93">
        <f t="shared" si="30"/>
        <v>0</v>
      </c>
      <c r="AS93">
        <f t="shared" si="30"/>
        <v>0</v>
      </c>
      <c r="AT93">
        <f t="shared" si="30"/>
        <v>0</v>
      </c>
      <c r="AU93">
        <f t="shared" si="30"/>
        <v>0</v>
      </c>
      <c r="AV93">
        <f t="shared" si="30"/>
        <v>0</v>
      </c>
      <c r="AW93">
        <f t="shared" si="30"/>
        <v>0</v>
      </c>
      <c r="AX93">
        <f t="shared" si="30"/>
        <v>0</v>
      </c>
      <c r="AY93">
        <f t="shared" si="30"/>
        <v>0</v>
      </c>
      <c r="AZ93">
        <f t="shared" si="30"/>
        <v>0</v>
      </c>
      <c r="BA93">
        <f t="shared" si="30"/>
        <v>0</v>
      </c>
      <c r="BB93">
        <f t="shared" si="30"/>
        <v>0</v>
      </c>
      <c r="BC93">
        <f t="shared" si="30"/>
        <v>0</v>
      </c>
    </row>
    <row r="94" spans="1:55" x14ac:dyDescent="0.25">
      <c r="A94" t="s">
        <v>47</v>
      </c>
      <c r="B94" s="51">
        <v>50</v>
      </c>
      <c r="C94" s="4">
        <f t="shared" ref="C94:AH94" si="31">(1/$B94)*C71</f>
        <v>0</v>
      </c>
      <c r="D94" s="4">
        <f t="shared" si="31"/>
        <v>0</v>
      </c>
      <c r="E94" s="4">
        <f t="shared" si="31"/>
        <v>0</v>
      </c>
      <c r="F94" s="4">
        <f t="shared" si="31"/>
        <v>0</v>
      </c>
      <c r="G94" s="4">
        <f t="shared" si="31"/>
        <v>0</v>
      </c>
      <c r="H94" s="4">
        <f t="shared" si="31"/>
        <v>0</v>
      </c>
      <c r="I94" s="4">
        <f t="shared" si="31"/>
        <v>0</v>
      </c>
      <c r="J94" s="4">
        <f t="shared" si="31"/>
        <v>0</v>
      </c>
      <c r="K94" s="4">
        <f t="shared" si="31"/>
        <v>0</v>
      </c>
      <c r="L94" s="4">
        <f t="shared" si="31"/>
        <v>0</v>
      </c>
      <c r="M94" s="4">
        <f t="shared" si="31"/>
        <v>0</v>
      </c>
      <c r="N94" s="4">
        <f t="shared" si="31"/>
        <v>0</v>
      </c>
      <c r="O94" s="4">
        <f t="shared" si="31"/>
        <v>0</v>
      </c>
      <c r="P94" s="4">
        <f t="shared" si="31"/>
        <v>0</v>
      </c>
      <c r="Q94" s="4">
        <f t="shared" si="31"/>
        <v>0</v>
      </c>
      <c r="R94" s="4">
        <f t="shared" si="31"/>
        <v>0</v>
      </c>
      <c r="S94" s="4">
        <f t="shared" si="31"/>
        <v>0</v>
      </c>
      <c r="T94" s="4">
        <f t="shared" si="31"/>
        <v>0</v>
      </c>
      <c r="U94" s="4">
        <f t="shared" si="31"/>
        <v>0</v>
      </c>
      <c r="V94" s="4">
        <f t="shared" si="31"/>
        <v>0</v>
      </c>
      <c r="W94" s="4">
        <f t="shared" si="31"/>
        <v>0</v>
      </c>
      <c r="X94" s="4">
        <f t="shared" si="31"/>
        <v>0</v>
      </c>
      <c r="Y94" s="4">
        <f t="shared" si="31"/>
        <v>0</v>
      </c>
      <c r="Z94" s="4">
        <f t="shared" si="31"/>
        <v>0</v>
      </c>
      <c r="AA94" s="4">
        <f t="shared" si="31"/>
        <v>0</v>
      </c>
      <c r="AB94" s="4">
        <f t="shared" si="31"/>
        <v>0</v>
      </c>
      <c r="AC94" s="4">
        <f t="shared" si="31"/>
        <v>0</v>
      </c>
      <c r="AD94" s="4">
        <f t="shared" si="31"/>
        <v>0</v>
      </c>
      <c r="AE94" s="4">
        <f t="shared" si="31"/>
        <v>0</v>
      </c>
      <c r="AF94" s="4">
        <f t="shared" si="31"/>
        <v>0</v>
      </c>
      <c r="AG94" s="4">
        <f t="shared" si="31"/>
        <v>0</v>
      </c>
      <c r="AH94" s="4">
        <f t="shared" si="31"/>
        <v>0</v>
      </c>
      <c r="AI94" s="4">
        <f t="shared" ref="AI94:BC94" si="32">(1/$B94)*AI71</f>
        <v>0</v>
      </c>
      <c r="AJ94">
        <f t="shared" si="32"/>
        <v>0</v>
      </c>
      <c r="AK94">
        <f t="shared" si="32"/>
        <v>0</v>
      </c>
      <c r="AL94">
        <f t="shared" si="32"/>
        <v>0</v>
      </c>
      <c r="AM94">
        <f t="shared" si="32"/>
        <v>0</v>
      </c>
      <c r="AN94">
        <f t="shared" si="32"/>
        <v>0</v>
      </c>
      <c r="AO94">
        <f t="shared" si="32"/>
        <v>0</v>
      </c>
      <c r="AP94">
        <f t="shared" si="32"/>
        <v>0</v>
      </c>
      <c r="AQ94">
        <f t="shared" si="32"/>
        <v>0</v>
      </c>
      <c r="AR94">
        <f t="shared" si="32"/>
        <v>0</v>
      </c>
      <c r="AS94">
        <f t="shared" si="32"/>
        <v>0</v>
      </c>
      <c r="AT94">
        <f t="shared" si="32"/>
        <v>0</v>
      </c>
      <c r="AU94">
        <f t="shared" si="32"/>
        <v>0</v>
      </c>
      <c r="AV94">
        <f t="shared" si="32"/>
        <v>0</v>
      </c>
      <c r="AW94">
        <f t="shared" si="32"/>
        <v>0</v>
      </c>
      <c r="AX94">
        <f t="shared" si="32"/>
        <v>0</v>
      </c>
      <c r="AY94">
        <f t="shared" si="32"/>
        <v>0</v>
      </c>
      <c r="AZ94">
        <f t="shared" si="32"/>
        <v>0</v>
      </c>
      <c r="BA94">
        <f t="shared" si="32"/>
        <v>0</v>
      </c>
      <c r="BB94">
        <f t="shared" si="32"/>
        <v>0</v>
      </c>
      <c r="BC94">
        <f t="shared" si="32"/>
        <v>0</v>
      </c>
    </row>
    <row r="95" spans="1:55" x14ac:dyDescent="0.25">
      <c r="A95" t="s">
        <v>48</v>
      </c>
      <c r="B95" s="51">
        <v>50</v>
      </c>
      <c r="C95" s="4">
        <f t="shared" ref="C95:AH95" si="33">(1/$B95)*C72</f>
        <v>0</v>
      </c>
      <c r="D95" s="4">
        <f t="shared" si="33"/>
        <v>0</v>
      </c>
      <c r="E95" s="4">
        <f t="shared" si="33"/>
        <v>0</v>
      </c>
      <c r="F95" s="4">
        <f t="shared" si="33"/>
        <v>0</v>
      </c>
      <c r="G95" s="4">
        <f t="shared" si="33"/>
        <v>0</v>
      </c>
      <c r="H95" s="4">
        <f t="shared" si="33"/>
        <v>0</v>
      </c>
      <c r="I95" s="4">
        <f t="shared" si="33"/>
        <v>0</v>
      </c>
      <c r="J95" s="4">
        <f t="shared" si="33"/>
        <v>0</v>
      </c>
      <c r="K95" s="4">
        <f t="shared" si="33"/>
        <v>0</v>
      </c>
      <c r="L95" s="4">
        <f t="shared" si="33"/>
        <v>0</v>
      </c>
      <c r="M95" s="4">
        <f t="shared" si="33"/>
        <v>0</v>
      </c>
      <c r="N95" s="4">
        <f t="shared" si="33"/>
        <v>0</v>
      </c>
      <c r="O95" s="4">
        <f t="shared" si="33"/>
        <v>0</v>
      </c>
      <c r="P95" s="4">
        <f t="shared" si="33"/>
        <v>0</v>
      </c>
      <c r="Q95" s="4">
        <f t="shared" si="33"/>
        <v>0</v>
      </c>
      <c r="R95" s="4">
        <f t="shared" si="33"/>
        <v>0</v>
      </c>
      <c r="S95" s="4">
        <f t="shared" si="33"/>
        <v>0</v>
      </c>
      <c r="T95" s="4">
        <f t="shared" si="33"/>
        <v>0</v>
      </c>
      <c r="U95" s="4">
        <f t="shared" si="33"/>
        <v>0</v>
      </c>
      <c r="V95" s="4">
        <f t="shared" si="33"/>
        <v>0</v>
      </c>
      <c r="W95" s="4">
        <f t="shared" si="33"/>
        <v>0</v>
      </c>
      <c r="X95" s="4">
        <f t="shared" si="33"/>
        <v>0</v>
      </c>
      <c r="Y95" s="4">
        <f t="shared" si="33"/>
        <v>0</v>
      </c>
      <c r="Z95" s="4">
        <f t="shared" si="33"/>
        <v>0</v>
      </c>
      <c r="AA95" s="4">
        <f t="shared" si="33"/>
        <v>0</v>
      </c>
      <c r="AB95" s="4">
        <f t="shared" si="33"/>
        <v>0</v>
      </c>
      <c r="AC95" s="4">
        <f t="shared" si="33"/>
        <v>0</v>
      </c>
      <c r="AD95" s="4">
        <f t="shared" si="33"/>
        <v>0</v>
      </c>
      <c r="AE95" s="4">
        <f t="shared" si="33"/>
        <v>0</v>
      </c>
      <c r="AF95" s="4">
        <f t="shared" si="33"/>
        <v>0</v>
      </c>
      <c r="AG95" s="4">
        <f t="shared" si="33"/>
        <v>0</v>
      </c>
      <c r="AH95" s="4">
        <f t="shared" si="33"/>
        <v>0</v>
      </c>
      <c r="AI95" s="4">
        <f t="shared" ref="AI95:BC95" si="34">(1/$B95)*AI72</f>
        <v>0</v>
      </c>
      <c r="AJ95">
        <f t="shared" si="34"/>
        <v>0</v>
      </c>
      <c r="AK95">
        <f t="shared" si="34"/>
        <v>0</v>
      </c>
      <c r="AL95">
        <f t="shared" si="34"/>
        <v>0</v>
      </c>
      <c r="AM95">
        <f t="shared" si="34"/>
        <v>0</v>
      </c>
      <c r="AN95">
        <f t="shared" si="34"/>
        <v>0</v>
      </c>
      <c r="AO95">
        <f t="shared" si="34"/>
        <v>0</v>
      </c>
      <c r="AP95">
        <f t="shared" si="34"/>
        <v>0</v>
      </c>
      <c r="AQ95">
        <f t="shared" si="34"/>
        <v>0</v>
      </c>
      <c r="AR95">
        <f t="shared" si="34"/>
        <v>0</v>
      </c>
      <c r="AS95">
        <f t="shared" si="34"/>
        <v>0</v>
      </c>
      <c r="AT95">
        <f t="shared" si="34"/>
        <v>0</v>
      </c>
      <c r="AU95">
        <f t="shared" si="34"/>
        <v>0</v>
      </c>
      <c r="AV95">
        <f t="shared" si="34"/>
        <v>0</v>
      </c>
      <c r="AW95">
        <f t="shared" si="34"/>
        <v>0</v>
      </c>
      <c r="AX95">
        <f t="shared" si="34"/>
        <v>0</v>
      </c>
      <c r="AY95">
        <f t="shared" si="34"/>
        <v>0</v>
      </c>
      <c r="AZ95">
        <f t="shared" si="34"/>
        <v>0</v>
      </c>
      <c r="BA95">
        <f t="shared" si="34"/>
        <v>0</v>
      </c>
      <c r="BB95">
        <f t="shared" si="34"/>
        <v>0</v>
      </c>
      <c r="BC95">
        <f t="shared" si="34"/>
        <v>0</v>
      </c>
    </row>
    <row r="96" spans="1:55" x14ac:dyDescent="0.25">
      <c r="A96" t="s">
        <v>49</v>
      </c>
      <c r="B96" s="51">
        <v>50</v>
      </c>
      <c r="C96" s="4">
        <f t="shared" ref="C96:AH96" si="35">(1/$B96)*C73</f>
        <v>0</v>
      </c>
      <c r="D96" s="4">
        <f t="shared" si="35"/>
        <v>0</v>
      </c>
      <c r="E96" s="4">
        <f t="shared" si="35"/>
        <v>0</v>
      </c>
      <c r="F96" s="4">
        <f t="shared" si="35"/>
        <v>0</v>
      </c>
      <c r="G96" s="4">
        <f t="shared" si="35"/>
        <v>0</v>
      </c>
      <c r="H96" s="4">
        <f t="shared" si="35"/>
        <v>0</v>
      </c>
      <c r="I96" s="4">
        <f t="shared" si="35"/>
        <v>0</v>
      </c>
      <c r="J96" s="4">
        <f t="shared" si="35"/>
        <v>0</v>
      </c>
      <c r="K96" s="4">
        <f t="shared" si="35"/>
        <v>0</v>
      </c>
      <c r="L96" s="4">
        <f t="shared" si="35"/>
        <v>0</v>
      </c>
      <c r="M96" s="4">
        <f t="shared" si="35"/>
        <v>0</v>
      </c>
      <c r="N96" s="4">
        <f t="shared" si="35"/>
        <v>0</v>
      </c>
      <c r="O96" s="4">
        <f t="shared" si="35"/>
        <v>0</v>
      </c>
      <c r="P96" s="4">
        <f t="shared" si="35"/>
        <v>0</v>
      </c>
      <c r="Q96" s="4">
        <f t="shared" si="35"/>
        <v>0</v>
      </c>
      <c r="R96" s="4">
        <f t="shared" si="35"/>
        <v>0</v>
      </c>
      <c r="S96" s="4">
        <f t="shared" si="35"/>
        <v>0</v>
      </c>
      <c r="T96" s="4">
        <f t="shared" si="35"/>
        <v>0</v>
      </c>
      <c r="U96" s="4">
        <f t="shared" si="35"/>
        <v>0</v>
      </c>
      <c r="V96" s="4">
        <f t="shared" si="35"/>
        <v>0</v>
      </c>
      <c r="W96" s="4">
        <f t="shared" si="35"/>
        <v>0</v>
      </c>
      <c r="X96" s="4">
        <f t="shared" si="35"/>
        <v>0</v>
      </c>
      <c r="Y96" s="4">
        <f t="shared" si="35"/>
        <v>0</v>
      </c>
      <c r="Z96" s="4">
        <f t="shared" si="35"/>
        <v>0</v>
      </c>
      <c r="AA96" s="4">
        <f t="shared" si="35"/>
        <v>0</v>
      </c>
      <c r="AB96" s="4">
        <f t="shared" si="35"/>
        <v>0</v>
      </c>
      <c r="AC96" s="4">
        <f t="shared" si="35"/>
        <v>0</v>
      </c>
      <c r="AD96" s="4">
        <f t="shared" si="35"/>
        <v>0</v>
      </c>
      <c r="AE96" s="4">
        <f t="shared" si="35"/>
        <v>0</v>
      </c>
      <c r="AF96" s="4">
        <f t="shared" si="35"/>
        <v>0</v>
      </c>
      <c r="AG96" s="4">
        <f t="shared" si="35"/>
        <v>0</v>
      </c>
      <c r="AH96" s="4">
        <f t="shared" si="35"/>
        <v>0</v>
      </c>
      <c r="AI96" s="4">
        <f t="shared" ref="AI96:BC96" si="36">(1/$B96)*AI73</f>
        <v>0</v>
      </c>
      <c r="AJ96">
        <f t="shared" si="36"/>
        <v>0</v>
      </c>
      <c r="AK96">
        <f t="shared" si="36"/>
        <v>0</v>
      </c>
      <c r="AL96">
        <f t="shared" si="36"/>
        <v>0</v>
      </c>
      <c r="AM96">
        <f t="shared" si="36"/>
        <v>0</v>
      </c>
      <c r="AN96">
        <f t="shared" si="36"/>
        <v>0</v>
      </c>
      <c r="AO96">
        <f t="shared" si="36"/>
        <v>0</v>
      </c>
      <c r="AP96">
        <f t="shared" si="36"/>
        <v>0</v>
      </c>
      <c r="AQ96">
        <f t="shared" si="36"/>
        <v>0</v>
      </c>
      <c r="AR96">
        <f t="shared" si="36"/>
        <v>0</v>
      </c>
      <c r="AS96">
        <f t="shared" si="36"/>
        <v>0</v>
      </c>
      <c r="AT96">
        <f t="shared" si="36"/>
        <v>0</v>
      </c>
      <c r="AU96">
        <f t="shared" si="36"/>
        <v>0</v>
      </c>
      <c r="AV96">
        <f t="shared" si="36"/>
        <v>0</v>
      </c>
      <c r="AW96">
        <f t="shared" si="36"/>
        <v>0</v>
      </c>
      <c r="AX96">
        <f t="shared" si="36"/>
        <v>0</v>
      </c>
      <c r="AY96">
        <f t="shared" si="36"/>
        <v>0</v>
      </c>
      <c r="AZ96">
        <f t="shared" si="36"/>
        <v>0</v>
      </c>
      <c r="BA96">
        <f t="shared" si="36"/>
        <v>0</v>
      </c>
      <c r="BB96">
        <f t="shared" si="36"/>
        <v>0</v>
      </c>
      <c r="BC96">
        <f t="shared" si="36"/>
        <v>0</v>
      </c>
    </row>
    <row r="97" spans="1:55" x14ac:dyDescent="0.25">
      <c r="A97" t="s">
        <v>50</v>
      </c>
      <c r="B97" s="51">
        <v>50</v>
      </c>
      <c r="C97" s="4">
        <f t="shared" ref="C97:AH97" si="37">(1/$B97)*C74</f>
        <v>0</v>
      </c>
      <c r="D97" s="4">
        <f t="shared" si="37"/>
        <v>0</v>
      </c>
      <c r="E97" s="4">
        <f t="shared" si="37"/>
        <v>0</v>
      </c>
      <c r="F97" s="4">
        <f t="shared" si="37"/>
        <v>0</v>
      </c>
      <c r="G97" s="4">
        <f t="shared" si="37"/>
        <v>0</v>
      </c>
      <c r="H97" s="4">
        <f t="shared" si="37"/>
        <v>0</v>
      </c>
      <c r="I97" s="4">
        <f t="shared" si="37"/>
        <v>0</v>
      </c>
      <c r="J97" s="4">
        <f t="shared" si="37"/>
        <v>0</v>
      </c>
      <c r="K97" s="4">
        <f t="shared" si="37"/>
        <v>0</v>
      </c>
      <c r="L97" s="4">
        <f t="shared" si="37"/>
        <v>0</v>
      </c>
      <c r="M97" s="4">
        <f t="shared" si="37"/>
        <v>0</v>
      </c>
      <c r="N97" s="4">
        <f t="shared" si="37"/>
        <v>0</v>
      </c>
      <c r="O97" s="4">
        <f t="shared" si="37"/>
        <v>0</v>
      </c>
      <c r="P97" s="4">
        <f t="shared" si="37"/>
        <v>0</v>
      </c>
      <c r="Q97" s="4">
        <f t="shared" si="37"/>
        <v>0</v>
      </c>
      <c r="R97" s="4">
        <f t="shared" si="37"/>
        <v>0</v>
      </c>
      <c r="S97" s="4">
        <f t="shared" si="37"/>
        <v>0</v>
      </c>
      <c r="T97" s="4">
        <f t="shared" si="37"/>
        <v>0</v>
      </c>
      <c r="U97" s="4">
        <f t="shared" si="37"/>
        <v>0</v>
      </c>
      <c r="V97" s="4">
        <f t="shared" si="37"/>
        <v>0</v>
      </c>
      <c r="W97" s="4">
        <f t="shared" si="37"/>
        <v>0</v>
      </c>
      <c r="X97" s="4">
        <f t="shared" si="37"/>
        <v>0</v>
      </c>
      <c r="Y97" s="4">
        <f t="shared" si="37"/>
        <v>0</v>
      </c>
      <c r="Z97" s="4">
        <f t="shared" si="37"/>
        <v>0</v>
      </c>
      <c r="AA97" s="4">
        <f t="shared" si="37"/>
        <v>0</v>
      </c>
      <c r="AB97" s="4">
        <f t="shared" si="37"/>
        <v>0</v>
      </c>
      <c r="AC97" s="4">
        <f t="shared" si="37"/>
        <v>0</v>
      </c>
      <c r="AD97" s="4">
        <f t="shared" si="37"/>
        <v>0</v>
      </c>
      <c r="AE97" s="4">
        <f t="shared" si="37"/>
        <v>0</v>
      </c>
      <c r="AF97" s="4">
        <f t="shared" si="37"/>
        <v>0</v>
      </c>
      <c r="AG97" s="4">
        <f t="shared" si="37"/>
        <v>0</v>
      </c>
      <c r="AH97" s="4">
        <f t="shared" si="37"/>
        <v>0</v>
      </c>
      <c r="AI97" s="4">
        <f t="shared" ref="AI97:BC97" si="38">(1/$B97)*AI74</f>
        <v>0</v>
      </c>
      <c r="AJ97">
        <f t="shared" si="38"/>
        <v>0</v>
      </c>
      <c r="AK97">
        <f t="shared" si="38"/>
        <v>0</v>
      </c>
      <c r="AL97">
        <f t="shared" si="38"/>
        <v>0</v>
      </c>
      <c r="AM97">
        <f t="shared" si="38"/>
        <v>0</v>
      </c>
      <c r="AN97">
        <f t="shared" si="38"/>
        <v>0</v>
      </c>
      <c r="AO97">
        <f t="shared" si="38"/>
        <v>0</v>
      </c>
      <c r="AP97">
        <f t="shared" si="38"/>
        <v>0</v>
      </c>
      <c r="AQ97">
        <f t="shared" si="38"/>
        <v>0</v>
      </c>
      <c r="AR97">
        <f t="shared" si="38"/>
        <v>0</v>
      </c>
      <c r="AS97">
        <f t="shared" si="38"/>
        <v>0</v>
      </c>
      <c r="AT97">
        <f t="shared" si="38"/>
        <v>0</v>
      </c>
      <c r="AU97">
        <f t="shared" si="38"/>
        <v>0</v>
      </c>
      <c r="AV97">
        <f t="shared" si="38"/>
        <v>0</v>
      </c>
      <c r="AW97">
        <f t="shared" si="38"/>
        <v>0</v>
      </c>
      <c r="AX97">
        <f t="shared" si="38"/>
        <v>0</v>
      </c>
      <c r="AY97">
        <f t="shared" si="38"/>
        <v>0</v>
      </c>
      <c r="AZ97">
        <f t="shared" si="38"/>
        <v>0</v>
      </c>
      <c r="BA97">
        <f t="shared" si="38"/>
        <v>0</v>
      </c>
      <c r="BB97">
        <f t="shared" si="38"/>
        <v>0</v>
      </c>
      <c r="BC97">
        <f t="shared" si="38"/>
        <v>0</v>
      </c>
    </row>
    <row r="98" spans="1:55" x14ac:dyDescent="0.25">
      <c r="A98" t="s">
        <v>51</v>
      </c>
      <c r="B98" s="51">
        <v>50</v>
      </c>
      <c r="C98" s="4">
        <f t="shared" ref="C98:AH98" si="39">(1/$B98)*C75</f>
        <v>0</v>
      </c>
      <c r="D98" s="4">
        <f t="shared" si="39"/>
        <v>0</v>
      </c>
      <c r="E98" s="4">
        <f t="shared" si="39"/>
        <v>0</v>
      </c>
      <c r="F98" s="4">
        <f t="shared" si="39"/>
        <v>0</v>
      </c>
      <c r="G98" s="4">
        <f t="shared" si="39"/>
        <v>0</v>
      </c>
      <c r="H98" s="4">
        <f t="shared" si="39"/>
        <v>0</v>
      </c>
      <c r="I98" s="4">
        <f t="shared" si="39"/>
        <v>0</v>
      </c>
      <c r="J98" s="4">
        <f t="shared" si="39"/>
        <v>0</v>
      </c>
      <c r="K98" s="4">
        <f t="shared" si="39"/>
        <v>0</v>
      </c>
      <c r="L98" s="4">
        <f t="shared" si="39"/>
        <v>0</v>
      </c>
      <c r="M98" s="4">
        <f t="shared" si="39"/>
        <v>0</v>
      </c>
      <c r="N98" s="4">
        <f t="shared" si="39"/>
        <v>0</v>
      </c>
      <c r="O98" s="4">
        <f t="shared" si="39"/>
        <v>0</v>
      </c>
      <c r="P98" s="4">
        <f t="shared" si="39"/>
        <v>0</v>
      </c>
      <c r="Q98" s="4">
        <f t="shared" si="39"/>
        <v>0</v>
      </c>
      <c r="R98" s="4">
        <f t="shared" si="39"/>
        <v>0</v>
      </c>
      <c r="S98" s="4">
        <f t="shared" si="39"/>
        <v>0</v>
      </c>
      <c r="T98" s="4">
        <f t="shared" si="39"/>
        <v>0</v>
      </c>
      <c r="U98" s="4">
        <f t="shared" si="39"/>
        <v>0</v>
      </c>
      <c r="V98" s="4">
        <f t="shared" si="39"/>
        <v>0</v>
      </c>
      <c r="W98" s="4">
        <f t="shared" si="39"/>
        <v>0</v>
      </c>
      <c r="X98" s="4">
        <f t="shared" si="39"/>
        <v>0</v>
      </c>
      <c r="Y98" s="4">
        <f t="shared" si="39"/>
        <v>0</v>
      </c>
      <c r="Z98" s="4">
        <f t="shared" si="39"/>
        <v>0</v>
      </c>
      <c r="AA98" s="4">
        <f t="shared" si="39"/>
        <v>0</v>
      </c>
      <c r="AB98" s="4">
        <f t="shared" si="39"/>
        <v>0</v>
      </c>
      <c r="AC98" s="4">
        <f t="shared" si="39"/>
        <v>0</v>
      </c>
      <c r="AD98" s="4">
        <f t="shared" si="39"/>
        <v>0</v>
      </c>
      <c r="AE98" s="4">
        <f t="shared" si="39"/>
        <v>0</v>
      </c>
      <c r="AF98" s="4">
        <f t="shared" si="39"/>
        <v>0</v>
      </c>
      <c r="AG98" s="4">
        <f t="shared" si="39"/>
        <v>0</v>
      </c>
      <c r="AH98" s="4">
        <f t="shared" si="39"/>
        <v>0</v>
      </c>
      <c r="AI98" s="4">
        <f t="shared" ref="AI98:BC98" si="40">(1/$B98)*AI75</f>
        <v>0</v>
      </c>
      <c r="AJ98">
        <f t="shared" si="40"/>
        <v>0</v>
      </c>
      <c r="AK98">
        <f t="shared" si="40"/>
        <v>0</v>
      </c>
      <c r="AL98">
        <f t="shared" si="40"/>
        <v>0</v>
      </c>
      <c r="AM98">
        <f t="shared" si="40"/>
        <v>0</v>
      </c>
      <c r="AN98">
        <f t="shared" si="40"/>
        <v>0</v>
      </c>
      <c r="AO98">
        <f t="shared" si="40"/>
        <v>0</v>
      </c>
      <c r="AP98">
        <f t="shared" si="40"/>
        <v>0</v>
      </c>
      <c r="AQ98">
        <f t="shared" si="40"/>
        <v>0</v>
      </c>
      <c r="AR98">
        <f t="shared" si="40"/>
        <v>0</v>
      </c>
      <c r="AS98">
        <f t="shared" si="40"/>
        <v>0</v>
      </c>
      <c r="AT98">
        <f t="shared" si="40"/>
        <v>0</v>
      </c>
      <c r="AU98">
        <f t="shared" si="40"/>
        <v>0</v>
      </c>
      <c r="AV98">
        <f t="shared" si="40"/>
        <v>0</v>
      </c>
      <c r="AW98">
        <f t="shared" si="40"/>
        <v>0</v>
      </c>
      <c r="AX98">
        <f t="shared" si="40"/>
        <v>0</v>
      </c>
      <c r="AY98">
        <f t="shared" si="40"/>
        <v>0</v>
      </c>
      <c r="AZ98">
        <f t="shared" si="40"/>
        <v>0</v>
      </c>
      <c r="BA98">
        <f t="shared" si="40"/>
        <v>0</v>
      </c>
      <c r="BB98">
        <f t="shared" si="40"/>
        <v>0</v>
      </c>
      <c r="BC98">
        <f t="shared" si="40"/>
        <v>0</v>
      </c>
    </row>
    <row r="99" spans="1:55" x14ac:dyDescent="0.25">
      <c r="A99" t="s">
        <v>52</v>
      </c>
      <c r="B99" s="51">
        <v>50</v>
      </c>
      <c r="C99" s="4">
        <f t="shared" ref="C99:AH99" si="41">(1/$B99)*C76</f>
        <v>0</v>
      </c>
      <c r="D99" s="4">
        <f t="shared" si="41"/>
        <v>0</v>
      </c>
      <c r="E99" s="4">
        <f t="shared" si="41"/>
        <v>0</v>
      </c>
      <c r="F99" s="4">
        <f t="shared" si="41"/>
        <v>0</v>
      </c>
      <c r="G99" s="4">
        <f t="shared" si="41"/>
        <v>0</v>
      </c>
      <c r="H99" s="4">
        <f t="shared" si="41"/>
        <v>0</v>
      </c>
      <c r="I99" s="4">
        <f t="shared" si="41"/>
        <v>0</v>
      </c>
      <c r="J99" s="4">
        <f t="shared" si="41"/>
        <v>0</v>
      </c>
      <c r="K99" s="4">
        <f t="shared" si="41"/>
        <v>0</v>
      </c>
      <c r="L99" s="4">
        <f t="shared" si="41"/>
        <v>0</v>
      </c>
      <c r="M99" s="4">
        <f t="shared" si="41"/>
        <v>0</v>
      </c>
      <c r="N99" s="4">
        <f t="shared" si="41"/>
        <v>0</v>
      </c>
      <c r="O99" s="4">
        <f t="shared" si="41"/>
        <v>0</v>
      </c>
      <c r="P99" s="4">
        <f t="shared" si="41"/>
        <v>0</v>
      </c>
      <c r="Q99" s="4">
        <f t="shared" si="41"/>
        <v>0</v>
      </c>
      <c r="R99" s="4">
        <f t="shared" si="41"/>
        <v>0</v>
      </c>
      <c r="S99" s="4">
        <f t="shared" si="41"/>
        <v>0</v>
      </c>
      <c r="T99" s="4">
        <f t="shared" si="41"/>
        <v>0</v>
      </c>
      <c r="U99" s="4">
        <f t="shared" si="41"/>
        <v>0</v>
      </c>
      <c r="V99" s="4">
        <f t="shared" si="41"/>
        <v>0</v>
      </c>
      <c r="W99" s="4">
        <f t="shared" si="41"/>
        <v>0</v>
      </c>
      <c r="X99" s="4">
        <f t="shared" si="41"/>
        <v>0</v>
      </c>
      <c r="Y99" s="4">
        <f t="shared" si="41"/>
        <v>0</v>
      </c>
      <c r="Z99" s="4">
        <f t="shared" si="41"/>
        <v>0</v>
      </c>
      <c r="AA99" s="4">
        <f t="shared" si="41"/>
        <v>0</v>
      </c>
      <c r="AB99" s="4">
        <f t="shared" si="41"/>
        <v>0</v>
      </c>
      <c r="AC99" s="4">
        <f t="shared" si="41"/>
        <v>0</v>
      </c>
      <c r="AD99" s="4">
        <f t="shared" si="41"/>
        <v>0</v>
      </c>
      <c r="AE99" s="4">
        <f t="shared" si="41"/>
        <v>0</v>
      </c>
      <c r="AF99" s="4">
        <f t="shared" si="41"/>
        <v>0</v>
      </c>
      <c r="AG99" s="4">
        <f t="shared" si="41"/>
        <v>0</v>
      </c>
      <c r="AH99" s="4">
        <f t="shared" si="41"/>
        <v>0</v>
      </c>
      <c r="AI99" s="4">
        <f t="shared" ref="AI99:BC99" si="42">(1/$B99)*AI76</f>
        <v>0</v>
      </c>
      <c r="AJ99">
        <f t="shared" si="42"/>
        <v>0</v>
      </c>
      <c r="AK99">
        <f t="shared" si="42"/>
        <v>0</v>
      </c>
      <c r="AL99">
        <f t="shared" si="42"/>
        <v>0</v>
      </c>
      <c r="AM99">
        <f t="shared" si="42"/>
        <v>0</v>
      </c>
      <c r="AN99">
        <f t="shared" si="42"/>
        <v>0</v>
      </c>
      <c r="AO99">
        <f t="shared" si="42"/>
        <v>0</v>
      </c>
      <c r="AP99">
        <f t="shared" si="42"/>
        <v>0</v>
      </c>
      <c r="AQ99">
        <f t="shared" si="42"/>
        <v>0</v>
      </c>
      <c r="AR99">
        <f t="shared" si="42"/>
        <v>0</v>
      </c>
      <c r="AS99">
        <f t="shared" si="42"/>
        <v>0</v>
      </c>
      <c r="AT99">
        <f t="shared" si="42"/>
        <v>0</v>
      </c>
      <c r="AU99">
        <f t="shared" si="42"/>
        <v>0</v>
      </c>
      <c r="AV99">
        <f t="shared" si="42"/>
        <v>0</v>
      </c>
      <c r="AW99">
        <f t="shared" si="42"/>
        <v>0</v>
      </c>
      <c r="AX99">
        <f t="shared" si="42"/>
        <v>0</v>
      </c>
      <c r="AY99">
        <f t="shared" si="42"/>
        <v>0</v>
      </c>
      <c r="AZ99">
        <f t="shared" si="42"/>
        <v>0</v>
      </c>
      <c r="BA99">
        <f t="shared" si="42"/>
        <v>0</v>
      </c>
      <c r="BB99">
        <f t="shared" si="42"/>
        <v>0</v>
      </c>
      <c r="BC99">
        <f t="shared" si="42"/>
        <v>0</v>
      </c>
    </row>
    <row r="100" spans="1:55" x14ac:dyDescent="0.25">
      <c r="A100" t="s">
        <v>53</v>
      </c>
      <c r="B100" s="51">
        <v>50</v>
      </c>
      <c r="C100" s="4">
        <f t="shared" ref="C100:AH100" si="43">(1/$B100)*C77</f>
        <v>0</v>
      </c>
      <c r="D100" s="4">
        <f t="shared" si="43"/>
        <v>0</v>
      </c>
      <c r="E100" s="4">
        <f t="shared" si="43"/>
        <v>0</v>
      </c>
      <c r="F100" s="4">
        <f t="shared" si="43"/>
        <v>0</v>
      </c>
      <c r="G100" s="4">
        <f t="shared" si="43"/>
        <v>0</v>
      </c>
      <c r="H100" s="4">
        <f t="shared" si="43"/>
        <v>0</v>
      </c>
      <c r="I100" s="4">
        <f t="shared" si="43"/>
        <v>0</v>
      </c>
      <c r="J100" s="4">
        <f t="shared" si="43"/>
        <v>0</v>
      </c>
      <c r="K100" s="4">
        <f t="shared" si="43"/>
        <v>0</v>
      </c>
      <c r="L100" s="4">
        <f t="shared" si="43"/>
        <v>0</v>
      </c>
      <c r="M100" s="4">
        <f t="shared" si="43"/>
        <v>0</v>
      </c>
      <c r="N100" s="4">
        <f t="shared" si="43"/>
        <v>0</v>
      </c>
      <c r="O100" s="4">
        <f t="shared" si="43"/>
        <v>0</v>
      </c>
      <c r="P100" s="4">
        <f t="shared" si="43"/>
        <v>0</v>
      </c>
      <c r="Q100" s="4">
        <f t="shared" si="43"/>
        <v>0</v>
      </c>
      <c r="R100" s="4">
        <f t="shared" si="43"/>
        <v>0</v>
      </c>
      <c r="S100" s="4">
        <f t="shared" si="43"/>
        <v>0</v>
      </c>
      <c r="T100" s="4">
        <f t="shared" si="43"/>
        <v>0</v>
      </c>
      <c r="U100" s="4">
        <f t="shared" si="43"/>
        <v>0</v>
      </c>
      <c r="V100" s="4">
        <f t="shared" si="43"/>
        <v>0</v>
      </c>
      <c r="W100" s="4">
        <f t="shared" si="43"/>
        <v>0</v>
      </c>
      <c r="X100" s="4">
        <f t="shared" si="43"/>
        <v>0</v>
      </c>
      <c r="Y100" s="4">
        <f t="shared" si="43"/>
        <v>0</v>
      </c>
      <c r="Z100" s="4">
        <f t="shared" si="43"/>
        <v>0</v>
      </c>
      <c r="AA100" s="4">
        <f t="shared" si="43"/>
        <v>0</v>
      </c>
      <c r="AB100" s="4">
        <f t="shared" si="43"/>
        <v>0</v>
      </c>
      <c r="AC100" s="4">
        <f t="shared" si="43"/>
        <v>0</v>
      </c>
      <c r="AD100" s="4">
        <f t="shared" si="43"/>
        <v>0</v>
      </c>
      <c r="AE100" s="4">
        <f t="shared" si="43"/>
        <v>0</v>
      </c>
      <c r="AF100" s="4">
        <f t="shared" si="43"/>
        <v>0</v>
      </c>
      <c r="AG100" s="4">
        <f t="shared" si="43"/>
        <v>0</v>
      </c>
      <c r="AH100" s="4">
        <f t="shared" si="43"/>
        <v>0</v>
      </c>
      <c r="AI100" s="4">
        <f t="shared" ref="AI100:BC100" si="44">(1/$B100)*AI77</f>
        <v>0</v>
      </c>
      <c r="AJ100">
        <f t="shared" si="44"/>
        <v>0</v>
      </c>
      <c r="AK100">
        <f t="shared" si="44"/>
        <v>0</v>
      </c>
      <c r="AL100">
        <f t="shared" si="44"/>
        <v>0</v>
      </c>
      <c r="AM100">
        <f t="shared" si="44"/>
        <v>0</v>
      </c>
      <c r="AN100">
        <f t="shared" si="44"/>
        <v>0</v>
      </c>
      <c r="AO100">
        <f t="shared" si="44"/>
        <v>0</v>
      </c>
      <c r="AP100">
        <f t="shared" si="44"/>
        <v>0</v>
      </c>
      <c r="AQ100">
        <f t="shared" si="44"/>
        <v>0</v>
      </c>
      <c r="AR100">
        <f t="shared" si="44"/>
        <v>0</v>
      </c>
      <c r="AS100">
        <f t="shared" si="44"/>
        <v>0</v>
      </c>
      <c r="AT100">
        <f t="shared" si="44"/>
        <v>0</v>
      </c>
      <c r="AU100">
        <f t="shared" si="44"/>
        <v>0</v>
      </c>
      <c r="AV100">
        <f t="shared" si="44"/>
        <v>0</v>
      </c>
      <c r="AW100">
        <f t="shared" si="44"/>
        <v>0</v>
      </c>
      <c r="AX100">
        <f t="shared" si="44"/>
        <v>0</v>
      </c>
      <c r="AY100">
        <f t="shared" si="44"/>
        <v>0</v>
      </c>
      <c r="AZ100">
        <f t="shared" si="44"/>
        <v>0</v>
      </c>
      <c r="BA100">
        <f t="shared" si="44"/>
        <v>0</v>
      </c>
      <c r="BB100">
        <f t="shared" si="44"/>
        <v>0</v>
      </c>
      <c r="BC100">
        <f t="shared" si="44"/>
        <v>0</v>
      </c>
    </row>
    <row r="101" spans="1:55" x14ac:dyDescent="0.25">
      <c r="A101" t="s">
        <v>54</v>
      </c>
      <c r="B101" s="51">
        <v>50</v>
      </c>
      <c r="C101" s="4">
        <f t="shared" ref="C101:AH101" si="45">(1/$B101)*C78</f>
        <v>0</v>
      </c>
      <c r="D101" s="4">
        <f t="shared" si="45"/>
        <v>0</v>
      </c>
      <c r="E101" s="4">
        <f t="shared" si="45"/>
        <v>0</v>
      </c>
      <c r="F101" s="4">
        <f t="shared" si="45"/>
        <v>0</v>
      </c>
      <c r="G101" s="4">
        <f t="shared" si="45"/>
        <v>0</v>
      </c>
      <c r="H101" s="4">
        <f t="shared" si="45"/>
        <v>0</v>
      </c>
      <c r="I101" s="4">
        <f t="shared" si="45"/>
        <v>0</v>
      </c>
      <c r="J101" s="4">
        <f t="shared" si="45"/>
        <v>0</v>
      </c>
      <c r="K101" s="4">
        <f t="shared" si="45"/>
        <v>0</v>
      </c>
      <c r="L101" s="4">
        <f t="shared" si="45"/>
        <v>0</v>
      </c>
      <c r="M101" s="4">
        <f t="shared" si="45"/>
        <v>0</v>
      </c>
      <c r="N101" s="4">
        <f t="shared" si="45"/>
        <v>0</v>
      </c>
      <c r="O101" s="4">
        <f t="shared" si="45"/>
        <v>0</v>
      </c>
      <c r="P101" s="4">
        <f t="shared" si="45"/>
        <v>0</v>
      </c>
      <c r="Q101" s="4">
        <f t="shared" si="45"/>
        <v>0</v>
      </c>
      <c r="R101" s="4">
        <f t="shared" si="45"/>
        <v>0</v>
      </c>
      <c r="S101" s="4">
        <f t="shared" si="45"/>
        <v>0</v>
      </c>
      <c r="T101" s="4">
        <f t="shared" si="45"/>
        <v>0</v>
      </c>
      <c r="U101" s="4">
        <f t="shared" si="45"/>
        <v>0</v>
      </c>
      <c r="V101" s="4">
        <f t="shared" si="45"/>
        <v>0</v>
      </c>
      <c r="W101" s="4">
        <f t="shared" si="45"/>
        <v>0</v>
      </c>
      <c r="X101" s="4">
        <f t="shared" si="45"/>
        <v>0</v>
      </c>
      <c r="Y101" s="4">
        <f t="shared" si="45"/>
        <v>0</v>
      </c>
      <c r="Z101" s="4">
        <f t="shared" si="45"/>
        <v>0</v>
      </c>
      <c r="AA101" s="4">
        <f t="shared" si="45"/>
        <v>0</v>
      </c>
      <c r="AB101" s="4">
        <f t="shared" si="45"/>
        <v>0</v>
      </c>
      <c r="AC101" s="4">
        <f t="shared" si="45"/>
        <v>0</v>
      </c>
      <c r="AD101" s="4">
        <f t="shared" si="45"/>
        <v>0</v>
      </c>
      <c r="AE101" s="4">
        <f t="shared" si="45"/>
        <v>0</v>
      </c>
      <c r="AF101" s="4">
        <f t="shared" si="45"/>
        <v>0</v>
      </c>
      <c r="AG101" s="4">
        <f t="shared" si="45"/>
        <v>0</v>
      </c>
      <c r="AH101" s="4">
        <f t="shared" si="45"/>
        <v>0</v>
      </c>
      <c r="AI101" s="4">
        <f t="shared" ref="AI101:BC101" si="46">(1/$B101)*AI78</f>
        <v>0</v>
      </c>
      <c r="AJ101">
        <f t="shared" si="46"/>
        <v>0</v>
      </c>
      <c r="AK101">
        <f t="shared" si="46"/>
        <v>0</v>
      </c>
      <c r="AL101">
        <f t="shared" si="46"/>
        <v>0</v>
      </c>
      <c r="AM101">
        <f t="shared" si="46"/>
        <v>0</v>
      </c>
      <c r="AN101">
        <f t="shared" si="46"/>
        <v>0</v>
      </c>
      <c r="AO101">
        <f t="shared" si="46"/>
        <v>0</v>
      </c>
      <c r="AP101">
        <f t="shared" si="46"/>
        <v>0</v>
      </c>
      <c r="AQ101">
        <f t="shared" si="46"/>
        <v>0</v>
      </c>
      <c r="AR101">
        <f t="shared" si="46"/>
        <v>0</v>
      </c>
      <c r="AS101">
        <f t="shared" si="46"/>
        <v>0</v>
      </c>
      <c r="AT101">
        <f t="shared" si="46"/>
        <v>0</v>
      </c>
      <c r="AU101">
        <f t="shared" si="46"/>
        <v>0</v>
      </c>
      <c r="AV101">
        <f t="shared" si="46"/>
        <v>0</v>
      </c>
      <c r="AW101">
        <f t="shared" si="46"/>
        <v>0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C101">
        <f t="shared" si="46"/>
        <v>0</v>
      </c>
    </row>
    <row r="102" spans="1:55" x14ac:dyDescent="0.25">
      <c r="A102" t="s">
        <v>55</v>
      </c>
      <c r="B102" s="51">
        <v>50</v>
      </c>
      <c r="C102" s="4">
        <f t="shared" ref="C102:AH102" si="47">(1/$B102)*C79</f>
        <v>0</v>
      </c>
      <c r="D102" s="4">
        <f t="shared" si="47"/>
        <v>0</v>
      </c>
      <c r="E102" s="4">
        <f t="shared" si="47"/>
        <v>0</v>
      </c>
      <c r="F102" s="4">
        <f t="shared" si="47"/>
        <v>0</v>
      </c>
      <c r="G102" s="4">
        <f t="shared" si="47"/>
        <v>0</v>
      </c>
      <c r="H102" s="4">
        <f t="shared" si="47"/>
        <v>0</v>
      </c>
      <c r="I102" s="4">
        <f t="shared" si="47"/>
        <v>0</v>
      </c>
      <c r="J102" s="4">
        <f t="shared" si="47"/>
        <v>0</v>
      </c>
      <c r="K102" s="4">
        <f t="shared" si="47"/>
        <v>0</v>
      </c>
      <c r="L102" s="4">
        <f t="shared" si="47"/>
        <v>0</v>
      </c>
      <c r="M102" s="4">
        <f t="shared" si="47"/>
        <v>0</v>
      </c>
      <c r="N102" s="4">
        <f t="shared" si="47"/>
        <v>0</v>
      </c>
      <c r="O102" s="4">
        <f t="shared" si="47"/>
        <v>0</v>
      </c>
      <c r="P102" s="4">
        <f t="shared" si="47"/>
        <v>0</v>
      </c>
      <c r="Q102" s="4">
        <f t="shared" si="47"/>
        <v>0</v>
      </c>
      <c r="R102" s="4">
        <f t="shared" si="47"/>
        <v>0</v>
      </c>
      <c r="S102" s="4">
        <f t="shared" si="47"/>
        <v>0</v>
      </c>
      <c r="T102" s="4">
        <f t="shared" si="47"/>
        <v>0</v>
      </c>
      <c r="U102" s="4">
        <f t="shared" si="47"/>
        <v>0</v>
      </c>
      <c r="V102" s="4">
        <f t="shared" si="47"/>
        <v>0</v>
      </c>
      <c r="W102" s="4">
        <f t="shared" si="47"/>
        <v>0</v>
      </c>
      <c r="X102" s="4">
        <f t="shared" si="47"/>
        <v>0</v>
      </c>
      <c r="Y102" s="4">
        <f t="shared" si="47"/>
        <v>0</v>
      </c>
      <c r="Z102" s="4">
        <f t="shared" si="47"/>
        <v>0</v>
      </c>
      <c r="AA102" s="4">
        <f t="shared" si="47"/>
        <v>0</v>
      </c>
      <c r="AB102" s="4">
        <f t="shared" si="47"/>
        <v>0</v>
      </c>
      <c r="AC102" s="4">
        <f t="shared" si="47"/>
        <v>0</v>
      </c>
      <c r="AD102" s="4">
        <f t="shared" si="47"/>
        <v>0</v>
      </c>
      <c r="AE102" s="4">
        <f t="shared" si="47"/>
        <v>0</v>
      </c>
      <c r="AF102" s="4">
        <f t="shared" si="47"/>
        <v>0</v>
      </c>
      <c r="AG102" s="4">
        <f t="shared" si="47"/>
        <v>0</v>
      </c>
      <c r="AH102" s="4">
        <f t="shared" si="47"/>
        <v>0</v>
      </c>
      <c r="AI102" s="4">
        <f t="shared" ref="AI102:BC102" si="48">(1/$B102)*AI79</f>
        <v>0</v>
      </c>
      <c r="AJ102">
        <f t="shared" si="48"/>
        <v>0</v>
      </c>
      <c r="AK102">
        <f t="shared" si="48"/>
        <v>0</v>
      </c>
      <c r="AL102">
        <f t="shared" si="48"/>
        <v>0</v>
      </c>
      <c r="AM102">
        <f t="shared" si="48"/>
        <v>0</v>
      </c>
      <c r="AN102">
        <f t="shared" si="48"/>
        <v>0</v>
      </c>
      <c r="AO102">
        <f t="shared" si="48"/>
        <v>0</v>
      </c>
      <c r="AP102">
        <f t="shared" si="48"/>
        <v>0</v>
      </c>
      <c r="AQ102">
        <f t="shared" si="48"/>
        <v>0</v>
      </c>
      <c r="AR102">
        <f t="shared" si="48"/>
        <v>0</v>
      </c>
      <c r="AS102">
        <f t="shared" si="48"/>
        <v>0</v>
      </c>
      <c r="AT102">
        <f t="shared" si="48"/>
        <v>0</v>
      </c>
      <c r="AU102">
        <f t="shared" si="48"/>
        <v>0</v>
      </c>
      <c r="AV102">
        <f t="shared" si="48"/>
        <v>0</v>
      </c>
      <c r="AW102">
        <f t="shared" si="48"/>
        <v>0</v>
      </c>
      <c r="AX102">
        <f t="shared" si="48"/>
        <v>0</v>
      </c>
      <c r="AY102">
        <f t="shared" si="48"/>
        <v>0</v>
      </c>
      <c r="AZ102">
        <f t="shared" si="48"/>
        <v>0</v>
      </c>
      <c r="BA102">
        <f t="shared" si="48"/>
        <v>0</v>
      </c>
      <c r="BB102">
        <f t="shared" si="48"/>
        <v>0</v>
      </c>
      <c r="BC102">
        <f t="shared" si="48"/>
        <v>0</v>
      </c>
    </row>
    <row r="103" spans="1:55" x14ac:dyDescent="0.25">
      <c r="A103" t="s">
        <v>56</v>
      </c>
      <c r="B103" s="51">
        <v>50</v>
      </c>
      <c r="C103" s="4">
        <f t="shared" ref="C103:AH103" si="49">(1/$B103)*C80</f>
        <v>0</v>
      </c>
      <c r="D103" s="4">
        <f t="shared" si="49"/>
        <v>0</v>
      </c>
      <c r="E103" s="4">
        <f t="shared" si="49"/>
        <v>0</v>
      </c>
      <c r="F103" s="4">
        <f t="shared" si="49"/>
        <v>0</v>
      </c>
      <c r="G103" s="4">
        <f t="shared" si="49"/>
        <v>0</v>
      </c>
      <c r="H103" s="4">
        <f t="shared" si="49"/>
        <v>0</v>
      </c>
      <c r="I103" s="4">
        <f t="shared" si="49"/>
        <v>0</v>
      </c>
      <c r="J103" s="4">
        <f t="shared" si="49"/>
        <v>0</v>
      </c>
      <c r="K103" s="4">
        <f t="shared" si="49"/>
        <v>0</v>
      </c>
      <c r="L103" s="4">
        <f t="shared" si="49"/>
        <v>0</v>
      </c>
      <c r="M103" s="4">
        <f t="shared" si="49"/>
        <v>0</v>
      </c>
      <c r="N103" s="4">
        <f t="shared" si="49"/>
        <v>0</v>
      </c>
      <c r="O103" s="4">
        <f t="shared" si="49"/>
        <v>0</v>
      </c>
      <c r="P103" s="4">
        <f t="shared" si="49"/>
        <v>0</v>
      </c>
      <c r="Q103" s="4">
        <f t="shared" si="49"/>
        <v>0</v>
      </c>
      <c r="R103" s="4">
        <f t="shared" si="49"/>
        <v>0</v>
      </c>
      <c r="S103" s="4">
        <f t="shared" si="49"/>
        <v>0</v>
      </c>
      <c r="T103" s="4">
        <f t="shared" si="49"/>
        <v>0</v>
      </c>
      <c r="U103" s="4">
        <f t="shared" si="49"/>
        <v>0</v>
      </c>
      <c r="V103" s="4">
        <f t="shared" si="49"/>
        <v>0</v>
      </c>
      <c r="W103" s="4">
        <f t="shared" si="49"/>
        <v>0</v>
      </c>
      <c r="X103" s="4">
        <f t="shared" si="49"/>
        <v>0</v>
      </c>
      <c r="Y103" s="4">
        <f t="shared" si="49"/>
        <v>0</v>
      </c>
      <c r="Z103" s="4">
        <f t="shared" si="49"/>
        <v>0</v>
      </c>
      <c r="AA103" s="4">
        <f t="shared" si="49"/>
        <v>0</v>
      </c>
      <c r="AB103" s="4">
        <f t="shared" si="49"/>
        <v>0</v>
      </c>
      <c r="AC103" s="4">
        <f t="shared" si="49"/>
        <v>0</v>
      </c>
      <c r="AD103" s="4">
        <f t="shared" si="49"/>
        <v>0</v>
      </c>
      <c r="AE103" s="4">
        <f t="shared" si="49"/>
        <v>0</v>
      </c>
      <c r="AF103" s="4">
        <f t="shared" si="49"/>
        <v>0</v>
      </c>
      <c r="AG103" s="4">
        <f t="shared" si="49"/>
        <v>0</v>
      </c>
      <c r="AH103" s="4">
        <f t="shared" si="49"/>
        <v>0</v>
      </c>
      <c r="AI103" s="4">
        <f t="shared" ref="AI103:BC103" si="50">(1/$B103)*AI80</f>
        <v>0</v>
      </c>
      <c r="AJ103">
        <f t="shared" si="50"/>
        <v>0</v>
      </c>
      <c r="AK103">
        <f t="shared" si="50"/>
        <v>0</v>
      </c>
      <c r="AL103">
        <f t="shared" si="50"/>
        <v>0</v>
      </c>
      <c r="AM103">
        <f t="shared" si="50"/>
        <v>0</v>
      </c>
      <c r="AN103">
        <f t="shared" si="50"/>
        <v>0</v>
      </c>
      <c r="AO103">
        <f t="shared" si="50"/>
        <v>0</v>
      </c>
      <c r="AP103">
        <f t="shared" si="50"/>
        <v>0</v>
      </c>
      <c r="AQ103">
        <f t="shared" si="50"/>
        <v>0</v>
      </c>
      <c r="AR103">
        <f t="shared" si="50"/>
        <v>0</v>
      </c>
      <c r="AS103">
        <f t="shared" si="50"/>
        <v>0</v>
      </c>
      <c r="AT103">
        <f t="shared" si="50"/>
        <v>0</v>
      </c>
      <c r="AU103">
        <f t="shared" si="50"/>
        <v>0</v>
      </c>
      <c r="AV103">
        <f t="shared" si="50"/>
        <v>0</v>
      </c>
      <c r="AW103">
        <f t="shared" si="50"/>
        <v>0</v>
      </c>
      <c r="AX103">
        <f t="shared" si="50"/>
        <v>0</v>
      </c>
      <c r="AY103">
        <f t="shared" si="50"/>
        <v>0</v>
      </c>
      <c r="AZ103">
        <f t="shared" si="50"/>
        <v>0</v>
      </c>
      <c r="BA103">
        <f t="shared" si="50"/>
        <v>0</v>
      </c>
      <c r="BB103">
        <f t="shared" si="50"/>
        <v>0</v>
      </c>
      <c r="BC103">
        <f t="shared" si="50"/>
        <v>0</v>
      </c>
    </row>
    <row r="104" spans="1:55" x14ac:dyDescent="0.25">
      <c r="A104" t="s">
        <v>57</v>
      </c>
      <c r="B104" s="51">
        <v>50</v>
      </c>
      <c r="C104" s="4">
        <f t="shared" ref="C104:AH104" si="51">(1/$B104)*C81</f>
        <v>0</v>
      </c>
      <c r="D104" s="4">
        <f t="shared" si="51"/>
        <v>0</v>
      </c>
      <c r="E104" s="4">
        <f t="shared" si="51"/>
        <v>0</v>
      </c>
      <c r="F104" s="4">
        <f t="shared" si="51"/>
        <v>0</v>
      </c>
      <c r="G104" s="4">
        <f t="shared" si="51"/>
        <v>0</v>
      </c>
      <c r="H104" s="4">
        <f t="shared" si="51"/>
        <v>0</v>
      </c>
      <c r="I104" s="4">
        <f t="shared" si="51"/>
        <v>0</v>
      </c>
      <c r="J104" s="4">
        <f t="shared" si="51"/>
        <v>0</v>
      </c>
      <c r="K104" s="4">
        <f t="shared" si="51"/>
        <v>0</v>
      </c>
      <c r="L104" s="4">
        <f t="shared" si="51"/>
        <v>0</v>
      </c>
      <c r="M104" s="4">
        <f t="shared" si="51"/>
        <v>0</v>
      </c>
      <c r="N104" s="4">
        <f t="shared" si="51"/>
        <v>0</v>
      </c>
      <c r="O104" s="4">
        <f t="shared" si="51"/>
        <v>0</v>
      </c>
      <c r="P104" s="4">
        <f t="shared" si="51"/>
        <v>0</v>
      </c>
      <c r="Q104" s="4">
        <f t="shared" si="51"/>
        <v>0</v>
      </c>
      <c r="R104" s="4">
        <f t="shared" si="51"/>
        <v>0</v>
      </c>
      <c r="S104" s="4">
        <f t="shared" si="51"/>
        <v>0</v>
      </c>
      <c r="T104" s="4">
        <f t="shared" si="51"/>
        <v>0</v>
      </c>
      <c r="U104" s="4">
        <f t="shared" si="51"/>
        <v>0</v>
      </c>
      <c r="V104" s="4">
        <f t="shared" si="51"/>
        <v>0</v>
      </c>
      <c r="W104" s="4">
        <f t="shared" si="51"/>
        <v>0</v>
      </c>
      <c r="X104" s="4">
        <f t="shared" si="51"/>
        <v>0</v>
      </c>
      <c r="Y104" s="4">
        <f t="shared" si="51"/>
        <v>0</v>
      </c>
      <c r="Z104" s="4">
        <f t="shared" si="51"/>
        <v>0</v>
      </c>
      <c r="AA104" s="4">
        <f t="shared" si="51"/>
        <v>0</v>
      </c>
      <c r="AB104" s="4">
        <f t="shared" si="51"/>
        <v>0</v>
      </c>
      <c r="AC104" s="4">
        <f t="shared" si="51"/>
        <v>0</v>
      </c>
      <c r="AD104" s="4">
        <f t="shared" si="51"/>
        <v>0</v>
      </c>
      <c r="AE104" s="4">
        <f t="shared" si="51"/>
        <v>0</v>
      </c>
      <c r="AF104" s="4">
        <f t="shared" si="51"/>
        <v>0</v>
      </c>
      <c r="AG104" s="4">
        <f t="shared" si="51"/>
        <v>0</v>
      </c>
      <c r="AH104" s="4">
        <f t="shared" si="51"/>
        <v>0</v>
      </c>
      <c r="AI104" s="4">
        <f t="shared" ref="AI104:BC104" si="52">(1/$B104)*AI81</f>
        <v>0</v>
      </c>
      <c r="AJ104">
        <f t="shared" si="52"/>
        <v>0</v>
      </c>
      <c r="AK104">
        <f t="shared" si="52"/>
        <v>0</v>
      </c>
      <c r="AL104">
        <f t="shared" si="52"/>
        <v>0</v>
      </c>
      <c r="AM104">
        <f t="shared" si="52"/>
        <v>0</v>
      </c>
      <c r="AN104">
        <f t="shared" si="52"/>
        <v>0</v>
      </c>
      <c r="AO104">
        <f t="shared" si="52"/>
        <v>0</v>
      </c>
      <c r="AP104">
        <f t="shared" si="52"/>
        <v>0</v>
      </c>
      <c r="AQ104">
        <f t="shared" si="52"/>
        <v>0</v>
      </c>
      <c r="AR104">
        <f t="shared" si="52"/>
        <v>0</v>
      </c>
      <c r="AS104">
        <f t="shared" si="52"/>
        <v>0</v>
      </c>
      <c r="AT104">
        <f t="shared" si="52"/>
        <v>0</v>
      </c>
      <c r="AU104">
        <f t="shared" si="52"/>
        <v>0</v>
      </c>
      <c r="AV104">
        <f t="shared" si="52"/>
        <v>0</v>
      </c>
      <c r="AW104">
        <f t="shared" si="52"/>
        <v>0</v>
      </c>
      <c r="AX104">
        <f t="shared" si="52"/>
        <v>0</v>
      </c>
      <c r="AY104">
        <f t="shared" si="52"/>
        <v>0</v>
      </c>
      <c r="AZ104">
        <f t="shared" si="52"/>
        <v>0</v>
      </c>
      <c r="BA104">
        <f t="shared" si="52"/>
        <v>0</v>
      </c>
      <c r="BB104">
        <f t="shared" si="52"/>
        <v>0</v>
      </c>
      <c r="BC104">
        <f t="shared" si="52"/>
        <v>0</v>
      </c>
    </row>
    <row r="106" spans="1:5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  <c r="AJ106" s="27">
        <v>2051</v>
      </c>
      <c r="AK106" s="27">
        <v>2052</v>
      </c>
      <c r="AL106" s="27">
        <v>2053</v>
      </c>
      <c r="AM106" s="27">
        <v>2054</v>
      </c>
      <c r="AN106" s="27">
        <v>2055</v>
      </c>
      <c r="AO106" s="27">
        <v>2056</v>
      </c>
      <c r="AP106" s="27">
        <v>2057</v>
      </c>
      <c r="AQ106" s="27">
        <v>2058</v>
      </c>
      <c r="AR106" s="27">
        <v>2059</v>
      </c>
      <c r="AS106" s="27">
        <v>2060</v>
      </c>
      <c r="AT106" s="27">
        <v>2061</v>
      </c>
      <c r="AU106" s="27">
        <v>2062</v>
      </c>
      <c r="AV106" s="27">
        <v>2063</v>
      </c>
      <c r="AW106" s="27">
        <v>2064</v>
      </c>
      <c r="AX106" s="27">
        <v>2065</v>
      </c>
      <c r="AY106" s="27">
        <v>2066</v>
      </c>
      <c r="AZ106" s="27">
        <v>2067</v>
      </c>
      <c r="BA106" s="27">
        <v>2068</v>
      </c>
      <c r="BB106" s="27">
        <v>2069</v>
      </c>
      <c r="BC106" s="27">
        <v>2070</v>
      </c>
    </row>
    <row r="107" spans="1:5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  <c r="AJ107" s="4">
        <f>SUM($C84:AJ84)</f>
        <v>0</v>
      </c>
      <c r="AK107" s="4">
        <f>SUM($C84:AK84)</f>
        <v>0</v>
      </c>
      <c r="AL107" s="4">
        <f>SUM($C84:AL84)</f>
        <v>0</v>
      </c>
      <c r="AM107" s="4">
        <f>SUM($C84:AM84)</f>
        <v>0</v>
      </c>
      <c r="AN107" s="4">
        <f>SUM($C84:AN84)</f>
        <v>0</v>
      </c>
      <c r="AO107" s="4">
        <f>SUM($C84:AO84)</f>
        <v>0</v>
      </c>
      <c r="AP107" s="4">
        <f>SUM($C84:AP84)</f>
        <v>0</v>
      </c>
      <c r="AQ107" s="4">
        <f>SUM($C84:AQ84)</f>
        <v>0</v>
      </c>
      <c r="AR107" s="4">
        <f>SUM($C84:AR84)</f>
        <v>0</v>
      </c>
      <c r="AS107" s="4">
        <f>SUM($C84:AS84)</f>
        <v>0</v>
      </c>
      <c r="AT107" s="4">
        <f>SUM($C84:AT84)</f>
        <v>0</v>
      </c>
      <c r="AU107" s="4">
        <f>SUM($C84:AU84)</f>
        <v>0</v>
      </c>
      <c r="AV107" s="4">
        <f>SUM($C84:AV84)</f>
        <v>0</v>
      </c>
      <c r="AW107" s="4">
        <f>SUM($C84:AW84)</f>
        <v>0</v>
      </c>
      <c r="AX107" s="4">
        <f>SUM($C84:AX84)</f>
        <v>0</v>
      </c>
      <c r="AY107" s="4">
        <f>SUM($C84:AY84)</f>
        <v>0</v>
      </c>
      <c r="AZ107" s="4">
        <f>SUM($C84:AZ84)</f>
        <v>0</v>
      </c>
      <c r="BA107" s="4">
        <f>SUM($C84:BA84)</f>
        <v>0</v>
      </c>
      <c r="BB107" s="4">
        <f>SUM($C84:BB84)</f>
        <v>0</v>
      </c>
      <c r="BC107" s="4">
        <f>SUM($C84:BC84)</f>
        <v>0</v>
      </c>
    </row>
    <row r="108" spans="1:5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  <c r="AJ108" s="4">
        <f>SUM($C85:AJ85)</f>
        <v>0</v>
      </c>
      <c r="AK108" s="4">
        <f>SUM($C85:AK85)</f>
        <v>0</v>
      </c>
      <c r="AL108" s="4">
        <f>SUM($C85:AL85)</f>
        <v>0</v>
      </c>
      <c r="AM108" s="4">
        <f>SUM($C85:AM85)</f>
        <v>0</v>
      </c>
      <c r="AN108" s="4">
        <f>SUM($C85:AN85)</f>
        <v>0</v>
      </c>
      <c r="AO108" s="4">
        <f>SUM($C85:AO85)</f>
        <v>0</v>
      </c>
      <c r="AP108" s="4">
        <f>SUM($C85:AP85)</f>
        <v>0</v>
      </c>
      <c r="AQ108" s="4">
        <f>SUM($C85:AQ85)</f>
        <v>0</v>
      </c>
      <c r="AR108" s="4">
        <f>SUM($C85:AR85)</f>
        <v>0</v>
      </c>
      <c r="AS108" s="4">
        <f>SUM($C85:AS85)</f>
        <v>0</v>
      </c>
      <c r="AT108" s="4">
        <f>SUM($C85:AT85)</f>
        <v>0</v>
      </c>
      <c r="AU108" s="4">
        <f>SUM($C85:AU85)</f>
        <v>0</v>
      </c>
      <c r="AV108" s="4">
        <f>SUM($C85:AV85)</f>
        <v>0</v>
      </c>
      <c r="AW108" s="4">
        <f>SUM($C85:AW85)</f>
        <v>0</v>
      </c>
      <c r="AX108" s="4">
        <f>SUM($C85:AX85)</f>
        <v>0</v>
      </c>
      <c r="AY108" s="4">
        <f>SUM($C85:AY85)</f>
        <v>0</v>
      </c>
      <c r="AZ108" s="4">
        <f>SUM($C85:AZ85)</f>
        <v>0</v>
      </c>
      <c r="BA108" s="4">
        <f>SUM($C85:BA85)</f>
        <v>0</v>
      </c>
      <c r="BB108" s="4">
        <f>SUM($C85:BB85)</f>
        <v>0</v>
      </c>
      <c r="BC108" s="4">
        <f>SUM($C85:BC85)</f>
        <v>0</v>
      </c>
    </row>
    <row r="109" spans="1:5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  <c r="AJ109" s="4">
        <f>SUM($C86:AJ86)</f>
        <v>0</v>
      </c>
      <c r="AK109" s="4">
        <f>SUM($C86:AK86)</f>
        <v>0</v>
      </c>
      <c r="AL109" s="4">
        <f>SUM($C86:AL86)</f>
        <v>0</v>
      </c>
      <c r="AM109" s="4">
        <f>SUM($C86:AM86)</f>
        <v>0</v>
      </c>
      <c r="AN109" s="4">
        <f>SUM($C86:AN86)</f>
        <v>0</v>
      </c>
      <c r="AO109" s="4">
        <f>SUM($C86:AO86)</f>
        <v>0</v>
      </c>
      <c r="AP109" s="4">
        <f>SUM($C86:AP86)</f>
        <v>0</v>
      </c>
      <c r="AQ109" s="4">
        <f>SUM($C86:AQ86)</f>
        <v>0</v>
      </c>
      <c r="AR109" s="4">
        <f>SUM($C86:AR86)</f>
        <v>0</v>
      </c>
      <c r="AS109" s="4">
        <f>SUM($C86:AS86)</f>
        <v>0</v>
      </c>
      <c r="AT109" s="4">
        <f>SUM($C86:AT86)</f>
        <v>0</v>
      </c>
      <c r="AU109" s="4">
        <f>SUM($C86:AU86)</f>
        <v>0</v>
      </c>
      <c r="AV109" s="4">
        <f>SUM($C86:AV86)</f>
        <v>0</v>
      </c>
      <c r="AW109" s="4">
        <f>SUM($C86:AW86)</f>
        <v>0</v>
      </c>
      <c r="AX109" s="4">
        <f>SUM($C86:AX86)</f>
        <v>0</v>
      </c>
      <c r="AY109" s="4">
        <f>SUM($C86:AY86)</f>
        <v>0</v>
      </c>
      <c r="AZ109" s="4">
        <f>SUM($C86:AZ86)</f>
        <v>0</v>
      </c>
      <c r="BA109" s="4">
        <f>SUM($C86:BA86)</f>
        <v>0</v>
      </c>
      <c r="BB109" s="4">
        <f>SUM($C86:BB86)</f>
        <v>0</v>
      </c>
      <c r="BC109" s="4">
        <f>SUM($C86:BC86)</f>
        <v>0</v>
      </c>
    </row>
    <row r="110" spans="1:5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  <c r="AJ110" s="4">
        <f>SUM($C87:AJ87)</f>
        <v>0</v>
      </c>
      <c r="AK110" s="4">
        <f>SUM($C87:AK87)</f>
        <v>0</v>
      </c>
      <c r="AL110" s="4">
        <f>SUM($C87:AL87)</f>
        <v>0</v>
      </c>
      <c r="AM110" s="4">
        <f>SUM($C87:AM87)</f>
        <v>0</v>
      </c>
      <c r="AN110" s="4">
        <f>SUM($C87:AN87)</f>
        <v>0</v>
      </c>
      <c r="AO110" s="4">
        <f>SUM($C87:AO87)</f>
        <v>0</v>
      </c>
      <c r="AP110" s="4">
        <f>SUM($C87:AP87)</f>
        <v>0</v>
      </c>
      <c r="AQ110" s="4">
        <f>SUM($C87:AQ87)</f>
        <v>0</v>
      </c>
      <c r="AR110" s="4">
        <f>SUM($C87:AR87)</f>
        <v>0</v>
      </c>
      <c r="AS110" s="4">
        <f>SUM($C87:AS87)</f>
        <v>0</v>
      </c>
      <c r="AT110" s="4">
        <f>SUM($C87:AT87)</f>
        <v>0</v>
      </c>
      <c r="AU110" s="4">
        <f>SUM($C87:AU87)</f>
        <v>0</v>
      </c>
      <c r="AV110" s="4">
        <f>SUM($C87:AV87)</f>
        <v>0</v>
      </c>
      <c r="AW110" s="4">
        <f>SUM($C87:AW87)</f>
        <v>0</v>
      </c>
      <c r="AX110" s="4">
        <f>SUM($C87:AX87)</f>
        <v>0</v>
      </c>
      <c r="AY110" s="4">
        <f>SUM($C87:AY87)</f>
        <v>0</v>
      </c>
      <c r="AZ110" s="4">
        <f>SUM($C87:AZ87)</f>
        <v>0</v>
      </c>
      <c r="BA110" s="4">
        <f>SUM($C87:BA87)</f>
        <v>0</v>
      </c>
      <c r="BB110" s="4">
        <f>SUM($C87:BB87)</f>
        <v>0</v>
      </c>
      <c r="BC110" s="4">
        <f>SUM($C87:BC87)</f>
        <v>0</v>
      </c>
    </row>
    <row r="111" spans="1:5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  <c r="AJ111" s="4">
        <f>SUM($C88:AJ88)</f>
        <v>0</v>
      </c>
      <c r="AK111" s="4">
        <f>SUM($C88:AK88)</f>
        <v>0</v>
      </c>
      <c r="AL111" s="4">
        <f>SUM($C88:AL88)</f>
        <v>0</v>
      </c>
      <c r="AM111" s="4">
        <f>SUM($C88:AM88)</f>
        <v>0</v>
      </c>
      <c r="AN111" s="4">
        <f>SUM($C88:AN88)</f>
        <v>0</v>
      </c>
      <c r="AO111" s="4">
        <f>SUM($C88:AO88)</f>
        <v>0</v>
      </c>
      <c r="AP111" s="4">
        <f>SUM($C88:AP88)</f>
        <v>0</v>
      </c>
      <c r="AQ111" s="4">
        <f>SUM($C88:AQ88)</f>
        <v>0</v>
      </c>
      <c r="AR111" s="4">
        <f>SUM($C88:AR88)</f>
        <v>0</v>
      </c>
      <c r="AS111" s="4">
        <f>SUM($C88:AS88)</f>
        <v>0</v>
      </c>
      <c r="AT111" s="4">
        <f>SUM($C88:AT88)</f>
        <v>0</v>
      </c>
      <c r="AU111" s="4">
        <f>SUM($C88:AU88)</f>
        <v>0</v>
      </c>
      <c r="AV111" s="4">
        <f>SUM($C88:AV88)</f>
        <v>0</v>
      </c>
      <c r="AW111" s="4">
        <f>SUM($C88:AW88)</f>
        <v>0</v>
      </c>
      <c r="AX111" s="4">
        <f>SUM($C88:AX88)</f>
        <v>0</v>
      </c>
      <c r="AY111" s="4">
        <f>SUM($C88:AY88)</f>
        <v>0</v>
      </c>
      <c r="AZ111" s="4">
        <f>SUM($C88:AZ88)</f>
        <v>0</v>
      </c>
      <c r="BA111" s="4">
        <f>SUM($C88:BA88)</f>
        <v>0</v>
      </c>
      <c r="BB111" s="4">
        <f>SUM($C88:BB88)</f>
        <v>0</v>
      </c>
      <c r="BC111" s="4">
        <f>SUM($C88:BC88)</f>
        <v>0</v>
      </c>
    </row>
    <row r="112" spans="1:5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  <c r="AJ112" s="4">
        <f>SUM($C89:AJ89)</f>
        <v>0</v>
      </c>
      <c r="AK112" s="4">
        <f>SUM($C89:AK89)</f>
        <v>0</v>
      </c>
      <c r="AL112" s="4">
        <f>SUM($C89:AL89)</f>
        <v>0</v>
      </c>
      <c r="AM112" s="4">
        <f>SUM($C89:AM89)</f>
        <v>0</v>
      </c>
      <c r="AN112" s="4">
        <f>SUM($C89:AN89)</f>
        <v>0</v>
      </c>
      <c r="AO112" s="4">
        <f>SUM($C89:AO89)</f>
        <v>0</v>
      </c>
      <c r="AP112" s="4">
        <f>SUM($C89:AP89)</f>
        <v>0</v>
      </c>
      <c r="AQ112" s="4">
        <f>SUM($C89:AQ89)</f>
        <v>0</v>
      </c>
      <c r="AR112" s="4">
        <f>SUM($C89:AR89)</f>
        <v>0</v>
      </c>
      <c r="AS112" s="4">
        <f>SUM($C89:AS89)</f>
        <v>0</v>
      </c>
      <c r="AT112" s="4">
        <f>SUM($C89:AT89)</f>
        <v>0</v>
      </c>
      <c r="AU112" s="4">
        <f>SUM($C89:AU89)</f>
        <v>0</v>
      </c>
      <c r="AV112" s="4">
        <f>SUM($C89:AV89)</f>
        <v>0</v>
      </c>
      <c r="AW112" s="4">
        <f>SUM($C89:AW89)</f>
        <v>0</v>
      </c>
      <c r="AX112" s="4">
        <f>SUM($C89:AX89)</f>
        <v>0</v>
      </c>
      <c r="AY112" s="4">
        <f>SUM($C89:AY89)</f>
        <v>0</v>
      </c>
      <c r="AZ112" s="4">
        <f>SUM($C89:AZ89)</f>
        <v>0</v>
      </c>
      <c r="BA112" s="4">
        <f>SUM($C89:BA89)</f>
        <v>0</v>
      </c>
      <c r="BB112" s="4">
        <f>SUM($C89:BB89)</f>
        <v>0</v>
      </c>
      <c r="BC112" s="4">
        <f>SUM($C89:BC89)</f>
        <v>0</v>
      </c>
    </row>
    <row r="113" spans="1:5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  <c r="AJ113" s="4">
        <f>SUM($C90:AJ90)</f>
        <v>0</v>
      </c>
      <c r="AK113" s="4">
        <f>SUM($C90:AK90)</f>
        <v>0</v>
      </c>
      <c r="AL113" s="4">
        <f>SUM($C90:AL90)</f>
        <v>0</v>
      </c>
      <c r="AM113" s="4">
        <f>SUM($C90:AM90)</f>
        <v>0</v>
      </c>
      <c r="AN113" s="4">
        <f>SUM($C90:AN90)</f>
        <v>0</v>
      </c>
      <c r="AO113" s="4">
        <f>SUM($C90:AO90)</f>
        <v>0</v>
      </c>
      <c r="AP113" s="4">
        <f>SUM($C90:AP90)</f>
        <v>0</v>
      </c>
      <c r="AQ113" s="4">
        <f>SUM($C90:AQ90)</f>
        <v>0</v>
      </c>
      <c r="AR113" s="4">
        <f>SUM($C90:AR90)</f>
        <v>0</v>
      </c>
      <c r="AS113" s="4">
        <f>SUM($C90:AS90)</f>
        <v>0</v>
      </c>
      <c r="AT113" s="4">
        <f>SUM($C90:AT90)</f>
        <v>0</v>
      </c>
      <c r="AU113" s="4">
        <f>SUM($C90:AU90)</f>
        <v>0</v>
      </c>
      <c r="AV113" s="4">
        <f>SUM($C90:AV90)</f>
        <v>0</v>
      </c>
      <c r="AW113" s="4">
        <f>SUM($C90:AW90)</f>
        <v>0</v>
      </c>
      <c r="AX113" s="4">
        <f>SUM($C90:AX90)</f>
        <v>0</v>
      </c>
      <c r="AY113" s="4">
        <f>SUM($C90:AY90)</f>
        <v>0</v>
      </c>
      <c r="AZ113" s="4">
        <f>SUM($C90:AZ90)</f>
        <v>0</v>
      </c>
      <c r="BA113" s="4">
        <f>SUM($C90:BA90)</f>
        <v>0</v>
      </c>
      <c r="BB113" s="4">
        <f>SUM($C90:BB90)</f>
        <v>0</v>
      </c>
      <c r="BC113" s="4">
        <f>SUM($C90:BC90)</f>
        <v>0</v>
      </c>
    </row>
    <row r="114" spans="1:5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  <c r="AJ114" s="4">
        <f>SUM($C91:AJ91)</f>
        <v>0</v>
      </c>
      <c r="AK114" s="4">
        <f>SUM($C91:AK91)</f>
        <v>0</v>
      </c>
      <c r="AL114" s="4">
        <f>SUM($C91:AL91)</f>
        <v>0</v>
      </c>
      <c r="AM114" s="4">
        <f>SUM($C91:AM91)</f>
        <v>0</v>
      </c>
      <c r="AN114" s="4">
        <f>SUM($C91:AN91)</f>
        <v>0</v>
      </c>
      <c r="AO114" s="4">
        <f>SUM($C91:AO91)</f>
        <v>0</v>
      </c>
      <c r="AP114" s="4">
        <f>SUM($C91:AP91)</f>
        <v>0</v>
      </c>
      <c r="AQ114" s="4">
        <f>SUM($C91:AQ91)</f>
        <v>0</v>
      </c>
      <c r="AR114" s="4">
        <f>SUM($C91:AR91)</f>
        <v>0</v>
      </c>
      <c r="AS114" s="4">
        <f>SUM($C91:AS91)</f>
        <v>0</v>
      </c>
      <c r="AT114" s="4">
        <f>SUM($C91:AT91)</f>
        <v>0</v>
      </c>
      <c r="AU114" s="4">
        <f>SUM($C91:AU91)</f>
        <v>0</v>
      </c>
      <c r="AV114" s="4">
        <f>SUM($C91:AV91)</f>
        <v>0</v>
      </c>
      <c r="AW114" s="4">
        <f>SUM($C91:AW91)</f>
        <v>0</v>
      </c>
      <c r="AX114" s="4">
        <f>SUM($C91:AX91)</f>
        <v>0</v>
      </c>
      <c r="AY114" s="4">
        <f>SUM($C91:AY91)</f>
        <v>0</v>
      </c>
      <c r="AZ114" s="4">
        <f>SUM($C91:AZ91)</f>
        <v>0</v>
      </c>
      <c r="BA114" s="4">
        <f>SUM($C91:BA91)</f>
        <v>0</v>
      </c>
      <c r="BB114" s="4">
        <f>SUM($C91:BB91)</f>
        <v>0</v>
      </c>
      <c r="BC114" s="4">
        <f>SUM($C91:BC91)</f>
        <v>0</v>
      </c>
    </row>
    <row r="115" spans="1:5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  <c r="AJ115" s="4">
        <f>SUM($C92:AJ92)</f>
        <v>0</v>
      </c>
      <c r="AK115" s="4">
        <f>SUM($C92:AK92)</f>
        <v>0</v>
      </c>
      <c r="AL115" s="4">
        <f>SUM($C92:AL92)</f>
        <v>0</v>
      </c>
      <c r="AM115" s="4">
        <f>SUM($C92:AM92)</f>
        <v>0</v>
      </c>
      <c r="AN115" s="4">
        <f>SUM($C92:AN92)</f>
        <v>0</v>
      </c>
      <c r="AO115" s="4">
        <f>SUM($C92:AO92)</f>
        <v>0</v>
      </c>
      <c r="AP115" s="4">
        <f>SUM($C92:AP92)</f>
        <v>0</v>
      </c>
      <c r="AQ115" s="4">
        <f>SUM($C92:AQ92)</f>
        <v>0</v>
      </c>
      <c r="AR115" s="4">
        <f>SUM($C92:AR92)</f>
        <v>0</v>
      </c>
      <c r="AS115" s="4">
        <f>SUM($C92:AS92)</f>
        <v>0</v>
      </c>
      <c r="AT115" s="4">
        <f>SUM($C92:AT92)</f>
        <v>0</v>
      </c>
      <c r="AU115" s="4">
        <f>SUM($C92:AU92)</f>
        <v>0</v>
      </c>
      <c r="AV115" s="4">
        <f>SUM($C92:AV92)</f>
        <v>0</v>
      </c>
      <c r="AW115" s="4">
        <f>SUM($C92:AW92)</f>
        <v>0</v>
      </c>
      <c r="AX115" s="4">
        <f>SUM($C92:AX92)</f>
        <v>0</v>
      </c>
      <c r="AY115" s="4">
        <f>SUM($C92:AY92)</f>
        <v>0</v>
      </c>
      <c r="AZ115" s="4">
        <f>SUM($C92:AZ92)</f>
        <v>0</v>
      </c>
      <c r="BA115" s="4">
        <f>SUM($C92:BA92)</f>
        <v>0</v>
      </c>
      <c r="BB115" s="4">
        <f>SUM($C92:BB92)</f>
        <v>0</v>
      </c>
      <c r="BC115" s="4">
        <f>SUM($C92:BC92)</f>
        <v>0</v>
      </c>
    </row>
    <row r="116" spans="1:5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  <c r="AJ116" s="4">
        <f>SUM($C93:AJ93)</f>
        <v>0</v>
      </c>
      <c r="AK116" s="4">
        <f>SUM($C93:AK93)</f>
        <v>0</v>
      </c>
      <c r="AL116" s="4">
        <f>SUM($C93:AL93)</f>
        <v>0</v>
      </c>
      <c r="AM116" s="4">
        <f>SUM($C93:AM93)</f>
        <v>0</v>
      </c>
      <c r="AN116" s="4">
        <f>SUM($C93:AN93)</f>
        <v>0</v>
      </c>
      <c r="AO116" s="4">
        <f>SUM($C93:AO93)</f>
        <v>0</v>
      </c>
      <c r="AP116" s="4">
        <f>SUM($C93:AP93)</f>
        <v>0</v>
      </c>
      <c r="AQ116" s="4">
        <f>SUM($C93:AQ93)</f>
        <v>0</v>
      </c>
      <c r="AR116" s="4">
        <f>SUM($C93:AR93)</f>
        <v>0</v>
      </c>
      <c r="AS116" s="4">
        <f>SUM($C93:AS93)</f>
        <v>0</v>
      </c>
      <c r="AT116" s="4">
        <f>SUM($C93:AT93)</f>
        <v>0</v>
      </c>
      <c r="AU116" s="4">
        <f>SUM($C93:AU93)</f>
        <v>0</v>
      </c>
      <c r="AV116" s="4">
        <f>SUM($C93:AV93)</f>
        <v>0</v>
      </c>
      <c r="AW116" s="4">
        <f>SUM($C93:AW93)</f>
        <v>0</v>
      </c>
      <c r="AX116" s="4">
        <f>SUM($C93:AX93)</f>
        <v>0</v>
      </c>
      <c r="AY116" s="4">
        <f>SUM($C93:AY93)</f>
        <v>0</v>
      </c>
      <c r="AZ116" s="4">
        <f>SUM($C93:AZ93)</f>
        <v>0</v>
      </c>
      <c r="BA116" s="4">
        <f>SUM($C93:BA93)</f>
        <v>0</v>
      </c>
      <c r="BB116" s="4">
        <f>SUM($C93:BB93)</f>
        <v>0</v>
      </c>
      <c r="BC116" s="4">
        <f>SUM($C93:BC93)</f>
        <v>0</v>
      </c>
    </row>
    <row r="117" spans="1:5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  <c r="AJ117" s="4">
        <f>SUM($C94:AJ94)</f>
        <v>0</v>
      </c>
      <c r="AK117" s="4">
        <f>SUM($C94:AK94)</f>
        <v>0</v>
      </c>
      <c r="AL117" s="4">
        <f>SUM($C94:AL94)</f>
        <v>0</v>
      </c>
      <c r="AM117" s="4">
        <f>SUM($C94:AM94)</f>
        <v>0</v>
      </c>
      <c r="AN117" s="4">
        <f>SUM($C94:AN94)</f>
        <v>0</v>
      </c>
      <c r="AO117" s="4">
        <f>SUM($C94:AO94)</f>
        <v>0</v>
      </c>
      <c r="AP117" s="4">
        <f>SUM($C94:AP94)</f>
        <v>0</v>
      </c>
      <c r="AQ117" s="4">
        <f>SUM($C94:AQ94)</f>
        <v>0</v>
      </c>
      <c r="AR117" s="4">
        <f>SUM($C94:AR94)</f>
        <v>0</v>
      </c>
      <c r="AS117" s="4">
        <f>SUM($C94:AS94)</f>
        <v>0</v>
      </c>
      <c r="AT117" s="4">
        <f>SUM($C94:AT94)</f>
        <v>0</v>
      </c>
      <c r="AU117" s="4">
        <f>SUM($C94:AU94)</f>
        <v>0</v>
      </c>
      <c r="AV117" s="4">
        <f>SUM($C94:AV94)</f>
        <v>0</v>
      </c>
      <c r="AW117" s="4">
        <f>SUM($C94:AW94)</f>
        <v>0</v>
      </c>
      <c r="AX117" s="4">
        <f>SUM($C94:AX94)</f>
        <v>0</v>
      </c>
      <c r="AY117" s="4">
        <f>SUM($C94:AY94)</f>
        <v>0</v>
      </c>
      <c r="AZ117" s="4">
        <f>SUM($C94:AZ94)</f>
        <v>0</v>
      </c>
      <c r="BA117" s="4">
        <f>SUM($C94:BA94)</f>
        <v>0</v>
      </c>
      <c r="BB117" s="4">
        <f>SUM($C94:BB94)</f>
        <v>0</v>
      </c>
      <c r="BC117" s="4">
        <f>SUM($C94:BC94)</f>
        <v>0</v>
      </c>
    </row>
    <row r="118" spans="1:5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  <c r="AJ118" s="4">
        <f>SUM($C95:AJ95)</f>
        <v>0</v>
      </c>
      <c r="AK118" s="4">
        <f>SUM($C95:AK95)</f>
        <v>0</v>
      </c>
      <c r="AL118" s="4">
        <f>SUM($C95:AL95)</f>
        <v>0</v>
      </c>
      <c r="AM118" s="4">
        <f>SUM($C95:AM95)</f>
        <v>0</v>
      </c>
      <c r="AN118" s="4">
        <f>SUM($C95:AN95)</f>
        <v>0</v>
      </c>
      <c r="AO118" s="4">
        <f>SUM($C95:AO95)</f>
        <v>0</v>
      </c>
      <c r="AP118" s="4">
        <f>SUM($C95:AP95)</f>
        <v>0</v>
      </c>
      <c r="AQ118" s="4">
        <f>SUM($C95:AQ95)</f>
        <v>0</v>
      </c>
      <c r="AR118" s="4">
        <f>SUM($C95:AR95)</f>
        <v>0</v>
      </c>
      <c r="AS118" s="4">
        <f>SUM($C95:AS95)</f>
        <v>0</v>
      </c>
      <c r="AT118" s="4">
        <f>SUM($C95:AT95)</f>
        <v>0</v>
      </c>
      <c r="AU118" s="4">
        <f>SUM($C95:AU95)</f>
        <v>0</v>
      </c>
      <c r="AV118" s="4">
        <f>SUM($C95:AV95)</f>
        <v>0</v>
      </c>
      <c r="AW118" s="4">
        <f>SUM($C95:AW95)</f>
        <v>0</v>
      </c>
      <c r="AX118" s="4">
        <f>SUM($C95:AX95)</f>
        <v>0</v>
      </c>
      <c r="AY118" s="4">
        <f>SUM($C95:AY95)</f>
        <v>0</v>
      </c>
      <c r="AZ118" s="4">
        <f>SUM($C95:AZ95)</f>
        <v>0</v>
      </c>
      <c r="BA118" s="4">
        <f>SUM($C95:BA95)</f>
        <v>0</v>
      </c>
      <c r="BB118" s="4">
        <f>SUM($C95:BB95)</f>
        <v>0</v>
      </c>
      <c r="BC118" s="4">
        <f>SUM($C95:BC95)</f>
        <v>0</v>
      </c>
    </row>
    <row r="119" spans="1:5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  <c r="AJ119" s="4">
        <f>SUM($C96:AJ96)</f>
        <v>0</v>
      </c>
      <c r="AK119" s="4">
        <f>SUM($C96:AK96)</f>
        <v>0</v>
      </c>
      <c r="AL119" s="4">
        <f>SUM($C96:AL96)</f>
        <v>0</v>
      </c>
      <c r="AM119" s="4">
        <f>SUM($C96:AM96)</f>
        <v>0</v>
      </c>
      <c r="AN119" s="4">
        <f>SUM($C96:AN96)</f>
        <v>0</v>
      </c>
      <c r="AO119" s="4">
        <f>SUM($C96:AO96)</f>
        <v>0</v>
      </c>
      <c r="AP119" s="4">
        <f>SUM($C96:AP96)</f>
        <v>0</v>
      </c>
      <c r="AQ119" s="4">
        <f>SUM($C96:AQ96)</f>
        <v>0</v>
      </c>
      <c r="AR119" s="4">
        <f>SUM($C96:AR96)</f>
        <v>0</v>
      </c>
      <c r="AS119" s="4">
        <f>SUM($C96:AS96)</f>
        <v>0</v>
      </c>
      <c r="AT119" s="4">
        <f>SUM($C96:AT96)</f>
        <v>0</v>
      </c>
      <c r="AU119" s="4">
        <f>SUM($C96:AU96)</f>
        <v>0</v>
      </c>
      <c r="AV119" s="4">
        <f>SUM($C96:AV96)</f>
        <v>0</v>
      </c>
      <c r="AW119" s="4">
        <f>SUM($C96:AW96)</f>
        <v>0</v>
      </c>
      <c r="AX119" s="4">
        <f>SUM($C96:AX96)</f>
        <v>0</v>
      </c>
      <c r="AY119" s="4">
        <f>SUM($C96:AY96)</f>
        <v>0</v>
      </c>
      <c r="AZ119" s="4">
        <f>SUM($C96:AZ96)</f>
        <v>0</v>
      </c>
      <c r="BA119" s="4">
        <f>SUM($C96:BA96)</f>
        <v>0</v>
      </c>
      <c r="BB119" s="4">
        <f>SUM($C96:BB96)</f>
        <v>0</v>
      </c>
      <c r="BC119" s="4">
        <f>SUM($C96:BC96)</f>
        <v>0</v>
      </c>
    </row>
    <row r="120" spans="1:5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  <c r="AJ120" s="4">
        <f>SUM($C97:AJ97)</f>
        <v>0</v>
      </c>
      <c r="AK120" s="4">
        <f>SUM($C97:AK97)</f>
        <v>0</v>
      </c>
      <c r="AL120" s="4">
        <f>SUM($C97:AL97)</f>
        <v>0</v>
      </c>
      <c r="AM120" s="4">
        <f>SUM($C97:AM97)</f>
        <v>0</v>
      </c>
      <c r="AN120" s="4">
        <f>SUM($C97:AN97)</f>
        <v>0</v>
      </c>
      <c r="AO120" s="4">
        <f>SUM($C97:AO97)</f>
        <v>0</v>
      </c>
      <c r="AP120" s="4">
        <f>SUM($C97:AP97)</f>
        <v>0</v>
      </c>
      <c r="AQ120" s="4">
        <f>SUM($C97:AQ97)</f>
        <v>0</v>
      </c>
      <c r="AR120" s="4">
        <f>SUM($C97:AR97)</f>
        <v>0</v>
      </c>
      <c r="AS120" s="4">
        <f>SUM($C97:AS97)</f>
        <v>0</v>
      </c>
      <c r="AT120" s="4">
        <f>SUM($C97:AT97)</f>
        <v>0</v>
      </c>
      <c r="AU120" s="4">
        <f>SUM($C97:AU97)</f>
        <v>0</v>
      </c>
      <c r="AV120" s="4">
        <f>SUM($C97:AV97)</f>
        <v>0</v>
      </c>
      <c r="AW120" s="4">
        <f>SUM($C97:AW97)</f>
        <v>0</v>
      </c>
      <c r="AX120" s="4">
        <f>SUM($C97:AX97)</f>
        <v>0</v>
      </c>
      <c r="AY120" s="4">
        <f>SUM($C97:AY97)</f>
        <v>0</v>
      </c>
      <c r="AZ120" s="4">
        <f>SUM($C97:AZ97)</f>
        <v>0</v>
      </c>
      <c r="BA120" s="4">
        <f>SUM($C97:BA97)</f>
        <v>0</v>
      </c>
      <c r="BB120" s="4">
        <f>SUM($C97:BB97)</f>
        <v>0</v>
      </c>
      <c r="BC120" s="4">
        <f>SUM($C97:BC97)</f>
        <v>0</v>
      </c>
    </row>
    <row r="121" spans="1:5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  <c r="AJ121" s="4">
        <f>SUM($C98:AJ98)</f>
        <v>0</v>
      </c>
      <c r="AK121" s="4">
        <f>SUM($C98:AK98)</f>
        <v>0</v>
      </c>
      <c r="AL121" s="4">
        <f>SUM($C98:AL98)</f>
        <v>0</v>
      </c>
      <c r="AM121" s="4">
        <f>SUM($C98:AM98)</f>
        <v>0</v>
      </c>
      <c r="AN121" s="4">
        <f>SUM($C98:AN98)</f>
        <v>0</v>
      </c>
      <c r="AO121" s="4">
        <f>SUM($C98:AO98)</f>
        <v>0</v>
      </c>
      <c r="AP121" s="4">
        <f>SUM($C98:AP98)</f>
        <v>0</v>
      </c>
      <c r="AQ121" s="4">
        <f>SUM($C98:AQ98)</f>
        <v>0</v>
      </c>
      <c r="AR121" s="4">
        <f>SUM($C98:AR98)</f>
        <v>0</v>
      </c>
      <c r="AS121" s="4">
        <f>SUM($C98:AS98)</f>
        <v>0</v>
      </c>
      <c r="AT121" s="4">
        <f>SUM($C98:AT98)</f>
        <v>0</v>
      </c>
      <c r="AU121" s="4">
        <f>SUM($C98:AU98)</f>
        <v>0</v>
      </c>
      <c r="AV121" s="4">
        <f>SUM($C98:AV98)</f>
        <v>0</v>
      </c>
      <c r="AW121" s="4">
        <f>SUM($C98:AW98)</f>
        <v>0</v>
      </c>
      <c r="AX121" s="4">
        <f>SUM($C98:AX98)</f>
        <v>0</v>
      </c>
      <c r="AY121" s="4">
        <f>SUM($C98:AY98)</f>
        <v>0</v>
      </c>
      <c r="AZ121" s="4">
        <f>SUM($C98:AZ98)</f>
        <v>0</v>
      </c>
      <c r="BA121" s="4">
        <f>SUM($C98:BA98)</f>
        <v>0</v>
      </c>
      <c r="BB121" s="4">
        <f>SUM($C98:BB98)</f>
        <v>0</v>
      </c>
      <c r="BC121" s="4">
        <f>SUM($C98:BC98)</f>
        <v>0</v>
      </c>
    </row>
    <row r="122" spans="1:5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  <c r="AJ122" s="4">
        <f>SUM($C99:AJ99)</f>
        <v>0</v>
      </c>
      <c r="AK122" s="4">
        <f>SUM($C99:AK99)</f>
        <v>0</v>
      </c>
      <c r="AL122" s="4">
        <f>SUM($C99:AL99)</f>
        <v>0</v>
      </c>
      <c r="AM122" s="4">
        <f>SUM($C99:AM99)</f>
        <v>0</v>
      </c>
      <c r="AN122" s="4">
        <f>SUM($C99:AN99)</f>
        <v>0</v>
      </c>
      <c r="AO122" s="4">
        <f>SUM($C99:AO99)</f>
        <v>0</v>
      </c>
      <c r="AP122" s="4">
        <f>SUM($C99:AP99)</f>
        <v>0</v>
      </c>
      <c r="AQ122" s="4">
        <f>SUM($C99:AQ99)</f>
        <v>0</v>
      </c>
      <c r="AR122" s="4">
        <f>SUM($C99:AR99)</f>
        <v>0</v>
      </c>
      <c r="AS122" s="4">
        <f>SUM($C99:AS99)</f>
        <v>0</v>
      </c>
      <c r="AT122" s="4">
        <f>SUM($C99:AT99)</f>
        <v>0</v>
      </c>
      <c r="AU122" s="4">
        <f>SUM($C99:AU99)</f>
        <v>0</v>
      </c>
      <c r="AV122" s="4">
        <f>SUM($C99:AV99)</f>
        <v>0</v>
      </c>
      <c r="AW122" s="4">
        <f>SUM($C99:AW99)</f>
        <v>0</v>
      </c>
      <c r="AX122" s="4">
        <f>SUM($C99:AX99)</f>
        <v>0</v>
      </c>
      <c r="AY122" s="4">
        <f>SUM($C99:AY99)</f>
        <v>0</v>
      </c>
      <c r="AZ122" s="4">
        <f>SUM($C99:AZ99)</f>
        <v>0</v>
      </c>
      <c r="BA122" s="4">
        <f>SUM($C99:BA99)</f>
        <v>0</v>
      </c>
      <c r="BB122" s="4">
        <f>SUM($C99:BB99)</f>
        <v>0</v>
      </c>
      <c r="BC122" s="4">
        <f>SUM($C99:BC99)</f>
        <v>0</v>
      </c>
    </row>
    <row r="123" spans="1:5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  <c r="AJ123" s="4">
        <f>SUM($C100:AJ100)</f>
        <v>0</v>
      </c>
      <c r="AK123" s="4">
        <f>SUM($C100:AK100)</f>
        <v>0</v>
      </c>
      <c r="AL123" s="4">
        <f>SUM($C100:AL100)</f>
        <v>0</v>
      </c>
      <c r="AM123" s="4">
        <f>SUM($C100:AM100)</f>
        <v>0</v>
      </c>
      <c r="AN123" s="4">
        <f>SUM($C100:AN100)</f>
        <v>0</v>
      </c>
      <c r="AO123" s="4">
        <f>SUM($C100:AO100)</f>
        <v>0</v>
      </c>
      <c r="AP123" s="4">
        <f>SUM($C100:AP100)</f>
        <v>0</v>
      </c>
      <c r="AQ123" s="4">
        <f>SUM($C100:AQ100)</f>
        <v>0</v>
      </c>
      <c r="AR123" s="4">
        <f>SUM($C100:AR100)</f>
        <v>0</v>
      </c>
      <c r="AS123" s="4">
        <f>SUM($C100:AS100)</f>
        <v>0</v>
      </c>
      <c r="AT123" s="4">
        <f>SUM($C100:AT100)</f>
        <v>0</v>
      </c>
      <c r="AU123" s="4">
        <f>SUM($C100:AU100)</f>
        <v>0</v>
      </c>
      <c r="AV123" s="4">
        <f>SUM($C100:AV100)</f>
        <v>0</v>
      </c>
      <c r="AW123" s="4">
        <f>SUM($C100:AW100)</f>
        <v>0</v>
      </c>
      <c r="AX123" s="4">
        <f>SUM($C100:AX100)</f>
        <v>0</v>
      </c>
      <c r="AY123" s="4">
        <f>SUM($C100:AY100)</f>
        <v>0</v>
      </c>
      <c r="AZ123" s="4">
        <f>SUM($C100:AZ100)</f>
        <v>0</v>
      </c>
      <c r="BA123" s="4">
        <f>SUM($C100:BA100)</f>
        <v>0</v>
      </c>
      <c r="BB123" s="4">
        <f>SUM($C100:BB100)</f>
        <v>0</v>
      </c>
      <c r="BC123" s="4">
        <f>SUM($C100:BC100)</f>
        <v>0</v>
      </c>
    </row>
    <row r="124" spans="1:5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  <c r="AJ124" s="4">
        <f>SUM($C101:AJ101)</f>
        <v>0</v>
      </c>
      <c r="AK124" s="4">
        <f>SUM($C101:AK101)</f>
        <v>0</v>
      </c>
      <c r="AL124" s="4">
        <f>SUM($C101:AL101)</f>
        <v>0</v>
      </c>
      <c r="AM124" s="4">
        <f>SUM($C101:AM101)</f>
        <v>0</v>
      </c>
      <c r="AN124" s="4">
        <f>SUM($C101:AN101)</f>
        <v>0</v>
      </c>
      <c r="AO124" s="4">
        <f>SUM($C101:AO101)</f>
        <v>0</v>
      </c>
      <c r="AP124" s="4">
        <f>SUM($C101:AP101)</f>
        <v>0</v>
      </c>
      <c r="AQ124" s="4">
        <f>SUM($C101:AQ101)</f>
        <v>0</v>
      </c>
      <c r="AR124" s="4">
        <f>SUM($C101:AR101)</f>
        <v>0</v>
      </c>
      <c r="AS124" s="4">
        <f>SUM($C101:AS101)</f>
        <v>0</v>
      </c>
      <c r="AT124" s="4">
        <f>SUM($C101:AT101)</f>
        <v>0</v>
      </c>
      <c r="AU124" s="4">
        <f>SUM($C101:AU101)</f>
        <v>0</v>
      </c>
      <c r="AV124" s="4">
        <f>SUM($C101:AV101)</f>
        <v>0</v>
      </c>
      <c r="AW124" s="4">
        <f>SUM($C101:AW101)</f>
        <v>0</v>
      </c>
      <c r="AX124" s="4">
        <f>SUM($C101:AX101)</f>
        <v>0</v>
      </c>
      <c r="AY124" s="4">
        <f>SUM($C101:AY101)</f>
        <v>0</v>
      </c>
      <c r="AZ124" s="4">
        <f>SUM($C101:AZ101)</f>
        <v>0</v>
      </c>
      <c r="BA124" s="4">
        <f>SUM($C101:BA101)</f>
        <v>0</v>
      </c>
      <c r="BB124" s="4">
        <f>SUM($C101:BB101)</f>
        <v>0</v>
      </c>
      <c r="BC124" s="4">
        <f>SUM($C101:BC101)</f>
        <v>0</v>
      </c>
    </row>
    <row r="125" spans="1:5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  <c r="AJ125" s="4">
        <f>SUM($C102:AJ102)</f>
        <v>0</v>
      </c>
      <c r="AK125" s="4">
        <f>SUM($C102:AK102)</f>
        <v>0</v>
      </c>
      <c r="AL125" s="4">
        <f>SUM($C102:AL102)</f>
        <v>0</v>
      </c>
      <c r="AM125" s="4">
        <f>SUM($C102:AM102)</f>
        <v>0</v>
      </c>
      <c r="AN125" s="4">
        <f>SUM($C102:AN102)</f>
        <v>0</v>
      </c>
      <c r="AO125" s="4">
        <f>SUM($C102:AO102)</f>
        <v>0</v>
      </c>
      <c r="AP125" s="4">
        <f>SUM($C102:AP102)</f>
        <v>0</v>
      </c>
      <c r="AQ125" s="4">
        <f>SUM($C102:AQ102)</f>
        <v>0</v>
      </c>
      <c r="AR125" s="4">
        <f>SUM($C102:AR102)</f>
        <v>0</v>
      </c>
      <c r="AS125" s="4">
        <f>SUM($C102:AS102)</f>
        <v>0</v>
      </c>
      <c r="AT125" s="4">
        <f>SUM($C102:AT102)</f>
        <v>0</v>
      </c>
      <c r="AU125" s="4">
        <f>SUM($C102:AU102)</f>
        <v>0</v>
      </c>
      <c r="AV125" s="4">
        <f>SUM($C102:AV102)</f>
        <v>0</v>
      </c>
      <c r="AW125" s="4">
        <f>SUM($C102:AW102)</f>
        <v>0</v>
      </c>
      <c r="AX125" s="4">
        <f>SUM($C102:AX102)</f>
        <v>0</v>
      </c>
      <c r="AY125" s="4">
        <f>SUM($C102:AY102)</f>
        <v>0</v>
      </c>
      <c r="AZ125" s="4">
        <f>SUM($C102:AZ102)</f>
        <v>0</v>
      </c>
      <c r="BA125" s="4">
        <f>SUM($C102:BA102)</f>
        <v>0</v>
      </c>
      <c r="BB125" s="4">
        <f>SUM($C102:BB102)</f>
        <v>0</v>
      </c>
      <c r="BC125" s="4">
        <f>SUM($C102:BC102)</f>
        <v>0</v>
      </c>
    </row>
    <row r="126" spans="1:5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  <c r="AJ126" s="4">
        <f>SUM($C103:AJ103)</f>
        <v>0</v>
      </c>
      <c r="AK126" s="4">
        <f>SUM($C103:AK103)</f>
        <v>0</v>
      </c>
      <c r="AL126" s="4">
        <f>SUM($C103:AL103)</f>
        <v>0</v>
      </c>
      <c r="AM126" s="4">
        <f>SUM($C103:AM103)</f>
        <v>0</v>
      </c>
      <c r="AN126" s="4">
        <f>SUM($C103:AN103)</f>
        <v>0</v>
      </c>
      <c r="AO126" s="4">
        <f>SUM($C103:AO103)</f>
        <v>0</v>
      </c>
      <c r="AP126" s="4">
        <f>SUM($C103:AP103)</f>
        <v>0</v>
      </c>
      <c r="AQ126" s="4">
        <f>SUM($C103:AQ103)</f>
        <v>0</v>
      </c>
      <c r="AR126" s="4">
        <f>SUM($C103:AR103)</f>
        <v>0</v>
      </c>
      <c r="AS126" s="4">
        <f>SUM($C103:AS103)</f>
        <v>0</v>
      </c>
      <c r="AT126" s="4">
        <f>SUM($C103:AT103)</f>
        <v>0</v>
      </c>
      <c r="AU126" s="4">
        <f>SUM($C103:AU103)</f>
        <v>0</v>
      </c>
      <c r="AV126" s="4">
        <f>SUM($C103:AV103)</f>
        <v>0</v>
      </c>
      <c r="AW126" s="4">
        <f>SUM($C103:AW103)</f>
        <v>0</v>
      </c>
      <c r="AX126" s="4">
        <f>SUM($C103:AX103)</f>
        <v>0</v>
      </c>
      <c r="AY126" s="4">
        <f>SUM($C103:AY103)</f>
        <v>0</v>
      </c>
      <c r="AZ126" s="4">
        <f>SUM($C103:AZ103)</f>
        <v>0</v>
      </c>
      <c r="BA126" s="4">
        <f>SUM($C103:BA103)</f>
        <v>0</v>
      </c>
      <c r="BB126" s="4">
        <f>SUM($C103:BB103)</f>
        <v>0</v>
      </c>
      <c r="BC126" s="4">
        <f>SUM($C103:BC103)</f>
        <v>0</v>
      </c>
    </row>
    <row r="127" spans="1:5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  <c r="AJ127" s="4">
        <f>SUM($C104:AJ104)</f>
        <v>0</v>
      </c>
      <c r="AK127" s="4">
        <f>SUM($C104:AK104)</f>
        <v>0</v>
      </c>
      <c r="AL127" s="4">
        <f>SUM($C104:AL104)</f>
        <v>0</v>
      </c>
      <c r="AM127" s="4">
        <f>SUM($C104:AM104)</f>
        <v>0</v>
      </c>
      <c r="AN127" s="4">
        <f>SUM($C104:AN104)</f>
        <v>0</v>
      </c>
      <c r="AO127" s="4">
        <f>SUM($C104:AO104)</f>
        <v>0</v>
      </c>
      <c r="AP127" s="4">
        <f>SUM($C104:AP104)</f>
        <v>0</v>
      </c>
      <c r="AQ127" s="4">
        <f>SUM($C104:AQ104)</f>
        <v>0</v>
      </c>
      <c r="AR127" s="4">
        <f>SUM($C104:AR104)</f>
        <v>0</v>
      </c>
      <c r="AS127" s="4">
        <f>SUM($C104:AS104)</f>
        <v>0</v>
      </c>
      <c r="AT127" s="4">
        <f>SUM($C104:AT104)</f>
        <v>0</v>
      </c>
      <c r="AU127" s="4">
        <f>SUM($C104:AU104)</f>
        <v>0</v>
      </c>
      <c r="AV127" s="4">
        <f>SUM($C104:AV104)</f>
        <v>0</v>
      </c>
      <c r="AW127" s="4">
        <f>SUM($C104:AW104)</f>
        <v>0</v>
      </c>
      <c r="AX127" s="4">
        <f>SUM($C104:AX104)</f>
        <v>0</v>
      </c>
      <c r="AY127" s="4">
        <f>SUM($C104:AY104)</f>
        <v>0</v>
      </c>
      <c r="AZ127" s="4">
        <f>SUM($C104:AZ104)</f>
        <v>0</v>
      </c>
      <c r="BA127" s="4">
        <f>SUM($C104:BA104)</f>
        <v>0</v>
      </c>
      <c r="BB127" s="4">
        <f>SUM($C104:BB104)</f>
        <v>0</v>
      </c>
      <c r="BC127" s="4">
        <f>SUM($C104:BC104)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M14" sqref="M14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965610.66070438595</v>
      </c>
      <c r="G68">
        <v>1054429.6588203099</v>
      </c>
      <c r="H68">
        <v>1061615.3536076201</v>
      </c>
      <c r="I68">
        <v>1044164.06254101</v>
      </c>
      <c r="J68">
        <v>1026809.65542221</v>
      </c>
      <c r="K68">
        <v>1009557.80650998</v>
      </c>
      <c r="L68">
        <v>992416.34221967706</v>
      </c>
      <c r="M68">
        <v>975418.98414676602</v>
      </c>
      <c r="N68">
        <v>958598.74559948395</v>
      </c>
      <c r="O68">
        <v>941955.74802462198</v>
      </c>
      <c r="P68">
        <v>925482.11376235203</v>
      </c>
      <c r="Q68">
        <v>909173.90225647006</v>
      </c>
      <c r="R68">
        <v>893036.62038880505</v>
      </c>
      <c r="S68">
        <v>871555.99215480103</v>
      </c>
      <c r="T68">
        <v>854344.276757302</v>
      </c>
      <c r="U68">
        <v>837385.13033382897</v>
      </c>
      <c r="V68">
        <v>820701.61516787705</v>
      </c>
      <c r="W68">
        <v>808292.57635251305</v>
      </c>
      <c r="X68">
        <v>796026.14224053803</v>
      </c>
      <c r="Y68">
        <v>783888.78507087298</v>
      </c>
      <c r="Z68">
        <v>771859.42216202198</v>
      </c>
      <c r="AA68">
        <v>759921.81278153695</v>
      </c>
      <c r="AB68">
        <v>751796.56645378796</v>
      </c>
      <c r="AC68">
        <v>743675.709836083</v>
      </c>
      <c r="AD68">
        <v>735552.53259564599</v>
      </c>
      <c r="AE68">
        <v>727419.57666611997</v>
      </c>
      <c r="AF68">
        <v>719270.68849791202</v>
      </c>
      <c r="AG68">
        <v>711102.64073199499</v>
      </c>
      <c r="AH68">
        <v>702913.457905752</v>
      </c>
      <c r="AI68">
        <v>694700.12611715496</v>
      </c>
      <c r="AJ68">
        <v>686460.07137265103</v>
      </c>
      <c r="AK68">
        <v>678191.59269339696</v>
      </c>
      <c r="AL68">
        <v>678191.59269339696</v>
      </c>
      <c r="AM68">
        <v>678191.59269339696</v>
      </c>
      <c r="AN68">
        <v>678191.59269339696</v>
      </c>
      <c r="AO68">
        <v>678191.59269339696</v>
      </c>
      <c r="AP68">
        <v>678191.59269339696</v>
      </c>
      <c r="AQ68">
        <v>678191.59269339696</v>
      </c>
      <c r="AR68">
        <v>678191.59269339696</v>
      </c>
      <c r="AS68">
        <v>678191.59269339696</v>
      </c>
      <c r="AT68">
        <v>678191.59269339696</v>
      </c>
      <c r="AU68">
        <v>678191.59269339696</v>
      </c>
      <c r="AV68">
        <v>678191.59269339696</v>
      </c>
      <c r="AW68">
        <v>678191.59269339696</v>
      </c>
      <c r="AX68">
        <v>678191.59269339696</v>
      </c>
      <c r="AY68">
        <v>678191.59269339696</v>
      </c>
      <c r="AZ68">
        <v>678191.59269339696</v>
      </c>
      <c r="BA68">
        <v>678191.59269339696</v>
      </c>
      <c r="BB68">
        <v>678191.59269339696</v>
      </c>
      <c r="BC68">
        <v>678191.59269339696</v>
      </c>
      <c r="BD68">
        <v>678191.59269339696</v>
      </c>
      <c r="BE68">
        <v>678191.59269339696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965610.66070438595</v>
      </c>
      <c r="G69">
        <v>1054429.6588203099</v>
      </c>
      <c r="H69">
        <v>1061377.55176842</v>
      </c>
      <c r="I69">
        <v>1043462.3842909799</v>
      </c>
      <c r="J69">
        <v>1025429.6232453201</v>
      </c>
      <c r="K69">
        <v>1007296.39702339</v>
      </c>
      <c r="L69">
        <v>989081.82330981898</v>
      </c>
      <c r="M69">
        <v>970830.61324533995</v>
      </c>
      <c r="N69">
        <v>952586.41426708398</v>
      </c>
      <c r="O69">
        <v>934359.81687255099</v>
      </c>
      <c r="P69">
        <v>916153.25405562704</v>
      </c>
      <c r="Q69">
        <v>897972.87978067005</v>
      </c>
      <c r="R69">
        <v>879833.96699297696</v>
      </c>
      <c r="S69">
        <v>856328.16585987201</v>
      </c>
      <c r="T69">
        <v>836929.32301988197</v>
      </c>
      <c r="U69">
        <v>817689.83206837706</v>
      </c>
      <c r="V69">
        <v>798641.15575216396</v>
      </c>
      <c r="W69">
        <v>783668.75130650995</v>
      </c>
      <c r="X69">
        <v>768744.73429367004</v>
      </c>
      <c r="Y69">
        <v>753862.70904751797</v>
      </c>
      <c r="Z69">
        <v>739009.08515480603</v>
      </c>
      <c r="AA69">
        <v>724175.09070829302</v>
      </c>
      <c r="AB69">
        <v>712895.60491920204</v>
      </c>
      <c r="AC69">
        <v>701530.12000825198</v>
      </c>
      <c r="AD69">
        <v>690077.73282045301</v>
      </c>
      <c r="AE69">
        <v>678536.98111415596</v>
      </c>
      <c r="AF69">
        <v>666907.78237526398</v>
      </c>
      <c r="AG69">
        <v>655192.90670708194</v>
      </c>
      <c r="AH69">
        <v>643396.36959795502</v>
      </c>
      <c r="AI69">
        <v>631521.31784755597</v>
      </c>
      <c r="AJ69">
        <v>619571.40201809898</v>
      </c>
      <c r="AK69">
        <v>607551.156398452</v>
      </c>
      <c r="AL69">
        <v>602841.79397878901</v>
      </c>
      <c r="AM69">
        <v>597980.51664236304</v>
      </c>
      <c r="AN69">
        <v>592967.324389174</v>
      </c>
      <c r="AO69">
        <v>587802.21721922106</v>
      </c>
      <c r="AP69">
        <v>582485.19513250398</v>
      </c>
      <c r="AQ69">
        <v>577016.25812902499</v>
      </c>
      <c r="AR69">
        <v>571395.40620878199</v>
      </c>
      <c r="AS69">
        <v>565622.63937177602</v>
      </c>
      <c r="AT69">
        <v>559697.95761800604</v>
      </c>
      <c r="AU69">
        <v>553621.36094747402</v>
      </c>
      <c r="AV69">
        <v>547392.84936017694</v>
      </c>
      <c r="AW69">
        <v>541012.42285611795</v>
      </c>
      <c r="AX69">
        <v>534480.08143529505</v>
      </c>
      <c r="AY69">
        <v>527795.82509770896</v>
      </c>
      <c r="AZ69">
        <v>520959.65384336002</v>
      </c>
      <c r="BA69">
        <v>513971.56767224701</v>
      </c>
      <c r="BB69">
        <v>506831.56658437097</v>
      </c>
      <c r="BC69">
        <v>499539.65057973098</v>
      </c>
      <c r="BD69">
        <v>492095.81965832901</v>
      </c>
      <c r="BE69">
        <v>484500.07382016297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124882.929318166</v>
      </c>
      <c r="H70">
        <v>133134.860655242</v>
      </c>
      <c r="I70">
        <v>134014.18495764901</v>
      </c>
      <c r="J70">
        <v>134546.89643367499</v>
      </c>
      <c r="K70">
        <v>134753.64122546601</v>
      </c>
      <c r="L70">
        <v>134656.978879553</v>
      </c>
      <c r="M70">
        <v>134557.16670972799</v>
      </c>
      <c r="N70">
        <v>135247.728638828</v>
      </c>
      <c r="O70">
        <v>135090.05152596699</v>
      </c>
      <c r="P70">
        <v>134744.86124297901</v>
      </c>
      <c r="Q70">
        <v>134236.10945537401</v>
      </c>
      <c r="R70">
        <v>134995.912072712</v>
      </c>
      <c r="S70">
        <v>135648.72349160601</v>
      </c>
      <c r="T70">
        <v>136208.76550588501</v>
      </c>
      <c r="U70">
        <v>136685.48789145099</v>
      </c>
      <c r="V70">
        <v>136401.38058460501</v>
      </c>
      <c r="W70">
        <v>136700.46106541701</v>
      </c>
      <c r="X70">
        <v>136889.14659144799</v>
      </c>
      <c r="Y70">
        <v>136278.05553039999</v>
      </c>
      <c r="Z70">
        <v>136175.98072445299</v>
      </c>
      <c r="AA70">
        <v>135893.16718423099</v>
      </c>
      <c r="AB70">
        <v>135656.07139847099</v>
      </c>
      <c r="AC70">
        <v>135871.86218934401</v>
      </c>
      <c r="AD70">
        <v>135866.852595601</v>
      </c>
      <c r="AE70">
        <v>134971.98268826</v>
      </c>
      <c r="AF70">
        <v>134527.878840372</v>
      </c>
      <c r="AG70">
        <v>135276.50037400401</v>
      </c>
      <c r="AH70">
        <v>135151.353787987</v>
      </c>
      <c r="AI70">
        <v>135506.69179244799</v>
      </c>
      <c r="AJ70">
        <v>135690.08623755199</v>
      </c>
      <c r="AK70">
        <v>135045.46981538201</v>
      </c>
      <c r="AL70">
        <v>135045.46981538201</v>
      </c>
      <c r="AM70">
        <v>135045.46981538201</v>
      </c>
      <c r="AN70">
        <v>135045.46981538201</v>
      </c>
      <c r="AO70">
        <v>135045.46981538201</v>
      </c>
      <c r="AP70">
        <v>135045.46981538201</v>
      </c>
      <c r="AQ70">
        <v>135045.46981538201</v>
      </c>
      <c r="AR70">
        <v>135045.46981538201</v>
      </c>
      <c r="AS70">
        <v>135045.46981538201</v>
      </c>
      <c r="AT70">
        <v>135045.46981538201</v>
      </c>
      <c r="AU70">
        <v>135045.46981538201</v>
      </c>
      <c r="AV70">
        <v>135045.46981538201</v>
      </c>
      <c r="AW70">
        <v>135045.46981538201</v>
      </c>
      <c r="AX70">
        <v>135045.46981538201</v>
      </c>
      <c r="AY70">
        <v>135045.46981538201</v>
      </c>
      <c r="AZ70">
        <v>135045.46981538201</v>
      </c>
      <c r="BA70">
        <v>135045.46981538201</v>
      </c>
      <c r="BB70">
        <v>135045.46981538201</v>
      </c>
      <c r="BC70">
        <v>135045.46981538201</v>
      </c>
      <c r="BD70">
        <v>135045.46981538201</v>
      </c>
      <c r="BE70">
        <v>135045.46981538201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124882.929318166</v>
      </c>
      <c r="H71">
        <v>133108.233683111</v>
      </c>
      <c r="I71">
        <v>133933.77644667399</v>
      </c>
      <c r="J71">
        <v>134385.44015795499</v>
      </c>
      <c r="K71">
        <v>134484.13394301501</v>
      </c>
      <c r="L71">
        <v>134253.007942914</v>
      </c>
      <c r="M71">
        <v>133992.026609547</v>
      </c>
      <c r="N71">
        <v>134490.341358451</v>
      </c>
      <c r="O71">
        <v>134117.40315498001</v>
      </c>
      <c r="P71">
        <v>133532.15749179199</v>
      </c>
      <c r="Q71">
        <v>132759.51225136401</v>
      </c>
      <c r="R71">
        <v>133213.96603335199</v>
      </c>
      <c r="S71">
        <v>133532.60340513699</v>
      </c>
      <c r="T71">
        <v>133729.765973678</v>
      </c>
      <c r="U71">
        <v>133815.092645731</v>
      </c>
      <c r="V71">
        <v>133127.747450575</v>
      </c>
      <c r="W71">
        <v>132982.208524438</v>
      </c>
      <c r="X71">
        <v>132700.33870575001</v>
      </c>
      <c r="Y71">
        <v>131617.34603126001</v>
      </c>
      <c r="Z71">
        <v>131001.293456923</v>
      </c>
      <c r="AA71">
        <v>130185.654162493</v>
      </c>
      <c r="AB71">
        <v>129388.760899862</v>
      </c>
      <c r="AC71">
        <v>128996.745962563</v>
      </c>
      <c r="AD71">
        <v>128367.002332324</v>
      </c>
      <c r="AE71">
        <v>126873.66372696499</v>
      </c>
      <c r="AF71">
        <v>125783.56671574801</v>
      </c>
      <c r="AG71">
        <v>125780.09004774901</v>
      </c>
      <c r="AH71">
        <v>124933.911441615</v>
      </c>
      <c r="AI71">
        <v>124503.548418901</v>
      </c>
      <c r="AJ71">
        <v>123885.048734885</v>
      </c>
      <c r="AK71">
        <v>122486.241122551</v>
      </c>
      <c r="AL71">
        <v>121648.959209696</v>
      </c>
      <c r="AM71">
        <v>120784.668202877</v>
      </c>
      <c r="AN71">
        <v>119893.36810209601</v>
      </c>
      <c r="AO71">
        <v>118975.05890735101</v>
      </c>
      <c r="AP71">
        <v>118029.740618643</v>
      </c>
      <c r="AQ71">
        <v>117057.413235973</v>
      </c>
      <c r="AR71">
        <v>116058.076759339</v>
      </c>
      <c r="AS71">
        <v>115031.73118874199</v>
      </c>
      <c r="AT71">
        <v>113978.37652418199</v>
      </c>
      <c r="AU71">
        <v>112898.012765659</v>
      </c>
      <c r="AV71">
        <v>111790.639913173</v>
      </c>
      <c r="AW71">
        <v>110656.25796672401</v>
      </c>
      <c r="AX71">
        <v>109494.86692631101</v>
      </c>
      <c r="AY71">
        <v>108306.46679193601</v>
      </c>
      <c r="AZ71">
        <v>107091.057563597</v>
      </c>
      <c r="BA71">
        <v>105848.639241296</v>
      </c>
      <c r="BB71">
        <v>104579.211825031</v>
      </c>
      <c r="BC71">
        <v>103282.77531480401</v>
      </c>
      <c r="BD71">
        <v>101959.329710613</v>
      </c>
      <c r="BE71">
        <v>100608.875012459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36109.112525999997</v>
      </c>
      <c r="H72">
        <v>37408.816775664403</v>
      </c>
      <c r="I72">
        <v>37014.648578002503</v>
      </c>
      <c r="J72">
        <v>37037.930626973903</v>
      </c>
      <c r="K72">
        <v>37337.405471144601</v>
      </c>
      <c r="L72">
        <v>37631.859559233701</v>
      </c>
      <c r="M72">
        <v>37922.274217661201</v>
      </c>
      <c r="N72">
        <v>38209.7250366433</v>
      </c>
      <c r="O72">
        <v>38313.450474304504</v>
      </c>
      <c r="P72">
        <v>38412.659661604397</v>
      </c>
      <c r="Q72">
        <v>38507.0799655831</v>
      </c>
      <c r="R72">
        <v>38596.834218405398</v>
      </c>
      <c r="S72">
        <v>38682.673552395398</v>
      </c>
      <c r="T72">
        <v>38765.904736688797</v>
      </c>
      <c r="U72">
        <v>38848.214077336997</v>
      </c>
      <c r="V72">
        <v>38930.836571001702</v>
      </c>
      <c r="W72">
        <v>39014.334299002498</v>
      </c>
      <c r="X72">
        <v>39098.468658848498</v>
      </c>
      <c r="Y72">
        <v>39182.6556113552</v>
      </c>
      <c r="Z72">
        <v>39265.884313053502</v>
      </c>
      <c r="AA72">
        <v>39269.019276388601</v>
      </c>
      <c r="AB72">
        <v>39270.017835010098</v>
      </c>
      <c r="AC72">
        <v>39229.763736312001</v>
      </c>
      <c r="AD72">
        <v>39147.921287269601</v>
      </c>
      <c r="AE72">
        <v>39063.255816826597</v>
      </c>
      <c r="AF72">
        <v>38975.356317788697</v>
      </c>
      <c r="AG72">
        <v>38883.9574872581</v>
      </c>
      <c r="AH72">
        <v>38788.854106001803</v>
      </c>
      <c r="AI72">
        <v>38689.776314782801</v>
      </c>
      <c r="AJ72">
        <v>38586.469750729797</v>
      </c>
      <c r="AK72">
        <v>38478.720905450798</v>
      </c>
      <c r="AL72">
        <v>38478.720905450798</v>
      </c>
      <c r="AM72">
        <v>38478.720905450798</v>
      </c>
      <c r="AN72">
        <v>38478.720905450798</v>
      </c>
      <c r="AO72">
        <v>38478.720905450798</v>
      </c>
      <c r="AP72">
        <v>38478.720905450798</v>
      </c>
      <c r="AQ72">
        <v>38478.720905450798</v>
      </c>
      <c r="AR72">
        <v>38478.720905450798</v>
      </c>
      <c r="AS72">
        <v>38478.720905450798</v>
      </c>
      <c r="AT72">
        <v>38478.720905450798</v>
      </c>
      <c r="AU72">
        <v>38478.720905450798</v>
      </c>
      <c r="AV72">
        <v>38478.720905450798</v>
      </c>
      <c r="AW72">
        <v>38478.720905450798</v>
      </c>
      <c r="AX72">
        <v>38478.720905450798</v>
      </c>
      <c r="AY72">
        <v>38478.720905450798</v>
      </c>
      <c r="AZ72">
        <v>38478.720905450798</v>
      </c>
      <c r="BA72">
        <v>38478.720905450798</v>
      </c>
      <c r="BB72">
        <v>38478.720905450798</v>
      </c>
      <c r="BC72">
        <v>38478.720905450798</v>
      </c>
      <c r="BD72">
        <v>38478.720905450798</v>
      </c>
      <c r="BE72">
        <v>38478.720905450798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2428452.3425438199</v>
      </c>
      <c r="H73">
        <v>2393022.1533924001</v>
      </c>
      <c r="I73">
        <v>2357449.0271745799</v>
      </c>
      <c r="J73">
        <v>2321827.7033197</v>
      </c>
      <c r="K73">
        <v>2286179.6020278898</v>
      </c>
      <c r="L73">
        <v>2250530.9801640599</v>
      </c>
      <c r="M73">
        <v>2214966.8728882698</v>
      </c>
      <c r="N73">
        <v>2179570.9738396201</v>
      </c>
      <c r="O73">
        <v>2134290.6591308299</v>
      </c>
      <c r="P73">
        <v>2089599.5832400999</v>
      </c>
      <c r="Q73">
        <v>2045488.89182275</v>
      </c>
      <c r="R73">
        <v>2001970.8718910499</v>
      </c>
      <c r="S73">
        <v>1959088.2805492701</v>
      </c>
      <c r="T73">
        <v>1916907.05655548</v>
      </c>
      <c r="U73">
        <v>1875504.79450751</v>
      </c>
      <c r="V73">
        <v>1825862.68676001</v>
      </c>
      <c r="W73">
        <v>1786323.0017854299</v>
      </c>
      <c r="X73">
        <v>1747591.7462547501</v>
      </c>
      <c r="Y73">
        <v>1701305.2749948299</v>
      </c>
      <c r="Z73">
        <v>1664235.98390386</v>
      </c>
      <c r="AA73">
        <v>1627831.7194831599</v>
      </c>
      <c r="AB73">
        <v>1592413.48304414</v>
      </c>
      <c r="AC73">
        <v>1565283.25093705</v>
      </c>
      <c r="AD73">
        <v>1538460.4402858</v>
      </c>
      <c r="AE73">
        <v>1504493.9062282699</v>
      </c>
      <c r="AF73">
        <v>1478364.45019433</v>
      </c>
      <c r="AG73">
        <v>1452499.8325761801</v>
      </c>
      <c r="AH73">
        <v>1419844.31398866</v>
      </c>
      <c r="AI73">
        <v>1394614.9942512901</v>
      </c>
      <c r="AJ73">
        <v>1369628.58964883</v>
      </c>
      <c r="AK73">
        <v>1338202.3466385701</v>
      </c>
      <c r="AL73">
        <v>1338202.3466385701</v>
      </c>
      <c r="AM73">
        <v>1338202.3466385701</v>
      </c>
      <c r="AN73">
        <v>1338202.3466385701</v>
      </c>
      <c r="AO73">
        <v>1338202.3466385701</v>
      </c>
      <c r="AP73">
        <v>1338202.3466385701</v>
      </c>
      <c r="AQ73">
        <v>1338202.3466385701</v>
      </c>
      <c r="AR73">
        <v>1338202.3466385701</v>
      </c>
      <c r="AS73">
        <v>1338202.3466385701</v>
      </c>
      <c r="AT73">
        <v>1338202.3466385701</v>
      </c>
      <c r="AU73">
        <v>1338202.3466385701</v>
      </c>
      <c r="AV73">
        <v>1338202.3466385701</v>
      </c>
      <c r="AW73">
        <v>1338202.3466385701</v>
      </c>
      <c r="AX73">
        <v>1338202.3466385701</v>
      </c>
      <c r="AY73">
        <v>1338202.3466385701</v>
      </c>
      <c r="AZ73">
        <v>1338202.3466385701</v>
      </c>
      <c r="BA73">
        <v>1338202.3466385701</v>
      </c>
      <c r="BB73">
        <v>1338202.3466385701</v>
      </c>
      <c r="BC73">
        <v>1338202.3466385701</v>
      </c>
      <c r="BD73">
        <v>1338202.3466385701</v>
      </c>
      <c r="BE73">
        <v>1338202.3466385701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2428452.3425438199</v>
      </c>
      <c r="H74">
        <v>2392524.4047845001</v>
      </c>
      <c r="I74">
        <v>2355977.9789816202</v>
      </c>
      <c r="J74">
        <v>2318930.0623459602</v>
      </c>
      <c r="K74">
        <v>2281424.3484556698</v>
      </c>
      <c r="L74">
        <v>2243509.3235059502</v>
      </c>
      <c r="M74">
        <v>2205291.8975874898</v>
      </c>
      <c r="N74">
        <v>2166877.1524879802</v>
      </c>
      <c r="O74">
        <v>2118309.0906752502</v>
      </c>
      <c r="P74">
        <v>2070040.93114097</v>
      </c>
      <c r="Q74">
        <v>2022088.4989002999</v>
      </c>
      <c r="R74">
        <v>1974487.8157617301</v>
      </c>
      <c r="S74">
        <v>1927304.03228564</v>
      </c>
      <c r="T74">
        <v>1880623.8397889901</v>
      </c>
      <c r="U74">
        <v>1834543.7697954599</v>
      </c>
      <c r="V74">
        <v>1780289.15409848</v>
      </c>
      <c r="W74">
        <v>1735791.49671092</v>
      </c>
      <c r="X74">
        <v>1691976.3865219399</v>
      </c>
      <c r="Y74">
        <v>1640793.2489738101</v>
      </c>
      <c r="Z74">
        <v>1598465.37781998</v>
      </c>
      <c r="AA74">
        <v>1556728.02997613</v>
      </c>
      <c r="AB74">
        <v>1515901.2000108301</v>
      </c>
      <c r="AC74">
        <v>1482911.78513974</v>
      </c>
      <c r="AD74">
        <v>1450140.5033298701</v>
      </c>
      <c r="AE74">
        <v>1410613.48647962</v>
      </c>
      <c r="AF74">
        <v>1378427.01336119</v>
      </c>
      <c r="AG74">
        <v>1346455.72479946</v>
      </c>
      <c r="AH74">
        <v>1308210.47464561</v>
      </c>
      <c r="AI74">
        <v>1276842.54721676</v>
      </c>
      <c r="AJ74">
        <v>1245704.5948574001</v>
      </c>
      <c r="AK74">
        <v>1208771.4156716899</v>
      </c>
      <c r="AL74">
        <v>1200142.6869405599</v>
      </c>
      <c r="AM74">
        <v>1191235.6121213399</v>
      </c>
      <c r="AN74">
        <v>1182050.1912140099</v>
      </c>
      <c r="AO74">
        <v>1172586.4242185799</v>
      </c>
      <c r="AP74">
        <v>1162844.3111350499</v>
      </c>
      <c r="AQ74">
        <v>1152823.8519634199</v>
      </c>
      <c r="AR74">
        <v>1142525.04670369</v>
      </c>
      <c r="AS74">
        <v>1131947.89535586</v>
      </c>
      <c r="AT74">
        <v>1121092.3979199301</v>
      </c>
      <c r="AU74">
        <v>1109958.5543959001</v>
      </c>
      <c r="AV74">
        <v>1098546.3647837599</v>
      </c>
      <c r="AW74">
        <v>1086855.82908353</v>
      </c>
      <c r="AX74">
        <v>1074886.9472951901</v>
      </c>
      <c r="AY74">
        <v>1062639.7194187599</v>
      </c>
      <c r="AZ74">
        <v>1050114.14545422</v>
      </c>
      <c r="BA74">
        <v>1037310.22540158</v>
      </c>
      <c r="BB74">
        <v>1024227.95926084</v>
      </c>
      <c r="BC74">
        <v>1010867.347032</v>
      </c>
      <c r="BD74">
        <v>997228.38871506602</v>
      </c>
      <c r="BE74">
        <v>983311.08431002498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242762.15286961</v>
      </c>
      <c r="H75">
        <v>244636.75158173201</v>
      </c>
      <c r="I75">
        <v>246468.565238991</v>
      </c>
      <c r="J75">
        <v>248264.048162441</v>
      </c>
      <c r="K75">
        <v>250022.39204655599</v>
      </c>
      <c r="L75">
        <v>251743.40391346801</v>
      </c>
      <c r="M75">
        <v>253433.74791827099</v>
      </c>
      <c r="N75">
        <v>255100.691242759</v>
      </c>
      <c r="O75">
        <v>255538.67578570801</v>
      </c>
      <c r="P75">
        <v>255945.444150236</v>
      </c>
      <c r="Q75">
        <v>256319.273207424</v>
      </c>
      <c r="R75">
        <v>256533.25737120199</v>
      </c>
      <c r="S75">
        <v>256720.05017158901</v>
      </c>
      <c r="T75">
        <v>256888.430592096</v>
      </c>
      <c r="U75">
        <v>257049.63687159601</v>
      </c>
      <c r="V75">
        <v>255940.87668642</v>
      </c>
      <c r="W75">
        <v>256106.99063421701</v>
      </c>
      <c r="X75">
        <v>256276.211457984</v>
      </c>
      <c r="Y75">
        <v>255196.187198912</v>
      </c>
      <c r="Z75">
        <v>255356.555892042</v>
      </c>
      <c r="AA75">
        <v>255504.24994978099</v>
      </c>
      <c r="AB75">
        <v>254133.94440537901</v>
      </c>
      <c r="AC75">
        <v>254000.12538549199</v>
      </c>
      <c r="AD75">
        <v>253850.04731085</v>
      </c>
      <c r="AE75">
        <v>252433.415445611</v>
      </c>
      <c r="AF75">
        <v>251991.20079486401</v>
      </c>
      <c r="AG75">
        <v>251525.845516195</v>
      </c>
      <c r="AH75">
        <v>249795.69076671699</v>
      </c>
      <c r="AI75">
        <v>249282.095727665</v>
      </c>
      <c r="AJ75">
        <v>248740.66526682701</v>
      </c>
      <c r="AK75">
        <v>246937.75672286199</v>
      </c>
      <c r="AL75">
        <v>246937.75672286199</v>
      </c>
      <c r="AM75">
        <v>246937.75672286199</v>
      </c>
      <c r="AN75">
        <v>246937.75672286199</v>
      </c>
      <c r="AO75">
        <v>246937.75672286199</v>
      </c>
      <c r="AP75">
        <v>246937.75672286199</v>
      </c>
      <c r="AQ75">
        <v>246937.75672286199</v>
      </c>
      <c r="AR75">
        <v>246937.75672286199</v>
      </c>
      <c r="AS75">
        <v>246937.75672286199</v>
      </c>
      <c r="AT75">
        <v>246937.75672286199</v>
      </c>
      <c r="AU75">
        <v>246937.75672286199</v>
      </c>
      <c r="AV75">
        <v>246937.75672286199</v>
      </c>
      <c r="AW75">
        <v>246937.75672286199</v>
      </c>
      <c r="AX75">
        <v>246937.75672286199</v>
      </c>
      <c r="AY75">
        <v>246937.75672286199</v>
      </c>
      <c r="AZ75">
        <v>246937.75672286199</v>
      </c>
      <c r="BA75">
        <v>246937.75672286199</v>
      </c>
      <c r="BB75">
        <v>246937.75672286199</v>
      </c>
      <c r="BC75">
        <v>246937.75672286199</v>
      </c>
      <c r="BD75">
        <v>246937.75672286199</v>
      </c>
      <c r="BE75">
        <v>246937.75672286199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361948.42506499903</v>
      </c>
      <c r="H76">
        <v>364743.37495097303</v>
      </c>
      <c r="I76">
        <v>367474.53407285397</v>
      </c>
      <c r="J76">
        <v>370151.52555893199</v>
      </c>
      <c r="K76">
        <v>372773.14425877901</v>
      </c>
      <c r="L76">
        <v>375339.10245029902</v>
      </c>
      <c r="M76">
        <v>377859.33611573803</v>
      </c>
      <c r="N76">
        <v>380344.680325447</v>
      </c>
      <c r="O76">
        <v>380997.69733674702</v>
      </c>
      <c r="P76">
        <v>381604.17230480397</v>
      </c>
      <c r="Q76">
        <v>382161.536114991</v>
      </c>
      <c r="R76">
        <v>382480.57773722499</v>
      </c>
      <c r="S76">
        <v>382759.07815054897</v>
      </c>
      <c r="T76">
        <v>383010.12645974202</v>
      </c>
      <c r="U76">
        <v>383250.478418588</v>
      </c>
      <c r="V76">
        <v>381597.36240336299</v>
      </c>
      <c r="W76">
        <v>381845.031494594</v>
      </c>
      <c r="X76">
        <v>382097.33281062002</v>
      </c>
      <c r="Y76">
        <v>380487.060884037</v>
      </c>
      <c r="Z76">
        <v>380726.16403591598</v>
      </c>
      <c r="AA76">
        <v>380946.36982564902</v>
      </c>
      <c r="AB76">
        <v>378903.30039414502</v>
      </c>
      <c r="AC76">
        <v>378703.78171745199</v>
      </c>
      <c r="AD76">
        <v>378480.02145617799</v>
      </c>
      <c r="AE76">
        <v>376367.88137808302</v>
      </c>
      <c r="AF76">
        <v>375708.55744934699</v>
      </c>
      <c r="AG76">
        <v>375014.73179234599</v>
      </c>
      <c r="AH76">
        <v>372435.14193746197</v>
      </c>
      <c r="AI76">
        <v>371669.39277389302</v>
      </c>
      <c r="AJ76">
        <v>370862.142136732</v>
      </c>
      <c r="AK76">
        <v>368174.07935466</v>
      </c>
      <c r="AL76">
        <v>368174.07935466</v>
      </c>
      <c r="AM76">
        <v>368174.07935466</v>
      </c>
      <c r="AN76">
        <v>368174.07935466</v>
      </c>
      <c r="AO76">
        <v>368174.07935466</v>
      </c>
      <c r="AP76">
        <v>368174.07935466</v>
      </c>
      <c r="AQ76">
        <v>368174.07935466</v>
      </c>
      <c r="AR76">
        <v>368174.07935466</v>
      </c>
      <c r="AS76">
        <v>368174.07935466</v>
      </c>
      <c r="AT76">
        <v>368174.07935466</v>
      </c>
      <c r="AU76">
        <v>368174.07935466</v>
      </c>
      <c r="AV76">
        <v>368174.07935466</v>
      </c>
      <c r="AW76">
        <v>368174.07935466</v>
      </c>
      <c r="AX76">
        <v>368174.07935466</v>
      </c>
      <c r="AY76">
        <v>368174.07935466</v>
      </c>
      <c r="AZ76">
        <v>368174.07935466</v>
      </c>
      <c r="BA76">
        <v>368174.07935466</v>
      </c>
      <c r="BB76">
        <v>368174.07935466</v>
      </c>
      <c r="BC76">
        <v>368174.07935466</v>
      </c>
      <c r="BD76">
        <v>368174.07935466</v>
      </c>
      <c r="BE76">
        <v>368174.07935466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445715.00731781701</v>
      </c>
      <c r="H78">
        <v>449156.79908319301</v>
      </c>
      <c r="I78">
        <v>452520.03683668497</v>
      </c>
      <c r="J78">
        <v>455816.57080997899</v>
      </c>
      <c r="K78">
        <v>459044.916941826</v>
      </c>
      <c r="L78">
        <v>462204.72092192399</v>
      </c>
      <c r="M78">
        <v>465308.21824045002</v>
      </c>
      <c r="N78">
        <v>468368.75155377702</v>
      </c>
      <c r="O78">
        <v>469172.89784041297</v>
      </c>
      <c r="P78">
        <v>469919.730748381</v>
      </c>
      <c r="Q78">
        <v>470606.08658676298</v>
      </c>
      <c r="R78">
        <v>470998.96476812998</v>
      </c>
      <c r="S78">
        <v>471341.91919248097</v>
      </c>
      <c r="T78">
        <v>471651.068207148</v>
      </c>
      <c r="U78">
        <v>471947.04538974498</v>
      </c>
      <c r="V78">
        <v>469911.344815302</v>
      </c>
      <c r="W78">
        <v>470216.33255158202</v>
      </c>
      <c r="X78">
        <v>470527.02455942502</v>
      </c>
      <c r="Y78">
        <v>468544.08358264901</v>
      </c>
      <c r="Z78">
        <v>468838.52294392098</v>
      </c>
      <c r="AA78">
        <v>469109.691481716</v>
      </c>
      <c r="AB78">
        <v>466593.78964722098</v>
      </c>
      <c r="AC78">
        <v>466348.095890089</v>
      </c>
      <c r="AD78">
        <v>466072.55026097602</v>
      </c>
      <c r="AE78">
        <v>463471.59259637201</v>
      </c>
      <c r="AF78">
        <v>462659.679767441</v>
      </c>
      <c r="AG78">
        <v>461805.28039346403</v>
      </c>
      <c r="AH78">
        <v>458628.68994182697</v>
      </c>
      <c r="AI78">
        <v>457685.72163361398</v>
      </c>
      <c r="AJ78">
        <v>456691.64706736902</v>
      </c>
      <c r="AK78">
        <v>453381.47954179801</v>
      </c>
      <c r="AL78">
        <v>453381.47954179801</v>
      </c>
      <c r="AM78">
        <v>453381.47954179801</v>
      </c>
      <c r="AN78">
        <v>453381.47954179801</v>
      </c>
      <c r="AO78">
        <v>453381.47954179801</v>
      </c>
      <c r="AP78">
        <v>453381.47954179801</v>
      </c>
      <c r="AQ78">
        <v>453381.47954179801</v>
      </c>
      <c r="AR78">
        <v>453381.47954179801</v>
      </c>
      <c r="AS78">
        <v>453381.47954179801</v>
      </c>
      <c r="AT78">
        <v>453381.47954179801</v>
      </c>
      <c r="AU78">
        <v>453381.47954179801</v>
      </c>
      <c r="AV78">
        <v>453381.47954179801</v>
      </c>
      <c r="AW78">
        <v>453381.47954179801</v>
      </c>
      <c r="AX78">
        <v>453381.47954179801</v>
      </c>
      <c r="AY78">
        <v>453381.47954179801</v>
      </c>
      <c r="AZ78">
        <v>453381.47954179801</v>
      </c>
      <c r="BA78">
        <v>453381.47954179801</v>
      </c>
      <c r="BB78">
        <v>453381.47954179801</v>
      </c>
      <c r="BC78">
        <v>453381.47954179801</v>
      </c>
      <c r="BD78">
        <v>453381.47954179801</v>
      </c>
      <c r="BE78">
        <v>453381.47954179801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237774605.72580799</v>
      </c>
      <c r="H79">
        <v>240160810.218669</v>
      </c>
      <c r="I79">
        <v>242746511.09338099</v>
      </c>
      <c r="J79">
        <v>245192276.05311999</v>
      </c>
      <c r="K79">
        <v>247409456.541381</v>
      </c>
      <c r="L79">
        <v>249430969.15081099</v>
      </c>
      <c r="M79">
        <v>251351170.07520401</v>
      </c>
      <c r="N79">
        <v>253286452.10563499</v>
      </c>
      <c r="O79">
        <v>254147078.95059299</v>
      </c>
      <c r="P79">
        <v>255214063.602837</v>
      </c>
      <c r="Q79">
        <v>256559703.85795599</v>
      </c>
      <c r="R79">
        <v>256326383.33880299</v>
      </c>
      <c r="S79">
        <v>255521563.75113699</v>
      </c>
      <c r="T79">
        <v>254647479.89213699</v>
      </c>
      <c r="U79">
        <v>253945010.369656</v>
      </c>
      <c r="V79">
        <v>252259132.90869999</v>
      </c>
      <c r="W79">
        <v>252426076.436335</v>
      </c>
      <c r="X79">
        <v>253008623.178168</v>
      </c>
      <c r="Y79">
        <v>252649128.69669801</v>
      </c>
      <c r="Z79">
        <v>253725620.95124</v>
      </c>
      <c r="AA79">
        <v>254941997.38742501</v>
      </c>
      <c r="AB79">
        <v>253806560.10262299</v>
      </c>
      <c r="AC79">
        <v>253411877.217219</v>
      </c>
      <c r="AD79">
        <v>252802451.11588001</v>
      </c>
      <c r="AE79">
        <v>250885924.76126599</v>
      </c>
      <c r="AF79">
        <v>250222202.16563699</v>
      </c>
      <c r="AG79">
        <v>249613156.79203001</v>
      </c>
      <c r="AH79">
        <v>247854741.080345</v>
      </c>
      <c r="AI79">
        <v>247424747.22539401</v>
      </c>
      <c r="AJ79">
        <v>247095776.21214199</v>
      </c>
      <c r="AK79">
        <v>245642692.48615599</v>
      </c>
      <c r="AL79">
        <v>245642692.48615599</v>
      </c>
      <c r="AM79">
        <v>245642692.48615599</v>
      </c>
      <c r="AN79">
        <v>245642692.48615599</v>
      </c>
      <c r="AO79">
        <v>245642692.48615599</v>
      </c>
      <c r="AP79">
        <v>245642692.48615599</v>
      </c>
      <c r="AQ79">
        <v>245642692.48615599</v>
      </c>
      <c r="AR79">
        <v>245642692.48615599</v>
      </c>
      <c r="AS79">
        <v>245642692.48615599</v>
      </c>
      <c r="AT79">
        <v>245642692.48615599</v>
      </c>
      <c r="AU79">
        <v>245642692.48615599</v>
      </c>
      <c r="AV79">
        <v>245642692.48615599</v>
      </c>
      <c r="AW79">
        <v>245642692.48615599</v>
      </c>
      <c r="AX79">
        <v>245642692.48615599</v>
      </c>
      <c r="AY79">
        <v>245642692.48615599</v>
      </c>
      <c r="AZ79">
        <v>245642692.48615599</v>
      </c>
      <c r="BA79">
        <v>245642692.48615599</v>
      </c>
      <c r="BB79">
        <v>245642692.48615599</v>
      </c>
      <c r="BC79">
        <v>245642692.48615599</v>
      </c>
      <c r="BD79">
        <v>245642692.48615599</v>
      </c>
      <c r="BE79">
        <v>245642692.48615599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66555.547361280798</v>
      </c>
      <c r="H80">
        <v>67069.486383048803</v>
      </c>
      <c r="I80">
        <v>67571.695476112</v>
      </c>
      <c r="J80">
        <v>68063.944153821896</v>
      </c>
      <c r="K80">
        <v>68546.010811549495</v>
      </c>
      <c r="L80">
        <v>69017.842542581799</v>
      </c>
      <c r="M80">
        <v>69481.2663882622</v>
      </c>
      <c r="N80">
        <v>69938.274715425607</v>
      </c>
      <c r="O80">
        <v>70058.352333156494</v>
      </c>
      <c r="P80">
        <v>70169.871739416398</v>
      </c>
      <c r="Q80">
        <v>70272.3605220647</v>
      </c>
      <c r="R80">
        <v>70331.026310691799</v>
      </c>
      <c r="S80">
        <v>70382.237329073207</v>
      </c>
      <c r="T80">
        <v>70428.400418826903</v>
      </c>
      <c r="U80">
        <v>70472.596649760904</v>
      </c>
      <c r="V80">
        <v>70168.619525878501</v>
      </c>
      <c r="W80">
        <v>70214.1612406364</v>
      </c>
      <c r="X80">
        <v>70260.554734916906</v>
      </c>
      <c r="Y80">
        <v>69964.455837801899</v>
      </c>
      <c r="Z80">
        <v>70008.422436485795</v>
      </c>
      <c r="AA80">
        <v>70048.914163629393</v>
      </c>
      <c r="AB80">
        <v>69673.231898161903</v>
      </c>
      <c r="AC80">
        <v>69636.544144281695</v>
      </c>
      <c r="AD80">
        <v>69595.398816286106</v>
      </c>
      <c r="AE80">
        <v>69207.015750449995</v>
      </c>
      <c r="AF80">
        <v>69085.778408534301</v>
      </c>
      <c r="AG80">
        <v>68958.196843932397</v>
      </c>
      <c r="AH80">
        <v>68483.858504903605</v>
      </c>
      <c r="AI80">
        <v>68343.051552328398</v>
      </c>
      <c r="AJ80">
        <v>68194.613254788303</v>
      </c>
      <c r="AK80">
        <v>67700.328772765293</v>
      </c>
      <c r="AL80">
        <v>67700.328772765293</v>
      </c>
      <c r="AM80">
        <v>67700.328772765293</v>
      </c>
      <c r="AN80">
        <v>67700.328772765293</v>
      </c>
      <c r="AO80">
        <v>67700.328772765293</v>
      </c>
      <c r="AP80">
        <v>67700.328772765293</v>
      </c>
      <c r="AQ80">
        <v>67700.328772765293</v>
      </c>
      <c r="AR80">
        <v>67700.328772765293</v>
      </c>
      <c r="AS80">
        <v>67700.328772765293</v>
      </c>
      <c r="AT80">
        <v>67700.328772765293</v>
      </c>
      <c r="AU80">
        <v>67700.328772765293</v>
      </c>
      <c r="AV80">
        <v>67700.328772765293</v>
      </c>
      <c r="AW80">
        <v>67700.328772765293</v>
      </c>
      <c r="AX80">
        <v>67700.328772765293</v>
      </c>
      <c r="AY80">
        <v>67700.328772765293</v>
      </c>
      <c r="AZ80">
        <v>67700.328772765293</v>
      </c>
      <c r="BA80">
        <v>67700.328772765293</v>
      </c>
      <c r="BB80">
        <v>67700.328772765293</v>
      </c>
      <c r="BC80">
        <v>67700.328772765293</v>
      </c>
      <c r="BD80">
        <v>67700.328772765293</v>
      </c>
      <c r="BE80">
        <v>67700.328772765293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855307.54331784195</v>
      </c>
      <c r="H81">
        <v>861912.19070714701</v>
      </c>
      <c r="I81">
        <v>868366.09639419802</v>
      </c>
      <c r="J81">
        <v>874692.00045367703</v>
      </c>
      <c r="K81">
        <v>880887.05503715505</v>
      </c>
      <c r="L81">
        <v>886950.58023871295</v>
      </c>
      <c r="M81">
        <v>892906.05542716396</v>
      </c>
      <c r="N81">
        <v>898779.08457468299</v>
      </c>
      <c r="O81">
        <v>900322.20601685799</v>
      </c>
      <c r="P81">
        <v>901755.34559998999</v>
      </c>
      <c r="Q81">
        <v>903072.43234001298</v>
      </c>
      <c r="R81">
        <v>903826.34833254595</v>
      </c>
      <c r="S81">
        <v>904484.46282576595</v>
      </c>
      <c r="T81">
        <v>905077.70622101403</v>
      </c>
      <c r="U81">
        <v>905645.67344843096</v>
      </c>
      <c r="V81">
        <v>901739.25336234295</v>
      </c>
      <c r="W81">
        <v>902324.51144694095</v>
      </c>
      <c r="X81">
        <v>902920.71577839402</v>
      </c>
      <c r="Y81">
        <v>899115.53904540499</v>
      </c>
      <c r="Z81">
        <v>899680.55526117096</v>
      </c>
      <c r="AA81">
        <v>900200.91578769404</v>
      </c>
      <c r="AB81">
        <v>895373.01055237395</v>
      </c>
      <c r="AC81">
        <v>894901.53501223796</v>
      </c>
      <c r="AD81">
        <v>894372.77503952198</v>
      </c>
      <c r="AE81">
        <v>889381.65139804198</v>
      </c>
      <c r="AF81">
        <v>887823.62630196102</v>
      </c>
      <c r="AG81">
        <v>886184.07139003195</v>
      </c>
      <c r="AH81">
        <v>880088.33368609694</v>
      </c>
      <c r="AI81">
        <v>878278.81887532701</v>
      </c>
      <c r="AJ81">
        <v>876371.23339767801</v>
      </c>
      <c r="AK81">
        <v>870019.16714955203</v>
      </c>
      <c r="AL81">
        <v>870019.16714955203</v>
      </c>
      <c r="AM81">
        <v>870019.16714955203</v>
      </c>
      <c r="AN81">
        <v>870019.16714955203</v>
      </c>
      <c r="AO81">
        <v>870019.16714955203</v>
      </c>
      <c r="AP81">
        <v>870019.16714955203</v>
      </c>
      <c r="AQ81">
        <v>870019.16714955203</v>
      </c>
      <c r="AR81">
        <v>870019.16714955203</v>
      </c>
      <c r="AS81">
        <v>870019.16714955203</v>
      </c>
      <c r="AT81">
        <v>870019.16714955203</v>
      </c>
      <c r="AU81">
        <v>870019.16714955203</v>
      </c>
      <c r="AV81">
        <v>870019.16714955203</v>
      </c>
      <c r="AW81">
        <v>870019.16714955203</v>
      </c>
      <c r="AX81">
        <v>870019.16714955203</v>
      </c>
      <c r="AY81">
        <v>870019.16714955203</v>
      </c>
      <c r="AZ81">
        <v>870019.16714955203</v>
      </c>
      <c r="BA81">
        <v>870019.16714955203</v>
      </c>
      <c r="BB81">
        <v>870019.16714955203</v>
      </c>
      <c r="BC81">
        <v>870019.16714955203</v>
      </c>
      <c r="BD81">
        <v>870019.16714955203</v>
      </c>
      <c r="BE81">
        <v>870019.16714955203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304757.28791286901</v>
      </c>
      <c r="H82">
        <v>307110.61034257303</v>
      </c>
      <c r="I82">
        <v>309410.22152804403</v>
      </c>
      <c r="J82">
        <v>311664.22405593598</v>
      </c>
      <c r="K82">
        <v>313871.603200529</v>
      </c>
      <c r="L82">
        <v>316032.11670243298</v>
      </c>
      <c r="M82">
        <v>318154.130568491</v>
      </c>
      <c r="N82">
        <v>320246.76782957301</v>
      </c>
      <c r="O82">
        <v>320796.60222459398</v>
      </c>
      <c r="P82">
        <v>321307.24864174402</v>
      </c>
      <c r="Q82">
        <v>321776.54390982701</v>
      </c>
      <c r="R82">
        <v>322045.17405929102</v>
      </c>
      <c r="S82">
        <v>322279.66887891002</v>
      </c>
      <c r="T82">
        <v>322491.04927607899</v>
      </c>
      <c r="U82">
        <v>322693.42344336398</v>
      </c>
      <c r="V82">
        <v>321301.514766554</v>
      </c>
      <c r="W82">
        <v>321510.04989287799</v>
      </c>
      <c r="X82">
        <v>321722.48531042499</v>
      </c>
      <c r="Y82">
        <v>320366.65096728702</v>
      </c>
      <c r="Z82">
        <v>320567.97365044203</v>
      </c>
      <c r="AA82">
        <v>320753.38492623297</v>
      </c>
      <c r="AB82">
        <v>319033.139013156</v>
      </c>
      <c r="AC82">
        <v>318865.146098734</v>
      </c>
      <c r="AD82">
        <v>318676.74199017597</v>
      </c>
      <c r="AE82">
        <v>316898.339219735</v>
      </c>
      <c r="AF82">
        <v>316343.19445749</v>
      </c>
      <c r="AG82">
        <v>315758.99955327401</v>
      </c>
      <c r="AH82">
        <v>313587.00831457501</v>
      </c>
      <c r="AI82">
        <v>312942.25447079499</v>
      </c>
      <c r="AJ82">
        <v>312262.55676302599</v>
      </c>
      <c r="AK82">
        <v>309999.23230441997</v>
      </c>
      <c r="AL82">
        <v>309999.23230441997</v>
      </c>
      <c r="AM82">
        <v>309999.23230441997</v>
      </c>
      <c r="AN82">
        <v>309999.23230441997</v>
      </c>
      <c r="AO82">
        <v>309999.23230441997</v>
      </c>
      <c r="AP82">
        <v>309999.23230441997</v>
      </c>
      <c r="AQ82">
        <v>309999.23230441997</v>
      </c>
      <c r="AR82">
        <v>309999.23230441997</v>
      </c>
      <c r="AS82">
        <v>309999.23230441997</v>
      </c>
      <c r="AT82">
        <v>309999.23230441997</v>
      </c>
      <c r="AU82">
        <v>309999.23230441997</v>
      </c>
      <c r="AV82">
        <v>309999.23230441997</v>
      </c>
      <c r="AW82">
        <v>309999.23230441997</v>
      </c>
      <c r="AX82">
        <v>309999.23230441997</v>
      </c>
      <c r="AY82">
        <v>309999.23230441997</v>
      </c>
      <c r="AZ82">
        <v>309999.23230441997</v>
      </c>
      <c r="BA82">
        <v>309999.23230441997</v>
      </c>
      <c r="BB82">
        <v>309999.23230441997</v>
      </c>
      <c r="BC82">
        <v>309999.23230441997</v>
      </c>
      <c r="BD82">
        <v>309999.23230441997</v>
      </c>
      <c r="BE82">
        <v>309999.23230441997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639.40056425439298</v>
      </c>
      <c r="I180">
        <v>665.09750132059401</v>
      </c>
      <c r="J180">
        <v>691.37817956033905</v>
      </c>
      <c r="K180">
        <v>698.11169435174099</v>
      </c>
      <c r="L180">
        <v>704.12503314442597</v>
      </c>
      <c r="M180">
        <v>710.30797237031095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639.25733852799999</v>
      </c>
      <c r="I181">
        <v>664.65055579970704</v>
      </c>
      <c r="J181">
        <v>690.44896728700996</v>
      </c>
      <c r="K181">
        <v>696.54792415639304</v>
      </c>
      <c r="L181">
        <v>701.75917303306005</v>
      </c>
      <c r="M181">
        <v>706.96668366828101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118.607478125344</v>
      </c>
      <c r="I182">
        <v>122.45023555117299</v>
      </c>
      <c r="J182">
        <v>126.298332602328</v>
      </c>
      <c r="K182">
        <v>126.478609715053</v>
      </c>
      <c r="L182">
        <v>126.66247465571099</v>
      </c>
      <c r="M182">
        <v>126.835842644043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118.58375662971901</v>
      </c>
      <c r="I183">
        <v>122.376765409843</v>
      </c>
      <c r="J183">
        <v>126.146774603205</v>
      </c>
      <c r="K183">
        <v>126.225652495622</v>
      </c>
      <c r="L183">
        <v>126.282487231744</v>
      </c>
      <c r="M183">
        <v>126.303132104938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339.11660627545899</v>
      </c>
      <c r="I184">
        <v>354.27185509014902</v>
      </c>
      <c r="J184">
        <v>369.66575338644702</v>
      </c>
      <c r="K184">
        <v>374.36051580635501</v>
      </c>
      <c r="L184">
        <v>379.15634264741499</v>
      </c>
      <c r="M184">
        <v>383.83107480535199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1197.3196655823299</v>
      </c>
      <c r="F185">
        <v>1213.44506745539</v>
      </c>
      <c r="G185">
        <v>906.30903148368805</v>
      </c>
      <c r="H185">
        <v>1077.7845423627</v>
      </c>
      <c r="I185">
        <v>1119.5117167595099</v>
      </c>
      <c r="J185">
        <v>1159.57243597464</v>
      </c>
      <c r="K185">
        <v>1164.95837880677</v>
      </c>
      <c r="L185">
        <v>1169.92995287284</v>
      </c>
      <c r="M185">
        <v>1174.6145388381501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1197.3196655823299</v>
      </c>
      <c r="F186">
        <v>1213.44506745539</v>
      </c>
      <c r="G186">
        <v>906.30903148368805</v>
      </c>
      <c r="H186">
        <v>1077.5603631778899</v>
      </c>
      <c r="I186">
        <v>1118.81314144825</v>
      </c>
      <c r="J186">
        <v>1158.1252895745399</v>
      </c>
      <c r="K186">
        <v>1162.53526537885</v>
      </c>
      <c r="L186">
        <v>1166.27977141988</v>
      </c>
      <c r="M186">
        <v>1169.4838225325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855.570395110449</v>
      </c>
      <c r="I187">
        <v>891.94375783082296</v>
      </c>
      <c r="J187">
        <v>929.34431647073404</v>
      </c>
      <c r="K187">
        <v>940.45612629225502</v>
      </c>
      <c r="L187">
        <v>951.87037122679499</v>
      </c>
      <c r="M187">
        <v>963.54325267719605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1818.8375163733799</v>
      </c>
      <c r="I188">
        <v>1896.16281548443</v>
      </c>
      <c r="J188">
        <v>1975.6718068852001</v>
      </c>
      <c r="K188">
        <v>1999.29414900186</v>
      </c>
      <c r="L188">
        <v>2023.55943100164</v>
      </c>
      <c r="M188">
        <v>2048.37454244952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379.60813603469398</v>
      </c>
      <c r="H189">
        <v>415.57072963317398</v>
      </c>
      <c r="I189">
        <v>441.55272963805999</v>
      </c>
      <c r="J189">
        <v>467.869851777203</v>
      </c>
      <c r="K189">
        <v>480.89014394469098</v>
      </c>
      <c r="L189">
        <v>494.13024435812298</v>
      </c>
      <c r="M189">
        <v>507.64921704569201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8595.5498312323598</v>
      </c>
      <c r="H190">
        <v>9010.2310865645595</v>
      </c>
      <c r="I190">
        <v>9439.7897178980493</v>
      </c>
      <c r="J190">
        <v>9884.0657638625798</v>
      </c>
      <c r="K190">
        <v>10051.2763238118</v>
      </c>
      <c r="L190">
        <v>10222.893602076399</v>
      </c>
      <c r="M190">
        <v>10398.492229523299</v>
      </c>
      <c r="N190">
        <v>10577.8622361506</v>
      </c>
      <c r="O190">
        <v>10761.1658348735</v>
      </c>
      <c r="P190">
        <v>10948.7466341073</v>
      </c>
      <c r="Q190">
        <v>11140.836018153401</v>
      </c>
      <c r="R190">
        <v>11337.4510238653</v>
      </c>
      <c r="S190">
        <v>11538.3178753064</v>
      </c>
      <c r="T190">
        <v>11743.0229813393</v>
      </c>
      <c r="U190">
        <v>11951.090198039699</v>
      </c>
      <c r="V190">
        <v>12162.050383588899</v>
      </c>
      <c r="W190">
        <v>12375.8057590927</v>
      </c>
      <c r="X190">
        <v>12592.4581400803</v>
      </c>
      <c r="Y190">
        <v>12812.201755321799</v>
      </c>
      <c r="Z190">
        <v>13035.3758662034</v>
      </c>
      <c r="AA190">
        <v>13262.3115406875</v>
      </c>
      <c r="AB190">
        <v>13493.0737833358</v>
      </c>
      <c r="AC190">
        <v>13727.8431591107</v>
      </c>
      <c r="AD190">
        <v>13966.694360626199</v>
      </c>
      <c r="AE190">
        <v>14209.918979210201</v>
      </c>
      <c r="AF190">
        <v>14457.751929956699</v>
      </c>
      <c r="AG190">
        <v>14710.3945669571</v>
      </c>
      <c r="AH190">
        <v>14968.0559255349</v>
      </c>
      <c r="AI190">
        <v>15231.022155892701</v>
      </c>
      <c r="AJ190">
        <v>15499.74927928</v>
      </c>
      <c r="AK190">
        <v>15774.4932811464</v>
      </c>
      <c r="AL190">
        <v>15774.4932811464</v>
      </c>
      <c r="AM190">
        <v>15774.4932811464</v>
      </c>
      <c r="AN190">
        <v>15774.4932811464</v>
      </c>
      <c r="AO190">
        <v>15774.4932811464</v>
      </c>
      <c r="AP190">
        <v>15774.4932811464</v>
      </c>
      <c r="AQ190">
        <v>15774.4932811464</v>
      </c>
      <c r="AR190">
        <v>15774.4932811464</v>
      </c>
      <c r="AS190">
        <v>15774.4932811464</v>
      </c>
      <c r="AT190">
        <v>15774.4932811464</v>
      </c>
      <c r="AU190">
        <v>15774.4932811464</v>
      </c>
      <c r="AV190">
        <v>15774.4932811464</v>
      </c>
      <c r="AW190">
        <v>15774.4932811464</v>
      </c>
      <c r="AX190">
        <v>15774.4932811464</v>
      </c>
      <c r="AY190">
        <v>15774.4932811464</v>
      </c>
      <c r="AZ190">
        <v>15774.4932811464</v>
      </c>
      <c r="BA190">
        <v>15774.4932811464</v>
      </c>
      <c r="BB190">
        <v>15774.4932811464</v>
      </c>
      <c r="BC190">
        <v>15774.4932811464</v>
      </c>
      <c r="BD190">
        <v>15774.4932811464</v>
      </c>
      <c r="BE190">
        <v>15774.4932811464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2867588.3397740801</v>
      </c>
      <c r="I191">
        <v>2968299.3992953598</v>
      </c>
      <c r="J191">
        <v>3070075.1694048699</v>
      </c>
      <c r="K191">
        <v>3083664.48401237</v>
      </c>
      <c r="L191">
        <v>3094709.11954189</v>
      </c>
      <c r="M191">
        <v>3105836.7244438399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982.53877556450698</v>
      </c>
      <c r="I192">
        <v>1024.31001902347</v>
      </c>
      <c r="J192">
        <v>1067.2608963580401</v>
      </c>
      <c r="K192">
        <v>1080.02172127524</v>
      </c>
      <c r="L192">
        <v>1093.1298632891201</v>
      </c>
      <c r="M192">
        <v>1106.53502400194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11929.7740836878</v>
      </c>
      <c r="H193">
        <v>12566.6052366108</v>
      </c>
      <c r="I193">
        <v>13229.2964182379</v>
      </c>
      <c r="J193">
        <v>13917.846388231001</v>
      </c>
      <c r="K193">
        <v>14219.682228621399</v>
      </c>
      <c r="L193">
        <v>14529.3346318892</v>
      </c>
      <c r="M193">
        <v>14846.259401769599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487.91919419552499</v>
      </c>
      <c r="I194">
        <v>508.66238719300497</v>
      </c>
      <c r="J194">
        <v>529.99137489329996</v>
      </c>
      <c r="K194">
        <v>536.32827636295804</v>
      </c>
      <c r="L194">
        <v>542.83765212284698</v>
      </c>
      <c r="M194">
        <v>549.49452447814201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97.239898914702806</v>
      </c>
      <c r="F205">
        <v>100.12648866503901</v>
      </c>
      <c r="G205">
        <v>91.203346617191002</v>
      </c>
      <c r="H205">
        <v>92.947789304925706</v>
      </c>
      <c r="I205">
        <v>97.348823963860596</v>
      </c>
      <c r="J205">
        <v>102.327016813566</v>
      </c>
      <c r="K205">
        <v>107.86791737044599</v>
      </c>
      <c r="L205">
        <v>113.315947047381</v>
      </c>
      <c r="M205">
        <v>119.311945519061</v>
      </c>
      <c r="N205">
        <v>125.52855033866</v>
      </c>
      <c r="O205">
        <v>130.80419205869501</v>
      </c>
      <c r="P205">
        <v>136.199244328731</v>
      </c>
      <c r="Q205">
        <v>142.00807635928899</v>
      </c>
      <c r="R205">
        <v>147.91612784866899</v>
      </c>
      <c r="S205">
        <v>153.91972156189999</v>
      </c>
      <c r="T205">
        <v>160.01696428641199</v>
      </c>
      <c r="U205">
        <v>166.48790843693101</v>
      </c>
      <c r="V205">
        <v>173.04230014746</v>
      </c>
      <c r="W205">
        <v>179.951391428774</v>
      </c>
      <c r="X205">
        <v>186.93288246531301</v>
      </c>
      <c r="Y205">
        <v>194.248995182296</v>
      </c>
      <c r="Z205">
        <v>201.62495185574599</v>
      </c>
      <c r="AA205">
        <v>209.31608110411699</v>
      </c>
      <c r="AB205">
        <v>217.05779568062701</v>
      </c>
      <c r="AC205">
        <v>225.100689856093</v>
      </c>
      <c r="AD205">
        <v>233.435171162572</v>
      </c>
      <c r="AE205">
        <v>241.80913367173</v>
      </c>
      <c r="AF205">
        <v>249.744128330622</v>
      </c>
      <c r="AG205">
        <v>258.44464124134998</v>
      </c>
      <c r="AH205">
        <v>269.28978446805797</v>
      </c>
      <c r="AI205">
        <v>277.57962195543598</v>
      </c>
      <c r="AJ205">
        <v>287.98135398267902</v>
      </c>
      <c r="AK205">
        <v>295.90796356459902</v>
      </c>
      <c r="AL205">
        <v>295.90796356459902</v>
      </c>
      <c r="AM205">
        <v>295.90796356459902</v>
      </c>
      <c r="AN205">
        <v>295.90796356459902</v>
      </c>
      <c r="AO205">
        <v>295.90796356459902</v>
      </c>
      <c r="AP205">
        <v>295.90796356459902</v>
      </c>
      <c r="AQ205">
        <v>295.90796356459902</v>
      </c>
      <c r="AR205">
        <v>295.90796356459902</v>
      </c>
      <c r="AS205">
        <v>295.90796356459902</v>
      </c>
      <c r="AT205">
        <v>295.90796356459902</v>
      </c>
      <c r="AU205">
        <v>295.90796356459902</v>
      </c>
      <c r="AV205">
        <v>295.90796356459902</v>
      </c>
      <c r="AW205">
        <v>295.90796356459902</v>
      </c>
      <c r="AX205">
        <v>295.90796356459902</v>
      </c>
      <c r="AY205">
        <v>295.90796356459902</v>
      </c>
      <c r="AZ205">
        <v>295.90796356459902</v>
      </c>
      <c r="BA205">
        <v>295.90796356459902</v>
      </c>
      <c r="BB205">
        <v>295.90796356459902</v>
      </c>
      <c r="BC205">
        <v>295.90796356459902</v>
      </c>
      <c r="BD205">
        <v>295.90796356459902</v>
      </c>
      <c r="BE205">
        <v>295.90796356459902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97.239898914702806</v>
      </c>
      <c r="F209">
        <v>100.12648866503901</v>
      </c>
      <c r="G209">
        <v>91.203346617191002</v>
      </c>
      <c r="H209">
        <v>92.947789304925706</v>
      </c>
      <c r="I209">
        <v>97.348823963860596</v>
      </c>
      <c r="J209">
        <v>102.327016813566</v>
      </c>
      <c r="K209">
        <v>107.86791737044599</v>
      </c>
      <c r="L209">
        <v>113.315947047381</v>
      </c>
      <c r="M209">
        <v>119.311945519061</v>
      </c>
      <c r="N209">
        <v>125.52855033866</v>
      </c>
      <c r="O209">
        <v>130.80419205869501</v>
      </c>
      <c r="P209">
        <v>136.199244328731</v>
      </c>
      <c r="Q209">
        <v>142.00807635928899</v>
      </c>
      <c r="R209">
        <v>147.91612784866899</v>
      </c>
      <c r="S209">
        <v>153.91972156189999</v>
      </c>
      <c r="T209">
        <v>160.01696428641199</v>
      </c>
      <c r="U209">
        <v>166.48790843693101</v>
      </c>
      <c r="V209">
        <v>173.04230014746</v>
      </c>
      <c r="W209">
        <v>179.951391428774</v>
      </c>
      <c r="X209">
        <v>186.93288246531301</v>
      </c>
      <c r="Y209">
        <v>194.248995182296</v>
      </c>
      <c r="Z209">
        <v>201.62495185574599</v>
      </c>
      <c r="AA209">
        <v>209.31608110411699</v>
      </c>
      <c r="AB209">
        <v>217.05779568062701</v>
      </c>
      <c r="AC209">
        <v>225.100689856093</v>
      </c>
      <c r="AD209">
        <v>233.435171162572</v>
      </c>
      <c r="AE209">
        <v>241.80913367173</v>
      </c>
      <c r="AF209">
        <v>249.744128330622</v>
      </c>
      <c r="AG209">
        <v>258.44464124134998</v>
      </c>
      <c r="AH209">
        <v>269.28978446805797</v>
      </c>
      <c r="AI209">
        <v>277.57962195543598</v>
      </c>
      <c r="AJ209">
        <v>287.98135398267902</v>
      </c>
      <c r="AK209">
        <v>295.90796356459902</v>
      </c>
      <c r="AL209">
        <v>295.90796356459902</v>
      </c>
      <c r="AM209">
        <v>295.90796356459902</v>
      </c>
      <c r="AN209">
        <v>295.90796356459902</v>
      </c>
      <c r="AO209">
        <v>295.90796356459902</v>
      </c>
      <c r="AP209">
        <v>295.90796356459902</v>
      </c>
      <c r="AQ209">
        <v>295.90796356459902</v>
      </c>
      <c r="AR209">
        <v>295.90796356459902</v>
      </c>
      <c r="AS209">
        <v>295.90796356459902</v>
      </c>
      <c r="AT209">
        <v>295.90796356459902</v>
      </c>
      <c r="AU209">
        <v>295.90796356459902</v>
      </c>
      <c r="AV209">
        <v>295.90796356459902</v>
      </c>
      <c r="AW209">
        <v>295.90796356459902</v>
      </c>
      <c r="AX209">
        <v>295.90796356459902</v>
      </c>
      <c r="AY209">
        <v>295.90796356459902</v>
      </c>
      <c r="AZ209">
        <v>295.90796356459902</v>
      </c>
      <c r="BA209">
        <v>295.90796356459902</v>
      </c>
      <c r="BB209">
        <v>295.90796356459902</v>
      </c>
      <c r="BC209">
        <v>295.90796356459902</v>
      </c>
      <c r="BD209">
        <v>295.90796356459902</v>
      </c>
      <c r="BE209">
        <v>295.90796356459902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21851.974101633299</v>
      </c>
      <c r="G276">
        <v>21557.754035842401</v>
      </c>
      <c r="H276">
        <v>21088.464645464199</v>
      </c>
      <c r="I276">
        <v>21068.605137488401</v>
      </c>
      <c r="J276">
        <v>21040.355583934499</v>
      </c>
      <c r="K276">
        <v>21009.384445605901</v>
      </c>
      <c r="L276">
        <v>20975.408337744298</v>
      </c>
      <c r="M276">
        <v>20935.502210247501</v>
      </c>
      <c r="N276">
        <v>20892.034230900401</v>
      </c>
      <c r="O276">
        <v>20780.839909324401</v>
      </c>
      <c r="P276">
        <v>20665.274713418599</v>
      </c>
      <c r="Q276">
        <v>20544.495039265799</v>
      </c>
      <c r="R276">
        <v>20445.267545861101</v>
      </c>
      <c r="S276">
        <v>20346.1891450238</v>
      </c>
      <c r="T276">
        <v>20240.6105902499</v>
      </c>
      <c r="U276">
        <v>20129.750544071601</v>
      </c>
      <c r="V276">
        <v>20011.501296825802</v>
      </c>
      <c r="W276">
        <v>19989.2193620588</v>
      </c>
      <c r="X276">
        <v>19964.028111473901</v>
      </c>
      <c r="Y276">
        <v>19930.9835487456</v>
      </c>
      <c r="Z276">
        <v>19893.3859842608</v>
      </c>
      <c r="AA276">
        <v>19851.188150661899</v>
      </c>
      <c r="AB276">
        <v>19802.632011845399</v>
      </c>
      <c r="AC276">
        <v>19751.473816287002</v>
      </c>
      <c r="AD276">
        <v>19696.020679646601</v>
      </c>
      <c r="AE276">
        <v>19638.0910627956</v>
      </c>
      <c r="AF276">
        <v>19578.120772558599</v>
      </c>
      <c r="AG276">
        <v>19517.284347721899</v>
      </c>
      <c r="AH276">
        <v>19455.092683699899</v>
      </c>
      <c r="AI276">
        <v>19392.915764786001</v>
      </c>
      <c r="AJ276">
        <v>19330.766221475398</v>
      </c>
      <c r="AK276">
        <v>19267.673892106101</v>
      </c>
      <c r="AL276">
        <v>19267.673892106101</v>
      </c>
      <c r="AM276">
        <v>19267.673892106101</v>
      </c>
      <c r="AN276">
        <v>19267.673892106101</v>
      </c>
      <c r="AO276">
        <v>19267.673892106101</v>
      </c>
      <c r="AP276">
        <v>19267.673892106101</v>
      </c>
      <c r="AQ276">
        <v>19267.673892106101</v>
      </c>
      <c r="AR276">
        <v>19267.673892106101</v>
      </c>
      <c r="AS276">
        <v>19267.673892106101</v>
      </c>
      <c r="AT276">
        <v>19267.673892106101</v>
      </c>
      <c r="AU276">
        <v>19267.673892106101</v>
      </c>
      <c r="AV276">
        <v>19267.673892106101</v>
      </c>
      <c r="AW276">
        <v>19267.673892106101</v>
      </c>
      <c r="AX276">
        <v>19267.673892106101</v>
      </c>
      <c r="AY276">
        <v>19267.673892106101</v>
      </c>
      <c r="AZ276">
        <v>19267.673892106101</v>
      </c>
      <c r="BA276">
        <v>19267.673892106101</v>
      </c>
      <c r="BB276">
        <v>19267.673892106101</v>
      </c>
      <c r="BC276">
        <v>19267.673892106101</v>
      </c>
      <c r="BD276">
        <v>19267.673892106101</v>
      </c>
      <c r="BE276">
        <v>19267.673892106101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21851.974101633299</v>
      </c>
      <c r="G277">
        <v>21557.754035842401</v>
      </c>
      <c r="H277">
        <v>21083.740829383602</v>
      </c>
      <c r="I277">
        <v>21054.447034836001</v>
      </c>
      <c r="J277">
        <v>21012.077346029699</v>
      </c>
      <c r="K277">
        <v>20962.323424447699</v>
      </c>
      <c r="L277">
        <v>20904.930965729502</v>
      </c>
      <c r="M277">
        <v>20837.0216078505</v>
      </c>
      <c r="N277">
        <v>20760.999392204201</v>
      </c>
      <c r="O277">
        <v>20613.2632162956</v>
      </c>
      <c r="P277">
        <v>20456.968744307302</v>
      </c>
      <c r="Q277">
        <v>20291.386860382099</v>
      </c>
      <c r="R277">
        <v>20143.004710462999</v>
      </c>
      <c r="S277">
        <v>19990.700528281901</v>
      </c>
      <c r="T277">
        <v>19828.025983978201</v>
      </c>
      <c r="U277">
        <v>19656.298811274999</v>
      </c>
      <c r="V277">
        <v>19473.592141967099</v>
      </c>
      <c r="W277">
        <v>19380.267783413001</v>
      </c>
      <c r="X277">
        <v>19279.8209400374</v>
      </c>
      <c r="Y277">
        <v>19167.547154894401</v>
      </c>
      <c r="Z277">
        <v>19046.723476770701</v>
      </c>
      <c r="AA277">
        <v>18917.3882600547</v>
      </c>
      <c r="AB277">
        <v>18777.964621024501</v>
      </c>
      <c r="AC277">
        <v>18632.118292170398</v>
      </c>
      <c r="AD277">
        <v>18478.333897148099</v>
      </c>
      <c r="AE277">
        <v>18318.411343375701</v>
      </c>
      <c r="AF277">
        <v>18152.833580316299</v>
      </c>
      <c r="AG277">
        <v>17982.757383166601</v>
      </c>
      <c r="AH277">
        <v>17807.7910759857</v>
      </c>
      <c r="AI277">
        <v>17629.246433473301</v>
      </c>
      <c r="AJ277">
        <v>17447.176360854901</v>
      </c>
      <c r="AK277">
        <v>17260.752979504301</v>
      </c>
      <c r="AL277">
        <v>17126.958251997501</v>
      </c>
      <c r="AM277">
        <v>16988.847565538901</v>
      </c>
      <c r="AN277">
        <v>16846.420920128399</v>
      </c>
      <c r="AO277">
        <v>16699.678315766199</v>
      </c>
      <c r="AP277">
        <v>16548.619752452101</v>
      </c>
      <c r="AQ277">
        <v>16393.245230186101</v>
      </c>
      <c r="AR277">
        <v>16233.554748968299</v>
      </c>
      <c r="AS277">
        <v>16069.5483087987</v>
      </c>
      <c r="AT277">
        <v>15901.2259096773</v>
      </c>
      <c r="AU277">
        <v>15728.587551604</v>
      </c>
      <c r="AV277">
        <v>15551.6332345789</v>
      </c>
      <c r="AW277">
        <v>15370.362958602</v>
      </c>
      <c r="AX277">
        <v>15184.7767236732</v>
      </c>
      <c r="AY277">
        <v>14994.8745297926</v>
      </c>
      <c r="AZ277">
        <v>14800.6563769602</v>
      </c>
      <c r="BA277">
        <v>14602.1222651759</v>
      </c>
      <c r="BB277">
        <v>14399.2721944398</v>
      </c>
      <c r="BC277">
        <v>14192.1061647519</v>
      </c>
      <c r="BD277">
        <v>13980.6241761122</v>
      </c>
      <c r="BE277">
        <v>13764.8262285206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12153.022999749001</v>
      </c>
      <c r="F278">
        <v>11798.5309018755</v>
      </c>
      <c r="G278">
        <v>11618.378092532899</v>
      </c>
      <c r="H278">
        <v>11407.2873691808</v>
      </c>
      <c r="I278">
        <v>11430.297741697999</v>
      </c>
      <c r="J278">
        <v>11416.9318650474</v>
      </c>
      <c r="K278">
        <v>11388.2618039929</v>
      </c>
      <c r="L278">
        <v>11344.757796292201</v>
      </c>
      <c r="M278">
        <v>11331.7534603694</v>
      </c>
      <c r="N278">
        <v>11307.0673132427</v>
      </c>
      <c r="O278">
        <v>11221.0722042054</v>
      </c>
      <c r="P278">
        <v>11116.2233682531</v>
      </c>
      <c r="Q278">
        <v>10987.9231115333</v>
      </c>
      <c r="R278">
        <v>10912.2188035287</v>
      </c>
      <c r="S278">
        <v>10837.886323032901</v>
      </c>
      <c r="T278">
        <v>10737.743432809</v>
      </c>
      <c r="U278">
        <v>10621.3348264294</v>
      </c>
      <c r="V278">
        <v>10485.0748874367</v>
      </c>
      <c r="W278">
        <v>10342.659284670801</v>
      </c>
      <c r="X278">
        <v>10201.4497551556</v>
      </c>
      <c r="Y278">
        <v>10039.1859540272</v>
      </c>
      <c r="Z278">
        <v>9865.5612010692203</v>
      </c>
      <c r="AA278">
        <v>9680.4843985392399</v>
      </c>
      <c r="AB278">
        <v>9483.3054131108001</v>
      </c>
      <c r="AC278">
        <v>9281.4787940889491</v>
      </c>
      <c r="AD278">
        <v>9067.7393038222308</v>
      </c>
      <c r="AE278">
        <v>8847.8213361215294</v>
      </c>
      <c r="AF278">
        <v>8620.7050478624606</v>
      </c>
      <c r="AG278">
        <v>8469.1847636594593</v>
      </c>
      <c r="AH278">
        <v>8311.7746396863295</v>
      </c>
      <c r="AI278">
        <v>8151.9004831580896</v>
      </c>
      <c r="AJ278">
        <v>7989.9653820241101</v>
      </c>
      <c r="AK278">
        <v>7822.1730891566904</v>
      </c>
      <c r="AL278">
        <v>7822.1730891566904</v>
      </c>
      <c r="AM278">
        <v>7822.1730891566904</v>
      </c>
      <c r="AN278">
        <v>7822.1730891566904</v>
      </c>
      <c r="AO278">
        <v>7822.1730891566904</v>
      </c>
      <c r="AP278">
        <v>7822.1730891566904</v>
      </c>
      <c r="AQ278">
        <v>7822.1730891566904</v>
      </c>
      <c r="AR278">
        <v>7822.1730891566904</v>
      </c>
      <c r="AS278">
        <v>7822.1730891566904</v>
      </c>
      <c r="AT278">
        <v>7822.1730891566904</v>
      </c>
      <c r="AU278">
        <v>7822.1730891566904</v>
      </c>
      <c r="AV278">
        <v>7822.1730891566904</v>
      </c>
      <c r="AW278">
        <v>7822.1730891566904</v>
      </c>
      <c r="AX278">
        <v>7822.1730891566904</v>
      </c>
      <c r="AY278">
        <v>7822.1730891566904</v>
      </c>
      <c r="AZ278">
        <v>7822.1730891566904</v>
      </c>
      <c r="BA278">
        <v>7822.1730891566904</v>
      </c>
      <c r="BB278">
        <v>7822.1730891566904</v>
      </c>
      <c r="BC278">
        <v>7822.1730891566904</v>
      </c>
      <c r="BD278">
        <v>7822.1730891566904</v>
      </c>
      <c r="BE278">
        <v>7822.1730891566904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12153.022999749001</v>
      </c>
      <c r="F279">
        <v>11798.5309018755</v>
      </c>
      <c r="G279">
        <v>11618.378092532899</v>
      </c>
      <c r="H279">
        <v>11405.005911707</v>
      </c>
      <c r="I279">
        <v>11423.439563053</v>
      </c>
      <c r="J279">
        <v>11403.2315468093</v>
      </c>
      <c r="K279">
        <v>11365.485280384901</v>
      </c>
      <c r="L279">
        <v>11310.723522903299</v>
      </c>
      <c r="M279">
        <v>11284.160095835899</v>
      </c>
      <c r="N279">
        <v>11243.7477362885</v>
      </c>
      <c r="O279">
        <v>11140.2804843351</v>
      </c>
      <c r="P279">
        <v>11016.177357938799</v>
      </c>
      <c r="Q279">
        <v>10867.0559573065</v>
      </c>
      <c r="R279">
        <v>10768.177515322201</v>
      </c>
      <c r="S279">
        <v>10668.815296393501</v>
      </c>
      <c r="T279">
        <v>10542.3165023319</v>
      </c>
      <c r="U279">
        <v>10398.2867950744</v>
      </c>
      <c r="V279">
        <v>10233.4330901382</v>
      </c>
      <c r="W279">
        <v>10061.3389521278</v>
      </c>
      <c r="X279">
        <v>9889.2853926479293</v>
      </c>
      <c r="Y279">
        <v>9695.8457943995509</v>
      </c>
      <c r="Z279">
        <v>9490.6698754285899</v>
      </c>
      <c r="AA279">
        <v>9273.9040538005993</v>
      </c>
      <c r="AB279">
        <v>9045.1767030250794</v>
      </c>
      <c r="AC279">
        <v>8811.8359671080507</v>
      </c>
      <c r="AD279">
        <v>8567.2000942512404</v>
      </c>
      <c r="AE279">
        <v>8316.9520559542398</v>
      </c>
      <c r="AF279">
        <v>8060.3592197513999</v>
      </c>
      <c r="AG279">
        <v>7874.6479932505699</v>
      </c>
      <c r="AH279">
        <v>7683.4044769260399</v>
      </c>
      <c r="AI279">
        <v>7489.9661639256501</v>
      </c>
      <c r="AJ279">
        <v>7294.8383937880099</v>
      </c>
      <c r="AK279">
        <v>7094.7109918651104</v>
      </c>
      <c r="AL279">
        <v>7046.2135187123404</v>
      </c>
      <c r="AM279">
        <v>6996.1516109417398</v>
      </c>
      <c r="AN279">
        <v>6944.5252685533096</v>
      </c>
      <c r="AO279">
        <v>6891.3344915470398</v>
      </c>
      <c r="AP279">
        <v>6836.5792799229403</v>
      </c>
      <c r="AQ279">
        <v>6780.2596336810102</v>
      </c>
      <c r="AR279">
        <v>6722.3755528212596</v>
      </c>
      <c r="AS279">
        <v>6662.9270373436602</v>
      </c>
      <c r="AT279">
        <v>6601.9140872482403</v>
      </c>
      <c r="AU279">
        <v>6539.3367025349899</v>
      </c>
      <c r="AV279">
        <v>6475.1948832038997</v>
      </c>
      <c r="AW279">
        <v>6409.48862925499</v>
      </c>
      <c r="AX279">
        <v>6342.2179406882397</v>
      </c>
      <c r="AY279">
        <v>6273.3828175036597</v>
      </c>
      <c r="AZ279">
        <v>6202.9832597012501</v>
      </c>
      <c r="BA279">
        <v>6131.0192672810099</v>
      </c>
      <c r="BB279">
        <v>6057.4908402429401</v>
      </c>
      <c r="BC279">
        <v>5982.3979785870297</v>
      </c>
      <c r="BD279">
        <v>5905.7406823132997</v>
      </c>
      <c r="BE279">
        <v>5827.51895142173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51.019881134406099</v>
      </c>
      <c r="G280">
        <v>51.6359756628231</v>
      </c>
      <c r="H280">
        <v>52.397143601397602</v>
      </c>
      <c r="I280">
        <v>53.739005455111403</v>
      </c>
      <c r="J280">
        <v>55.020483630290798</v>
      </c>
      <c r="K280">
        <v>56.341766124828801</v>
      </c>
      <c r="L280">
        <v>57.705820379988701</v>
      </c>
      <c r="M280">
        <v>59.015203135626102</v>
      </c>
      <c r="N280">
        <v>60.356627359565998</v>
      </c>
      <c r="O280">
        <v>61.451161149521099</v>
      </c>
      <c r="P280">
        <v>62.516256952732498</v>
      </c>
      <c r="Q280">
        <v>63.519303343367397</v>
      </c>
      <c r="R280">
        <v>64.506014863621203</v>
      </c>
      <c r="S280">
        <v>65.5697075863241</v>
      </c>
      <c r="T280">
        <v>66.535348133641705</v>
      </c>
      <c r="U280">
        <v>67.457953217417696</v>
      </c>
      <c r="V280">
        <v>68.311645966141299</v>
      </c>
      <c r="W280">
        <v>69.188724361323295</v>
      </c>
      <c r="X280">
        <v>70.147791715618496</v>
      </c>
      <c r="Y280">
        <v>71.0245888909473</v>
      </c>
      <c r="Z280">
        <v>71.881693872302705</v>
      </c>
      <c r="AA280">
        <v>72.716431651933206</v>
      </c>
      <c r="AB280">
        <v>73.519461747416003</v>
      </c>
      <c r="AC280">
        <v>74.348656123729</v>
      </c>
      <c r="AD280">
        <v>75.137447172311497</v>
      </c>
      <c r="AE280">
        <v>75.926978654615098</v>
      </c>
      <c r="AF280">
        <v>76.703062168191494</v>
      </c>
      <c r="AG280">
        <v>77.518224689246793</v>
      </c>
      <c r="AH280">
        <v>78.320858343721795</v>
      </c>
      <c r="AI280">
        <v>79.140494749639501</v>
      </c>
      <c r="AJ280">
        <v>79.980065620944998</v>
      </c>
      <c r="AK280">
        <v>80.795180155761102</v>
      </c>
      <c r="AL280">
        <v>80.795180155761102</v>
      </c>
      <c r="AM280">
        <v>80.795180155761102</v>
      </c>
      <c r="AN280">
        <v>80.795180155761102</v>
      </c>
      <c r="AO280">
        <v>80.795180155761102</v>
      </c>
      <c r="AP280">
        <v>80.795180155761102</v>
      </c>
      <c r="AQ280">
        <v>80.795180155761102</v>
      </c>
      <c r="AR280">
        <v>80.795180155761102</v>
      </c>
      <c r="AS280">
        <v>80.795180155761102</v>
      </c>
      <c r="AT280">
        <v>80.795180155761102</v>
      </c>
      <c r="AU280">
        <v>80.795180155761102</v>
      </c>
      <c r="AV280">
        <v>80.795180155761102</v>
      </c>
      <c r="AW280">
        <v>80.795180155761102</v>
      </c>
      <c r="AX280">
        <v>80.795180155761102</v>
      </c>
      <c r="AY280">
        <v>80.795180155761102</v>
      </c>
      <c r="AZ280">
        <v>80.795180155761102</v>
      </c>
      <c r="BA280">
        <v>80.795180155761102</v>
      </c>
      <c r="BB280">
        <v>80.795180155761102</v>
      </c>
      <c r="BC280">
        <v>80.795180155761102</v>
      </c>
      <c r="BD280">
        <v>80.795180155761102</v>
      </c>
      <c r="BE280">
        <v>80.795180155761102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10932.708324892699</v>
      </c>
      <c r="F281">
        <v>11079.302393080499</v>
      </c>
      <c r="G281">
        <v>10910.644791856501</v>
      </c>
      <c r="H281">
        <v>10638.458338562599</v>
      </c>
      <c r="I281">
        <v>10610.359428395899</v>
      </c>
      <c r="J281">
        <v>10559.375687555201</v>
      </c>
      <c r="K281">
        <v>10518.2213348273</v>
      </c>
      <c r="L281">
        <v>10489.0495053219</v>
      </c>
      <c r="M281">
        <v>10450.814107448799</v>
      </c>
      <c r="N281">
        <v>10427.049546784199</v>
      </c>
      <c r="O281">
        <v>10368.0985156281</v>
      </c>
      <c r="P281">
        <v>10316.703729990601</v>
      </c>
      <c r="Q281">
        <v>10268.6598157022</v>
      </c>
      <c r="R281">
        <v>10188.144534291099</v>
      </c>
      <c r="S281">
        <v>10134.445151174699</v>
      </c>
      <c r="T281">
        <v>10080.456364048699</v>
      </c>
      <c r="U281">
        <v>10035.462540689199</v>
      </c>
      <c r="V281">
        <v>9996.4794825458594</v>
      </c>
      <c r="W281">
        <v>9974.6109445546499</v>
      </c>
      <c r="X281">
        <v>9973.9818819833308</v>
      </c>
      <c r="Y281">
        <v>9976.3841743559497</v>
      </c>
      <c r="Z281">
        <v>9988.5311875755106</v>
      </c>
      <c r="AA281">
        <v>10009.6850143586</v>
      </c>
      <c r="AB281">
        <v>9971.3154221881305</v>
      </c>
      <c r="AC281">
        <v>9945.0432583387392</v>
      </c>
      <c r="AD281">
        <v>9925.5818038936595</v>
      </c>
      <c r="AE281">
        <v>9915.5541829041595</v>
      </c>
      <c r="AF281">
        <v>9913.7351430913095</v>
      </c>
      <c r="AG281">
        <v>9878.4411578713807</v>
      </c>
      <c r="AH281">
        <v>9850.5243701011805</v>
      </c>
      <c r="AI281">
        <v>9831.0500032034197</v>
      </c>
      <c r="AJ281">
        <v>9819.3816349240205</v>
      </c>
      <c r="AK281">
        <v>9813.2027742242008</v>
      </c>
      <c r="AL281">
        <v>9813.2027742242008</v>
      </c>
      <c r="AM281">
        <v>9813.2027742242008</v>
      </c>
      <c r="AN281">
        <v>9813.2027742242008</v>
      </c>
      <c r="AO281">
        <v>9813.2027742242008</v>
      </c>
      <c r="AP281">
        <v>9813.2027742242008</v>
      </c>
      <c r="AQ281">
        <v>9813.2027742242008</v>
      </c>
      <c r="AR281">
        <v>9813.2027742242008</v>
      </c>
      <c r="AS281">
        <v>9813.2027742242008</v>
      </c>
      <c r="AT281">
        <v>9813.2027742242008</v>
      </c>
      <c r="AU281">
        <v>9813.2027742242008</v>
      </c>
      <c r="AV281">
        <v>9813.2027742242008</v>
      </c>
      <c r="AW281">
        <v>9813.2027742242008</v>
      </c>
      <c r="AX281">
        <v>9813.2027742242008</v>
      </c>
      <c r="AY281">
        <v>9813.2027742242008</v>
      </c>
      <c r="AZ281">
        <v>9813.2027742242008</v>
      </c>
      <c r="BA281">
        <v>9813.2027742242008</v>
      </c>
      <c r="BB281">
        <v>9813.2027742242008</v>
      </c>
      <c r="BC281">
        <v>9813.2027742242008</v>
      </c>
      <c r="BD281">
        <v>9813.2027742242008</v>
      </c>
      <c r="BE281">
        <v>9813.2027742242008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10932.708324892699</v>
      </c>
      <c r="F282">
        <v>11079.302393080499</v>
      </c>
      <c r="G282">
        <v>10910.644791856501</v>
      </c>
      <c r="H282">
        <v>10636.245539228201</v>
      </c>
      <c r="I282">
        <v>10603.7385641126</v>
      </c>
      <c r="J282">
        <v>10546.197586697201</v>
      </c>
      <c r="K282">
        <v>10496.343434450901</v>
      </c>
      <c r="L282">
        <v>10456.3236708653</v>
      </c>
      <c r="M282">
        <v>10405.1649514275</v>
      </c>
      <c r="N282">
        <v>10366.3224102237</v>
      </c>
      <c r="O282">
        <v>10290.462193943</v>
      </c>
      <c r="P282">
        <v>10220.1393830779</v>
      </c>
      <c r="Q282">
        <v>10151.186347410599</v>
      </c>
      <c r="R282">
        <v>10048.281686124301</v>
      </c>
      <c r="S282">
        <v>9970.0239130420905</v>
      </c>
      <c r="T282">
        <v>9889.6534859900403</v>
      </c>
      <c r="U282">
        <v>9816.2880388005797</v>
      </c>
      <c r="V282">
        <v>9746.9673546615195</v>
      </c>
      <c r="W282">
        <v>9692.4491501550801</v>
      </c>
      <c r="X282">
        <v>9656.5698825710897</v>
      </c>
      <c r="Y282">
        <v>9621.5441420424504</v>
      </c>
      <c r="Z282">
        <v>9593.7844350425203</v>
      </c>
      <c r="AA282">
        <v>9572.46197293144</v>
      </c>
      <c r="AB282">
        <v>9492.2136587828409</v>
      </c>
      <c r="AC282">
        <v>9421.6953019119192</v>
      </c>
      <c r="AD282">
        <v>9355.7740036957293</v>
      </c>
      <c r="AE282">
        <v>9296.8236018909392</v>
      </c>
      <c r="AF282">
        <v>9243.5666474183399</v>
      </c>
      <c r="AG282">
        <v>9157.2359258175002</v>
      </c>
      <c r="AH282">
        <v>9076.0367420263392</v>
      </c>
      <c r="AI282">
        <v>9000.8374925328899</v>
      </c>
      <c r="AJ282">
        <v>8930.9239845961001</v>
      </c>
      <c r="AK282">
        <v>8864.0698019012398</v>
      </c>
      <c r="AL282">
        <v>8800.7942704130401</v>
      </c>
      <c r="AM282">
        <v>8735.4775927478004</v>
      </c>
      <c r="AN282">
        <v>8668.1197689055298</v>
      </c>
      <c r="AO282">
        <v>8598.7207988862192</v>
      </c>
      <c r="AP282">
        <v>8527.2806826898595</v>
      </c>
      <c r="AQ282">
        <v>8453.7994203164708</v>
      </c>
      <c r="AR282">
        <v>8378.2770117660402</v>
      </c>
      <c r="AS282">
        <v>8300.7134570385697</v>
      </c>
      <c r="AT282">
        <v>8221.1087561340701</v>
      </c>
      <c r="AU282">
        <v>8139.4629090525204</v>
      </c>
      <c r="AV282">
        <v>8055.7759157939399</v>
      </c>
      <c r="AW282">
        <v>7970.0477763583103</v>
      </c>
      <c r="AX282">
        <v>7882.2784907456498</v>
      </c>
      <c r="AY282">
        <v>7792.4680589559503</v>
      </c>
      <c r="AZ282">
        <v>7700.6164809892098</v>
      </c>
      <c r="BA282">
        <v>7606.7237568454402</v>
      </c>
      <c r="BB282">
        <v>7510.7898865246198</v>
      </c>
      <c r="BC282">
        <v>7412.8148700267702</v>
      </c>
      <c r="BD282">
        <v>7312.7987073518698</v>
      </c>
      <c r="BE282">
        <v>7210.7413984999403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8898.4664717538508</v>
      </c>
      <c r="G283">
        <v>8599.0270783318192</v>
      </c>
      <c r="H283">
        <v>8676.7885695909099</v>
      </c>
      <c r="I283">
        <v>8833.8455113673699</v>
      </c>
      <c r="J283">
        <v>8993.4436388796803</v>
      </c>
      <c r="K283">
        <v>9155.6207474059702</v>
      </c>
      <c r="L283">
        <v>9320.4151607838994</v>
      </c>
      <c r="M283">
        <v>9487.86573847012</v>
      </c>
      <c r="N283">
        <v>9658.0118826906</v>
      </c>
      <c r="O283">
        <v>9801.4890784478703</v>
      </c>
      <c r="P283">
        <v>9946.8700169320291</v>
      </c>
      <c r="Q283">
        <v>10094.178425278</v>
      </c>
      <c r="R283">
        <v>10192.7282241219</v>
      </c>
      <c r="S283">
        <v>10292.011166493699</v>
      </c>
      <c r="T283">
        <v>10392.032120083501</v>
      </c>
      <c r="U283">
        <v>10492.7959829301</v>
      </c>
      <c r="V283">
        <v>10594.307683602199</v>
      </c>
      <c r="W283">
        <v>10696.5721813814</v>
      </c>
      <c r="X283">
        <v>10799.5944664463</v>
      </c>
      <c r="Y283">
        <v>10903.379560057399</v>
      </c>
      <c r="Z283">
        <v>11007.932514742801</v>
      </c>
      <c r="AA283">
        <v>11113.258414486199</v>
      </c>
      <c r="AB283">
        <v>11219.362374914101</v>
      </c>
      <c r="AC283">
        <v>11326.249543485899</v>
      </c>
      <c r="AD283">
        <v>11433.9250996841</v>
      </c>
      <c r="AE283">
        <v>11542.3942552056</v>
      </c>
      <c r="AF283">
        <v>11651.6622541549</v>
      </c>
      <c r="AG283">
        <v>11761.734373237299</v>
      </c>
      <c r="AH283">
        <v>11872.6159219541</v>
      </c>
      <c r="AI283">
        <v>11984.3122427988</v>
      </c>
      <c r="AJ283">
        <v>12096.8287114539</v>
      </c>
      <c r="AK283">
        <v>12210.170736989499</v>
      </c>
      <c r="AL283">
        <v>12210.170736989499</v>
      </c>
      <c r="AM283">
        <v>12210.170736989499</v>
      </c>
      <c r="AN283">
        <v>12210.170736989499</v>
      </c>
      <c r="AO283">
        <v>12210.170736989499</v>
      </c>
      <c r="AP283">
        <v>12210.170736989499</v>
      </c>
      <c r="AQ283">
        <v>12210.170736989499</v>
      </c>
      <c r="AR283">
        <v>12210.170736989499</v>
      </c>
      <c r="AS283">
        <v>12210.170736989499</v>
      </c>
      <c r="AT283">
        <v>12210.170736989499</v>
      </c>
      <c r="AU283">
        <v>12210.170736989499</v>
      </c>
      <c r="AV283">
        <v>12210.170736989499</v>
      </c>
      <c r="AW283">
        <v>12210.170736989499</v>
      </c>
      <c r="AX283">
        <v>12210.170736989499</v>
      </c>
      <c r="AY283">
        <v>12210.170736989499</v>
      </c>
      <c r="AZ283">
        <v>12210.170736989499</v>
      </c>
      <c r="BA283">
        <v>12210.170736989499</v>
      </c>
      <c r="BB283">
        <v>12210.170736989499</v>
      </c>
      <c r="BC283">
        <v>12210.170736989499</v>
      </c>
      <c r="BD283">
        <v>12210.170736989499</v>
      </c>
      <c r="BE283">
        <v>12210.170736989499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9224.1586507377397</v>
      </c>
      <c r="G284">
        <v>9799.9892132812092</v>
      </c>
      <c r="H284">
        <v>9817.02355453173</v>
      </c>
      <c r="I284">
        <v>9994.7196784439493</v>
      </c>
      <c r="J284">
        <v>10175.290930639499</v>
      </c>
      <c r="K284">
        <v>10358.780073153401</v>
      </c>
      <c r="L284">
        <v>10545.2304660391</v>
      </c>
      <c r="M284">
        <v>10734.686075355999</v>
      </c>
      <c r="N284">
        <v>10927.1914812591</v>
      </c>
      <c r="O284">
        <v>11089.5233162452</v>
      </c>
      <c r="P284">
        <v>11254.0090687828</v>
      </c>
      <c r="Q284">
        <v>11420.6755840395</v>
      </c>
      <c r="R284">
        <v>11532.1760186514</v>
      </c>
      <c r="S284">
        <v>11644.505940719901</v>
      </c>
      <c r="T284">
        <v>11757.6708576086</v>
      </c>
      <c r="U284">
        <v>11871.6763110177</v>
      </c>
      <c r="V284">
        <v>11986.527877189401</v>
      </c>
      <c r="W284">
        <v>12102.231167115</v>
      </c>
      <c r="X284">
        <v>12218.791826743</v>
      </c>
      <c r="Y284">
        <v>12336.215537188</v>
      </c>
      <c r="Z284">
        <v>12454.508014941899</v>
      </c>
      <c r="AA284">
        <v>12573.675012084899</v>
      </c>
      <c r="AB284">
        <v>12693.722316498901</v>
      </c>
      <c r="AC284">
        <v>12814.6557520817</v>
      </c>
      <c r="AD284">
        <v>12936.4811789625</v>
      </c>
      <c r="AE284">
        <v>13059.2044937183</v>
      </c>
      <c r="AF284">
        <v>13182.8316295922</v>
      </c>
      <c r="AG284">
        <v>13307.368556712399</v>
      </c>
      <c r="AH284">
        <v>13432.8212823131</v>
      </c>
      <c r="AI284">
        <v>13559.195850956001</v>
      </c>
      <c r="AJ284">
        <v>13686.498344753099</v>
      </c>
      <c r="AK284">
        <v>13814.734883592</v>
      </c>
      <c r="AL284">
        <v>13814.734883592</v>
      </c>
      <c r="AM284">
        <v>13814.734883592</v>
      </c>
      <c r="AN284">
        <v>13814.734883592</v>
      </c>
      <c r="AO284">
        <v>13814.734883592</v>
      </c>
      <c r="AP284">
        <v>13814.734883592</v>
      </c>
      <c r="AQ284">
        <v>13814.734883592</v>
      </c>
      <c r="AR284">
        <v>13814.734883592</v>
      </c>
      <c r="AS284">
        <v>13814.734883592</v>
      </c>
      <c r="AT284">
        <v>13814.734883592</v>
      </c>
      <c r="AU284">
        <v>13814.734883592</v>
      </c>
      <c r="AV284">
        <v>13814.734883592</v>
      </c>
      <c r="AW284">
        <v>13814.734883592</v>
      </c>
      <c r="AX284">
        <v>13814.734883592</v>
      </c>
      <c r="AY284">
        <v>13814.734883592</v>
      </c>
      <c r="AZ284">
        <v>13814.734883592</v>
      </c>
      <c r="BA284">
        <v>13814.734883592</v>
      </c>
      <c r="BB284">
        <v>13814.734883592</v>
      </c>
      <c r="BC284">
        <v>13814.734883592</v>
      </c>
      <c r="BD284">
        <v>13814.734883592</v>
      </c>
      <c r="BE284">
        <v>13814.734883592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8383.1086936377305</v>
      </c>
      <c r="G286">
        <v>8591.1677879477302</v>
      </c>
      <c r="H286">
        <v>8606.1009557967409</v>
      </c>
      <c r="I286">
        <v>8761.8783941768706</v>
      </c>
      <c r="J286">
        <v>8920.1763158919093</v>
      </c>
      <c r="K286">
        <v>9081.0322083113606</v>
      </c>
      <c r="L286">
        <v>9244.4840830582198</v>
      </c>
      <c r="M286">
        <v>9410.5704830109207</v>
      </c>
      <c r="N286">
        <v>9579.33048939541</v>
      </c>
      <c r="O286">
        <v>9721.6388125311405</v>
      </c>
      <c r="P286">
        <v>9865.8353690806398</v>
      </c>
      <c r="Q286">
        <v>10011.9436928798</v>
      </c>
      <c r="R286">
        <v>10109.6906313032</v>
      </c>
      <c r="S286">
        <v>10208.164740518499</v>
      </c>
      <c r="T286">
        <v>10307.3708485602</v>
      </c>
      <c r="U286">
        <v>10407.3138135637</v>
      </c>
      <c r="V286">
        <v>10507.9985239461</v>
      </c>
      <c r="W286">
        <v>10609.429898586999</v>
      </c>
      <c r="X286">
        <v>10711.612887011101</v>
      </c>
      <c r="Y286">
        <v>10814.5524695721</v>
      </c>
      <c r="Z286">
        <v>10918.2536576365</v>
      </c>
      <c r="AA286">
        <v>11022.721493769801</v>
      </c>
      <c r="AB286">
        <v>11127.961051922999</v>
      </c>
      <c r="AC286">
        <v>11233.9774376203</v>
      </c>
      <c r="AD286">
        <v>11340.775788148399</v>
      </c>
      <c r="AE286">
        <v>11448.3612727458</v>
      </c>
      <c r="AF286">
        <v>11556.7390927944</v>
      </c>
      <c r="AG286">
        <v>11665.9144820118</v>
      </c>
      <c r="AH286">
        <v>11775.892706643899</v>
      </c>
      <c r="AI286">
        <v>11886.679065660401</v>
      </c>
      <c r="AJ286">
        <v>11998.278890949299</v>
      </c>
      <c r="AK286">
        <v>12110.697547514499</v>
      </c>
      <c r="AL286">
        <v>12110.697547514499</v>
      </c>
      <c r="AM286">
        <v>12110.697547514499</v>
      </c>
      <c r="AN286">
        <v>12110.697547514499</v>
      </c>
      <c r="AO286">
        <v>12110.697547514499</v>
      </c>
      <c r="AP286">
        <v>12110.697547514499</v>
      </c>
      <c r="AQ286">
        <v>12110.697547514499</v>
      </c>
      <c r="AR286">
        <v>12110.697547514499</v>
      </c>
      <c r="AS286">
        <v>12110.697547514499</v>
      </c>
      <c r="AT286">
        <v>12110.697547514499</v>
      </c>
      <c r="AU286">
        <v>12110.697547514499</v>
      </c>
      <c r="AV286">
        <v>12110.697547514499</v>
      </c>
      <c r="AW286">
        <v>12110.697547514499</v>
      </c>
      <c r="AX286">
        <v>12110.697547514499</v>
      </c>
      <c r="AY286">
        <v>12110.697547514499</v>
      </c>
      <c r="AZ286">
        <v>12110.697547514499</v>
      </c>
      <c r="BA286">
        <v>12110.697547514499</v>
      </c>
      <c r="BB286">
        <v>12110.697547514499</v>
      </c>
      <c r="BC286">
        <v>12110.697547514499</v>
      </c>
      <c r="BD286">
        <v>12110.697547514499</v>
      </c>
      <c r="BE286">
        <v>12110.697547514499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4296079.7428948302</v>
      </c>
      <c r="F287">
        <v>4202201.0833815001</v>
      </c>
      <c r="G287">
        <v>4309545.8737431001</v>
      </c>
      <c r="H287">
        <v>4220528.2247670796</v>
      </c>
      <c r="I287">
        <v>4221043.7481653597</v>
      </c>
      <c r="J287">
        <v>4221783.7404332999</v>
      </c>
      <c r="K287">
        <v>4222122.4717683401</v>
      </c>
      <c r="L287">
        <v>4221837.1385215903</v>
      </c>
      <c r="M287">
        <v>4221742.7741121901</v>
      </c>
      <c r="N287">
        <v>4220802.5111635299</v>
      </c>
      <c r="O287">
        <v>4207377.9353204798</v>
      </c>
      <c r="P287">
        <v>4193474.6442150101</v>
      </c>
      <c r="Q287">
        <v>4179277.2644402701</v>
      </c>
      <c r="R287">
        <v>4177843.2938224198</v>
      </c>
      <c r="S287">
        <v>4175263.0499228002</v>
      </c>
      <c r="T287">
        <v>4172379.8835783699</v>
      </c>
      <c r="U287">
        <v>4168640.1731282999</v>
      </c>
      <c r="V287">
        <v>4163805.0529649099</v>
      </c>
      <c r="W287">
        <v>4163059.02296932</v>
      </c>
      <c r="X287">
        <v>4160390.50865721</v>
      </c>
      <c r="Y287">
        <v>4156655.56770754</v>
      </c>
      <c r="Z287">
        <v>4151856.9735753299</v>
      </c>
      <c r="AA287">
        <v>4145997.35256255</v>
      </c>
      <c r="AB287">
        <v>4149237.5250173002</v>
      </c>
      <c r="AC287">
        <v>4151255.3679752001</v>
      </c>
      <c r="AD287">
        <v>4152333.02261347</v>
      </c>
      <c r="AE287">
        <v>4152421.16643062</v>
      </c>
      <c r="AF287">
        <v>4151746.3104064502</v>
      </c>
      <c r="AG287">
        <v>4150055.45145891</v>
      </c>
      <c r="AH287">
        <v>4147750.8327370798</v>
      </c>
      <c r="AI287">
        <v>4144872.4205374899</v>
      </c>
      <c r="AJ287">
        <v>4141393.8673434299</v>
      </c>
      <c r="AK287">
        <v>4137471.4369613798</v>
      </c>
      <c r="AL287">
        <v>4137471.4369613798</v>
      </c>
      <c r="AM287">
        <v>4137471.4369613798</v>
      </c>
      <c r="AN287">
        <v>4137471.4369613798</v>
      </c>
      <c r="AO287">
        <v>4137471.4369613798</v>
      </c>
      <c r="AP287">
        <v>4137471.4369613798</v>
      </c>
      <c r="AQ287">
        <v>4137471.4369613798</v>
      </c>
      <c r="AR287">
        <v>4137471.4369613798</v>
      </c>
      <c r="AS287">
        <v>4137471.4369613798</v>
      </c>
      <c r="AT287">
        <v>4137471.4369613798</v>
      </c>
      <c r="AU287">
        <v>4137471.4369613798</v>
      </c>
      <c r="AV287">
        <v>4137471.4369613798</v>
      </c>
      <c r="AW287">
        <v>4137471.4369613798</v>
      </c>
      <c r="AX287">
        <v>4137471.4369613798</v>
      </c>
      <c r="AY287">
        <v>4137471.4369613798</v>
      </c>
      <c r="AZ287">
        <v>4137471.4369613798</v>
      </c>
      <c r="BA287">
        <v>4137471.4369613798</v>
      </c>
      <c r="BB287">
        <v>4137471.4369613798</v>
      </c>
      <c r="BC287">
        <v>4137471.4369613798</v>
      </c>
      <c r="BD287">
        <v>4137471.4369613798</v>
      </c>
      <c r="BE287">
        <v>4137471.4369613798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4970.2007319761096</v>
      </c>
      <c r="F290">
        <v>4666.2834258478897</v>
      </c>
      <c r="G290">
        <v>3885.6862485411102</v>
      </c>
      <c r="H290">
        <v>3892.4403483783299</v>
      </c>
      <c r="I290">
        <v>3962.8966897148098</v>
      </c>
      <c r="J290">
        <v>4034.49301663601</v>
      </c>
      <c r="K290">
        <v>4107.2462842474197</v>
      </c>
      <c r="L290">
        <v>4181.1736847683496</v>
      </c>
      <c r="M290">
        <v>4256.2926506988297</v>
      </c>
      <c r="N290">
        <v>4332.6208580272696</v>
      </c>
      <c r="O290">
        <v>4396.9852736585399</v>
      </c>
      <c r="P290">
        <v>4462.2037155166399</v>
      </c>
      <c r="Q290">
        <v>4528.2868276845202</v>
      </c>
      <c r="R290">
        <v>4572.49664221073</v>
      </c>
      <c r="S290">
        <v>4617.0353477115104</v>
      </c>
      <c r="T290">
        <v>4661.9051278512397</v>
      </c>
      <c r="U290">
        <v>4707.1081799086796</v>
      </c>
      <c r="V290">
        <v>4752.6467148584898</v>
      </c>
      <c r="W290">
        <v>4798.5229574532996</v>
      </c>
      <c r="X290">
        <v>4844.7391463061904</v>
      </c>
      <c r="Y290">
        <v>4891.2975339736804</v>
      </c>
      <c r="Z290">
        <v>4938.20038703918</v>
      </c>
      <c r="AA290">
        <v>4985.4499861969798</v>
      </c>
      <c r="AB290">
        <v>5033.0486263366902</v>
      </c>
      <c r="AC290">
        <v>5080.9986166281396</v>
      </c>
      <c r="AD290">
        <v>5129.3022806068502</v>
      </c>
      <c r="AE290">
        <v>5177.96195625992</v>
      </c>
      <c r="AF290">
        <v>5226.97999611252</v>
      </c>
      <c r="AG290">
        <v>5276.3587673147304</v>
      </c>
      <c r="AH290">
        <v>5326.1006517290598</v>
      </c>
      <c r="AI290">
        <v>5376.2080460183497</v>
      </c>
      <c r="AJ290">
        <v>5426.68336173424</v>
      </c>
      <c r="AK290">
        <v>5477.5290254061501</v>
      </c>
      <c r="AL290">
        <v>5477.5290254061501</v>
      </c>
      <c r="AM290">
        <v>5477.5290254061501</v>
      </c>
      <c r="AN290">
        <v>5477.5290254061501</v>
      </c>
      <c r="AO290">
        <v>5477.5290254061501</v>
      </c>
      <c r="AP290">
        <v>5477.5290254061501</v>
      </c>
      <c r="AQ290">
        <v>5477.5290254061501</v>
      </c>
      <c r="AR290">
        <v>5477.5290254061501</v>
      </c>
      <c r="AS290">
        <v>5477.5290254061501</v>
      </c>
      <c r="AT290">
        <v>5477.5290254061501</v>
      </c>
      <c r="AU290">
        <v>5477.5290254061501</v>
      </c>
      <c r="AV290">
        <v>5477.5290254061501</v>
      </c>
      <c r="AW290">
        <v>5477.5290254061501</v>
      </c>
      <c r="AX290">
        <v>5477.5290254061501</v>
      </c>
      <c r="AY290">
        <v>5477.5290254061501</v>
      </c>
      <c r="AZ290">
        <v>5477.5290254061501</v>
      </c>
      <c r="BA290">
        <v>5477.5290254061501</v>
      </c>
      <c r="BB290">
        <v>5477.5290254061501</v>
      </c>
      <c r="BC290">
        <v>5477.5290254061501</v>
      </c>
      <c r="BD290">
        <v>5477.5290254061501</v>
      </c>
      <c r="BE290">
        <v>5477.5290254061501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topLeftCell="F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si="5"/>
        <v>6.3513502468112975E-5</v>
      </c>
      <c r="O23" s="33">
        <f t="shared" ref="O23:AP30" si="19">N23*(1-$G$4)</f>
        <v>6.3513502468112975E-5</v>
      </c>
      <c r="P23" s="33">
        <f t="shared" si="19"/>
        <v>6.3513502468112975E-5</v>
      </c>
      <c r="Q23" s="33">
        <f t="shared" si="19"/>
        <v>6.3513502468112975E-5</v>
      </c>
      <c r="R23" s="33">
        <f t="shared" si="19"/>
        <v>6.3513502468112975E-5</v>
      </c>
      <c r="S23" s="33">
        <f t="shared" si="19"/>
        <v>6.3513502468112975E-5</v>
      </c>
      <c r="T23" s="33">
        <f t="shared" si="19"/>
        <v>6.3513502468112975E-5</v>
      </c>
      <c r="U23" s="33">
        <f t="shared" si="19"/>
        <v>6.3513502468112975E-5</v>
      </c>
      <c r="V23" s="33">
        <f t="shared" si="19"/>
        <v>6.3513502468112975E-5</v>
      </c>
      <c r="W23" s="33">
        <f t="shared" si="19"/>
        <v>6.3513502468112975E-5</v>
      </c>
      <c r="X23" s="33">
        <f t="shared" si="19"/>
        <v>6.3513502468112975E-5</v>
      </c>
      <c r="Y23" s="33">
        <f t="shared" si="19"/>
        <v>6.3513502468112975E-5</v>
      </c>
      <c r="Z23" s="33">
        <f t="shared" si="19"/>
        <v>6.3513502468112975E-5</v>
      </c>
      <c r="AA23" s="33">
        <f t="shared" si="19"/>
        <v>6.3513502468112975E-5</v>
      </c>
      <c r="AB23" s="33">
        <f t="shared" si="19"/>
        <v>6.3513502468112975E-5</v>
      </c>
      <c r="AC23" s="33">
        <f t="shared" si="19"/>
        <v>6.3513502468112975E-5</v>
      </c>
      <c r="AD23" s="33">
        <f t="shared" si="19"/>
        <v>6.3513502468112975E-5</v>
      </c>
      <c r="AE23" s="33">
        <f t="shared" si="19"/>
        <v>6.3513502468112975E-5</v>
      </c>
      <c r="AF23" s="33">
        <f t="shared" si="19"/>
        <v>6.3513502468112975E-5</v>
      </c>
      <c r="AG23" s="33">
        <f t="shared" si="19"/>
        <v>6.3513502468112975E-5</v>
      </c>
      <c r="AH23" s="33">
        <f t="shared" si="19"/>
        <v>6.3513502468112975E-5</v>
      </c>
      <c r="AI23" s="33">
        <f t="shared" si="19"/>
        <v>6.3513502468112975E-5</v>
      </c>
      <c r="AJ23" s="33">
        <f t="shared" si="19"/>
        <v>6.3513502468112975E-5</v>
      </c>
      <c r="AK23" s="33">
        <f t="shared" si="19"/>
        <v>6.3513502468112975E-5</v>
      </c>
      <c r="AL23" s="33">
        <f t="shared" si="19"/>
        <v>6.3513502468112975E-5</v>
      </c>
      <c r="AM23" s="33">
        <f t="shared" si="19"/>
        <v>6.3513502468112975E-5</v>
      </c>
      <c r="AN23" s="33">
        <f t="shared" si="19"/>
        <v>6.3513502468112975E-5</v>
      </c>
      <c r="AO23" s="33">
        <f t="shared" si="19"/>
        <v>6.3513502468112975E-5</v>
      </c>
      <c r="AP23" s="33">
        <f t="shared" si="19"/>
        <v>6.3513502468112975E-5</v>
      </c>
      <c r="AQ23" s="33">
        <f t="shared" ref="AQ23:BK23" si="20">AP23*(1-$G$4)</f>
        <v>6.3513502468112975E-5</v>
      </c>
      <c r="AR23" s="33">
        <f t="shared" si="20"/>
        <v>6.3513502468112975E-5</v>
      </c>
      <c r="AS23" s="33">
        <f t="shared" si="20"/>
        <v>6.3513502468112975E-5</v>
      </c>
      <c r="AT23" s="33">
        <f t="shared" si="20"/>
        <v>6.3513502468112975E-5</v>
      </c>
      <c r="AU23" s="33">
        <f t="shared" si="20"/>
        <v>6.3513502468112975E-5</v>
      </c>
      <c r="AV23" s="33">
        <f t="shared" si="20"/>
        <v>6.3513502468112975E-5</v>
      </c>
      <c r="AW23" s="33">
        <f t="shared" si="20"/>
        <v>6.3513502468112975E-5</v>
      </c>
      <c r="AX23" s="33">
        <f t="shared" si="20"/>
        <v>6.3513502468112975E-5</v>
      </c>
      <c r="AY23" s="33">
        <f t="shared" si="20"/>
        <v>6.3513502468112975E-5</v>
      </c>
      <c r="AZ23" s="33">
        <f t="shared" si="20"/>
        <v>6.3513502468112975E-5</v>
      </c>
      <c r="BA23" s="33">
        <f t="shared" si="20"/>
        <v>6.3513502468112975E-5</v>
      </c>
      <c r="BB23" s="33">
        <f t="shared" si="20"/>
        <v>6.3513502468112975E-5</v>
      </c>
      <c r="BC23" s="33">
        <f t="shared" si="20"/>
        <v>6.3513502468112975E-5</v>
      </c>
      <c r="BD23" s="33">
        <f t="shared" si="20"/>
        <v>6.3513502468112975E-5</v>
      </c>
      <c r="BE23" s="33">
        <f t="shared" si="20"/>
        <v>6.3513502468112975E-5</v>
      </c>
      <c r="BF23" s="33">
        <f t="shared" si="20"/>
        <v>6.3513502468112975E-5</v>
      </c>
      <c r="BG23" s="33">
        <f t="shared" si="20"/>
        <v>6.3513502468112975E-5</v>
      </c>
      <c r="BH23" s="33">
        <f t="shared" si="20"/>
        <v>6.3513502468112975E-5</v>
      </c>
      <c r="BI23" s="33">
        <f t="shared" si="20"/>
        <v>6.3513502468112975E-5</v>
      </c>
      <c r="BJ23" s="33">
        <f t="shared" si="20"/>
        <v>6.3513502468112975E-5</v>
      </c>
      <c r="BK23" s="33">
        <f t="shared" si="20"/>
        <v>6.3513502468112975E-5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0.11039615961562715</v>
      </c>
      <c r="BT23" s="4" cm="1">
        <f t="array" ref="BT23">N23*INDEX(prod_est,$H23+$I23-1,MATCH(BT$14,$BQ$14:$DQ$14,0))</f>
        <v>0.11173136149995964</v>
      </c>
      <c r="BU23" s="4" cm="1">
        <f t="array" ref="BU23">O23*INDEX(prod_est,$H23+$I23-1,MATCH(BU$14,$BQ$14:$DQ$14,0))</f>
        <v>0.1129853410469128</v>
      </c>
      <c r="BV23" s="4" cm="1">
        <f t="array" ref="BV23">P23*INDEX(prod_est,$H23+$I23-1,MATCH(BV$14,$BQ$14:$DQ$14,0))</f>
        <v>0.1141635366492104</v>
      </c>
      <c r="BW23" s="4" cm="1">
        <f t="array" ref="BW23">Q23*INDEX(prod_est,$H23+$I23-1,MATCH(BW$14,$BQ$14:$DQ$14,0))</f>
        <v>0.11526403284265918</v>
      </c>
      <c r="BX23" s="4" cm="1">
        <f t="array" ref="BX23">R23*INDEX(prod_est,$H23+$I23-1,MATCH(BX$14,$BQ$14:$DQ$14,0))</f>
        <v>0.11630738703879852</v>
      </c>
      <c r="BY23" s="4" cm="1">
        <f t="array" ref="BY23">S23*INDEX(prod_est,$H23+$I23-1,MATCH(BY$14,$BQ$14:$DQ$14,0))</f>
        <v>0.11745586099467817</v>
      </c>
      <c r="BZ23" s="4" cm="1">
        <f t="array" ref="BZ23">T23*INDEX(prod_est,$H23+$I23-1,MATCH(BZ$14,$BQ$14:$DQ$14,0))</f>
        <v>0.11854174848091874</v>
      </c>
      <c r="CA23" s="4" cm="1">
        <f t="array" ref="CA23">U23*INDEX(prod_est,$H23+$I23-1,MATCH(CA$14,$BQ$14:$DQ$14,0))</f>
        <v>0.11876858288911593</v>
      </c>
      <c r="CB23" s="4" cm="1">
        <f t="array" ref="CB23">V23*INDEX(prod_est,$H23+$I23-1,MATCH(CB$14,$BQ$14:$DQ$14,0))</f>
        <v>0.1189346784243447</v>
      </c>
      <c r="CC23" s="4" cm="1">
        <f t="array" ref="CC23">W23*INDEX(prod_est,$H23+$I23-1,MATCH(CC$14,$BQ$14:$DQ$14,0))</f>
        <v>0.1190176358167028</v>
      </c>
      <c r="CD23" s="4" cm="1">
        <f t="array" ref="CD23">X23*INDEX(prod_est,$H23+$I23-1,MATCH(CD$14,$BQ$14:$DQ$14,0))</f>
        <v>0.11936113098505169</v>
      </c>
      <c r="CE23" s="4" cm="1">
        <f t="array" ref="CE23">Y23*INDEX(prod_est,$H23+$I23-1,MATCH(CE$14,$BQ$14:$DQ$14,0))</f>
        <v>0.11962442880365906</v>
      </c>
      <c r="CF23" s="4" cm="1">
        <f t="array" ref="CF23">Z23*INDEX(prod_est,$H23+$I23-1,MATCH(CF$14,$BQ$14:$DQ$14,0))</f>
        <v>0.11983643582207686</v>
      </c>
      <c r="CG23" s="4" cm="1">
        <f t="array" ref="CG23">AA23*INDEX(prod_est,$H23+$I23-1,MATCH(CG$14,$BQ$14:$DQ$14,0))</f>
        <v>0.11998969303222243</v>
      </c>
      <c r="CH23" s="4" cm="1">
        <f t="array" ref="CH23">AB23*INDEX(prod_est,$H23+$I23-1,MATCH(CH$14,$BQ$14:$DQ$14,0))</f>
        <v>0.12009822692442945</v>
      </c>
      <c r="CI23" s="4" cm="1">
        <f t="array" ref="CI23">AC23*INDEX(prod_est,$H23+$I23-1,MATCH(CI$14,$BQ$14:$DQ$14,0))</f>
        <v>0.12014049216853241</v>
      </c>
      <c r="CJ23" s="4" cm="1">
        <f t="array" ref="CJ23">AD23*INDEX(prod_est,$H23+$I23-1,MATCH(CJ$14,$BQ$14:$DQ$14,0))</f>
        <v>0.1201375072390536</v>
      </c>
      <c r="CK23" s="4" cm="1">
        <f t="array" ref="CK23">AE23*INDEX(prod_est,$H23+$I23-1,MATCH(CK$14,$BQ$14:$DQ$14,0))</f>
        <v>0.12008194811125747</v>
      </c>
      <c r="CL23" s="4" cm="1">
        <f t="array" ref="CL23">AF23*INDEX(prod_est,$H23+$I23-1,MATCH(CL$14,$BQ$14:$DQ$14,0))</f>
        <v>0.11998735847920698</v>
      </c>
      <c r="CM23" s="4" cm="1">
        <f t="array" ref="CM23">AG23*INDEX(prod_est,$H23+$I23-1,MATCH(CM$14,$BQ$14:$DQ$14,0))</f>
        <v>0.11983273581395346</v>
      </c>
      <c r="CN23" s="4" cm="1">
        <f t="array" ref="CN23">AH23*INDEX(prod_est,$H23+$I23-1,MATCH(CN$14,$BQ$14:$DQ$14,0))</f>
        <v>0.11973947005345634</v>
      </c>
      <c r="CO23" s="4" cm="1">
        <f t="array" ref="CO23">AI23*INDEX(prod_est,$H23+$I23-1,MATCH(CO$14,$BQ$14:$DQ$14,0))</f>
        <v>0.11960058773342577</v>
      </c>
      <c r="CP23" s="4" cm="1">
        <f t="array" ref="CP23">AJ23*INDEX(prod_est,$H23+$I23-1,MATCH(CP$14,$BQ$14:$DQ$14,0))</f>
        <v>0.11941573598564324</v>
      </c>
      <c r="CQ23" s="4" cm="1">
        <f t="array" ref="CQ23">AK23*INDEX(prod_est,$H23+$I23-1,MATCH(CQ$14,$BQ$14:$DQ$14,0))</f>
        <v>0.11919116035372684</v>
      </c>
      <c r="CR23" s="4" cm="1">
        <f t="array" ref="CR23">AL23*INDEX(prod_est,$H23+$I23-1,MATCH(CR$14,$BQ$14:$DQ$14,0))</f>
        <v>0.11892634040872906</v>
      </c>
      <c r="CS23" s="4" cm="1">
        <f t="array" ref="CS23">AM23*INDEX(prod_est,$H23+$I23-1,MATCH(CS$14,$BQ$14:$DQ$14,0))</f>
        <v>0.11862075566054069</v>
      </c>
      <c r="CT23" s="4" cm="1">
        <f t="array" ref="CT23">AN23*INDEX(prod_est,$H23+$I23-1,MATCH(CT$14,$BQ$14:$DQ$14,0))</f>
        <v>0.11827388555849948</v>
      </c>
      <c r="CU23" s="4" cm="1">
        <f t="array" ref="CU23">AO23*INDEX(prod_est,$H23+$I23-1,MATCH(CU$14,$BQ$14:$DQ$14,0))</f>
        <v>0.1178788755476733</v>
      </c>
      <c r="CV23" s="4" cm="1">
        <f t="array" ref="CV23">AP23*INDEX(prod_est,$H23+$I23-1,MATCH(CV$14,$BQ$14:$DQ$14,0))</f>
        <v>0.11742914167462148</v>
      </c>
      <c r="CW23" s="4" cm="1">
        <f t="array" ref="CW23">AQ23*INDEX(prod_est,$H23+$I23-1,MATCH(CW$14,$BQ$14:$DQ$14,0))</f>
        <v>0.11691838720566317</v>
      </c>
      <c r="CX23" s="4" cm="1">
        <f t="array" ref="CX23">AR23*INDEX(prod_est,$H23+$I23-1,MATCH(CX$14,$BQ$14:$DQ$14,0))</f>
        <v>0.11691838720566317</v>
      </c>
      <c r="CY23" s="4" cm="1">
        <f t="array" ref="CY23">AS23*INDEX(prod_est,$H23+$I23-1,MATCH(CY$14,$BQ$14:$DQ$14,0))</f>
        <v>0.11691838720566317</v>
      </c>
      <c r="CZ23" s="4" cm="1">
        <f t="array" ref="CZ23">AT23*INDEX(prod_est,$H23+$I23-1,MATCH(CZ$14,$BQ$14:$DQ$14,0))</f>
        <v>0.11691838720566317</v>
      </c>
      <c r="DA23" s="4" cm="1">
        <f t="array" ref="DA23">AU23*INDEX(prod_est,$H23+$I23-1,MATCH(DA$14,$BQ$14:$DQ$14,0))</f>
        <v>0.11691838720566317</v>
      </c>
      <c r="DB23" s="4" cm="1">
        <f t="array" ref="DB23">AV23*INDEX(prod_est,$H23+$I23-1,MATCH(DB$14,$BQ$14:$DQ$14,0))</f>
        <v>0.11691838720566317</v>
      </c>
      <c r="DC23" s="4" cm="1">
        <f t="array" ref="DC23">AW23*INDEX(prod_est,$H23+$I23-1,MATCH(DC$14,$BQ$14:$DQ$14,0))</f>
        <v>0.11691838720566317</v>
      </c>
      <c r="DD23" s="4" cm="1">
        <f t="array" ref="DD23">AX23*INDEX(prod_est,$H23+$I23-1,MATCH(DD$14,$BQ$14:$DQ$14,0))</f>
        <v>0.11691838720566317</v>
      </c>
      <c r="DE23" s="4" cm="1">
        <f t="array" ref="DE23">AY23*INDEX(prod_est,$H23+$I23-1,MATCH(DE$14,$BQ$14:$DQ$14,0))</f>
        <v>0.11691838720566317</v>
      </c>
      <c r="DF23" s="4" cm="1">
        <f t="array" ref="DF23">AZ23*INDEX(prod_est,$H23+$I23-1,MATCH(DF$14,$BQ$14:$DQ$14,0))</f>
        <v>0.11691838720566317</v>
      </c>
      <c r="DG23" s="4" cm="1">
        <f t="array" ref="DG23">BA23*INDEX(prod_est,$H23+$I23-1,MATCH(DG$14,$BQ$14:$DQ$14,0))</f>
        <v>0.11691838720566317</v>
      </c>
      <c r="DH23" s="4" cm="1">
        <f t="array" ref="DH23">BB23*INDEX(prod_est,$H23+$I23-1,MATCH(DH$14,$BQ$14:$DQ$14,0))</f>
        <v>0.11691838720566317</v>
      </c>
      <c r="DI23" s="4" cm="1">
        <f t="array" ref="DI23">BC23*INDEX(prod_est,$H23+$I23-1,MATCH(DI$14,$BQ$14:$DQ$14,0))</f>
        <v>0.11691838720566317</v>
      </c>
      <c r="DJ23" s="4" cm="1">
        <f t="array" ref="DJ23">BD23*INDEX(prod_est,$H23+$I23-1,MATCH(DJ$14,$BQ$14:$DQ$14,0))</f>
        <v>0.11691838720566317</v>
      </c>
      <c r="DK23" s="4" cm="1">
        <f t="array" ref="DK23">BE23*INDEX(prod_est,$H23+$I23-1,MATCH(DK$14,$BQ$14:$DQ$14,0))</f>
        <v>0.11691838720566317</v>
      </c>
      <c r="DL23" s="4" cm="1">
        <f t="array" ref="DL23">BF23*INDEX(prod_est,$H23+$I23-1,MATCH(DL$14,$BQ$14:$DQ$14,0))</f>
        <v>0.11691838720566317</v>
      </c>
      <c r="DM23" s="4" cm="1">
        <f t="array" ref="DM23">BG23*INDEX(prod_est,$H23+$I23-1,MATCH(DM$14,$BQ$14:$DQ$14,0))</f>
        <v>0.11691838720566317</v>
      </c>
      <c r="DN23" s="4" cm="1">
        <f t="array" ref="DN23">BH23*INDEX(prod_est,$H23+$I23-1,MATCH(DN$14,$BQ$14:$DQ$14,0))</f>
        <v>0.11691838720566317</v>
      </c>
      <c r="DO23" s="4" cm="1">
        <f t="array" ref="DO23">BI23*INDEX(prod_est,$H23+$I23-1,MATCH(DO$14,$BQ$14:$DQ$14,0))</f>
        <v>0.11691838720566317</v>
      </c>
      <c r="DP23" s="4" cm="1">
        <f t="array" ref="DP23">BJ23*INDEX(prod_est,$H23+$I23-1,MATCH(DP$14,$BQ$14:$DQ$14,0))</f>
        <v>0.11691838720566317</v>
      </c>
      <c r="DQ23" s="4" cm="1">
        <f t="array" ref="DQ23">BK23*INDEX(prod_est,$H23+$I23-1,MATCH(DQ$14,$BQ$14:$DQ$14,0))</f>
        <v>0.11691838720566317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5"/>
        <v>1.0659222588126786E-4</v>
      </c>
      <c r="O25" s="33">
        <f t="shared" si="19"/>
        <v>1.0659222588126786E-4</v>
      </c>
      <c r="P25" s="33">
        <f t="shared" si="19"/>
        <v>1.0659222588126786E-4</v>
      </c>
      <c r="Q25" s="33">
        <f t="shared" si="19"/>
        <v>1.0659222588126786E-4</v>
      </c>
      <c r="R25" s="33">
        <f t="shared" si="19"/>
        <v>1.0659222588126786E-4</v>
      </c>
      <c r="S25" s="33">
        <f t="shared" si="19"/>
        <v>1.0659222588126786E-4</v>
      </c>
      <c r="T25" s="33">
        <f t="shared" si="19"/>
        <v>1.0659222588126786E-4</v>
      </c>
      <c r="U25" s="33">
        <f t="shared" si="19"/>
        <v>1.0659222588126786E-4</v>
      </c>
      <c r="V25" s="33">
        <f t="shared" si="19"/>
        <v>1.0659222588126786E-4</v>
      </c>
      <c r="W25" s="33">
        <f t="shared" si="19"/>
        <v>1.0659222588126786E-4</v>
      </c>
      <c r="X25" s="33">
        <f t="shared" si="19"/>
        <v>1.0659222588126786E-4</v>
      </c>
      <c r="Y25" s="33">
        <f t="shared" si="19"/>
        <v>1.0659222588126786E-4</v>
      </c>
      <c r="Z25" s="33">
        <f t="shared" si="19"/>
        <v>1.0659222588126786E-4</v>
      </c>
      <c r="AA25" s="33">
        <f t="shared" si="19"/>
        <v>1.0659222588126786E-4</v>
      </c>
      <c r="AB25" s="33">
        <f t="shared" si="19"/>
        <v>1.0659222588126786E-4</v>
      </c>
      <c r="AC25" s="33">
        <f t="shared" si="19"/>
        <v>1.0659222588126786E-4</v>
      </c>
      <c r="AD25" s="33">
        <f t="shared" si="19"/>
        <v>1.0659222588126786E-4</v>
      </c>
      <c r="AE25" s="33">
        <f t="shared" si="19"/>
        <v>1.0659222588126786E-4</v>
      </c>
      <c r="AF25" s="33">
        <f t="shared" si="19"/>
        <v>1.0659222588126786E-4</v>
      </c>
      <c r="AG25" s="33">
        <f t="shared" si="19"/>
        <v>1.0659222588126786E-4</v>
      </c>
      <c r="AH25" s="33">
        <f t="shared" si="19"/>
        <v>1.0659222588126786E-4</v>
      </c>
      <c r="AI25" s="33">
        <f t="shared" si="19"/>
        <v>1.0659222588126786E-4</v>
      </c>
      <c r="AJ25" s="33">
        <f t="shared" si="19"/>
        <v>1.0659222588126786E-4</v>
      </c>
      <c r="AK25" s="33">
        <f t="shared" si="19"/>
        <v>1.0659222588126786E-4</v>
      </c>
      <c r="AL25" s="33">
        <f t="shared" si="19"/>
        <v>1.0659222588126786E-4</v>
      </c>
      <c r="AM25" s="33">
        <f t="shared" si="19"/>
        <v>1.0659222588126786E-4</v>
      </c>
      <c r="AN25" s="33">
        <f t="shared" si="19"/>
        <v>1.0659222588126786E-4</v>
      </c>
      <c r="AO25" s="33">
        <f t="shared" si="19"/>
        <v>1.0659222588126786E-4</v>
      </c>
      <c r="AP25" s="33">
        <f t="shared" si="19"/>
        <v>1.0659222588126786E-4</v>
      </c>
      <c r="AQ25" s="33">
        <f t="shared" ref="AQ25:BK25" si="22">AP25*(1-$G$4)</f>
        <v>1.0659222588126786E-4</v>
      </c>
      <c r="AR25" s="33">
        <f t="shared" si="22"/>
        <v>1.0659222588126786E-4</v>
      </c>
      <c r="AS25" s="33">
        <f t="shared" si="22"/>
        <v>1.0659222588126786E-4</v>
      </c>
      <c r="AT25" s="33">
        <f t="shared" si="22"/>
        <v>1.0659222588126786E-4</v>
      </c>
      <c r="AU25" s="33">
        <f t="shared" si="22"/>
        <v>1.0659222588126786E-4</v>
      </c>
      <c r="AV25" s="33">
        <f t="shared" si="22"/>
        <v>1.0659222588126786E-4</v>
      </c>
      <c r="AW25" s="33">
        <f t="shared" si="22"/>
        <v>1.0659222588126786E-4</v>
      </c>
      <c r="AX25" s="33">
        <f t="shared" si="22"/>
        <v>1.0659222588126786E-4</v>
      </c>
      <c r="AY25" s="33">
        <f t="shared" si="22"/>
        <v>1.0659222588126786E-4</v>
      </c>
      <c r="AZ25" s="33">
        <f t="shared" si="22"/>
        <v>1.0659222588126786E-4</v>
      </c>
      <c r="BA25" s="33">
        <f t="shared" si="22"/>
        <v>1.0659222588126786E-4</v>
      </c>
      <c r="BB25" s="33">
        <f t="shared" si="22"/>
        <v>1.0659222588126786E-4</v>
      </c>
      <c r="BC25" s="33">
        <f t="shared" si="22"/>
        <v>1.0659222588126786E-4</v>
      </c>
      <c r="BD25" s="33">
        <f t="shared" si="22"/>
        <v>1.0659222588126786E-4</v>
      </c>
      <c r="BE25" s="33">
        <f t="shared" si="22"/>
        <v>1.0659222588126786E-4</v>
      </c>
      <c r="BF25" s="33">
        <f t="shared" si="22"/>
        <v>1.0659222588126786E-4</v>
      </c>
      <c r="BG25" s="33">
        <f t="shared" si="22"/>
        <v>1.0659222588126786E-4</v>
      </c>
      <c r="BH25" s="33">
        <f t="shared" si="22"/>
        <v>1.0659222588126786E-4</v>
      </c>
      <c r="BI25" s="33">
        <f t="shared" si="22"/>
        <v>1.0659222588126786E-4</v>
      </c>
      <c r="BJ25" s="33">
        <f t="shared" si="22"/>
        <v>1.0659222588126786E-4</v>
      </c>
      <c r="BK25" s="33">
        <f t="shared" si="22"/>
        <v>1.0659222588126786E-4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0.18527355483318297</v>
      </c>
      <c r="BT25" s="4" cm="1">
        <f t="array" ref="BT25">N25*INDEX(prod_est,$H25+$I25-1,MATCH(BT$14,$BQ$14:$DQ$14,0))</f>
        <v>0.18751437190862794</v>
      </c>
      <c r="BU25" s="4" cm="1">
        <f t="array" ref="BU25">O25*INDEX(prod_est,$H25+$I25-1,MATCH(BU$14,$BQ$14:$DQ$14,0))</f>
        <v>0.18961887671351449</v>
      </c>
      <c r="BV25" s="4" cm="1">
        <f t="array" ref="BV25">P25*INDEX(prod_est,$H25+$I25-1,MATCH(BV$14,$BQ$14:$DQ$14,0))</f>
        <v>0.19159619628954441</v>
      </c>
      <c r="BW25" s="4" cm="1">
        <f t="array" ref="BW25">Q25*INDEX(prod_est,$H25+$I25-1,MATCH(BW$14,$BQ$14:$DQ$14,0))</f>
        <v>0.19344311598811498</v>
      </c>
      <c r="BX25" s="4" cm="1">
        <f t="array" ref="BX25">R25*INDEX(prod_est,$H25+$I25-1,MATCH(BX$14,$BQ$14:$DQ$14,0))</f>
        <v>0.1951941365085923</v>
      </c>
      <c r="BY25" s="4" cm="1">
        <f t="array" ref="BY25">S25*INDEX(prod_est,$H25+$I25-1,MATCH(BY$14,$BQ$14:$DQ$14,0))</f>
        <v>0.19712157540845987</v>
      </c>
      <c r="BZ25" s="4" cm="1">
        <f t="array" ref="BZ25">T25*INDEX(prod_est,$H25+$I25-1,MATCH(BZ$14,$BQ$14:$DQ$14,0))</f>
        <v>0.19894397788536797</v>
      </c>
      <c r="CA25" s="4" cm="1">
        <f t="array" ref="CA25">U25*INDEX(prod_est,$H25+$I25-1,MATCH(CA$14,$BQ$14:$DQ$14,0))</f>
        <v>0.19932466519651629</v>
      </c>
      <c r="CB25" s="4" cm="1">
        <f t="array" ref="CB25">V25*INDEX(prod_est,$H25+$I25-1,MATCH(CB$14,$BQ$14:$DQ$14,0))</f>
        <v>0.19960341683390023</v>
      </c>
      <c r="CC25" s="4" cm="1">
        <f t="array" ref="CC25">W25*INDEX(prod_est,$H25+$I25-1,MATCH(CC$14,$BQ$14:$DQ$14,0))</f>
        <v>0.19974264097933597</v>
      </c>
      <c r="CD25" s="4" cm="1">
        <f t="array" ref="CD25">X25*INDEX(prod_est,$H25+$I25-1,MATCH(CD$14,$BQ$14:$DQ$14,0))</f>
        <v>0.20031911547926065</v>
      </c>
      <c r="CE25" s="4" cm="1">
        <f t="array" ref="CE25">Y25*INDEX(prod_est,$H25+$I25-1,MATCH(CE$14,$BQ$14:$DQ$14,0))</f>
        <v>0.2007609979052713</v>
      </c>
      <c r="CF25" s="4" cm="1">
        <f t="array" ref="CF25">Z25*INDEX(prod_est,$H25+$I25-1,MATCH(CF$14,$BQ$14:$DQ$14,0))</f>
        <v>0.20111680098835505</v>
      </c>
      <c r="CG25" s="4" cm="1">
        <f t="array" ref="CG25">AA25*INDEX(prod_est,$H25+$I25-1,MATCH(CG$14,$BQ$14:$DQ$14,0))</f>
        <v>0.20137400656712109</v>
      </c>
      <c r="CH25" s="4" cm="1">
        <f t="array" ref="CH25">AB25*INDEX(prod_est,$H25+$I25-1,MATCH(CH$14,$BQ$14:$DQ$14,0))</f>
        <v>0.20155615475143376</v>
      </c>
      <c r="CI25" s="4" cm="1">
        <f t="array" ref="CI25">AC25*INDEX(prod_est,$H25+$I25-1,MATCH(CI$14,$BQ$14:$DQ$14,0))</f>
        <v>0.2016270868567544</v>
      </c>
      <c r="CJ25" s="4" cm="1">
        <f t="array" ref="CJ25">AD25*INDEX(prod_est,$H25+$I25-1,MATCH(CJ$14,$BQ$14:$DQ$14,0))</f>
        <v>0.20162207736641169</v>
      </c>
      <c r="CK25" s="4" cm="1">
        <f t="array" ref="CK25">AE25*INDEX(prod_est,$H25+$I25-1,MATCH(CK$14,$BQ$14:$DQ$14,0))</f>
        <v>0.20152883465628427</v>
      </c>
      <c r="CL25" s="4" cm="1">
        <f t="array" ref="CL25">AF25*INDEX(prod_est,$H25+$I25-1,MATCH(CL$14,$BQ$14:$DQ$14,0))</f>
        <v>0.20137008857814737</v>
      </c>
      <c r="CM25" s="4" cm="1">
        <f t="array" ref="CM25">AG25*INDEX(prod_est,$H25+$I25-1,MATCH(CM$14,$BQ$14:$DQ$14,0))</f>
        <v>0.20111059140950449</v>
      </c>
      <c r="CN25" s="4" cm="1">
        <f t="array" ref="CN25">AH25*INDEX(prod_est,$H25+$I25-1,MATCH(CN$14,$BQ$14:$DQ$14,0))</f>
        <v>0.20095406713319194</v>
      </c>
      <c r="CO25" s="4" cm="1">
        <f t="array" ref="CO25">AI25*INDEX(prod_est,$H25+$I25-1,MATCH(CO$14,$BQ$14:$DQ$14,0))</f>
        <v>0.20072098637001021</v>
      </c>
      <c r="CP25" s="4" cm="1">
        <f t="array" ref="CP25">AJ25*INDEX(prod_est,$H25+$I25-1,MATCH(CP$14,$BQ$14:$DQ$14,0))</f>
        <v>0.20041075691503604</v>
      </c>
      <c r="CQ25" s="4" cm="1">
        <f t="array" ref="CQ25">AK25*INDEX(prod_est,$H25+$I25-1,MATCH(CQ$14,$BQ$14:$DQ$14,0))</f>
        <v>0.20003386041973287</v>
      </c>
      <c r="CR25" s="4" cm="1">
        <f t="array" ref="CR25">AL25*INDEX(prod_est,$H25+$I25-1,MATCH(CR$14,$BQ$14:$DQ$14,0))</f>
        <v>0.19958942346856268</v>
      </c>
      <c r="CS25" s="4" cm="1">
        <f t="array" ref="CS25">AM25*INDEX(prod_est,$H25+$I25-1,MATCH(CS$14,$BQ$14:$DQ$14,0))</f>
        <v>0.19907657254334218</v>
      </c>
      <c r="CT25" s="4" cm="1">
        <f t="array" ref="CT25">AN25*INDEX(prod_est,$H25+$I25-1,MATCH(CT$14,$BQ$14:$DQ$14,0))</f>
        <v>0.19849443402426434</v>
      </c>
      <c r="CU25" s="4" cm="1">
        <f t="array" ref="CU25">AO25*INDEX(prod_est,$H25+$I25-1,MATCH(CU$14,$BQ$14:$DQ$14,0))</f>
        <v>0.19783150418000822</v>
      </c>
      <c r="CV25" s="4" cm="1">
        <f t="array" ref="CV25">AP25*INDEX(prod_est,$H25+$I25-1,MATCH(CV$14,$BQ$14:$DQ$14,0))</f>
        <v>0.19707673341914736</v>
      </c>
      <c r="CW25" s="4" cm="1">
        <f t="array" ref="CW25">AQ25*INDEX(prod_est,$H25+$I25-1,MATCH(CW$14,$BQ$14:$DQ$14,0))</f>
        <v>0.19621955417993905</v>
      </c>
      <c r="CX25" s="4" cm="1">
        <f t="array" ref="CX25">AR25*INDEX(prod_est,$H25+$I25-1,MATCH(CX$14,$BQ$14:$DQ$14,0))</f>
        <v>0.19621955417993905</v>
      </c>
      <c r="CY25" s="4" cm="1">
        <f t="array" ref="CY25">AS25*INDEX(prod_est,$H25+$I25-1,MATCH(CY$14,$BQ$14:$DQ$14,0))</f>
        <v>0.19621955417993905</v>
      </c>
      <c r="CZ25" s="4" cm="1">
        <f t="array" ref="CZ25">AT25*INDEX(prod_est,$H25+$I25-1,MATCH(CZ$14,$BQ$14:$DQ$14,0))</f>
        <v>0.19621955417993905</v>
      </c>
      <c r="DA25" s="4" cm="1">
        <f t="array" ref="DA25">AU25*INDEX(prod_est,$H25+$I25-1,MATCH(DA$14,$BQ$14:$DQ$14,0))</f>
        <v>0.19621955417993905</v>
      </c>
      <c r="DB25" s="4" cm="1">
        <f t="array" ref="DB25">AV25*INDEX(prod_est,$H25+$I25-1,MATCH(DB$14,$BQ$14:$DQ$14,0))</f>
        <v>0.19621955417993905</v>
      </c>
      <c r="DC25" s="4" cm="1">
        <f t="array" ref="DC25">AW25*INDEX(prod_est,$H25+$I25-1,MATCH(DC$14,$BQ$14:$DQ$14,0))</f>
        <v>0.19621955417993905</v>
      </c>
      <c r="DD25" s="4" cm="1">
        <f t="array" ref="DD25">AX25*INDEX(prod_est,$H25+$I25-1,MATCH(DD$14,$BQ$14:$DQ$14,0))</f>
        <v>0.19621955417993905</v>
      </c>
      <c r="DE25" s="4" cm="1">
        <f t="array" ref="DE25">AY25*INDEX(prod_est,$H25+$I25-1,MATCH(DE$14,$BQ$14:$DQ$14,0))</f>
        <v>0.19621955417993905</v>
      </c>
      <c r="DF25" s="4" cm="1">
        <f t="array" ref="DF25">AZ25*INDEX(prod_est,$H25+$I25-1,MATCH(DF$14,$BQ$14:$DQ$14,0))</f>
        <v>0.19621955417993905</v>
      </c>
      <c r="DG25" s="4" cm="1">
        <f t="array" ref="DG25">BA25*INDEX(prod_est,$H25+$I25-1,MATCH(DG$14,$BQ$14:$DQ$14,0))</f>
        <v>0.19621955417993905</v>
      </c>
      <c r="DH25" s="4" cm="1">
        <f t="array" ref="DH25">BB25*INDEX(prod_est,$H25+$I25-1,MATCH(DH$14,$BQ$14:$DQ$14,0))</f>
        <v>0.19621955417993905</v>
      </c>
      <c r="DI25" s="4" cm="1">
        <f t="array" ref="DI25">BC25*INDEX(prod_est,$H25+$I25-1,MATCH(DI$14,$BQ$14:$DQ$14,0))</f>
        <v>0.19621955417993905</v>
      </c>
      <c r="DJ25" s="4" cm="1">
        <f t="array" ref="DJ25">BD25*INDEX(prod_est,$H25+$I25-1,MATCH(DJ$14,$BQ$14:$DQ$14,0))</f>
        <v>0.19621955417993905</v>
      </c>
      <c r="DK25" s="4" cm="1">
        <f t="array" ref="DK25">BE25*INDEX(prod_est,$H25+$I25-1,MATCH(DK$14,$BQ$14:$DQ$14,0))</f>
        <v>0.19621955417993905</v>
      </c>
      <c r="DL25" s="4" cm="1">
        <f t="array" ref="DL25">BF25*INDEX(prod_est,$H25+$I25-1,MATCH(DL$14,$BQ$14:$DQ$14,0))</f>
        <v>0.19621955417993905</v>
      </c>
      <c r="DM25" s="4" cm="1">
        <f t="array" ref="DM25">BG25*INDEX(prod_est,$H25+$I25-1,MATCH(DM$14,$BQ$14:$DQ$14,0))</f>
        <v>0.19621955417993905</v>
      </c>
      <c r="DN25" s="4" cm="1">
        <f t="array" ref="DN25">BH25*INDEX(prod_est,$H25+$I25-1,MATCH(DN$14,$BQ$14:$DQ$14,0))</f>
        <v>0.19621955417993905</v>
      </c>
      <c r="DO25" s="4" cm="1">
        <f t="array" ref="DO25">BI25*INDEX(prod_est,$H25+$I25-1,MATCH(DO$14,$BQ$14:$DQ$14,0))</f>
        <v>0.19621955417993905</v>
      </c>
      <c r="DP25" s="4" cm="1">
        <f t="array" ref="DP25">BJ25*INDEX(prod_est,$H25+$I25-1,MATCH(DP$14,$BQ$14:$DQ$14,0))</f>
        <v>0.19621955417993905</v>
      </c>
      <c r="DQ25" s="4" cm="1">
        <f t="array" ref="DQ25">BK25*INDEX(prod_est,$H25+$I25-1,MATCH(DQ$14,$BQ$14:$DQ$14,0))</f>
        <v>0.19621955417993905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5"/>
        <v>5.4249505841812888E-3</v>
      </c>
      <c r="O28" s="33">
        <f t="shared" si="19"/>
        <v>5.4249505841812888E-3</v>
      </c>
      <c r="P28" s="33">
        <f t="shared" si="19"/>
        <v>5.4249505841812888E-3</v>
      </c>
      <c r="Q28" s="33">
        <f t="shared" si="19"/>
        <v>5.4249505841812888E-3</v>
      </c>
      <c r="R28" s="33">
        <f t="shared" si="19"/>
        <v>5.4249505841812888E-3</v>
      </c>
      <c r="S28" s="33">
        <f t="shared" si="19"/>
        <v>5.4249505841812888E-3</v>
      </c>
      <c r="T28" s="33">
        <f t="shared" si="19"/>
        <v>5.4249505841812888E-3</v>
      </c>
      <c r="U28" s="33">
        <f t="shared" si="19"/>
        <v>5.4249505841812888E-3</v>
      </c>
      <c r="V28" s="33">
        <f t="shared" si="19"/>
        <v>5.4249505841812888E-3</v>
      </c>
      <c r="W28" s="33">
        <f t="shared" si="19"/>
        <v>5.4249505841812888E-3</v>
      </c>
      <c r="X28" s="33">
        <f t="shared" si="19"/>
        <v>5.4249505841812888E-3</v>
      </c>
      <c r="Y28" s="33">
        <f t="shared" si="19"/>
        <v>5.4249505841812888E-3</v>
      </c>
      <c r="Z28" s="33">
        <f t="shared" si="19"/>
        <v>5.4249505841812888E-3</v>
      </c>
      <c r="AA28" s="33">
        <f t="shared" si="19"/>
        <v>5.4249505841812888E-3</v>
      </c>
      <c r="AB28" s="33">
        <f t="shared" si="19"/>
        <v>5.4249505841812888E-3</v>
      </c>
      <c r="AC28" s="33">
        <f t="shared" si="19"/>
        <v>5.4249505841812888E-3</v>
      </c>
      <c r="AD28" s="33">
        <f t="shared" si="19"/>
        <v>5.4249505841812888E-3</v>
      </c>
      <c r="AE28" s="33">
        <f t="shared" si="19"/>
        <v>5.4249505841812888E-3</v>
      </c>
      <c r="AF28" s="33">
        <f t="shared" si="19"/>
        <v>5.4249505841812888E-3</v>
      </c>
      <c r="AG28" s="33">
        <f t="shared" si="19"/>
        <v>5.4249505841812888E-3</v>
      </c>
      <c r="AH28" s="33">
        <f t="shared" si="19"/>
        <v>5.4249505841812888E-3</v>
      </c>
      <c r="AI28" s="33">
        <f t="shared" si="19"/>
        <v>5.4249505841812888E-3</v>
      </c>
      <c r="AJ28" s="33">
        <f t="shared" si="19"/>
        <v>5.4249505841812888E-3</v>
      </c>
      <c r="AK28" s="33">
        <f t="shared" si="19"/>
        <v>5.4249505841812888E-3</v>
      </c>
      <c r="AL28" s="33">
        <f t="shared" si="19"/>
        <v>5.4249505841812888E-3</v>
      </c>
      <c r="AM28" s="33">
        <f t="shared" si="19"/>
        <v>5.4249505841812888E-3</v>
      </c>
      <c r="AN28" s="33">
        <f t="shared" si="19"/>
        <v>5.4249505841812888E-3</v>
      </c>
      <c r="AO28" s="33">
        <f t="shared" si="19"/>
        <v>5.4249505841812888E-3</v>
      </c>
      <c r="AP28" s="33">
        <f t="shared" si="19"/>
        <v>5.4249505841812888E-3</v>
      </c>
      <c r="AQ28" s="33">
        <f t="shared" ref="AQ28:BK28" si="25">AP28*(1-$G$4)</f>
        <v>5.4249505841812888E-3</v>
      </c>
      <c r="AR28" s="33">
        <f t="shared" si="25"/>
        <v>5.4249505841812888E-3</v>
      </c>
      <c r="AS28" s="33">
        <f t="shared" si="25"/>
        <v>5.4249505841812888E-3</v>
      </c>
      <c r="AT28" s="33">
        <f t="shared" si="25"/>
        <v>5.4249505841812888E-3</v>
      </c>
      <c r="AU28" s="33">
        <f t="shared" si="25"/>
        <v>5.4249505841812888E-3</v>
      </c>
      <c r="AV28" s="33">
        <f t="shared" si="25"/>
        <v>5.4249505841812888E-3</v>
      </c>
      <c r="AW28" s="33">
        <f t="shared" si="25"/>
        <v>5.4249505841812888E-3</v>
      </c>
      <c r="AX28" s="33">
        <f t="shared" si="25"/>
        <v>5.4249505841812888E-3</v>
      </c>
      <c r="AY28" s="33">
        <f t="shared" si="25"/>
        <v>5.4249505841812888E-3</v>
      </c>
      <c r="AZ28" s="33">
        <f t="shared" si="25"/>
        <v>5.4249505841812888E-3</v>
      </c>
      <c r="BA28" s="33">
        <f t="shared" si="25"/>
        <v>5.4249505841812888E-3</v>
      </c>
      <c r="BB28" s="33">
        <f t="shared" si="25"/>
        <v>5.4249505841812888E-3</v>
      </c>
      <c r="BC28" s="33">
        <f t="shared" si="25"/>
        <v>5.4249505841812888E-3</v>
      </c>
      <c r="BD28" s="33">
        <f t="shared" si="25"/>
        <v>5.4249505841812888E-3</v>
      </c>
      <c r="BE28" s="33">
        <f t="shared" si="25"/>
        <v>5.4249505841812888E-3</v>
      </c>
      <c r="BF28" s="33">
        <f t="shared" si="25"/>
        <v>5.4249505841812888E-3</v>
      </c>
      <c r="BG28" s="33">
        <f t="shared" si="25"/>
        <v>5.4249505841812888E-3</v>
      </c>
      <c r="BH28" s="33">
        <f t="shared" si="25"/>
        <v>5.4249505841812888E-3</v>
      </c>
      <c r="BI28" s="33">
        <f t="shared" si="25"/>
        <v>5.4249505841812888E-3</v>
      </c>
      <c r="BJ28" s="33">
        <f t="shared" si="25"/>
        <v>5.4249505841812888E-3</v>
      </c>
      <c r="BK28" s="33">
        <f t="shared" si="25"/>
        <v>5.4249505841812888E-3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9.4293919769082581</v>
      </c>
      <c r="BT28" s="4" cm="1">
        <f t="array" ref="BT28">N28*INDEX(prod_est,$H28+$I28-1,MATCH(BT$14,$BQ$14:$DQ$14,0))</f>
        <v>9.5434370848134016</v>
      </c>
      <c r="BU28" s="4" cm="1">
        <f t="array" ref="BU28">O28*INDEX(prod_est,$H28+$I28-1,MATCH(BU$14,$BQ$14:$DQ$14,0))</f>
        <v>9.650544657399406</v>
      </c>
      <c r="BV28" s="4" cm="1">
        <f t="array" ref="BV28">P28*INDEX(prod_est,$H28+$I28-1,MATCH(BV$14,$BQ$14:$DQ$14,0))</f>
        <v>9.7511792102517418</v>
      </c>
      <c r="BW28" s="4" cm="1">
        <f t="array" ref="BW28">Q28*INDEX(prod_est,$H28+$I28-1,MATCH(BW$14,$BQ$14:$DQ$14,0))</f>
        <v>9.8451771356619577</v>
      </c>
      <c r="BX28" s="4" cm="1">
        <f t="array" ref="BX28">R28*INDEX(prod_est,$H28+$I28-1,MATCH(BX$14,$BQ$14:$DQ$14,0))</f>
        <v>9.9342943270606803</v>
      </c>
      <c r="BY28" s="4" cm="1">
        <f t="array" ref="BY28">S28*INDEX(prod_est,$H28+$I28-1,MATCH(BY$14,$BQ$14:$DQ$14,0))</f>
        <v>10.032390231329137</v>
      </c>
      <c r="BZ28" s="4" cm="1">
        <f t="array" ref="BZ28">T28*INDEX(prod_est,$H28+$I28-1,MATCH(BZ$14,$BQ$14:$DQ$14,0))</f>
        <v>10.125140366716385</v>
      </c>
      <c r="CA28" s="4" cm="1">
        <f t="array" ref="CA28">U28*INDEX(prod_est,$H28+$I28-1,MATCH(CA$14,$BQ$14:$DQ$14,0))</f>
        <v>10.144515230445238</v>
      </c>
      <c r="CB28" s="4" cm="1">
        <f t="array" ref="CB28">V28*INDEX(prod_est,$H28+$I28-1,MATCH(CB$14,$BQ$14:$DQ$14,0))</f>
        <v>10.158702136155904</v>
      </c>
      <c r="CC28" s="4" cm="1">
        <f t="array" ref="CC28">W28*INDEX(prod_est,$H28+$I28-1,MATCH(CC$14,$BQ$14:$DQ$14,0))</f>
        <v>10.165787869687307</v>
      </c>
      <c r="CD28" s="4" cm="1">
        <f t="array" ref="CD28">X28*INDEX(prod_est,$H28+$I28-1,MATCH(CD$14,$BQ$14:$DQ$14,0))</f>
        <v>10.195127210800377</v>
      </c>
      <c r="CE28" s="4" cm="1">
        <f t="array" ref="CE28">Y28*INDEX(prod_est,$H28+$I28-1,MATCH(CE$14,$BQ$14:$DQ$14,0))</f>
        <v>10.217616565022102</v>
      </c>
      <c r="CF28" s="4" cm="1">
        <f t="array" ref="CF28">Z28*INDEX(prod_est,$H28+$I28-1,MATCH(CF$14,$BQ$14:$DQ$14,0))</f>
        <v>10.235724960146328</v>
      </c>
      <c r="CG28" s="4" cm="1">
        <f t="array" ref="CG28">AA28*INDEX(prod_est,$H28+$I28-1,MATCH(CG$14,$BQ$14:$DQ$14,0))</f>
        <v>10.248815291483773</v>
      </c>
      <c r="CH28" s="4" cm="1">
        <f t="array" ref="CH28">AB28*INDEX(prod_est,$H28+$I28-1,MATCH(CH$14,$BQ$14:$DQ$14,0))</f>
        <v>10.258085619509338</v>
      </c>
      <c r="CI28" s="4" cm="1">
        <f t="array" ref="CI28">AC28*INDEX(prod_est,$H28+$I28-1,MATCH(CI$14,$BQ$14:$DQ$14,0))</f>
        <v>10.261695668582005</v>
      </c>
      <c r="CJ28" s="4" cm="1">
        <f t="array" ref="CJ28">AD28*INDEX(prod_est,$H28+$I28-1,MATCH(CJ$14,$BQ$14:$DQ$14,0))</f>
        <v>10.261440713426163</v>
      </c>
      <c r="CK28" s="4" cm="1">
        <f t="array" ref="CK28">AE28*INDEX(prod_est,$H28+$I28-1,MATCH(CK$14,$BQ$14:$DQ$14,0))</f>
        <v>10.256695178837743</v>
      </c>
      <c r="CL28" s="4" cm="1">
        <f t="array" ref="CL28">AF28*INDEX(prod_est,$H28+$I28-1,MATCH(CL$14,$BQ$14:$DQ$14,0))</f>
        <v>10.248615887668004</v>
      </c>
      <c r="CM28" s="4" cm="1">
        <f t="array" ref="CM28">AG28*INDEX(prod_est,$H28+$I28-1,MATCH(CM$14,$BQ$14:$DQ$14,0))</f>
        <v>10.235408927169866</v>
      </c>
      <c r="CN28" s="4" cm="1">
        <f t="array" ref="CN28">AH28*INDEX(prod_est,$H28+$I28-1,MATCH(CN$14,$BQ$14:$DQ$14,0))</f>
        <v>10.227442713337666</v>
      </c>
      <c r="CO28" s="4" cm="1">
        <f t="array" ref="CO28">AI28*INDEX(prod_est,$H28+$I28-1,MATCH(CO$14,$BQ$14:$DQ$14,0))</f>
        <v>10.21558020073949</v>
      </c>
      <c r="CP28" s="4" cm="1">
        <f t="array" ref="CP28">AJ28*INDEX(prod_est,$H28+$I28-1,MATCH(CP$14,$BQ$14:$DQ$14,0))</f>
        <v>10.199791249443296</v>
      </c>
      <c r="CQ28" s="4" cm="1">
        <f t="array" ref="CQ28">AK28*INDEX(prod_est,$H28+$I28-1,MATCH(CQ$14,$BQ$14:$DQ$14,0))</f>
        <v>10.180609317126315</v>
      </c>
      <c r="CR28" s="4" cm="1">
        <f t="array" ref="CR28">AL28*INDEX(prod_est,$H28+$I28-1,MATCH(CR$14,$BQ$14:$DQ$14,0))</f>
        <v>10.157989951802541</v>
      </c>
      <c r="CS28" s="4" cm="1">
        <f t="array" ref="CS28">AM28*INDEX(prod_est,$H28+$I28-1,MATCH(CS$14,$BQ$14:$DQ$14,0))</f>
        <v>10.1318886962619</v>
      </c>
      <c r="CT28" s="4" cm="1">
        <f t="array" ref="CT28">AN28*INDEX(prod_est,$H28+$I28-1,MATCH(CT$14,$BQ$14:$DQ$14,0))</f>
        <v>10.102261088122225</v>
      </c>
      <c r="CU28" s="4" cm="1">
        <f t="array" ref="CU28">AO28*INDEX(prod_est,$H28+$I28-1,MATCH(CU$14,$BQ$14:$DQ$14,0))</f>
        <v>10.068521651534473</v>
      </c>
      <c r="CV28" s="4" cm="1">
        <f t="array" ref="CV28">AP28*INDEX(prod_est,$H28+$I28-1,MATCH(CV$14,$BQ$14:$DQ$14,0))</f>
        <v>10.030108023840686</v>
      </c>
      <c r="CW28" s="4" cm="1">
        <f t="array" ref="CW28">AQ28*INDEX(prod_est,$H28+$I28-1,MATCH(CW$14,$BQ$14:$DQ$14,0))</f>
        <v>9.9864823750089311</v>
      </c>
      <c r="CX28" s="4" cm="1">
        <f t="array" ref="CX28">AR28*INDEX(prod_est,$H28+$I28-1,MATCH(CX$14,$BQ$14:$DQ$14,0))</f>
        <v>9.9864823750089311</v>
      </c>
      <c r="CY28" s="4" cm="1">
        <f t="array" ref="CY28">AS28*INDEX(prod_est,$H28+$I28-1,MATCH(CY$14,$BQ$14:$DQ$14,0))</f>
        <v>9.9864823750089311</v>
      </c>
      <c r="CZ28" s="4" cm="1">
        <f t="array" ref="CZ28">AT28*INDEX(prod_est,$H28+$I28-1,MATCH(CZ$14,$BQ$14:$DQ$14,0))</f>
        <v>9.9864823750089311</v>
      </c>
      <c r="DA28" s="4" cm="1">
        <f t="array" ref="DA28">AU28*INDEX(prod_est,$H28+$I28-1,MATCH(DA$14,$BQ$14:$DQ$14,0))</f>
        <v>9.9864823750089311</v>
      </c>
      <c r="DB28" s="4" cm="1">
        <f t="array" ref="DB28">AV28*INDEX(prod_est,$H28+$I28-1,MATCH(DB$14,$BQ$14:$DQ$14,0))</f>
        <v>9.9864823750089311</v>
      </c>
      <c r="DC28" s="4" cm="1">
        <f t="array" ref="DC28">AW28*INDEX(prod_est,$H28+$I28-1,MATCH(DC$14,$BQ$14:$DQ$14,0))</f>
        <v>9.9864823750089311</v>
      </c>
      <c r="DD28" s="4" cm="1">
        <f t="array" ref="DD28">AX28*INDEX(prod_est,$H28+$I28-1,MATCH(DD$14,$BQ$14:$DQ$14,0))</f>
        <v>9.9864823750089311</v>
      </c>
      <c r="DE28" s="4" cm="1">
        <f t="array" ref="DE28">AY28*INDEX(prod_est,$H28+$I28-1,MATCH(DE$14,$BQ$14:$DQ$14,0))</f>
        <v>9.9864823750089311</v>
      </c>
      <c r="DF28" s="4" cm="1">
        <f t="array" ref="DF28">AZ28*INDEX(prod_est,$H28+$I28-1,MATCH(DF$14,$BQ$14:$DQ$14,0))</f>
        <v>9.9864823750089311</v>
      </c>
      <c r="DG28" s="4" cm="1">
        <f t="array" ref="DG28">BA28*INDEX(prod_est,$H28+$I28-1,MATCH(DG$14,$BQ$14:$DQ$14,0))</f>
        <v>9.9864823750089311</v>
      </c>
      <c r="DH28" s="4" cm="1">
        <f t="array" ref="DH28">BB28*INDEX(prod_est,$H28+$I28-1,MATCH(DH$14,$BQ$14:$DQ$14,0))</f>
        <v>9.9864823750089311</v>
      </c>
      <c r="DI28" s="4" cm="1">
        <f t="array" ref="DI28">BC28*INDEX(prod_est,$H28+$I28-1,MATCH(DI$14,$BQ$14:$DQ$14,0))</f>
        <v>9.9864823750089311</v>
      </c>
      <c r="DJ28" s="4" cm="1">
        <f t="array" ref="DJ28">BD28*INDEX(prod_est,$H28+$I28-1,MATCH(DJ$14,$BQ$14:$DQ$14,0))</f>
        <v>9.9864823750089311</v>
      </c>
      <c r="DK28" s="4" cm="1">
        <f t="array" ref="DK28">BE28*INDEX(prod_est,$H28+$I28-1,MATCH(DK$14,$BQ$14:$DQ$14,0))</f>
        <v>9.9864823750089311</v>
      </c>
      <c r="DL28" s="4" cm="1">
        <f t="array" ref="DL28">BF28*INDEX(prod_est,$H28+$I28-1,MATCH(DL$14,$BQ$14:$DQ$14,0))</f>
        <v>9.9864823750089311</v>
      </c>
      <c r="DM28" s="4" cm="1">
        <f t="array" ref="DM28">BG28*INDEX(prod_est,$H28+$I28-1,MATCH(DM$14,$BQ$14:$DQ$14,0))</f>
        <v>9.9864823750089311</v>
      </c>
      <c r="DN28" s="4" cm="1">
        <f t="array" ref="DN28">BH28*INDEX(prod_est,$H28+$I28-1,MATCH(DN$14,$BQ$14:$DQ$14,0))</f>
        <v>9.9864823750089311</v>
      </c>
      <c r="DO28" s="4" cm="1">
        <f t="array" ref="DO28">BI28*INDEX(prod_est,$H28+$I28-1,MATCH(DO$14,$BQ$14:$DQ$14,0))</f>
        <v>9.9864823750089311</v>
      </c>
      <c r="DP28" s="4" cm="1">
        <f t="array" ref="DP28">BJ28*INDEX(prod_est,$H28+$I28-1,MATCH(DP$14,$BQ$14:$DQ$14,0))</f>
        <v>9.9864823750089311</v>
      </c>
      <c r="DQ28" s="4" cm="1">
        <f t="array" ref="DQ28">BK28*INDEX(prod_est,$H28+$I28-1,MATCH(DQ$14,$BQ$14:$DQ$14,0))</f>
        <v>9.9864823750089311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5"/>
        <v>1.1065847076754162E-2</v>
      </c>
      <c r="O30" s="33">
        <f t="shared" si="19"/>
        <v>1.1065847076754162E-2</v>
      </c>
      <c r="P30" s="33">
        <f t="shared" si="19"/>
        <v>1.1065847076754162E-2</v>
      </c>
      <c r="Q30" s="33">
        <f t="shared" si="19"/>
        <v>1.1065847076754162E-2</v>
      </c>
      <c r="R30" s="33">
        <f t="shared" si="19"/>
        <v>1.1065847076754162E-2</v>
      </c>
      <c r="S30" s="33">
        <f t="shared" si="19"/>
        <v>1.1065847076754162E-2</v>
      </c>
      <c r="T30" s="33">
        <f t="shared" si="19"/>
        <v>1.1065847076754162E-2</v>
      </c>
      <c r="U30" s="33">
        <f t="shared" si="19"/>
        <v>1.1065847076754162E-2</v>
      </c>
      <c r="V30" s="33">
        <f t="shared" si="19"/>
        <v>1.1065847076754162E-2</v>
      </c>
      <c r="W30" s="33">
        <f t="shared" si="19"/>
        <v>1.1065847076754162E-2</v>
      </c>
      <c r="X30" s="33">
        <f t="shared" si="19"/>
        <v>1.1065847076754162E-2</v>
      </c>
      <c r="Y30" s="33">
        <f t="shared" si="19"/>
        <v>1.1065847076754162E-2</v>
      </c>
      <c r="Z30" s="33">
        <f t="shared" si="19"/>
        <v>1.1065847076754162E-2</v>
      </c>
      <c r="AA30" s="33">
        <f t="shared" si="19"/>
        <v>1.1065847076754162E-2</v>
      </c>
      <c r="AB30" s="33">
        <f t="shared" si="19"/>
        <v>1.1065847076754162E-2</v>
      </c>
      <c r="AC30" s="33">
        <f t="shared" si="19"/>
        <v>1.1065847076754162E-2</v>
      </c>
      <c r="AD30" s="33">
        <f t="shared" si="19"/>
        <v>1.1065847076754162E-2</v>
      </c>
      <c r="AE30" s="33">
        <f t="shared" si="19"/>
        <v>1.1065847076754162E-2</v>
      </c>
      <c r="AF30" s="33">
        <f t="shared" si="19"/>
        <v>1.1065847076754162E-2</v>
      </c>
      <c r="AG30" s="33">
        <f t="shared" si="19"/>
        <v>1.1065847076754162E-2</v>
      </c>
      <c r="AH30" s="33">
        <f t="shared" si="19"/>
        <v>1.1065847076754162E-2</v>
      </c>
      <c r="AI30" s="33">
        <f t="shared" si="19"/>
        <v>1.1065847076754162E-2</v>
      </c>
      <c r="AJ30" s="33">
        <f t="shared" si="19"/>
        <v>1.1065847076754162E-2</v>
      </c>
      <c r="AK30" s="33">
        <f t="shared" si="19"/>
        <v>1.1065847076754162E-2</v>
      </c>
      <c r="AL30" s="33">
        <f t="shared" si="19"/>
        <v>1.1065847076754162E-2</v>
      </c>
      <c r="AM30" s="33">
        <f t="shared" si="19"/>
        <v>1.1065847076754162E-2</v>
      </c>
      <c r="AN30" s="33">
        <f t="shared" si="19"/>
        <v>1.1065847076754162E-2</v>
      </c>
      <c r="AO30" s="33">
        <f t="shared" si="19"/>
        <v>1.1065847076754162E-2</v>
      </c>
      <c r="AP30" s="33">
        <f t="shared" si="19"/>
        <v>1.1065847076754162E-2</v>
      </c>
      <c r="AQ30" s="33">
        <f t="shared" ref="AQ30:BK30" si="27">AP30*(1-$G$4)</f>
        <v>1.1065847076754162E-2</v>
      </c>
      <c r="AR30" s="33">
        <f t="shared" si="27"/>
        <v>1.1065847076754162E-2</v>
      </c>
      <c r="AS30" s="33">
        <f t="shared" si="27"/>
        <v>1.1065847076754162E-2</v>
      </c>
      <c r="AT30" s="33">
        <f t="shared" si="27"/>
        <v>1.1065847076754162E-2</v>
      </c>
      <c r="AU30" s="33">
        <f t="shared" si="27"/>
        <v>1.1065847076754162E-2</v>
      </c>
      <c r="AV30" s="33">
        <f t="shared" si="27"/>
        <v>1.1065847076754162E-2</v>
      </c>
      <c r="AW30" s="33">
        <f t="shared" si="27"/>
        <v>1.1065847076754162E-2</v>
      </c>
      <c r="AX30" s="33">
        <f t="shared" si="27"/>
        <v>1.1065847076754162E-2</v>
      </c>
      <c r="AY30" s="33">
        <f t="shared" si="27"/>
        <v>1.1065847076754162E-2</v>
      </c>
      <c r="AZ30" s="33">
        <f t="shared" si="27"/>
        <v>1.1065847076754162E-2</v>
      </c>
      <c r="BA30" s="33">
        <f t="shared" si="27"/>
        <v>1.1065847076754162E-2</v>
      </c>
      <c r="BB30" s="33">
        <f t="shared" si="27"/>
        <v>1.1065847076754162E-2</v>
      </c>
      <c r="BC30" s="33">
        <f t="shared" si="27"/>
        <v>1.1065847076754162E-2</v>
      </c>
      <c r="BD30" s="33">
        <f t="shared" si="27"/>
        <v>1.1065847076754162E-2</v>
      </c>
      <c r="BE30" s="33">
        <f t="shared" si="27"/>
        <v>1.1065847076754162E-2</v>
      </c>
      <c r="BF30" s="33">
        <f t="shared" si="27"/>
        <v>1.1065847076754162E-2</v>
      </c>
      <c r="BG30" s="33">
        <f t="shared" si="27"/>
        <v>1.1065847076754162E-2</v>
      </c>
      <c r="BH30" s="33">
        <f t="shared" si="27"/>
        <v>1.1065847076754162E-2</v>
      </c>
      <c r="BI30" s="33">
        <f t="shared" si="27"/>
        <v>1.1065847076754162E-2</v>
      </c>
      <c r="BJ30" s="33">
        <f t="shared" si="27"/>
        <v>1.1065847076754162E-2</v>
      </c>
      <c r="BK30" s="33">
        <f t="shared" si="27"/>
        <v>1.1065847076754162E-2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19.234130896509651</v>
      </c>
      <c r="BT30" s="4" cm="1">
        <f t="array" ref="BT30">N30*INDEX(prod_est,$H30+$I30-1,MATCH(BT$14,$BQ$14:$DQ$14,0))</f>
        <v>19.466760798726668</v>
      </c>
      <c r="BU30" s="4" cm="1">
        <f t="array" ref="BU30">O30*INDEX(prod_est,$H30+$I30-1,MATCH(BU$14,$BQ$14:$DQ$14,0))</f>
        <v>19.685239474358319</v>
      </c>
      <c r="BV30" s="4" cm="1">
        <f t="array" ref="BV30">P30*INDEX(prod_est,$H30+$I30-1,MATCH(BV$14,$BQ$14:$DQ$14,0))</f>
        <v>19.890514445110803</v>
      </c>
      <c r="BW30" s="4" cm="1">
        <f t="array" ref="BW30">Q30*INDEX(prod_est,$H30+$I30-1,MATCH(BW$14,$BQ$14:$DQ$14,0))</f>
        <v>20.082251982988957</v>
      </c>
      <c r="BX30" s="4" cm="1">
        <f t="array" ref="BX30">R30*INDEX(prod_est,$H30+$I30-1,MATCH(BX$14,$BQ$14:$DQ$14,0))</f>
        <v>20.264033770053278</v>
      </c>
      <c r="BY30" s="4" cm="1">
        <f t="array" ref="BY30">S30*INDEX(prod_est,$H30+$I30-1,MATCH(BY$14,$BQ$14:$DQ$14,0))</f>
        <v>20.464130390040179</v>
      </c>
      <c r="BZ30" s="4" cm="1">
        <f t="array" ref="BZ30">T30*INDEX(prod_est,$H30+$I30-1,MATCH(BZ$14,$BQ$14:$DQ$14,0))</f>
        <v>20.653322678267898</v>
      </c>
      <c r="CA30" s="4" cm="1">
        <f t="array" ref="CA30">U30*INDEX(prod_est,$H30+$I30-1,MATCH(CA$14,$BQ$14:$DQ$14,0))</f>
        <v>20.69284364271347</v>
      </c>
      <c r="CB30" s="4" cm="1">
        <f t="array" ref="CB30">V30*INDEX(prod_est,$H30+$I30-1,MATCH(CB$14,$BQ$14:$DQ$14,0))</f>
        <v>20.72178217895458</v>
      </c>
      <c r="CC30" s="4" cm="1">
        <f t="array" ref="CC30">W30*INDEX(prod_est,$H30+$I30-1,MATCH(CC$14,$BQ$14:$DQ$14,0))</f>
        <v>20.736235701151404</v>
      </c>
      <c r="CD30" s="4" cm="1">
        <f t="array" ref="CD30">X30*INDEX(prod_est,$H30+$I30-1,MATCH(CD$14,$BQ$14:$DQ$14,0))</f>
        <v>20.796082266949931</v>
      </c>
      <c r="CE30" s="4" cm="1">
        <f t="array" ref="CE30">Y30*INDEX(prod_est,$H30+$I30-1,MATCH(CE$14,$BQ$14:$DQ$14,0))</f>
        <v>20.841956187976646</v>
      </c>
      <c r="CF30" s="4" cm="1">
        <f t="array" ref="CF30">Z30*INDEX(prod_est,$H30+$I30-1,MATCH(CF$14,$BQ$14:$DQ$14,0))</f>
        <v>20.878893802087717</v>
      </c>
      <c r="CG30" s="4" cm="1">
        <f t="array" ref="CG30">AA30*INDEX(prod_est,$H30+$I30-1,MATCH(CG$14,$BQ$14:$DQ$14,0))</f>
        <v>20.905595539277101</v>
      </c>
      <c r="CH30" s="4" cm="1">
        <f t="array" ref="CH30">AB30*INDEX(prod_est,$H30+$I30-1,MATCH(CH$14,$BQ$14:$DQ$14,0))</f>
        <v>20.924505210561737</v>
      </c>
      <c r="CI30" s="4" cm="1">
        <f t="array" ref="CI30">AC30*INDEX(prod_est,$H30+$I30-1,MATCH(CI$14,$BQ$14:$DQ$14,0))</f>
        <v>20.931869010537024</v>
      </c>
      <c r="CJ30" s="4" cm="1">
        <f t="array" ref="CJ30">AD30*INDEX(prod_est,$H30+$I30-1,MATCH(CJ$14,$BQ$14:$DQ$14,0))</f>
        <v>20.931348951465111</v>
      </c>
      <c r="CK30" s="4" cm="1">
        <f t="array" ref="CK30">AE30*INDEX(prod_est,$H30+$I30-1,MATCH(CK$14,$BQ$14:$DQ$14,0))</f>
        <v>20.921668981253763</v>
      </c>
      <c r="CL30" s="4" cm="1">
        <f t="array" ref="CL30">AF30*INDEX(prod_est,$H30+$I30-1,MATCH(CL$14,$BQ$14:$DQ$14,0))</f>
        <v>20.905188794165316</v>
      </c>
      <c r="CM30" s="4" cm="1">
        <f t="array" ref="CM30">AG30*INDEX(prod_est,$H30+$I30-1,MATCH(CM$14,$BQ$14:$DQ$14,0))</f>
        <v>20.878249156107174</v>
      </c>
      <c r="CN30" s="4" cm="1">
        <f t="array" ref="CN30">AH30*INDEX(prod_est,$H30+$I30-1,MATCH(CN$14,$BQ$14:$DQ$14,0))</f>
        <v>20.861999624857084</v>
      </c>
      <c r="CO30" s="4" cm="1">
        <f t="array" ref="CO30">AI30*INDEX(prod_est,$H30+$I30-1,MATCH(CO$14,$BQ$14:$DQ$14,0))</f>
        <v>20.837802399772631</v>
      </c>
      <c r="CP30" s="4" cm="1">
        <f t="array" ref="CP30">AJ30*INDEX(prod_est,$H30+$I30-1,MATCH(CP$14,$BQ$14:$DQ$14,0))</f>
        <v>20.805596001237777</v>
      </c>
      <c r="CQ30" s="4" cm="1">
        <f t="array" ref="CQ30">AK30*INDEX(prod_est,$H30+$I30-1,MATCH(CQ$14,$BQ$14:$DQ$14,0))</f>
        <v>20.766468579455303</v>
      </c>
      <c r="CR30" s="4" cm="1">
        <f t="array" ref="CR30">AL30*INDEX(prod_est,$H30+$I30-1,MATCH(CR$14,$BQ$14:$DQ$14,0))</f>
        <v>20.720329460994762</v>
      </c>
      <c r="CS30" s="4" cm="1">
        <f t="array" ref="CS30">AM30*INDEX(prod_est,$H30+$I30-1,MATCH(CS$14,$BQ$14:$DQ$14,0))</f>
        <v>20.667087961769639</v>
      </c>
      <c r="CT30" s="4" cm="1">
        <f t="array" ref="CT30">AN30*INDEX(prod_est,$H30+$I30-1,MATCH(CT$14,$BQ$14:$DQ$14,0))</f>
        <v>20.60665338714335</v>
      </c>
      <c r="CU30" s="4" cm="1">
        <f t="array" ref="CU30">AO30*INDEX(prod_est,$H30+$I30-1,MATCH(CU$14,$BQ$14:$DQ$14,0))</f>
        <v>20.537831479931036</v>
      </c>
      <c r="CV30" s="4" cm="1">
        <f t="array" ref="CV30">AP30*INDEX(prod_est,$H30+$I30-1,MATCH(CV$14,$BQ$14:$DQ$14,0))</f>
        <v>20.459475129375086</v>
      </c>
      <c r="CW30" s="4" cm="1">
        <f t="array" ref="CW30">AQ30*INDEX(prod_est,$H30+$I30-1,MATCH(CW$14,$BQ$14:$DQ$14,0))</f>
        <v>20.37048726651712</v>
      </c>
      <c r="CX30" s="4" cm="1">
        <f t="array" ref="CX30">AR30*INDEX(prod_est,$H30+$I30-1,MATCH(CX$14,$BQ$14:$DQ$14,0))</f>
        <v>20.37048726651712</v>
      </c>
      <c r="CY30" s="4" cm="1">
        <f t="array" ref="CY30">AS30*INDEX(prod_est,$H30+$I30-1,MATCH(CY$14,$BQ$14:$DQ$14,0))</f>
        <v>20.37048726651712</v>
      </c>
      <c r="CZ30" s="4" cm="1">
        <f t="array" ref="CZ30">AT30*INDEX(prod_est,$H30+$I30-1,MATCH(CZ$14,$BQ$14:$DQ$14,0))</f>
        <v>20.37048726651712</v>
      </c>
      <c r="DA30" s="4" cm="1">
        <f t="array" ref="DA30">AU30*INDEX(prod_est,$H30+$I30-1,MATCH(DA$14,$BQ$14:$DQ$14,0))</f>
        <v>20.37048726651712</v>
      </c>
      <c r="DB30" s="4" cm="1">
        <f t="array" ref="DB30">AV30*INDEX(prod_est,$H30+$I30-1,MATCH(DB$14,$BQ$14:$DQ$14,0))</f>
        <v>20.37048726651712</v>
      </c>
      <c r="DC30" s="4" cm="1">
        <f t="array" ref="DC30">AW30*INDEX(prod_est,$H30+$I30-1,MATCH(DC$14,$BQ$14:$DQ$14,0))</f>
        <v>20.37048726651712</v>
      </c>
      <c r="DD30" s="4" cm="1">
        <f t="array" ref="DD30">AX30*INDEX(prod_est,$H30+$I30-1,MATCH(DD$14,$BQ$14:$DQ$14,0))</f>
        <v>20.37048726651712</v>
      </c>
      <c r="DE30" s="4" cm="1">
        <f t="array" ref="DE30">AY30*INDEX(prod_est,$H30+$I30-1,MATCH(DE$14,$BQ$14:$DQ$14,0))</f>
        <v>20.37048726651712</v>
      </c>
      <c r="DF30" s="4" cm="1">
        <f t="array" ref="DF30">AZ30*INDEX(prod_est,$H30+$I30-1,MATCH(DF$14,$BQ$14:$DQ$14,0))</f>
        <v>20.37048726651712</v>
      </c>
      <c r="DG30" s="4" cm="1">
        <f t="array" ref="DG30">BA30*INDEX(prod_est,$H30+$I30-1,MATCH(DG$14,$BQ$14:$DQ$14,0))</f>
        <v>20.37048726651712</v>
      </c>
      <c r="DH30" s="4" cm="1">
        <f t="array" ref="DH30">BB30*INDEX(prod_est,$H30+$I30-1,MATCH(DH$14,$BQ$14:$DQ$14,0))</f>
        <v>20.37048726651712</v>
      </c>
      <c r="DI30" s="4" cm="1">
        <f t="array" ref="DI30">BC30*INDEX(prod_est,$H30+$I30-1,MATCH(DI$14,$BQ$14:$DQ$14,0))</f>
        <v>20.37048726651712</v>
      </c>
      <c r="DJ30" s="4" cm="1">
        <f t="array" ref="DJ30">BD30*INDEX(prod_est,$H30+$I30-1,MATCH(DJ$14,$BQ$14:$DQ$14,0))</f>
        <v>20.37048726651712</v>
      </c>
      <c r="DK30" s="4" cm="1">
        <f t="array" ref="DK30">BE30*INDEX(prod_est,$H30+$I30-1,MATCH(DK$14,$BQ$14:$DQ$14,0))</f>
        <v>20.37048726651712</v>
      </c>
      <c r="DL30" s="4" cm="1">
        <f t="array" ref="DL30">BF30*INDEX(prod_est,$H30+$I30-1,MATCH(DL$14,$BQ$14:$DQ$14,0))</f>
        <v>20.37048726651712</v>
      </c>
      <c r="DM30" s="4" cm="1">
        <f t="array" ref="DM30">BG30*INDEX(prod_est,$H30+$I30-1,MATCH(DM$14,$BQ$14:$DQ$14,0))</f>
        <v>20.37048726651712</v>
      </c>
      <c r="DN30" s="4" cm="1">
        <f t="array" ref="DN30">BH30*INDEX(prod_est,$H30+$I30-1,MATCH(DN$14,$BQ$14:$DQ$14,0))</f>
        <v>20.37048726651712</v>
      </c>
      <c r="DO30" s="4" cm="1">
        <f t="array" ref="DO30">BI30*INDEX(prod_est,$H30+$I30-1,MATCH(DO$14,$BQ$14:$DQ$14,0))</f>
        <v>20.37048726651712</v>
      </c>
      <c r="DP30" s="4" cm="1">
        <f t="array" ref="DP30">BJ30*INDEX(prod_est,$H30+$I30-1,MATCH(DP$14,$BQ$14:$DQ$14,0))</f>
        <v>20.37048726651712</v>
      </c>
      <c r="DQ30" s="4" cm="1">
        <f t="array" ref="DQ30">BK30*INDEX(prod_est,$H30+$I30-1,MATCH(DQ$14,$BQ$14:$DQ$14,0))</f>
        <v>20.37048726651712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si="5"/>
        <v>7.8511870893879218E-2</v>
      </c>
      <c r="O31" s="33">
        <f t="shared" ref="O31:AQ35" si="28">N31*(1-$G$4)</f>
        <v>7.8511870893879218E-2</v>
      </c>
      <c r="P31" s="33">
        <f t="shared" si="28"/>
        <v>7.8511870893879218E-2</v>
      </c>
      <c r="Q31" s="33">
        <f t="shared" si="28"/>
        <v>7.8511870893879218E-2</v>
      </c>
      <c r="R31" s="33">
        <f t="shared" si="28"/>
        <v>7.8511870893879218E-2</v>
      </c>
      <c r="S31" s="33">
        <f t="shared" si="28"/>
        <v>7.8511870893879218E-2</v>
      </c>
      <c r="T31" s="33">
        <f t="shared" si="28"/>
        <v>7.8511870893879218E-2</v>
      </c>
      <c r="U31" s="33">
        <f t="shared" si="28"/>
        <v>7.8511870893879218E-2</v>
      </c>
      <c r="V31" s="33">
        <f t="shared" si="28"/>
        <v>7.8511870893879218E-2</v>
      </c>
      <c r="W31" s="33">
        <f t="shared" si="28"/>
        <v>7.8511870893879218E-2</v>
      </c>
      <c r="X31" s="33">
        <f t="shared" si="28"/>
        <v>7.8511870893879218E-2</v>
      </c>
      <c r="Y31" s="33">
        <f t="shared" si="28"/>
        <v>7.8511870893879218E-2</v>
      </c>
      <c r="Z31" s="33">
        <f t="shared" si="28"/>
        <v>7.8511870893879218E-2</v>
      </c>
      <c r="AA31" s="33">
        <f t="shared" si="28"/>
        <v>7.8511870893879218E-2</v>
      </c>
      <c r="AB31" s="33">
        <f t="shared" si="28"/>
        <v>7.8511870893879218E-2</v>
      </c>
      <c r="AC31" s="33">
        <f t="shared" si="28"/>
        <v>7.8511870893879218E-2</v>
      </c>
      <c r="AD31" s="33">
        <f t="shared" si="28"/>
        <v>7.8511870893879218E-2</v>
      </c>
      <c r="AE31" s="33">
        <f t="shared" si="28"/>
        <v>7.8511870893879218E-2</v>
      </c>
      <c r="AF31" s="33">
        <f t="shared" si="28"/>
        <v>7.8511870893879218E-2</v>
      </c>
      <c r="AG31" s="33">
        <f t="shared" si="28"/>
        <v>7.8511870893879218E-2</v>
      </c>
      <c r="AH31" s="33">
        <f t="shared" si="28"/>
        <v>7.8511870893879218E-2</v>
      </c>
      <c r="AI31" s="33">
        <f t="shared" si="28"/>
        <v>7.8511870893879218E-2</v>
      </c>
      <c r="AJ31" s="33">
        <f t="shared" si="28"/>
        <v>7.8511870893879218E-2</v>
      </c>
      <c r="AK31" s="33">
        <f t="shared" si="28"/>
        <v>7.8511870893879218E-2</v>
      </c>
      <c r="AL31" s="33">
        <f t="shared" si="28"/>
        <v>7.8511870893879218E-2</v>
      </c>
      <c r="AM31" s="33">
        <f t="shared" si="28"/>
        <v>7.8511870893879218E-2</v>
      </c>
      <c r="AN31" s="33">
        <f t="shared" si="28"/>
        <v>7.8511870893879218E-2</v>
      </c>
      <c r="AO31" s="33">
        <f t="shared" si="28"/>
        <v>7.8511870893879218E-2</v>
      </c>
      <c r="AP31" s="33">
        <f t="shared" si="28"/>
        <v>7.8511870893879218E-2</v>
      </c>
      <c r="AQ31" s="33">
        <f t="shared" si="28"/>
        <v>7.8511870893879218E-2</v>
      </c>
      <c r="AR31" s="33">
        <f t="shared" ref="AR31:BK31" si="29">AQ31*(1-$G$4)</f>
        <v>7.8511870893879218E-2</v>
      </c>
      <c r="AS31" s="33">
        <f t="shared" si="29"/>
        <v>7.8511870893879218E-2</v>
      </c>
      <c r="AT31" s="33">
        <f t="shared" si="29"/>
        <v>7.8511870893879218E-2</v>
      </c>
      <c r="AU31" s="33">
        <f t="shared" si="29"/>
        <v>7.8511870893879218E-2</v>
      </c>
      <c r="AV31" s="33">
        <f t="shared" si="29"/>
        <v>7.8511870893879218E-2</v>
      </c>
      <c r="AW31" s="33">
        <f t="shared" si="29"/>
        <v>7.8511870893879218E-2</v>
      </c>
      <c r="AX31" s="33">
        <f t="shared" si="29"/>
        <v>7.8511870893879218E-2</v>
      </c>
      <c r="AY31" s="33">
        <f t="shared" si="29"/>
        <v>7.8511870893879218E-2</v>
      </c>
      <c r="AZ31" s="33">
        <f t="shared" si="29"/>
        <v>7.8511870893879218E-2</v>
      </c>
      <c r="BA31" s="33">
        <f t="shared" si="29"/>
        <v>7.8511870893879218E-2</v>
      </c>
      <c r="BB31" s="33">
        <f t="shared" si="29"/>
        <v>7.8511870893879218E-2</v>
      </c>
      <c r="BC31" s="33">
        <f t="shared" si="29"/>
        <v>7.8511870893879218E-2</v>
      </c>
      <c r="BD31" s="33">
        <f t="shared" si="29"/>
        <v>7.8511870893879218E-2</v>
      </c>
      <c r="BE31" s="33">
        <f t="shared" si="29"/>
        <v>7.8511870893879218E-2</v>
      </c>
      <c r="BF31" s="33">
        <f t="shared" si="29"/>
        <v>7.8511870893879218E-2</v>
      </c>
      <c r="BG31" s="33">
        <f t="shared" si="29"/>
        <v>7.8511870893879218E-2</v>
      </c>
      <c r="BH31" s="33">
        <f t="shared" si="29"/>
        <v>7.8511870893879218E-2</v>
      </c>
      <c r="BI31" s="33">
        <f t="shared" si="29"/>
        <v>7.8511870893879218E-2</v>
      </c>
      <c r="BJ31" s="33">
        <f t="shared" si="29"/>
        <v>7.8511870893879218E-2</v>
      </c>
      <c r="BK31" s="33">
        <f t="shared" si="29"/>
        <v>7.8511870893879218E-2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136.46561272972914</v>
      </c>
      <c r="BT31" s="4" cm="1">
        <f t="array" ref="BT31">N31*INDEX(prod_est,$H31+$I31-1,MATCH(BT$14,$BQ$14:$DQ$14,0))</f>
        <v>138.11611528251478</v>
      </c>
      <c r="BU31" s="4" cm="1">
        <f t="array" ref="BU31">O31*INDEX(prod_est,$H31+$I31-1,MATCH(BU$14,$BQ$14:$DQ$14,0))</f>
        <v>139.66621528437469</v>
      </c>
      <c r="BV31" s="4" cm="1">
        <f t="array" ref="BV31">P31*INDEX(prod_est,$H31+$I31-1,MATCH(BV$14,$BQ$14:$DQ$14,0))</f>
        <v>141.12263537491791</v>
      </c>
      <c r="BW31" s="4" cm="1">
        <f t="array" ref="BW31">Q31*INDEX(prod_est,$H31+$I31-1,MATCH(BW$14,$BQ$14:$DQ$14,0))</f>
        <v>142.48300776349203</v>
      </c>
      <c r="BX31" s="4" cm="1">
        <f t="array" ref="BX31">R31*INDEX(prod_est,$H31+$I31-1,MATCH(BX$14,$BQ$14:$DQ$14,0))</f>
        <v>143.77274438264644</v>
      </c>
      <c r="BY31" s="4" cm="1">
        <f t="array" ref="BY31">S31*INDEX(prod_est,$H31+$I31-1,MATCH(BY$14,$BQ$14:$DQ$14,0))</f>
        <v>145.19242422150077</v>
      </c>
      <c r="BZ31" s="4" cm="1">
        <f t="array" ref="BZ31">T31*INDEX(prod_est,$H31+$I31-1,MATCH(BZ$14,$BQ$14:$DQ$14,0))</f>
        <v>146.53473813605464</v>
      </c>
      <c r="CA31" s="4" cm="1">
        <f t="array" ref="CA31">U31*INDEX(prod_est,$H31+$I31-1,MATCH(CA$14,$BQ$14:$DQ$14,0))</f>
        <v>146.81513825695191</v>
      </c>
      <c r="CB31" s="4" cm="1">
        <f t="array" ref="CB31">V31*INDEX(prod_est,$H31+$I31-1,MATCH(CB$14,$BQ$14:$DQ$14,0))</f>
        <v>147.02045635013184</v>
      </c>
      <c r="CC31" s="4" cm="1">
        <f t="array" ref="CC31">W31*INDEX(prod_est,$H31+$I31-1,MATCH(CC$14,$BQ$14:$DQ$14,0))</f>
        <v>147.12300367983988</v>
      </c>
      <c r="CD31" s="4" cm="1">
        <f t="array" ref="CD31">X31*INDEX(prod_est,$H31+$I31-1,MATCH(CD$14,$BQ$14:$DQ$14,0))</f>
        <v>147.54761336537283</v>
      </c>
      <c r="CE31" s="4" cm="1">
        <f t="array" ref="CE31">Y31*INDEX(prod_est,$H31+$I31-1,MATCH(CE$14,$BQ$14:$DQ$14,0))</f>
        <v>147.87308753287792</v>
      </c>
      <c r="CF31" s="4" cm="1">
        <f t="array" ref="CF31">Z31*INDEX(prod_est,$H31+$I31-1,MATCH(CF$14,$BQ$14:$DQ$14,0))</f>
        <v>148.135158856483</v>
      </c>
      <c r="CG31" s="4" cm="1">
        <f t="array" ref="CG31">AA31*INDEX(prod_est,$H31+$I31-1,MATCH(CG$14,$BQ$14:$DQ$14,0))</f>
        <v>148.32460692388483</v>
      </c>
      <c r="CH31" s="4" cm="1">
        <f t="array" ref="CH31">AB31*INDEX(prod_est,$H31+$I31-1,MATCH(CH$14,$BQ$14:$DQ$14,0))</f>
        <v>148.45877050487843</v>
      </c>
      <c r="CI31" s="4" cm="1">
        <f t="array" ref="CI31">AC31*INDEX(prod_est,$H31+$I31-1,MATCH(CI$14,$BQ$14:$DQ$14,0))</f>
        <v>148.5110164566739</v>
      </c>
      <c r="CJ31" s="4" cm="1">
        <f t="array" ref="CJ31">AD31*INDEX(prod_est,$H31+$I31-1,MATCH(CJ$14,$BQ$14:$DQ$14,0))</f>
        <v>148.5073266523211</v>
      </c>
      <c r="CK31" s="4" cm="1">
        <f t="array" ref="CK31">AE31*INDEX(prod_est,$H31+$I31-1,MATCH(CK$14,$BQ$14:$DQ$14,0))</f>
        <v>148.4386475384477</v>
      </c>
      <c r="CL31" s="4" cm="1">
        <f t="array" ref="CL31">AF31*INDEX(prod_est,$H31+$I31-1,MATCH(CL$14,$BQ$14:$DQ$14,0))</f>
        <v>148.32172107886259</v>
      </c>
      <c r="CM31" s="4" cm="1">
        <f t="array" ref="CM31">AG31*INDEX(prod_est,$H31+$I31-1,MATCH(CM$14,$BQ$14:$DQ$14,0))</f>
        <v>148.13058511155</v>
      </c>
      <c r="CN31" s="4" cm="1">
        <f t="array" ref="CN31">AH31*INDEX(prod_est,$H31+$I31-1,MATCH(CN$14,$BQ$14:$DQ$14,0))</f>
        <v>148.01529514859064</v>
      </c>
      <c r="CO31" s="4" cm="1">
        <f t="array" ref="CO31">AI31*INDEX(prod_est,$H31+$I31-1,MATCH(CO$14,$BQ$14:$DQ$14,0))</f>
        <v>147.84361652348005</v>
      </c>
      <c r="CP31" s="4" cm="1">
        <f t="array" ref="CP31">AJ31*INDEX(prod_est,$H31+$I31-1,MATCH(CP$14,$BQ$14:$DQ$14,0))</f>
        <v>147.61511304008775</v>
      </c>
      <c r="CQ31" s="4" cm="1">
        <f t="array" ref="CQ31">AK31*INDEX(prod_est,$H31+$I31-1,MATCH(CQ$14,$BQ$14:$DQ$14,0))</f>
        <v>147.33750509321405</v>
      </c>
      <c r="CR31" s="4" cm="1">
        <f t="array" ref="CR31">AL31*INDEX(prod_est,$H31+$I31-1,MATCH(CR$14,$BQ$14:$DQ$14,0))</f>
        <v>147.01014935744385</v>
      </c>
      <c r="CS31" s="4" cm="1">
        <f t="array" ref="CS31">AM31*INDEX(prod_est,$H31+$I31-1,MATCH(CS$14,$BQ$14:$DQ$14,0))</f>
        <v>146.63240243175747</v>
      </c>
      <c r="CT31" s="4" cm="1">
        <f t="array" ref="CT31">AN31*INDEX(prod_est,$H31+$I31-1,MATCH(CT$14,$BQ$14:$DQ$14,0))</f>
        <v>146.20362084028281</v>
      </c>
      <c r="CU31" s="4" cm="1">
        <f t="array" ref="CU31">AO31*INDEX(prod_est,$H31+$I31-1,MATCH(CU$14,$BQ$14:$DQ$14,0))</f>
        <v>145.71533136219358</v>
      </c>
      <c r="CV31" s="4" cm="1">
        <f t="array" ref="CV31">AP31*INDEX(prod_est,$H31+$I31-1,MATCH(CV$14,$BQ$14:$DQ$14,0))</f>
        <v>145.15939527922643</v>
      </c>
      <c r="CW31" s="4" cm="1">
        <f t="array" ref="CW31">AQ31*INDEX(prod_est,$H31+$I31-1,MATCH(CW$14,$BQ$14:$DQ$14,0))</f>
        <v>144.52802891826309</v>
      </c>
      <c r="CX31" s="4" cm="1">
        <f t="array" ref="CX31">AR31*INDEX(prod_est,$H31+$I31-1,MATCH(CX$14,$BQ$14:$DQ$14,0))</f>
        <v>144.52802891826309</v>
      </c>
      <c r="CY31" s="4" cm="1">
        <f t="array" ref="CY31">AS31*INDEX(prod_est,$H31+$I31-1,MATCH(CY$14,$BQ$14:$DQ$14,0))</f>
        <v>144.52802891826309</v>
      </c>
      <c r="CZ31" s="4" cm="1">
        <f t="array" ref="CZ31">AT31*INDEX(prod_est,$H31+$I31-1,MATCH(CZ$14,$BQ$14:$DQ$14,0))</f>
        <v>144.52802891826309</v>
      </c>
      <c r="DA31" s="4" cm="1">
        <f t="array" ref="DA31">AU31*INDEX(prod_est,$H31+$I31-1,MATCH(DA$14,$BQ$14:$DQ$14,0))</f>
        <v>144.52802891826309</v>
      </c>
      <c r="DB31" s="4" cm="1">
        <f t="array" ref="DB31">AV31*INDEX(prod_est,$H31+$I31-1,MATCH(DB$14,$BQ$14:$DQ$14,0))</f>
        <v>144.52802891826309</v>
      </c>
      <c r="DC31" s="4" cm="1">
        <f t="array" ref="DC31">AW31*INDEX(prod_est,$H31+$I31-1,MATCH(DC$14,$BQ$14:$DQ$14,0))</f>
        <v>144.52802891826309</v>
      </c>
      <c r="DD31" s="4" cm="1">
        <f t="array" ref="DD31">AX31*INDEX(prod_est,$H31+$I31-1,MATCH(DD$14,$BQ$14:$DQ$14,0))</f>
        <v>144.52802891826309</v>
      </c>
      <c r="DE31" s="4" cm="1">
        <f t="array" ref="DE31">AY31*INDEX(prod_est,$H31+$I31-1,MATCH(DE$14,$BQ$14:$DQ$14,0))</f>
        <v>144.52802891826309</v>
      </c>
      <c r="DF31" s="4" cm="1">
        <f t="array" ref="DF31">AZ31*INDEX(prod_est,$H31+$I31-1,MATCH(DF$14,$BQ$14:$DQ$14,0))</f>
        <v>144.52802891826309</v>
      </c>
      <c r="DG31" s="4" cm="1">
        <f t="array" ref="DG31">BA31*INDEX(prod_est,$H31+$I31-1,MATCH(DG$14,$BQ$14:$DQ$14,0))</f>
        <v>144.52802891826309</v>
      </c>
      <c r="DH31" s="4" cm="1">
        <f t="array" ref="DH31">BB31*INDEX(prod_est,$H31+$I31-1,MATCH(DH$14,$BQ$14:$DQ$14,0))</f>
        <v>144.52802891826309</v>
      </c>
      <c r="DI31" s="4" cm="1">
        <f t="array" ref="DI31">BC31*INDEX(prod_est,$H31+$I31-1,MATCH(DI$14,$BQ$14:$DQ$14,0))</f>
        <v>144.52802891826309</v>
      </c>
      <c r="DJ31" s="4" cm="1">
        <f t="array" ref="DJ31">BD31*INDEX(prod_est,$H31+$I31-1,MATCH(DJ$14,$BQ$14:$DQ$14,0))</f>
        <v>144.52802891826309</v>
      </c>
      <c r="DK31" s="4" cm="1">
        <f t="array" ref="DK31">BE31*INDEX(prod_est,$H31+$I31-1,MATCH(DK$14,$BQ$14:$DQ$14,0))</f>
        <v>144.52802891826309</v>
      </c>
      <c r="DL31" s="4" cm="1">
        <f t="array" ref="DL31">BF31*INDEX(prod_est,$H31+$I31-1,MATCH(DL$14,$BQ$14:$DQ$14,0))</f>
        <v>144.52802891826309</v>
      </c>
      <c r="DM31" s="4" cm="1">
        <f t="array" ref="DM31">BG31*INDEX(prod_est,$H31+$I31-1,MATCH(DM$14,$BQ$14:$DQ$14,0))</f>
        <v>144.52802891826309</v>
      </c>
      <c r="DN31" s="4" cm="1">
        <f t="array" ref="DN31">BH31*INDEX(prod_est,$H31+$I31-1,MATCH(DN$14,$BQ$14:$DQ$14,0))</f>
        <v>144.52802891826309</v>
      </c>
      <c r="DO31" s="4" cm="1">
        <f t="array" ref="DO31">BI31*INDEX(prod_est,$H31+$I31-1,MATCH(DO$14,$BQ$14:$DQ$14,0))</f>
        <v>144.52802891826309</v>
      </c>
      <c r="DP31" s="4" cm="1">
        <f t="array" ref="DP31">BJ31*INDEX(prod_est,$H31+$I31-1,MATCH(DP$14,$BQ$14:$DQ$14,0))</f>
        <v>144.52802891826309</v>
      </c>
      <c r="DQ31" s="4" cm="1">
        <f t="array" ref="DQ31">BK31*INDEX(prod_est,$H31+$I31-1,MATCH(DQ$14,$BQ$14:$DQ$14,0))</f>
        <v>144.52802891826309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5"/>
        <v>3.0939268023303868E-2</v>
      </c>
      <c r="O32" s="33">
        <f t="shared" si="28"/>
        <v>3.0939268023303868E-2</v>
      </c>
      <c r="P32" s="33">
        <f t="shared" si="28"/>
        <v>3.0939268023303868E-2</v>
      </c>
      <c r="Q32" s="33">
        <f t="shared" si="28"/>
        <v>3.0939268023303868E-2</v>
      </c>
      <c r="R32" s="33">
        <f t="shared" si="28"/>
        <v>3.0939268023303868E-2</v>
      </c>
      <c r="S32" s="33">
        <f t="shared" si="28"/>
        <v>3.0939268023303868E-2</v>
      </c>
      <c r="T32" s="33">
        <f t="shared" si="28"/>
        <v>3.0939268023303868E-2</v>
      </c>
      <c r="U32" s="33">
        <f t="shared" si="28"/>
        <v>3.0939268023303868E-2</v>
      </c>
      <c r="V32" s="33">
        <f t="shared" si="28"/>
        <v>3.0939268023303868E-2</v>
      </c>
      <c r="W32" s="33">
        <f t="shared" si="28"/>
        <v>3.0939268023303868E-2</v>
      </c>
      <c r="X32" s="33">
        <f t="shared" si="28"/>
        <v>3.0939268023303868E-2</v>
      </c>
      <c r="Y32" s="33">
        <f t="shared" si="28"/>
        <v>3.0939268023303868E-2</v>
      </c>
      <c r="Z32" s="33">
        <f t="shared" si="28"/>
        <v>3.0939268023303868E-2</v>
      </c>
      <c r="AA32" s="33">
        <f t="shared" si="28"/>
        <v>3.0939268023303868E-2</v>
      </c>
      <c r="AB32" s="33">
        <f t="shared" si="28"/>
        <v>3.0939268023303868E-2</v>
      </c>
      <c r="AC32" s="33">
        <f t="shared" si="28"/>
        <v>3.0939268023303868E-2</v>
      </c>
      <c r="AD32" s="33">
        <f t="shared" si="28"/>
        <v>3.0939268023303868E-2</v>
      </c>
      <c r="AE32" s="33">
        <f t="shared" si="28"/>
        <v>3.0939268023303868E-2</v>
      </c>
      <c r="AF32" s="33">
        <f t="shared" si="28"/>
        <v>3.0939268023303868E-2</v>
      </c>
      <c r="AG32" s="33">
        <f t="shared" si="28"/>
        <v>3.0939268023303868E-2</v>
      </c>
      <c r="AH32" s="33">
        <f t="shared" si="28"/>
        <v>3.0939268023303868E-2</v>
      </c>
      <c r="AI32" s="33">
        <f t="shared" si="28"/>
        <v>3.0939268023303868E-2</v>
      </c>
      <c r="AJ32" s="33">
        <f t="shared" si="28"/>
        <v>3.0939268023303868E-2</v>
      </c>
      <c r="AK32" s="33">
        <f t="shared" si="28"/>
        <v>3.0939268023303868E-2</v>
      </c>
      <c r="AL32" s="33">
        <f t="shared" si="28"/>
        <v>3.0939268023303868E-2</v>
      </c>
      <c r="AM32" s="33">
        <f t="shared" si="28"/>
        <v>3.0939268023303868E-2</v>
      </c>
      <c r="AN32" s="33">
        <f t="shared" si="28"/>
        <v>3.0939268023303868E-2</v>
      </c>
      <c r="AO32" s="33">
        <f t="shared" si="28"/>
        <v>3.0939268023303868E-2</v>
      </c>
      <c r="AP32" s="33">
        <f t="shared" si="28"/>
        <v>3.0939268023303868E-2</v>
      </c>
      <c r="AQ32" s="33">
        <f t="shared" si="28"/>
        <v>3.0939268023303868E-2</v>
      </c>
      <c r="AR32" s="33">
        <f t="shared" ref="AR32:BK32" si="30">AQ32*(1-$G$4)</f>
        <v>3.0939268023303868E-2</v>
      </c>
      <c r="AS32" s="33">
        <f t="shared" si="30"/>
        <v>3.0939268023303868E-2</v>
      </c>
      <c r="AT32" s="33">
        <f t="shared" si="30"/>
        <v>3.0939268023303868E-2</v>
      </c>
      <c r="AU32" s="33">
        <f t="shared" si="30"/>
        <v>3.0939268023303868E-2</v>
      </c>
      <c r="AV32" s="33">
        <f t="shared" si="30"/>
        <v>3.0939268023303868E-2</v>
      </c>
      <c r="AW32" s="33">
        <f t="shared" si="30"/>
        <v>3.0939268023303868E-2</v>
      </c>
      <c r="AX32" s="33">
        <f t="shared" si="30"/>
        <v>3.0939268023303868E-2</v>
      </c>
      <c r="AY32" s="33">
        <f t="shared" si="30"/>
        <v>3.0939268023303868E-2</v>
      </c>
      <c r="AZ32" s="33">
        <f t="shared" si="30"/>
        <v>3.0939268023303868E-2</v>
      </c>
      <c r="BA32" s="33">
        <f t="shared" si="30"/>
        <v>3.0939268023303868E-2</v>
      </c>
      <c r="BB32" s="33">
        <f t="shared" si="30"/>
        <v>3.0939268023303868E-2</v>
      </c>
      <c r="BC32" s="33">
        <f t="shared" si="30"/>
        <v>3.0939268023303868E-2</v>
      </c>
      <c r="BD32" s="33">
        <f t="shared" si="30"/>
        <v>3.0939268023303868E-2</v>
      </c>
      <c r="BE32" s="33">
        <f t="shared" si="30"/>
        <v>3.0939268023303868E-2</v>
      </c>
      <c r="BF32" s="33">
        <f t="shared" si="30"/>
        <v>3.0939268023303868E-2</v>
      </c>
      <c r="BG32" s="33">
        <f t="shared" si="30"/>
        <v>3.0939268023303868E-2</v>
      </c>
      <c r="BH32" s="33">
        <f t="shared" si="30"/>
        <v>3.0939268023303868E-2</v>
      </c>
      <c r="BI32" s="33">
        <f t="shared" si="30"/>
        <v>3.0939268023303868E-2</v>
      </c>
      <c r="BJ32" s="33">
        <f t="shared" si="30"/>
        <v>3.0939268023303868E-2</v>
      </c>
      <c r="BK32" s="33">
        <f t="shared" si="30"/>
        <v>3.0939268023303868E-2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53.777169237456512</v>
      </c>
      <c r="BT32" s="4" cm="1">
        <f t="array" ref="BT32">N32*INDEX(prod_est,$H32+$I32-1,MATCH(BT$14,$BQ$14:$DQ$14,0))</f>
        <v>54.427584776818762</v>
      </c>
      <c r="BU32" s="4" cm="1">
        <f t="array" ref="BU32">O32*INDEX(prod_est,$H32+$I32-1,MATCH(BU$14,$BQ$14:$DQ$14,0))</f>
        <v>55.038434561372881</v>
      </c>
      <c r="BV32" s="4" cm="1">
        <f t="array" ref="BV32">P32*INDEX(prod_est,$H32+$I32-1,MATCH(BV$14,$BQ$14:$DQ$14,0))</f>
        <v>55.612367789849216</v>
      </c>
      <c r="BW32" s="4" cm="1">
        <f t="array" ref="BW32">Q32*INDEX(prod_est,$H32+$I32-1,MATCH(BW$14,$BQ$14:$DQ$14,0))</f>
        <v>56.148451384118502</v>
      </c>
      <c r="BX32" s="4" cm="1">
        <f t="array" ref="BX32">R32*INDEX(prod_est,$H32+$I32-1,MATCH(BX$14,$BQ$14:$DQ$14,0))</f>
        <v>56.656699455208589</v>
      </c>
      <c r="BY32" s="4" cm="1">
        <f t="array" ref="BY32">S32*INDEX(prod_est,$H32+$I32-1,MATCH(BY$14,$BQ$14:$DQ$14,0))</f>
        <v>57.21615440821774</v>
      </c>
      <c r="BZ32" s="4" cm="1">
        <f t="array" ref="BZ32">T32*INDEX(prod_est,$H32+$I32-1,MATCH(BZ$14,$BQ$14:$DQ$14,0))</f>
        <v>57.74512167776512</v>
      </c>
      <c r="CA32" s="4" cm="1">
        <f t="array" ref="CA32">U32*INDEX(prod_est,$H32+$I32-1,MATCH(CA$14,$BQ$14:$DQ$14,0))</f>
        <v>57.855619292908351</v>
      </c>
      <c r="CB32" s="4" cm="1">
        <f t="array" ref="CB32">V32*INDEX(prod_est,$H32+$I32-1,MATCH(CB$14,$BQ$14:$DQ$14,0))</f>
        <v>57.936529242481633</v>
      </c>
      <c r="CC32" s="4" cm="1">
        <f t="array" ref="CC32">W32*INDEX(prod_est,$H32+$I32-1,MATCH(CC$14,$BQ$14:$DQ$14,0))</f>
        <v>57.976940192861356</v>
      </c>
      <c r="CD32" s="4" cm="1">
        <f t="array" ref="CD32">X32*INDEX(prod_est,$H32+$I32-1,MATCH(CD$14,$BQ$14:$DQ$14,0))</f>
        <v>58.144266645745795</v>
      </c>
      <c r="CE32" s="4" cm="1">
        <f t="array" ref="CE32">Y32*INDEX(prod_est,$H32+$I32-1,MATCH(CE$14,$BQ$14:$DQ$14,0))</f>
        <v>58.272526645010274</v>
      </c>
      <c r="CF32" s="4" cm="1">
        <f t="array" ref="CF32">Z32*INDEX(prod_est,$H32+$I32-1,MATCH(CF$14,$BQ$14:$DQ$14,0))</f>
        <v>58.375801408812549</v>
      </c>
      <c r="CG32" s="4" cm="1">
        <f t="array" ref="CG32">AA32*INDEX(prod_est,$H32+$I32-1,MATCH(CG$14,$BQ$14:$DQ$14,0))</f>
        <v>58.45045743811243</v>
      </c>
      <c r="CH32" s="4" cm="1">
        <f t="array" ref="CH32">AB32*INDEX(prod_est,$H32+$I32-1,MATCH(CH$14,$BQ$14:$DQ$14,0))</f>
        <v>58.503327442916394</v>
      </c>
      <c r="CI32" s="4" cm="1">
        <f t="array" ref="CI32">AC32*INDEX(prod_est,$H32+$I32-1,MATCH(CI$14,$BQ$14:$DQ$14,0))</f>
        <v>58.523916068398485</v>
      </c>
      <c r="CJ32" s="4" cm="1">
        <f t="array" ref="CJ32">AD32*INDEX(prod_est,$H32+$I32-1,MATCH(CJ$14,$BQ$14:$DQ$14,0))</f>
        <v>58.522462022729655</v>
      </c>
      <c r="CK32" s="4" cm="1">
        <f t="array" ref="CK32">AE32*INDEX(prod_est,$H32+$I32-1,MATCH(CK$14,$BQ$14:$DQ$14,0))</f>
        <v>58.495397561170662</v>
      </c>
      <c r="CL32" s="4" cm="1">
        <f t="array" ref="CL32">AF32*INDEX(prod_est,$H32+$I32-1,MATCH(CL$14,$BQ$14:$DQ$14,0))</f>
        <v>58.449320209670411</v>
      </c>
      <c r="CM32" s="4" cm="1">
        <f t="array" ref="CM32">AG32*INDEX(prod_est,$H32+$I32-1,MATCH(CM$14,$BQ$14:$DQ$14,0))</f>
        <v>58.373999027609031</v>
      </c>
      <c r="CN32" s="4" cm="1">
        <f t="array" ref="CN32">AH32*INDEX(prod_est,$H32+$I32-1,MATCH(CN$14,$BQ$14:$DQ$14,0))</f>
        <v>58.328566572315509</v>
      </c>
      <c r="CO32" s="4" cm="1">
        <f t="array" ref="CO32">AI32*INDEX(prod_est,$H32+$I32-1,MATCH(CO$14,$BQ$14:$DQ$14,0))</f>
        <v>58.260912968654125</v>
      </c>
      <c r="CP32" s="4" cm="1">
        <f t="array" ref="CP32">AJ32*INDEX(prod_est,$H32+$I32-1,MATCH(CP$14,$BQ$14:$DQ$14,0))</f>
        <v>58.170866324287573</v>
      </c>
      <c r="CQ32" s="4" cm="1">
        <f t="array" ref="CQ32">AK32*INDEX(prod_est,$H32+$I32-1,MATCH(CQ$14,$BQ$14:$DQ$14,0))</f>
        <v>58.061469024542497</v>
      </c>
      <c r="CR32" s="4" cm="1">
        <f t="array" ref="CR32">AL32*INDEX(prod_est,$H32+$I32-1,MATCH(CR$14,$BQ$14:$DQ$14,0))</f>
        <v>57.932467553393636</v>
      </c>
      <c r="CS32" s="4" cm="1">
        <f t="array" ref="CS32">AM32*INDEX(prod_est,$H32+$I32-1,MATCH(CS$14,$BQ$14:$DQ$14,0))</f>
        <v>57.783608365022147</v>
      </c>
      <c r="CT32" s="4" cm="1">
        <f t="array" ref="CT32">AN32*INDEX(prod_est,$H32+$I32-1,MATCH(CT$14,$BQ$14:$DQ$14,0))</f>
        <v>57.614637884112021</v>
      </c>
      <c r="CU32" s="4" cm="1">
        <f t="array" ref="CU32">AO32*INDEX(prod_est,$H32+$I32-1,MATCH(CU$14,$BQ$14:$DQ$14,0))</f>
        <v>57.422217058273056</v>
      </c>
      <c r="CV32" s="4" cm="1">
        <f t="array" ref="CV32">AP32*INDEX(prod_est,$H32+$I32-1,MATCH(CV$14,$BQ$14:$DQ$14,0))</f>
        <v>57.203138652945086</v>
      </c>
      <c r="CW32" s="4" cm="1">
        <f t="array" ref="CW32">AQ32*INDEX(prod_est,$H32+$I32-1,MATCH(CW$14,$BQ$14:$DQ$14,0))</f>
        <v>56.954335346638125</v>
      </c>
      <c r="CX32" s="4" cm="1">
        <f t="array" ref="CX32">AR32*INDEX(prod_est,$H32+$I32-1,MATCH(CX$14,$BQ$14:$DQ$14,0))</f>
        <v>56.954335346638125</v>
      </c>
      <c r="CY32" s="4" cm="1">
        <f t="array" ref="CY32">AS32*INDEX(prod_est,$H32+$I32-1,MATCH(CY$14,$BQ$14:$DQ$14,0))</f>
        <v>56.954335346638125</v>
      </c>
      <c r="CZ32" s="4" cm="1">
        <f t="array" ref="CZ32">AT32*INDEX(prod_est,$H32+$I32-1,MATCH(CZ$14,$BQ$14:$DQ$14,0))</f>
        <v>56.954335346638125</v>
      </c>
      <c r="DA32" s="4" cm="1">
        <f t="array" ref="DA32">AU32*INDEX(prod_est,$H32+$I32-1,MATCH(DA$14,$BQ$14:$DQ$14,0))</f>
        <v>56.954335346638125</v>
      </c>
      <c r="DB32" s="4" cm="1">
        <f t="array" ref="DB32">AV32*INDEX(prod_est,$H32+$I32-1,MATCH(DB$14,$BQ$14:$DQ$14,0))</f>
        <v>56.954335346638125</v>
      </c>
      <c r="DC32" s="4" cm="1">
        <f t="array" ref="DC32">AW32*INDEX(prod_est,$H32+$I32-1,MATCH(DC$14,$BQ$14:$DQ$14,0))</f>
        <v>56.954335346638125</v>
      </c>
      <c r="DD32" s="4" cm="1">
        <f t="array" ref="DD32">AX32*INDEX(prod_est,$H32+$I32-1,MATCH(DD$14,$BQ$14:$DQ$14,0))</f>
        <v>56.954335346638125</v>
      </c>
      <c r="DE32" s="4" cm="1">
        <f t="array" ref="DE32">AY32*INDEX(prod_est,$H32+$I32-1,MATCH(DE$14,$BQ$14:$DQ$14,0))</f>
        <v>56.954335346638125</v>
      </c>
      <c r="DF32" s="4" cm="1">
        <f t="array" ref="DF32">AZ32*INDEX(prod_est,$H32+$I32-1,MATCH(DF$14,$BQ$14:$DQ$14,0))</f>
        <v>56.954335346638125</v>
      </c>
      <c r="DG32" s="4" cm="1">
        <f t="array" ref="DG32">BA32*INDEX(prod_est,$H32+$I32-1,MATCH(DG$14,$BQ$14:$DQ$14,0))</f>
        <v>56.954335346638125</v>
      </c>
      <c r="DH32" s="4" cm="1">
        <f t="array" ref="DH32">BB32*INDEX(prod_est,$H32+$I32-1,MATCH(DH$14,$BQ$14:$DQ$14,0))</f>
        <v>56.954335346638125</v>
      </c>
      <c r="DI32" s="4" cm="1">
        <f t="array" ref="DI32">BC32*INDEX(prod_est,$H32+$I32-1,MATCH(DI$14,$BQ$14:$DQ$14,0))</f>
        <v>56.954335346638125</v>
      </c>
      <c r="DJ32" s="4" cm="1">
        <f t="array" ref="DJ32">BD32*INDEX(prod_est,$H32+$I32-1,MATCH(DJ$14,$BQ$14:$DQ$14,0))</f>
        <v>56.954335346638125</v>
      </c>
      <c r="DK32" s="4" cm="1">
        <f t="array" ref="DK32">BE32*INDEX(prod_est,$H32+$I32-1,MATCH(DK$14,$BQ$14:$DQ$14,0))</f>
        <v>56.954335346638125</v>
      </c>
      <c r="DL32" s="4" cm="1">
        <f t="array" ref="DL32">BF32*INDEX(prod_est,$H32+$I32-1,MATCH(DL$14,$BQ$14:$DQ$14,0))</f>
        <v>56.954335346638125</v>
      </c>
      <c r="DM32" s="4" cm="1">
        <f t="array" ref="DM32">BG32*INDEX(prod_est,$H32+$I32-1,MATCH(DM$14,$BQ$14:$DQ$14,0))</f>
        <v>56.954335346638125</v>
      </c>
      <c r="DN32" s="4" cm="1">
        <f t="array" ref="DN32">BH32*INDEX(prod_est,$H32+$I32-1,MATCH(DN$14,$BQ$14:$DQ$14,0))</f>
        <v>56.954335346638125</v>
      </c>
      <c r="DO32" s="4" cm="1">
        <f t="array" ref="DO32">BI32*INDEX(prod_est,$H32+$I32-1,MATCH(DO$14,$BQ$14:$DQ$14,0))</f>
        <v>56.954335346638125</v>
      </c>
      <c r="DP32" s="4" cm="1">
        <f t="array" ref="DP32">BJ32*INDEX(prod_est,$H32+$I32-1,MATCH(DP$14,$BQ$14:$DQ$14,0))</f>
        <v>56.954335346638125</v>
      </c>
      <c r="DQ32" s="4" cm="1">
        <f t="array" ref="DQ32">BK32*INDEX(prod_est,$H32+$I32-1,MATCH(DQ$14,$BQ$14:$DQ$14,0))</f>
        <v>56.954335346638125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126.11204230646791</v>
      </c>
      <c r="O47" s="33">
        <f t="shared" si="42"/>
        <v>126.11204230646791</v>
      </c>
      <c r="P47" s="33">
        <f t="shared" si="42"/>
        <v>126.11204230646791</v>
      </c>
      <c r="Q47" s="33">
        <f t="shared" si="42"/>
        <v>126.11204230646791</v>
      </c>
      <c r="R47" s="33">
        <f t="shared" si="42"/>
        <v>126.11204230646791</v>
      </c>
      <c r="S47" s="33">
        <f t="shared" si="42"/>
        <v>126.11204230646791</v>
      </c>
      <c r="T47" s="33">
        <f t="shared" si="42"/>
        <v>126.11204230646791</v>
      </c>
      <c r="U47" s="33">
        <f t="shared" si="42"/>
        <v>126.11204230646791</v>
      </c>
      <c r="V47" s="33">
        <f t="shared" si="42"/>
        <v>126.11204230646791</v>
      </c>
      <c r="W47" s="33">
        <f t="shared" si="42"/>
        <v>126.11204230646791</v>
      </c>
      <c r="X47" s="33">
        <f t="shared" si="42"/>
        <v>126.11204230646791</v>
      </c>
      <c r="Y47" s="33">
        <f t="shared" si="42"/>
        <v>126.11204230646791</v>
      </c>
      <c r="Z47" s="33">
        <f t="shared" si="42"/>
        <v>126.11204230646791</v>
      </c>
      <c r="AA47" s="33">
        <f t="shared" si="42"/>
        <v>126.11204230646791</v>
      </c>
      <c r="AB47" s="33">
        <f t="shared" si="42"/>
        <v>126.11204230646791</v>
      </c>
      <c r="AC47" s="33">
        <f t="shared" si="42"/>
        <v>126.11204230646791</v>
      </c>
      <c r="AD47" s="33">
        <f t="shared" si="42"/>
        <v>126.11204230646791</v>
      </c>
      <c r="AE47" s="33">
        <f t="shared" si="42"/>
        <v>126.11204230646791</v>
      </c>
      <c r="AF47" s="33">
        <f t="shared" si="42"/>
        <v>126.11204230646791</v>
      </c>
      <c r="AG47" s="33">
        <f t="shared" si="42"/>
        <v>126.11204230646791</v>
      </c>
      <c r="AH47" s="33">
        <f t="shared" si="42"/>
        <v>126.11204230646791</v>
      </c>
      <c r="AI47" s="33">
        <f t="shared" si="42"/>
        <v>126.11204230646791</v>
      </c>
      <c r="AJ47" s="33">
        <f t="shared" si="42"/>
        <v>126.11204230646791</v>
      </c>
      <c r="AK47" s="33">
        <f t="shared" si="42"/>
        <v>126.11204230646791</v>
      </c>
      <c r="AL47" s="33">
        <f t="shared" si="42"/>
        <v>126.11204230646791</v>
      </c>
      <c r="AM47" s="33">
        <f t="shared" si="42"/>
        <v>126.11204230646791</v>
      </c>
      <c r="AN47" s="33">
        <f t="shared" si="42"/>
        <v>126.11204230646791</v>
      </c>
      <c r="AO47" s="33">
        <f t="shared" si="42"/>
        <v>126.11204230646791</v>
      </c>
      <c r="AP47" s="33">
        <f t="shared" si="42"/>
        <v>126.11204230646791</v>
      </c>
      <c r="AQ47" s="33">
        <f t="shared" ref="AQ47:BK47" si="43">SUM(AQ15:AQ46)*1000</f>
        <v>126.11204230646791</v>
      </c>
      <c r="AR47" s="33">
        <f t="shared" si="43"/>
        <v>126.11204230646791</v>
      </c>
      <c r="AS47" s="33">
        <f t="shared" si="43"/>
        <v>126.11204230646791</v>
      </c>
      <c r="AT47" s="33">
        <f t="shared" si="43"/>
        <v>126.11204230646791</v>
      </c>
      <c r="AU47" s="33">
        <f t="shared" si="43"/>
        <v>126.11204230646791</v>
      </c>
      <c r="AV47" s="33">
        <f t="shared" si="43"/>
        <v>126.11204230646791</v>
      </c>
      <c r="AW47" s="33">
        <f t="shared" si="43"/>
        <v>126.11204230646791</v>
      </c>
      <c r="AX47" s="33">
        <f t="shared" si="43"/>
        <v>126.11204230646791</v>
      </c>
      <c r="AY47" s="33">
        <f t="shared" si="43"/>
        <v>126.11204230646791</v>
      </c>
      <c r="AZ47" s="33">
        <f t="shared" si="43"/>
        <v>126.11204230646791</v>
      </c>
      <c r="BA47" s="33">
        <f t="shared" si="43"/>
        <v>126.11204230646791</v>
      </c>
      <c r="BB47" s="33">
        <f t="shared" si="43"/>
        <v>126.11204230646791</v>
      </c>
      <c r="BC47" s="33">
        <f t="shared" si="43"/>
        <v>126.11204230646791</v>
      </c>
      <c r="BD47" s="33">
        <f t="shared" si="43"/>
        <v>126.11204230646791</v>
      </c>
      <c r="BE47" s="33">
        <f t="shared" si="43"/>
        <v>126.11204230646791</v>
      </c>
      <c r="BF47" s="33">
        <f t="shared" si="43"/>
        <v>126.11204230646791</v>
      </c>
      <c r="BG47" s="33">
        <f t="shared" si="43"/>
        <v>126.11204230646791</v>
      </c>
      <c r="BH47" s="33">
        <f t="shared" si="43"/>
        <v>126.11204230646791</v>
      </c>
      <c r="BI47" s="33">
        <f t="shared" si="43"/>
        <v>126.11204230646791</v>
      </c>
      <c r="BJ47" s="33">
        <f t="shared" si="43"/>
        <v>126.11204230646791</v>
      </c>
      <c r="BK47" s="33">
        <f t="shared" si="43"/>
        <v>126.11204230646791</v>
      </c>
    </row>
    <row r="48" spans="1:121" x14ac:dyDescent="0.25">
      <c r="BO48" s="48" t="s">
        <v>167</v>
      </c>
      <c r="BP48" s="53">
        <f>BQ48</f>
        <v>0.6881948120698782</v>
      </c>
      <c r="BQ48" s="53">
        <f t="shared" ref="BQ48:CW48" si="44">$G$5+(($G$6-$G$5)/32)*(BQ53-2018)</f>
        <v>0.6881948120698782</v>
      </c>
      <c r="BR48" s="53">
        <f t="shared" si="44"/>
        <v>0.69015817356724785</v>
      </c>
      <c r="BS48" s="53">
        <f t="shared" si="44"/>
        <v>0.69212153506461749</v>
      </c>
      <c r="BT48" s="53">
        <f t="shared" si="44"/>
        <v>0.69408489656198713</v>
      </c>
      <c r="BU48" s="53">
        <f t="shared" si="44"/>
        <v>0.69604825805935677</v>
      </c>
      <c r="BV48" s="53">
        <f t="shared" si="44"/>
        <v>0.6980116195567263</v>
      </c>
      <c r="BW48" s="53">
        <f t="shared" si="44"/>
        <v>0.69997498105409595</v>
      </c>
      <c r="BX48" s="53">
        <f t="shared" si="44"/>
        <v>0.70193834255146559</v>
      </c>
      <c r="BY48" s="53">
        <f t="shared" si="44"/>
        <v>0.70390170404883523</v>
      </c>
      <c r="BZ48" s="53">
        <f t="shared" si="44"/>
        <v>0.70586506554620487</v>
      </c>
      <c r="CA48" s="53">
        <f t="shared" si="44"/>
        <v>0.70782842704357452</v>
      </c>
      <c r="CB48" s="53">
        <f t="shared" si="44"/>
        <v>0.70979178854094416</v>
      </c>
      <c r="CC48" s="53">
        <f t="shared" si="44"/>
        <v>0.71175515003831369</v>
      </c>
      <c r="CD48" s="53">
        <f t="shared" si="44"/>
        <v>0.71371851153568333</v>
      </c>
      <c r="CE48" s="53">
        <f t="shared" si="44"/>
        <v>0.71568187303305297</v>
      </c>
      <c r="CF48" s="53">
        <f t="shared" si="44"/>
        <v>0.71764523453042262</v>
      </c>
      <c r="CG48" s="53">
        <f t="shared" si="44"/>
        <v>0.71960859602779226</v>
      </c>
      <c r="CH48" s="53">
        <f t="shared" si="44"/>
        <v>0.7215719575251619</v>
      </c>
      <c r="CI48" s="53">
        <f t="shared" si="44"/>
        <v>0.72353531902253154</v>
      </c>
      <c r="CJ48" s="53">
        <f t="shared" si="44"/>
        <v>0.72549868051990118</v>
      </c>
      <c r="CK48" s="53">
        <f t="shared" si="44"/>
        <v>0.72746204201727083</v>
      </c>
      <c r="CL48" s="53">
        <f t="shared" si="44"/>
        <v>0.72942540351464036</v>
      </c>
      <c r="CM48" s="53">
        <f t="shared" si="44"/>
        <v>0.73138876501201</v>
      </c>
      <c r="CN48" s="53">
        <f t="shared" si="44"/>
        <v>0.73335212650937964</v>
      </c>
      <c r="CO48" s="53">
        <f t="shared" si="44"/>
        <v>0.73531548800674928</v>
      </c>
      <c r="CP48" s="53">
        <f t="shared" si="44"/>
        <v>0.73727884950411893</v>
      </c>
      <c r="CQ48" s="53">
        <f t="shared" si="44"/>
        <v>0.73924221100148857</v>
      </c>
      <c r="CR48" s="53">
        <f t="shared" si="44"/>
        <v>0.74120557249885821</v>
      </c>
      <c r="CS48" s="53">
        <f t="shared" si="44"/>
        <v>0.74316893399622774</v>
      </c>
      <c r="CT48" s="53">
        <f t="shared" si="44"/>
        <v>0.74513229549359739</v>
      </c>
      <c r="CU48" s="53">
        <f t="shared" si="44"/>
        <v>0.74709565699096703</v>
      </c>
      <c r="CV48" s="53">
        <f t="shared" si="44"/>
        <v>0.74905901848833667</v>
      </c>
      <c r="CW48" s="53">
        <f t="shared" si="44"/>
        <v>0.75102237998570631</v>
      </c>
      <c r="CX48" s="53">
        <f t="shared" ref="CX48:DQ48" si="45">CW48</f>
        <v>0.75102237998570631</v>
      </c>
      <c r="CY48" s="53">
        <f t="shared" si="45"/>
        <v>0.75102237998570631</v>
      </c>
      <c r="CZ48" s="53">
        <f t="shared" si="45"/>
        <v>0.75102237998570631</v>
      </c>
      <c r="DA48" s="53">
        <f t="shared" si="45"/>
        <v>0.75102237998570631</v>
      </c>
      <c r="DB48" s="53">
        <f t="shared" si="45"/>
        <v>0.75102237998570631</v>
      </c>
      <c r="DC48" s="53">
        <f t="shared" si="45"/>
        <v>0.75102237998570631</v>
      </c>
      <c r="DD48" s="53">
        <f t="shared" si="45"/>
        <v>0.75102237998570631</v>
      </c>
      <c r="DE48" s="53">
        <f t="shared" si="45"/>
        <v>0.75102237998570631</v>
      </c>
      <c r="DF48" s="53">
        <f t="shared" si="45"/>
        <v>0.75102237998570631</v>
      </c>
      <c r="DG48" s="53">
        <f t="shared" si="45"/>
        <v>0.75102237998570631</v>
      </c>
      <c r="DH48" s="53">
        <f t="shared" si="45"/>
        <v>0.75102237998570631</v>
      </c>
      <c r="DI48" s="53">
        <f t="shared" si="45"/>
        <v>0.75102237998570631</v>
      </c>
      <c r="DJ48" s="53">
        <f t="shared" si="45"/>
        <v>0.75102237998570631</v>
      </c>
      <c r="DK48" s="53">
        <f t="shared" si="45"/>
        <v>0.75102237998570631</v>
      </c>
      <c r="DL48" s="53">
        <f t="shared" si="45"/>
        <v>0.75102237998570631</v>
      </c>
      <c r="DM48" s="53">
        <f t="shared" si="45"/>
        <v>0.75102237998570631</v>
      </c>
      <c r="DN48" s="53">
        <f t="shared" si="45"/>
        <v>0.75102237998570631</v>
      </c>
      <c r="DO48" s="53">
        <f t="shared" si="45"/>
        <v>0.75102237998570631</v>
      </c>
      <c r="DP48" s="53">
        <f t="shared" si="45"/>
        <v>0.75102237998570631</v>
      </c>
      <c r="DQ48" s="53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0.11039615961562715</v>
      </c>
      <c r="BT62">
        <f t="shared" si="70"/>
        <v>0.11173136149995964</v>
      </c>
      <c r="BU62">
        <f t="shared" si="70"/>
        <v>0.1129853410469128</v>
      </c>
      <c r="BV62">
        <f t="shared" si="70"/>
        <v>0.1141635366492104</v>
      </c>
      <c r="BW62">
        <f t="shared" si="70"/>
        <v>0.11526403284265918</v>
      </c>
      <c r="BX62">
        <f t="shared" si="70"/>
        <v>0.11630738703879852</v>
      </c>
      <c r="BY62">
        <f t="shared" si="70"/>
        <v>0.11745586099467817</v>
      </c>
      <c r="BZ62">
        <f t="shared" si="70"/>
        <v>0.11854174848091874</v>
      </c>
      <c r="CA62">
        <f t="shared" si="70"/>
        <v>0.11876858288911593</v>
      </c>
      <c r="CB62">
        <f t="shared" si="70"/>
        <v>0.1189346784243447</v>
      </c>
      <c r="CC62">
        <f t="shared" si="70"/>
        <v>0.1190176358167028</v>
      </c>
      <c r="CD62">
        <f t="shared" si="70"/>
        <v>0.11936113098505169</v>
      </c>
      <c r="CE62">
        <f t="shared" si="70"/>
        <v>0.11962442880365906</v>
      </c>
      <c r="CF62">
        <f t="shared" si="70"/>
        <v>0.11983643582207686</v>
      </c>
      <c r="CG62">
        <f t="shared" si="70"/>
        <v>0.11998969303222243</v>
      </c>
      <c r="CH62">
        <f t="shared" si="70"/>
        <v>0.12009822692442945</v>
      </c>
      <c r="CI62">
        <f t="shared" si="70"/>
        <v>0.12014049216853241</v>
      </c>
      <c r="CJ62">
        <f t="shared" si="70"/>
        <v>0.1201375072390536</v>
      </c>
      <c r="CK62">
        <f t="shared" si="70"/>
        <v>0.12008194811125747</v>
      </c>
      <c r="CL62">
        <f t="shared" si="70"/>
        <v>0.11998735847920698</v>
      </c>
      <c r="CM62">
        <f t="shared" si="70"/>
        <v>0.11983273581395346</v>
      </c>
      <c r="CN62">
        <f t="shared" si="70"/>
        <v>0.11973947005345634</v>
      </c>
      <c r="CO62">
        <f t="shared" si="70"/>
        <v>0.11960058773342577</v>
      </c>
      <c r="CP62">
        <f t="shared" si="70"/>
        <v>0.11941573598564324</v>
      </c>
      <c r="CQ62">
        <f t="shared" si="70"/>
        <v>0.11919116035372684</v>
      </c>
      <c r="CR62">
        <f t="shared" si="70"/>
        <v>0.11892634040872906</v>
      </c>
      <c r="CS62">
        <f t="shared" si="70"/>
        <v>0.11862075566054069</v>
      </c>
      <c r="CT62">
        <f t="shared" si="70"/>
        <v>0.11827388555849948</v>
      </c>
      <c r="CU62">
        <f t="shared" si="70"/>
        <v>0.1178788755476733</v>
      </c>
      <c r="CV62">
        <f t="shared" si="70"/>
        <v>0.11742914167462148</v>
      </c>
      <c r="CW62">
        <f t="shared" si="70"/>
        <v>0.11691838720566317</v>
      </c>
      <c r="CX62">
        <f t="shared" ref="CX62:DQ62" si="71">CX$49*CX23</f>
        <v>0.11691838720566317</v>
      </c>
      <c r="CY62">
        <f t="shared" si="71"/>
        <v>0.11691838720566317</v>
      </c>
      <c r="CZ62">
        <f t="shared" si="71"/>
        <v>0.11691838720566317</v>
      </c>
      <c r="DA62">
        <f t="shared" si="71"/>
        <v>0.11691838720566317</v>
      </c>
      <c r="DB62">
        <f t="shared" si="71"/>
        <v>0.11691838720566317</v>
      </c>
      <c r="DC62">
        <f t="shared" si="71"/>
        <v>0.11691838720566317</v>
      </c>
      <c r="DD62">
        <f t="shared" si="71"/>
        <v>0.11691838720566317</v>
      </c>
      <c r="DE62">
        <f t="shared" si="71"/>
        <v>0.11691838720566317</v>
      </c>
      <c r="DF62">
        <f t="shared" si="71"/>
        <v>0.11691838720566317</v>
      </c>
      <c r="DG62">
        <f t="shared" si="71"/>
        <v>0.11691838720566317</v>
      </c>
      <c r="DH62">
        <f t="shared" si="71"/>
        <v>0.11691838720566317</v>
      </c>
      <c r="DI62">
        <f t="shared" si="71"/>
        <v>0.11691838720566317</v>
      </c>
      <c r="DJ62">
        <f t="shared" si="71"/>
        <v>0.11691838720566317</v>
      </c>
      <c r="DK62">
        <f t="shared" si="71"/>
        <v>0.11691838720566317</v>
      </c>
      <c r="DL62">
        <f t="shared" si="71"/>
        <v>0.11691838720566317</v>
      </c>
      <c r="DM62">
        <f t="shared" si="71"/>
        <v>0.11691838720566317</v>
      </c>
      <c r="DN62">
        <f t="shared" si="71"/>
        <v>0.11691838720566317</v>
      </c>
      <c r="DO62">
        <f t="shared" si="71"/>
        <v>0.11691838720566317</v>
      </c>
      <c r="DP62">
        <f t="shared" si="71"/>
        <v>0.11691838720566317</v>
      </c>
      <c r="DQ62">
        <f t="shared" si="71"/>
        <v>0.11691838720566317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0.18527355483318297</v>
      </c>
      <c r="BT64">
        <f t="shared" si="74"/>
        <v>0.18751437190862794</v>
      </c>
      <c r="BU64">
        <f t="shared" si="74"/>
        <v>0.18961887671351449</v>
      </c>
      <c r="BV64">
        <f t="shared" si="74"/>
        <v>0.19159619628954441</v>
      </c>
      <c r="BW64">
        <f t="shared" si="74"/>
        <v>0.19344311598811498</v>
      </c>
      <c r="BX64">
        <f t="shared" si="74"/>
        <v>0.1951941365085923</v>
      </c>
      <c r="BY64">
        <f t="shared" si="74"/>
        <v>0.19712157540845987</v>
      </c>
      <c r="BZ64">
        <f t="shared" si="74"/>
        <v>0.19894397788536797</v>
      </c>
      <c r="CA64">
        <f t="shared" si="74"/>
        <v>0.19932466519651629</v>
      </c>
      <c r="CB64">
        <f t="shared" si="74"/>
        <v>0.19960341683390023</v>
      </c>
      <c r="CC64">
        <f t="shared" si="74"/>
        <v>0.19974264097933597</v>
      </c>
      <c r="CD64">
        <f t="shared" si="74"/>
        <v>0.20031911547926065</v>
      </c>
      <c r="CE64">
        <f t="shared" si="74"/>
        <v>0.2007609979052713</v>
      </c>
      <c r="CF64">
        <f t="shared" si="74"/>
        <v>0.20111680098835505</v>
      </c>
      <c r="CG64">
        <f t="shared" si="74"/>
        <v>0.20137400656712109</v>
      </c>
      <c r="CH64">
        <f t="shared" si="74"/>
        <v>0.20155615475143376</v>
      </c>
      <c r="CI64">
        <f t="shared" si="74"/>
        <v>0.2016270868567544</v>
      </c>
      <c r="CJ64">
        <f t="shared" si="74"/>
        <v>0.20162207736641169</v>
      </c>
      <c r="CK64">
        <f t="shared" si="74"/>
        <v>0.20152883465628427</v>
      </c>
      <c r="CL64">
        <f t="shared" si="74"/>
        <v>0.20137008857814737</v>
      </c>
      <c r="CM64">
        <f t="shared" si="74"/>
        <v>0.20111059140950449</v>
      </c>
      <c r="CN64">
        <f t="shared" si="74"/>
        <v>0.20095406713319194</v>
      </c>
      <c r="CO64">
        <f t="shared" si="74"/>
        <v>0.20072098637001021</v>
      </c>
      <c r="CP64">
        <f t="shared" si="74"/>
        <v>0.20041075691503604</v>
      </c>
      <c r="CQ64">
        <f t="shared" si="74"/>
        <v>0.20003386041973287</v>
      </c>
      <c r="CR64">
        <f t="shared" si="74"/>
        <v>0.19958942346856268</v>
      </c>
      <c r="CS64">
        <f t="shared" si="74"/>
        <v>0.19907657254334218</v>
      </c>
      <c r="CT64">
        <f t="shared" si="74"/>
        <v>0.19849443402426434</v>
      </c>
      <c r="CU64">
        <f t="shared" si="74"/>
        <v>0.19783150418000822</v>
      </c>
      <c r="CV64">
        <f t="shared" si="74"/>
        <v>0.19707673341914736</v>
      </c>
      <c r="CW64">
        <f t="shared" si="74"/>
        <v>0.19621955417993905</v>
      </c>
      <c r="CX64">
        <f t="shared" ref="CX64:DQ64" si="75">CX$49*CX25</f>
        <v>0.19621955417993905</v>
      </c>
      <c r="CY64">
        <f t="shared" si="75"/>
        <v>0.19621955417993905</v>
      </c>
      <c r="CZ64">
        <f t="shared" si="75"/>
        <v>0.19621955417993905</v>
      </c>
      <c r="DA64">
        <f t="shared" si="75"/>
        <v>0.19621955417993905</v>
      </c>
      <c r="DB64">
        <f t="shared" si="75"/>
        <v>0.19621955417993905</v>
      </c>
      <c r="DC64">
        <f t="shared" si="75"/>
        <v>0.19621955417993905</v>
      </c>
      <c r="DD64">
        <f t="shared" si="75"/>
        <v>0.19621955417993905</v>
      </c>
      <c r="DE64">
        <f t="shared" si="75"/>
        <v>0.19621955417993905</v>
      </c>
      <c r="DF64">
        <f t="shared" si="75"/>
        <v>0.19621955417993905</v>
      </c>
      <c r="DG64">
        <f t="shared" si="75"/>
        <v>0.19621955417993905</v>
      </c>
      <c r="DH64">
        <f t="shared" si="75"/>
        <v>0.19621955417993905</v>
      </c>
      <c r="DI64">
        <f t="shared" si="75"/>
        <v>0.19621955417993905</v>
      </c>
      <c r="DJ64">
        <f t="shared" si="75"/>
        <v>0.19621955417993905</v>
      </c>
      <c r="DK64">
        <f t="shared" si="75"/>
        <v>0.19621955417993905</v>
      </c>
      <c r="DL64">
        <f t="shared" si="75"/>
        <v>0.19621955417993905</v>
      </c>
      <c r="DM64">
        <f t="shared" si="75"/>
        <v>0.19621955417993905</v>
      </c>
      <c r="DN64">
        <f t="shared" si="75"/>
        <v>0.19621955417993905</v>
      </c>
      <c r="DO64">
        <f t="shared" si="75"/>
        <v>0.19621955417993905</v>
      </c>
      <c r="DP64">
        <f t="shared" si="75"/>
        <v>0.19621955417993905</v>
      </c>
      <c r="DQ64">
        <f t="shared" si="75"/>
        <v>0.19621955417993905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9.4293919769082581</v>
      </c>
      <c r="BT67">
        <f t="shared" si="80"/>
        <v>9.5434370848134016</v>
      </c>
      <c r="BU67">
        <f t="shared" si="80"/>
        <v>9.650544657399406</v>
      </c>
      <c r="BV67">
        <f t="shared" si="80"/>
        <v>9.7511792102517418</v>
      </c>
      <c r="BW67">
        <f t="shared" si="80"/>
        <v>9.8451771356619577</v>
      </c>
      <c r="BX67">
        <f t="shared" si="80"/>
        <v>9.9342943270606803</v>
      </c>
      <c r="BY67">
        <f t="shared" si="80"/>
        <v>10.032390231329137</v>
      </c>
      <c r="BZ67">
        <f t="shared" si="80"/>
        <v>10.125140366716385</v>
      </c>
      <c r="CA67">
        <f t="shared" si="80"/>
        <v>10.144515230445238</v>
      </c>
      <c r="CB67">
        <f t="shared" si="80"/>
        <v>10.158702136155904</v>
      </c>
      <c r="CC67">
        <f t="shared" si="80"/>
        <v>10.165787869687307</v>
      </c>
      <c r="CD67">
        <f t="shared" si="80"/>
        <v>10.195127210800377</v>
      </c>
      <c r="CE67">
        <f t="shared" si="80"/>
        <v>10.217616565022102</v>
      </c>
      <c r="CF67">
        <f t="shared" si="80"/>
        <v>10.235724960146328</v>
      </c>
      <c r="CG67">
        <f t="shared" si="80"/>
        <v>10.248815291483773</v>
      </c>
      <c r="CH67">
        <f t="shared" si="80"/>
        <v>10.258085619509338</v>
      </c>
      <c r="CI67">
        <f t="shared" si="80"/>
        <v>10.261695668582005</v>
      </c>
      <c r="CJ67">
        <f t="shared" si="80"/>
        <v>10.261440713426163</v>
      </c>
      <c r="CK67">
        <f t="shared" si="80"/>
        <v>10.256695178837743</v>
      </c>
      <c r="CL67">
        <f t="shared" si="80"/>
        <v>10.248615887668004</v>
      </c>
      <c r="CM67">
        <f t="shared" si="80"/>
        <v>10.235408927169866</v>
      </c>
      <c r="CN67">
        <f t="shared" si="80"/>
        <v>10.227442713337666</v>
      </c>
      <c r="CO67">
        <f t="shared" si="80"/>
        <v>10.21558020073949</v>
      </c>
      <c r="CP67">
        <f t="shared" si="80"/>
        <v>10.199791249443296</v>
      </c>
      <c r="CQ67">
        <f t="shared" si="80"/>
        <v>10.180609317126315</v>
      </c>
      <c r="CR67">
        <f t="shared" si="80"/>
        <v>10.157989951802541</v>
      </c>
      <c r="CS67">
        <f t="shared" si="80"/>
        <v>10.1318886962619</v>
      </c>
      <c r="CT67">
        <f t="shared" si="80"/>
        <v>10.102261088122225</v>
      </c>
      <c r="CU67">
        <f t="shared" si="80"/>
        <v>10.068521651534473</v>
      </c>
      <c r="CV67">
        <f t="shared" si="80"/>
        <v>10.030108023840686</v>
      </c>
      <c r="CW67">
        <f t="shared" si="80"/>
        <v>9.9864823750089311</v>
      </c>
      <c r="CX67">
        <f t="shared" ref="CX67:DQ67" si="81">CX$49*CX28</f>
        <v>9.9864823750089311</v>
      </c>
      <c r="CY67">
        <f t="shared" si="81"/>
        <v>9.9864823750089311</v>
      </c>
      <c r="CZ67">
        <f t="shared" si="81"/>
        <v>9.9864823750089311</v>
      </c>
      <c r="DA67">
        <f t="shared" si="81"/>
        <v>9.9864823750089311</v>
      </c>
      <c r="DB67">
        <f t="shared" si="81"/>
        <v>9.9864823750089311</v>
      </c>
      <c r="DC67">
        <f t="shared" si="81"/>
        <v>9.9864823750089311</v>
      </c>
      <c r="DD67">
        <f t="shared" si="81"/>
        <v>9.9864823750089311</v>
      </c>
      <c r="DE67">
        <f t="shared" si="81"/>
        <v>9.9864823750089311</v>
      </c>
      <c r="DF67">
        <f t="shared" si="81"/>
        <v>9.9864823750089311</v>
      </c>
      <c r="DG67">
        <f t="shared" si="81"/>
        <v>9.9864823750089311</v>
      </c>
      <c r="DH67">
        <f t="shared" si="81"/>
        <v>9.9864823750089311</v>
      </c>
      <c r="DI67">
        <f t="shared" si="81"/>
        <v>9.9864823750089311</v>
      </c>
      <c r="DJ67">
        <f t="shared" si="81"/>
        <v>9.9864823750089311</v>
      </c>
      <c r="DK67">
        <f t="shared" si="81"/>
        <v>9.9864823750089311</v>
      </c>
      <c r="DL67">
        <f t="shared" si="81"/>
        <v>9.9864823750089311</v>
      </c>
      <c r="DM67">
        <f t="shared" si="81"/>
        <v>9.9864823750089311</v>
      </c>
      <c r="DN67">
        <f t="shared" si="81"/>
        <v>9.9864823750089311</v>
      </c>
      <c r="DO67">
        <f t="shared" si="81"/>
        <v>9.9864823750089311</v>
      </c>
      <c r="DP67">
        <f t="shared" si="81"/>
        <v>9.9864823750089311</v>
      </c>
      <c r="DQ67">
        <f t="shared" si="81"/>
        <v>9.9864823750089311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19.234130896509651</v>
      </c>
      <c r="BT69">
        <f t="shared" si="84"/>
        <v>19.466760798726668</v>
      </c>
      <c r="BU69">
        <f t="shared" si="84"/>
        <v>19.685239474358319</v>
      </c>
      <c r="BV69">
        <f t="shared" si="84"/>
        <v>19.890514445110803</v>
      </c>
      <c r="BW69">
        <f t="shared" si="84"/>
        <v>20.082251982988957</v>
      </c>
      <c r="BX69">
        <f t="shared" si="84"/>
        <v>20.264033770053278</v>
      </c>
      <c r="BY69">
        <f t="shared" si="84"/>
        <v>20.464130390040179</v>
      </c>
      <c r="BZ69">
        <f t="shared" si="84"/>
        <v>20.653322678267898</v>
      </c>
      <c r="CA69">
        <f t="shared" si="84"/>
        <v>20.69284364271347</v>
      </c>
      <c r="CB69">
        <f t="shared" si="84"/>
        <v>20.72178217895458</v>
      </c>
      <c r="CC69">
        <f t="shared" si="84"/>
        <v>20.736235701151404</v>
      </c>
      <c r="CD69">
        <f t="shared" si="84"/>
        <v>20.796082266949931</v>
      </c>
      <c r="CE69">
        <f t="shared" si="84"/>
        <v>20.841956187976646</v>
      </c>
      <c r="CF69">
        <f t="shared" si="84"/>
        <v>20.878893802087717</v>
      </c>
      <c r="CG69">
        <f t="shared" si="84"/>
        <v>20.905595539277101</v>
      </c>
      <c r="CH69">
        <f t="shared" si="84"/>
        <v>20.924505210561737</v>
      </c>
      <c r="CI69">
        <f t="shared" si="84"/>
        <v>20.931869010537024</v>
      </c>
      <c r="CJ69">
        <f t="shared" si="84"/>
        <v>20.931348951465111</v>
      </c>
      <c r="CK69">
        <f t="shared" si="84"/>
        <v>20.921668981253763</v>
      </c>
      <c r="CL69">
        <f t="shared" si="84"/>
        <v>20.905188794165316</v>
      </c>
      <c r="CM69">
        <f t="shared" si="84"/>
        <v>20.878249156107174</v>
      </c>
      <c r="CN69">
        <f t="shared" si="84"/>
        <v>20.861999624857084</v>
      </c>
      <c r="CO69">
        <f t="shared" si="84"/>
        <v>20.837802399772631</v>
      </c>
      <c r="CP69">
        <f t="shared" si="84"/>
        <v>20.805596001237777</v>
      </c>
      <c r="CQ69">
        <f t="shared" si="84"/>
        <v>20.766468579455303</v>
      </c>
      <c r="CR69">
        <f t="shared" si="84"/>
        <v>20.720329460994762</v>
      </c>
      <c r="CS69">
        <f t="shared" si="84"/>
        <v>20.667087961769639</v>
      </c>
      <c r="CT69">
        <f t="shared" si="84"/>
        <v>20.60665338714335</v>
      </c>
      <c r="CU69">
        <f t="shared" si="84"/>
        <v>20.537831479931036</v>
      </c>
      <c r="CV69">
        <f t="shared" si="84"/>
        <v>20.459475129375086</v>
      </c>
      <c r="CW69">
        <f t="shared" si="84"/>
        <v>20.37048726651712</v>
      </c>
      <c r="CX69">
        <f t="shared" ref="CX69:DQ69" si="85">CX$49*CX30</f>
        <v>20.37048726651712</v>
      </c>
      <c r="CY69">
        <f t="shared" si="85"/>
        <v>20.37048726651712</v>
      </c>
      <c r="CZ69">
        <f t="shared" si="85"/>
        <v>20.37048726651712</v>
      </c>
      <c r="DA69">
        <f t="shared" si="85"/>
        <v>20.37048726651712</v>
      </c>
      <c r="DB69">
        <f t="shared" si="85"/>
        <v>20.37048726651712</v>
      </c>
      <c r="DC69">
        <f t="shared" si="85"/>
        <v>20.37048726651712</v>
      </c>
      <c r="DD69">
        <f t="shared" si="85"/>
        <v>20.37048726651712</v>
      </c>
      <c r="DE69">
        <f t="shared" si="85"/>
        <v>20.37048726651712</v>
      </c>
      <c r="DF69">
        <f t="shared" si="85"/>
        <v>20.37048726651712</v>
      </c>
      <c r="DG69">
        <f t="shared" si="85"/>
        <v>20.37048726651712</v>
      </c>
      <c r="DH69">
        <f t="shared" si="85"/>
        <v>20.37048726651712</v>
      </c>
      <c r="DI69">
        <f t="shared" si="85"/>
        <v>20.37048726651712</v>
      </c>
      <c r="DJ69">
        <f t="shared" si="85"/>
        <v>20.37048726651712</v>
      </c>
      <c r="DK69">
        <f t="shared" si="85"/>
        <v>20.37048726651712</v>
      </c>
      <c r="DL69">
        <f t="shared" si="85"/>
        <v>20.37048726651712</v>
      </c>
      <c r="DM69">
        <f t="shared" si="85"/>
        <v>20.37048726651712</v>
      </c>
      <c r="DN69">
        <f t="shared" si="85"/>
        <v>20.37048726651712</v>
      </c>
      <c r="DO69">
        <f t="shared" si="85"/>
        <v>20.37048726651712</v>
      </c>
      <c r="DP69">
        <f t="shared" si="85"/>
        <v>20.37048726651712</v>
      </c>
      <c r="DQ69">
        <f t="shared" si="85"/>
        <v>20.37048726651712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136.46561272972914</v>
      </c>
      <c r="BT70">
        <f t="shared" si="86"/>
        <v>138.11611528251478</v>
      </c>
      <c r="BU70">
        <f t="shared" si="86"/>
        <v>139.66621528437469</v>
      </c>
      <c r="BV70">
        <f t="shared" si="86"/>
        <v>141.12263537491791</v>
      </c>
      <c r="BW70">
        <f t="shared" si="86"/>
        <v>142.48300776349203</v>
      </c>
      <c r="BX70">
        <f t="shared" si="86"/>
        <v>143.77274438264644</v>
      </c>
      <c r="BY70">
        <f t="shared" si="86"/>
        <v>145.19242422150077</v>
      </c>
      <c r="BZ70">
        <f t="shared" si="86"/>
        <v>146.53473813605464</v>
      </c>
      <c r="CA70">
        <f t="shared" si="86"/>
        <v>146.81513825695191</v>
      </c>
      <c r="CB70">
        <f t="shared" si="86"/>
        <v>147.02045635013184</v>
      </c>
      <c r="CC70">
        <f t="shared" si="86"/>
        <v>147.12300367983988</v>
      </c>
      <c r="CD70">
        <f t="shared" si="86"/>
        <v>147.54761336537283</v>
      </c>
      <c r="CE70">
        <f t="shared" si="86"/>
        <v>147.87308753287792</v>
      </c>
      <c r="CF70">
        <f t="shared" si="86"/>
        <v>148.135158856483</v>
      </c>
      <c r="CG70">
        <f t="shared" si="86"/>
        <v>148.32460692388483</v>
      </c>
      <c r="CH70">
        <f t="shared" si="86"/>
        <v>148.45877050487843</v>
      </c>
      <c r="CI70">
        <f t="shared" si="86"/>
        <v>148.5110164566739</v>
      </c>
      <c r="CJ70">
        <f t="shared" si="86"/>
        <v>148.5073266523211</v>
      </c>
      <c r="CK70">
        <f t="shared" si="86"/>
        <v>148.4386475384477</v>
      </c>
      <c r="CL70">
        <f t="shared" si="86"/>
        <v>148.32172107886259</v>
      </c>
      <c r="CM70">
        <f t="shared" si="86"/>
        <v>148.13058511155</v>
      </c>
      <c r="CN70">
        <f t="shared" si="86"/>
        <v>148.01529514859064</v>
      </c>
      <c r="CO70">
        <f t="shared" si="86"/>
        <v>147.84361652348005</v>
      </c>
      <c r="CP70">
        <f t="shared" si="86"/>
        <v>147.61511304008775</v>
      </c>
      <c r="CQ70">
        <f t="shared" si="86"/>
        <v>147.33750509321405</v>
      </c>
      <c r="CR70">
        <f t="shared" si="86"/>
        <v>147.01014935744385</v>
      </c>
      <c r="CS70">
        <f t="shared" si="86"/>
        <v>146.63240243175747</v>
      </c>
      <c r="CT70">
        <f t="shared" si="86"/>
        <v>146.20362084028281</v>
      </c>
      <c r="CU70">
        <f t="shared" si="86"/>
        <v>145.71533136219358</v>
      </c>
      <c r="CV70">
        <f t="shared" si="86"/>
        <v>145.15939527922643</v>
      </c>
      <c r="CW70">
        <f t="shared" si="86"/>
        <v>144.52802891826309</v>
      </c>
      <c r="CX70">
        <f t="shared" ref="CX70:DQ70" si="87">CX$49*CX31</f>
        <v>144.52802891826309</v>
      </c>
      <c r="CY70">
        <f t="shared" si="87"/>
        <v>144.52802891826309</v>
      </c>
      <c r="CZ70">
        <f t="shared" si="87"/>
        <v>144.52802891826309</v>
      </c>
      <c r="DA70">
        <f t="shared" si="87"/>
        <v>144.52802891826309</v>
      </c>
      <c r="DB70">
        <f t="shared" si="87"/>
        <v>144.52802891826309</v>
      </c>
      <c r="DC70">
        <f t="shared" si="87"/>
        <v>144.52802891826309</v>
      </c>
      <c r="DD70">
        <f t="shared" si="87"/>
        <v>144.52802891826309</v>
      </c>
      <c r="DE70">
        <f t="shared" si="87"/>
        <v>144.52802891826309</v>
      </c>
      <c r="DF70">
        <f t="shared" si="87"/>
        <v>144.52802891826309</v>
      </c>
      <c r="DG70">
        <f t="shared" si="87"/>
        <v>144.52802891826309</v>
      </c>
      <c r="DH70">
        <f t="shared" si="87"/>
        <v>144.52802891826309</v>
      </c>
      <c r="DI70">
        <f t="shared" si="87"/>
        <v>144.52802891826309</v>
      </c>
      <c r="DJ70">
        <f t="shared" si="87"/>
        <v>144.52802891826309</v>
      </c>
      <c r="DK70">
        <f t="shared" si="87"/>
        <v>144.52802891826309</v>
      </c>
      <c r="DL70">
        <f t="shared" si="87"/>
        <v>144.52802891826309</v>
      </c>
      <c r="DM70">
        <f t="shared" si="87"/>
        <v>144.52802891826309</v>
      </c>
      <c r="DN70">
        <f t="shared" si="87"/>
        <v>144.52802891826309</v>
      </c>
      <c r="DO70">
        <f t="shared" si="87"/>
        <v>144.52802891826309</v>
      </c>
      <c r="DP70">
        <f t="shared" si="87"/>
        <v>144.52802891826309</v>
      </c>
      <c r="DQ70">
        <f t="shared" si="87"/>
        <v>144.52802891826309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53.777169237456512</v>
      </c>
      <c r="BT71">
        <f t="shared" si="88"/>
        <v>54.427584776818762</v>
      </c>
      <c r="BU71">
        <f t="shared" si="88"/>
        <v>55.038434561372881</v>
      </c>
      <c r="BV71">
        <f t="shared" si="88"/>
        <v>55.612367789849216</v>
      </c>
      <c r="BW71">
        <f t="shared" si="88"/>
        <v>56.148451384118502</v>
      </c>
      <c r="BX71">
        <f t="shared" si="88"/>
        <v>56.656699455208589</v>
      </c>
      <c r="BY71">
        <f t="shared" si="88"/>
        <v>57.21615440821774</v>
      </c>
      <c r="BZ71">
        <f t="shared" si="88"/>
        <v>57.74512167776512</v>
      </c>
      <c r="CA71">
        <f t="shared" si="88"/>
        <v>57.855619292908351</v>
      </c>
      <c r="CB71">
        <f t="shared" si="88"/>
        <v>57.936529242481633</v>
      </c>
      <c r="CC71">
        <f t="shared" si="88"/>
        <v>57.976940192861356</v>
      </c>
      <c r="CD71">
        <f t="shared" si="88"/>
        <v>58.144266645745795</v>
      </c>
      <c r="CE71">
        <f t="shared" si="88"/>
        <v>58.272526645010274</v>
      </c>
      <c r="CF71">
        <f t="shared" si="88"/>
        <v>58.375801408812549</v>
      </c>
      <c r="CG71">
        <f t="shared" si="88"/>
        <v>58.45045743811243</v>
      </c>
      <c r="CH71">
        <f t="shared" si="88"/>
        <v>58.503327442916394</v>
      </c>
      <c r="CI71">
        <f t="shared" si="88"/>
        <v>58.523916068398485</v>
      </c>
      <c r="CJ71">
        <f t="shared" si="88"/>
        <v>58.522462022729655</v>
      </c>
      <c r="CK71">
        <f t="shared" si="88"/>
        <v>58.495397561170662</v>
      </c>
      <c r="CL71">
        <f t="shared" si="88"/>
        <v>58.449320209670411</v>
      </c>
      <c r="CM71">
        <f t="shared" si="88"/>
        <v>58.373999027609031</v>
      </c>
      <c r="CN71">
        <f t="shared" si="88"/>
        <v>58.328566572315509</v>
      </c>
      <c r="CO71">
        <f t="shared" si="88"/>
        <v>58.260912968654125</v>
      </c>
      <c r="CP71">
        <f t="shared" si="88"/>
        <v>58.170866324287573</v>
      </c>
      <c r="CQ71">
        <f t="shared" si="88"/>
        <v>58.061469024542497</v>
      </c>
      <c r="CR71">
        <f t="shared" si="88"/>
        <v>57.932467553393636</v>
      </c>
      <c r="CS71">
        <f t="shared" si="88"/>
        <v>57.783608365022147</v>
      </c>
      <c r="CT71">
        <f t="shared" si="88"/>
        <v>57.614637884112021</v>
      </c>
      <c r="CU71">
        <f t="shared" si="88"/>
        <v>57.422217058273056</v>
      </c>
      <c r="CV71">
        <f t="shared" si="88"/>
        <v>57.203138652945086</v>
      </c>
      <c r="CW71">
        <f t="shared" si="88"/>
        <v>56.954335346638125</v>
      </c>
      <c r="CX71">
        <f t="shared" ref="CX71:DQ71" si="89">CX$49*CX32</f>
        <v>56.954335346638125</v>
      </c>
      <c r="CY71">
        <f t="shared" si="89"/>
        <v>56.954335346638125</v>
      </c>
      <c r="CZ71">
        <f t="shared" si="89"/>
        <v>56.954335346638125</v>
      </c>
      <c r="DA71">
        <f t="shared" si="89"/>
        <v>56.954335346638125</v>
      </c>
      <c r="DB71">
        <f t="shared" si="89"/>
        <v>56.954335346638125</v>
      </c>
      <c r="DC71">
        <f t="shared" si="89"/>
        <v>56.954335346638125</v>
      </c>
      <c r="DD71">
        <f t="shared" si="89"/>
        <v>56.954335346638125</v>
      </c>
      <c r="DE71">
        <f t="shared" si="89"/>
        <v>56.954335346638125</v>
      </c>
      <c r="DF71">
        <f t="shared" si="89"/>
        <v>56.954335346638125</v>
      </c>
      <c r="DG71">
        <f t="shared" si="89"/>
        <v>56.954335346638125</v>
      </c>
      <c r="DH71">
        <f t="shared" si="89"/>
        <v>56.954335346638125</v>
      </c>
      <c r="DI71">
        <f t="shared" si="89"/>
        <v>56.954335346638125</v>
      </c>
      <c r="DJ71">
        <f t="shared" si="89"/>
        <v>56.954335346638125</v>
      </c>
      <c r="DK71">
        <f t="shared" si="89"/>
        <v>56.954335346638125</v>
      </c>
      <c r="DL71">
        <f t="shared" si="89"/>
        <v>56.954335346638125</v>
      </c>
      <c r="DM71">
        <f t="shared" si="89"/>
        <v>56.954335346638125</v>
      </c>
      <c r="DN71">
        <f t="shared" si="89"/>
        <v>56.954335346638125</v>
      </c>
      <c r="DO71">
        <f t="shared" si="89"/>
        <v>56.954335346638125</v>
      </c>
      <c r="DP71">
        <f t="shared" si="89"/>
        <v>56.954335346638125</v>
      </c>
      <c r="DQ71">
        <f t="shared" si="89"/>
        <v>56.954335346638125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si="5"/>
        <v>3.0826864288305213E-4</v>
      </c>
      <c r="O31" s="33">
        <f t="shared" ref="O31:AQ35" si="28">N31*(1-$G$4)</f>
        <v>3.0826864288305213E-4</v>
      </c>
      <c r="P31" s="33">
        <f t="shared" si="28"/>
        <v>3.0826864288305213E-4</v>
      </c>
      <c r="Q31" s="33">
        <f t="shared" si="28"/>
        <v>3.0826864288305213E-4</v>
      </c>
      <c r="R31" s="33">
        <f t="shared" si="28"/>
        <v>3.0826864288305213E-4</v>
      </c>
      <c r="S31" s="33">
        <f t="shared" si="28"/>
        <v>3.0826864288305213E-4</v>
      </c>
      <c r="T31" s="33">
        <f t="shared" si="28"/>
        <v>3.0826864288305213E-4</v>
      </c>
      <c r="U31" s="33">
        <f t="shared" si="28"/>
        <v>3.0826864288305213E-4</v>
      </c>
      <c r="V31" s="33">
        <f t="shared" si="28"/>
        <v>3.0826864288305213E-4</v>
      </c>
      <c r="W31" s="33">
        <f t="shared" si="28"/>
        <v>3.0826864288305213E-4</v>
      </c>
      <c r="X31" s="33">
        <f t="shared" si="28"/>
        <v>3.0826864288305213E-4</v>
      </c>
      <c r="Y31" s="33">
        <f t="shared" si="28"/>
        <v>3.0826864288305213E-4</v>
      </c>
      <c r="Z31" s="33">
        <f t="shared" si="28"/>
        <v>3.0826864288305213E-4</v>
      </c>
      <c r="AA31" s="33">
        <f t="shared" si="28"/>
        <v>3.0826864288305213E-4</v>
      </c>
      <c r="AB31" s="33">
        <f t="shared" si="28"/>
        <v>3.0826864288305213E-4</v>
      </c>
      <c r="AC31" s="33">
        <f t="shared" si="28"/>
        <v>3.0826864288305213E-4</v>
      </c>
      <c r="AD31" s="33">
        <f t="shared" si="28"/>
        <v>3.0826864288305213E-4</v>
      </c>
      <c r="AE31" s="33">
        <f t="shared" si="28"/>
        <v>3.0826864288305213E-4</v>
      </c>
      <c r="AF31" s="33">
        <f t="shared" si="28"/>
        <v>3.0826864288305213E-4</v>
      </c>
      <c r="AG31" s="33">
        <f t="shared" si="28"/>
        <v>3.0826864288305213E-4</v>
      </c>
      <c r="AH31" s="33">
        <f t="shared" si="28"/>
        <v>3.0826864288305213E-4</v>
      </c>
      <c r="AI31" s="33">
        <f t="shared" si="28"/>
        <v>3.0826864288305213E-4</v>
      </c>
      <c r="AJ31" s="33">
        <f t="shared" si="28"/>
        <v>3.0826864288305213E-4</v>
      </c>
      <c r="AK31" s="33">
        <f t="shared" si="28"/>
        <v>3.0826864288305213E-4</v>
      </c>
      <c r="AL31" s="33">
        <f t="shared" si="28"/>
        <v>3.0826864288305213E-4</v>
      </c>
      <c r="AM31" s="33">
        <f t="shared" si="28"/>
        <v>3.0826864288305213E-4</v>
      </c>
      <c r="AN31" s="33">
        <f t="shared" si="28"/>
        <v>3.0826864288305213E-4</v>
      </c>
      <c r="AO31" s="33">
        <f t="shared" si="28"/>
        <v>3.0826864288305213E-4</v>
      </c>
      <c r="AP31" s="33">
        <f t="shared" si="28"/>
        <v>3.0826864288305213E-4</v>
      </c>
      <c r="AQ31" s="33">
        <f t="shared" si="28"/>
        <v>3.0826864288305213E-4</v>
      </c>
      <c r="AR31" s="33">
        <f t="shared" ref="AR31:BK31" si="29">AQ31*(1-$G$4)</f>
        <v>3.0826864288305213E-4</v>
      </c>
      <c r="AS31" s="33">
        <f t="shared" si="29"/>
        <v>3.0826864288305213E-4</v>
      </c>
      <c r="AT31" s="33">
        <f t="shared" si="29"/>
        <v>3.0826864288305213E-4</v>
      </c>
      <c r="AU31" s="33">
        <f t="shared" si="29"/>
        <v>3.0826864288305213E-4</v>
      </c>
      <c r="AV31" s="33">
        <f t="shared" si="29"/>
        <v>3.0826864288305213E-4</v>
      </c>
      <c r="AW31" s="33">
        <f t="shared" si="29"/>
        <v>3.0826864288305213E-4</v>
      </c>
      <c r="AX31" s="33">
        <f t="shared" si="29"/>
        <v>3.0826864288305213E-4</v>
      </c>
      <c r="AY31" s="33">
        <f t="shared" si="29"/>
        <v>3.0826864288305213E-4</v>
      </c>
      <c r="AZ31" s="33">
        <f t="shared" si="29"/>
        <v>3.0826864288305213E-4</v>
      </c>
      <c r="BA31" s="33">
        <f t="shared" si="29"/>
        <v>3.0826864288305213E-4</v>
      </c>
      <c r="BB31" s="33">
        <f t="shared" si="29"/>
        <v>3.0826864288305213E-4</v>
      </c>
      <c r="BC31" s="33">
        <f t="shared" si="29"/>
        <v>3.0826864288305213E-4</v>
      </c>
      <c r="BD31" s="33">
        <f t="shared" si="29"/>
        <v>3.0826864288305213E-4</v>
      </c>
      <c r="BE31" s="33">
        <f t="shared" si="29"/>
        <v>3.0826864288305213E-4</v>
      </c>
      <c r="BF31" s="33">
        <f t="shared" si="29"/>
        <v>3.0826864288305213E-4</v>
      </c>
      <c r="BG31" s="33">
        <f t="shared" si="29"/>
        <v>3.0826864288305213E-4</v>
      </c>
      <c r="BH31" s="33">
        <f t="shared" si="29"/>
        <v>3.0826864288305213E-4</v>
      </c>
      <c r="BI31" s="33">
        <f t="shared" si="29"/>
        <v>3.0826864288305213E-4</v>
      </c>
      <c r="BJ31" s="33">
        <f t="shared" si="29"/>
        <v>3.0826864288305213E-4</v>
      </c>
      <c r="BK31" s="33">
        <f t="shared" si="29"/>
        <v>3.0826864288305213E-4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1.1204405350220732</v>
      </c>
      <c r="BU31" s="4" cm="1">
        <f t="array" ref="BU31">O31*INDEX(prod_est,$H31+$I31-1,MATCH(BU$14,$BQ$14:$DQ$14,0))</f>
        <v>1.1293574790723309</v>
      </c>
      <c r="BV31" s="4" cm="1">
        <f t="array" ref="BV31">P31*INDEX(prod_est,$H31+$I31-1,MATCH(BV$14,$BQ$14:$DQ$14,0))</f>
        <v>1.1377084119591474</v>
      </c>
      <c r="BW31" s="4" cm="1">
        <f t="array" ref="BW31">Q31*INDEX(prod_est,$H31+$I31-1,MATCH(BW$14,$BQ$14:$DQ$14,0))</f>
        <v>2.4080384043985652</v>
      </c>
      <c r="BX31" s="4" cm="1">
        <f t="array" ref="BX31">R31*INDEX(prod_est,$H31+$I31-1,MATCH(BX$14,$BQ$14:$DQ$14,0))</f>
        <v>2.4269550156717683</v>
      </c>
      <c r="BY31" s="4" cm="1">
        <f t="array" ref="BY31">S31*INDEX(prod_est,$H31+$I31-1,MATCH(BY$14,$BQ$14:$DQ$14,0))</f>
        <v>2.4446632419050904</v>
      </c>
      <c r="BZ31" s="4" cm="1">
        <f t="array" ref="BZ31">T31*INDEX(prod_est,$H31+$I31-1,MATCH(BZ$14,$BQ$14:$DQ$14,0))</f>
        <v>2.4637050099571063</v>
      </c>
      <c r="CA31" s="4" cm="1">
        <f t="array" ref="CA31">U31*INDEX(prod_est,$H31+$I31-1,MATCH(CA$14,$BQ$14:$DQ$14,0))</f>
        <v>2.4688283868675778</v>
      </c>
      <c r="CB31" s="4" cm="1">
        <f t="array" ref="CB31">V31*INDEX(prod_est,$H31+$I31-1,MATCH(CB$14,$BQ$14:$DQ$14,0))</f>
        <v>2.4739517637780519</v>
      </c>
      <c r="CC31" s="4" cm="1">
        <f t="array" ref="CC31">W31*INDEX(prod_est,$H31+$I31-1,MATCH(CC$14,$BQ$14:$DQ$14,0))</f>
        <v>2.4790751406885234</v>
      </c>
      <c r="CD31" s="4" cm="1">
        <f t="array" ref="CD31">X31*INDEX(prod_est,$H31+$I31-1,MATCH(CD$14,$BQ$14:$DQ$14,0))</f>
        <v>2.484198517598998</v>
      </c>
      <c r="CE31" s="4" cm="1">
        <f t="array" ref="CE31">Y31*INDEX(prod_est,$H31+$I31-1,MATCH(CE$14,$BQ$14:$DQ$14,0))</f>
        <v>2.4880410502818515</v>
      </c>
      <c r="CF31" s="4" cm="1">
        <f t="array" ref="CF31">Z31*INDEX(prod_est,$H31+$I31-1,MATCH(CF$14,$BQ$14:$DQ$14,0))</f>
        <v>2.4918835829647081</v>
      </c>
      <c r="CG31" s="4" cm="1">
        <f t="array" ref="CG31">AA31*INDEX(prod_est,$H31+$I31-1,MATCH(CG$14,$BQ$14:$DQ$14,0))</f>
        <v>2.4970069598751796</v>
      </c>
      <c r="CH31" s="4" cm="1">
        <f t="array" ref="CH31">AB31*INDEX(prod_est,$H31+$I31-1,MATCH(CH$14,$BQ$14:$DQ$14,0))</f>
        <v>2.5008494925580331</v>
      </c>
      <c r="CI31" s="4" cm="1">
        <f t="array" ref="CI31">AC31*INDEX(prod_est,$H31+$I31-1,MATCH(CI$14,$BQ$14:$DQ$14,0))</f>
        <v>2.5034111810132686</v>
      </c>
      <c r="CJ31" s="4" cm="1">
        <f t="array" ref="CJ31">AD31*INDEX(prod_est,$H31+$I31-1,MATCH(CJ$14,$BQ$14:$DQ$14,0))</f>
        <v>2.5085345579237432</v>
      </c>
      <c r="CK31" s="4" cm="1">
        <f t="array" ref="CK31">AE31*INDEX(prod_est,$H31+$I31-1,MATCH(CK$14,$BQ$14:$DQ$14,0))</f>
        <v>2.5110962463789788</v>
      </c>
      <c r="CL31" s="4" cm="1">
        <f t="array" ref="CL31">AF31*INDEX(prod_est,$H31+$I31-1,MATCH(CL$14,$BQ$14:$DQ$14,0))</f>
        <v>2.5149387790618323</v>
      </c>
      <c r="CM31" s="4" cm="1">
        <f t="array" ref="CM31">AG31*INDEX(prod_est,$H31+$I31-1,MATCH(CM$14,$BQ$14:$DQ$14,0))</f>
        <v>2.5175004675170713</v>
      </c>
      <c r="CN31" s="4" cm="1">
        <f t="array" ref="CN31">AH31*INDEX(prod_est,$H31+$I31-1,MATCH(CN$14,$BQ$14:$DQ$14,0))</f>
        <v>2.5200621559723069</v>
      </c>
      <c r="CO31" s="4" cm="1">
        <f t="array" ref="CO31">AI31*INDEX(prod_est,$H31+$I31-1,MATCH(CO$14,$BQ$14:$DQ$14,0))</f>
        <v>2.5226238444275424</v>
      </c>
      <c r="CP31" s="4" cm="1">
        <f t="array" ref="CP31">AJ31*INDEX(prod_est,$H31+$I31-1,MATCH(CP$14,$BQ$14:$DQ$14,0))</f>
        <v>2.5251855328827784</v>
      </c>
      <c r="CQ31" s="4" cm="1">
        <f t="array" ref="CQ31">AK31*INDEX(prod_est,$H31+$I31-1,MATCH(CQ$14,$BQ$14:$DQ$14,0))</f>
        <v>2.527747221338017</v>
      </c>
      <c r="CR31" s="4" cm="1">
        <f t="array" ref="CR31">AL31*INDEX(prod_est,$H31+$I31-1,MATCH(CR$14,$BQ$14:$DQ$14,0))</f>
        <v>2.5303089097932525</v>
      </c>
      <c r="CS31" s="4" cm="1">
        <f t="array" ref="CS31">AM31*INDEX(prod_est,$H31+$I31-1,MATCH(CS$14,$BQ$14:$DQ$14,0))</f>
        <v>2.532870598248488</v>
      </c>
      <c r="CT31" s="4" cm="1">
        <f t="array" ref="CT31">AN31*INDEX(prod_est,$H31+$I31-1,MATCH(CT$14,$BQ$14:$DQ$14,0))</f>
        <v>2.534151442476106</v>
      </c>
      <c r="CU31" s="4" cm="1">
        <f t="array" ref="CU31">AO31*INDEX(prod_est,$H31+$I31-1,MATCH(CU$14,$BQ$14:$DQ$14,0))</f>
        <v>2.536713130931342</v>
      </c>
      <c r="CV31" s="4" cm="1">
        <f t="array" ref="CV31">AP31*INDEX(prod_est,$H31+$I31-1,MATCH(CV$14,$BQ$14:$DQ$14,0))</f>
        <v>2.536713130931342</v>
      </c>
      <c r="CW31" s="4" cm="1">
        <f t="array" ref="CW31">AQ31*INDEX(prod_est,$H31+$I31-1,MATCH(CW$14,$BQ$14:$DQ$14,0))</f>
        <v>2.5392748193865806</v>
      </c>
      <c r="CX31" s="4" cm="1">
        <f t="array" ref="CX31">AR31*INDEX(prod_est,$H31+$I31-1,MATCH(CX$14,$BQ$14:$DQ$14,0))</f>
        <v>2.5392748193865806</v>
      </c>
      <c r="CY31" s="4" cm="1">
        <f t="array" ref="CY31">AS31*INDEX(prod_est,$H31+$I31-1,MATCH(CY$14,$BQ$14:$DQ$14,0))</f>
        <v>2.5392748193865806</v>
      </c>
      <c r="CZ31" s="4" cm="1">
        <f t="array" ref="CZ31">AT31*INDEX(prod_est,$H31+$I31-1,MATCH(CZ$14,$BQ$14:$DQ$14,0))</f>
        <v>2.5392748193865806</v>
      </c>
      <c r="DA31" s="4" cm="1">
        <f t="array" ref="DA31">AU31*INDEX(prod_est,$H31+$I31-1,MATCH(DA$14,$BQ$14:$DQ$14,0))</f>
        <v>2.5392748193865806</v>
      </c>
      <c r="DB31" s="4" cm="1">
        <f t="array" ref="DB31">AV31*INDEX(prod_est,$H31+$I31-1,MATCH(DB$14,$BQ$14:$DQ$14,0))</f>
        <v>2.5392748193865806</v>
      </c>
      <c r="DC31" s="4" cm="1">
        <f t="array" ref="DC31">AW31*INDEX(prod_est,$H31+$I31-1,MATCH(DC$14,$BQ$14:$DQ$14,0))</f>
        <v>2.5392748193865806</v>
      </c>
      <c r="DD31" s="4" cm="1">
        <f t="array" ref="DD31">AX31*INDEX(prod_est,$H31+$I31-1,MATCH(DD$14,$BQ$14:$DQ$14,0))</f>
        <v>2.5392748193865806</v>
      </c>
      <c r="DE31" s="4" cm="1">
        <f t="array" ref="DE31">AY31*INDEX(prod_est,$H31+$I31-1,MATCH(DE$14,$BQ$14:$DQ$14,0))</f>
        <v>2.5392748193865806</v>
      </c>
      <c r="DF31" s="4" cm="1">
        <f t="array" ref="DF31">AZ31*INDEX(prod_est,$H31+$I31-1,MATCH(DF$14,$BQ$14:$DQ$14,0))</f>
        <v>2.5392748193865806</v>
      </c>
      <c r="DG31" s="4" cm="1">
        <f t="array" ref="DG31">BA31*INDEX(prod_est,$H31+$I31-1,MATCH(DG$14,$BQ$14:$DQ$14,0))</f>
        <v>2.5392748193865806</v>
      </c>
      <c r="DH31" s="4" cm="1">
        <f t="array" ref="DH31">BB31*INDEX(prod_est,$H31+$I31-1,MATCH(DH$14,$BQ$14:$DQ$14,0))</f>
        <v>2.5392748193865806</v>
      </c>
      <c r="DI31" s="4" cm="1">
        <f t="array" ref="DI31">BC31*INDEX(prod_est,$H31+$I31-1,MATCH(DI$14,$BQ$14:$DQ$14,0))</f>
        <v>2.5392748193865806</v>
      </c>
      <c r="DJ31" s="4" cm="1">
        <f t="array" ref="DJ31">BD31*INDEX(prod_est,$H31+$I31-1,MATCH(DJ$14,$BQ$14:$DQ$14,0))</f>
        <v>2.5392748193865806</v>
      </c>
      <c r="DK31" s="4" cm="1">
        <f t="array" ref="DK31">BE31*INDEX(prod_est,$H31+$I31-1,MATCH(DK$14,$BQ$14:$DQ$14,0))</f>
        <v>2.5392748193865806</v>
      </c>
      <c r="DL31" s="4" cm="1">
        <f t="array" ref="DL31">BF31*INDEX(prod_est,$H31+$I31-1,MATCH(DL$14,$BQ$14:$DQ$14,0))</f>
        <v>2.5392748193865806</v>
      </c>
      <c r="DM31" s="4" cm="1">
        <f t="array" ref="DM31">BG31*INDEX(prod_est,$H31+$I31-1,MATCH(DM$14,$BQ$14:$DQ$14,0))</f>
        <v>2.5392748193865806</v>
      </c>
      <c r="DN31" s="4" cm="1">
        <f t="array" ref="DN31">BH31*INDEX(prod_est,$H31+$I31-1,MATCH(DN$14,$BQ$14:$DQ$14,0))</f>
        <v>2.5392748193865806</v>
      </c>
      <c r="DO31" s="4" cm="1">
        <f t="array" ref="DO31">BI31*INDEX(prod_est,$H31+$I31-1,MATCH(DO$14,$BQ$14:$DQ$14,0))</f>
        <v>2.5392748193865806</v>
      </c>
      <c r="DP31" s="4" cm="1">
        <f t="array" ref="DP31">BJ31*INDEX(prod_est,$H31+$I31-1,MATCH(DP$14,$BQ$14:$DQ$14,0))</f>
        <v>2.5392748193865806</v>
      </c>
      <c r="DQ31" s="4" cm="1">
        <f t="array" ref="DQ31">BK31*INDEX(prod_est,$H31+$I31-1,MATCH(DQ$14,$BQ$14:$DQ$14,0))</f>
        <v>2.5392748193865806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5"/>
        <v>3.8079523606793571E-2</v>
      </c>
      <c r="O32" s="33">
        <f t="shared" si="28"/>
        <v>3.8079523606793571E-2</v>
      </c>
      <c r="P32" s="33">
        <f t="shared" si="28"/>
        <v>3.8079523606793571E-2</v>
      </c>
      <c r="Q32" s="33">
        <f t="shared" si="28"/>
        <v>3.8079523606793571E-2</v>
      </c>
      <c r="R32" s="33">
        <f t="shared" si="28"/>
        <v>3.8079523606793571E-2</v>
      </c>
      <c r="S32" s="33">
        <f t="shared" si="28"/>
        <v>3.8079523606793571E-2</v>
      </c>
      <c r="T32" s="33">
        <f t="shared" si="28"/>
        <v>3.8079523606793571E-2</v>
      </c>
      <c r="U32" s="33">
        <f t="shared" si="28"/>
        <v>3.8079523606793571E-2</v>
      </c>
      <c r="V32" s="33">
        <f t="shared" si="28"/>
        <v>3.8079523606793571E-2</v>
      </c>
      <c r="W32" s="33">
        <f t="shared" si="28"/>
        <v>3.8079523606793571E-2</v>
      </c>
      <c r="X32" s="33">
        <f t="shared" si="28"/>
        <v>3.8079523606793571E-2</v>
      </c>
      <c r="Y32" s="33">
        <f t="shared" si="28"/>
        <v>3.8079523606793571E-2</v>
      </c>
      <c r="Z32" s="33">
        <f t="shared" si="28"/>
        <v>3.8079523606793571E-2</v>
      </c>
      <c r="AA32" s="33">
        <f t="shared" si="28"/>
        <v>3.8079523606793571E-2</v>
      </c>
      <c r="AB32" s="33">
        <f t="shared" si="28"/>
        <v>3.8079523606793571E-2</v>
      </c>
      <c r="AC32" s="33">
        <f t="shared" si="28"/>
        <v>3.8079523606793571E-2</v>
      </c>
      <c r="AD32" s="33">
        <f t="shared" si="28"/>
        <v>3.8079523606793571E-2</v>
      </c>
      <c r="AE32" s="33">
        <f t="shared" si="28"/>
        <v>3.8079523606793571E-2</v>
      </c>
      <c r="AF32" s="33">
        <f t="shared" si="28"/>
        <v>3.8079523606793571E-2</v>
      </c>
      <c r="AG32" s="33">
        <f t="shared" si="28"/>
        <v>3.8079523606793571E-2</v>
      </c>
      <c r="AH32" s="33">
        <f t="shared" si="28"/>
        <v>3.8079523606793571E-2</v>
      </c>
      <c r="AI32" s="33">
        <f t="shared" si="28"/>
        <v>3.8079523606793571E-2</v>
      </c>
      <c r="AJ32" s="33">
        <f t="shared" si="28"/>
        <v>3.8079523606793571E-2</v>
      </c>
      <c r="AK32" s="33">
        <f t="shared" si="28"/>
        <v>3.8079523606793571E-2</v>
      </c>
      <c r="AL32" s="33">
        <f t="shared" si="28"/>
        <v>3.8079523606793571E-2</v>
      </c>
      <c r="AM32" s="33">
        <f t="shared" si="28"/>
        <v>3.8079523606793571E-2</v>
      </c>
      <c r="AN32" s="33">
        <f t="shared" si="28"/>
        <v>3.8079523606793571E-2</v>
      </c>
      <c r="AO32" s="33">
        <f t="shared" si="28"/>
        <v>3.8079523606793571E-2</v>
      </c>
      <c r="AP32" s="33">
        <f t="shared" si="28"/>
        <v>3.8079523606793571E-2</v>
      </c>
      <c r="AQ32" s="33">
        <f t="shared" si="28"/>
        <v>3.8079523606793571E-2</v>
      </c>
      <c r="AR32" s="33">
        <f t="shared" ref="AR32:BK32" si="30">AQ32*(1-$G$4)</f>
        <v>3.8079523606793571E-2</v>
      </c>
      <c r="AS32" s="33">
        <f t="shared" si="30"/>
        <v>3.8079523606793571E-2</v>
      </c>
      <c r="AT32" s="33">
        <f t="shared" si="30"/>
        <v>3.8079523606793571E-2</v>
      </c>
      <c r="AU32" s="33">
        <f t="shared" si="30"/>
        <v>3.8079523606793571E-2</v>
      </c>
      <c r="AV32" s="33">
        <f t="shared" si="30"/>
        <v>3.8079523606793571E-2</v>
      </c>
      <c r="AW32" s="33">
        <f t="shared" si="30"/>
        <v>3.8079523606793571E-2</v>
      </c>
      <c r="AX32" s="33">
        <f t="shared" si="30"/>
        <v>3.8079523606793571E-2</v>
      </c>
      <c r="AY32" s="33">
        <f t="shared" si="30"/>
        <v>3.8079523606793571E-2</v>
      </c>
      <c r="AZ32" s="33">
        <f t="shared" si="30"/>
        <v>3.8079523606793571E-2</v>
      </c>
      <c r="BA32" s="33">
        <f t="shared" si="30"/>
        <v>3.8079523606793571E-2</v>
      </c>
      <c r="BB32" s="33">
        <f t="shared" si="30"/>
        <v>3.8079523606793571E-2</v>
      </c>
      <c r="BC32" s="33">
        <f t="shared" si="30"/>
        <v>3.8079523606793571E-2</v>
      </c>
      <c r="BD32" s="33">
        <f t="shared" si="30"/>
        <v>3.8079523606793571E-2</v>
      </c>
      <c r="BE32" s="33">
        <f t="shared" si="30"/>
        <v>3.8079523606793571E-2</v>
      </c>
      <c r="BF32" s="33">
        <f t="shared" si="30"/>
        <v>3.8079523606793571E-2</v>
      </c>
      <c r="BG32" s="33">
        <f t="shared" si="30"/>
        <v>3.8079523606793571E-2</v>
      </c>
      <c r="BH32" s="33">
        <f t="shared" si="30"/>
        <v>3.8079523606793571E-2</v>
      </c>
      <c r="BI32" s="33">
        <f t="shared" si="30"/>
        <v>3.8079523606793571E-2</v>
      </c>
      <c r="BJ32" s="33">
        <f t="shared" si="30"/>
        <v>3.8079523606793571E-2</v>
      </c>
      <c r="BK32" s="33">
        <f t="shared" si="30"/>
        <v>3.8079523606793571E-2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138.40474141110613</v>
      </c>
      <c r="BU32" s="4" cm="1">
        <f t="array" ref="BU32">O32*INDEX(prod_est,$H32+$I32-1,MATCH(BU$14,$BQ$14:$DQ$14,0))</f>
        <v>139.50622542286487</v>
      </c>
      <c r="BV32" s="4" cm="1">
        <f t="array" ref="BV32">P32*INDEX(prod_est,$H32+$I32-1,MATCH(BV$14,$BQ$14:$DQ$14,0))</f>
        <v>140.53779173148524</v>
      </c>
      <c r="BW32" s="4" cm="1">
        <f t="array" ref="BW32">Q32*INDEX(prod_est,$H32+$I32-1,MATCH(BW$14,$BQ$14:$DQ$14,0))</f>
        <v>297.45793931154964</v>
      </c>
      <c r="BX32" s="4" cm="1">
        <f t="array" ref="BX32">R32*INDEX(prod_est,$H32+$I32-1,MATCH(BX$14,$BQ$14:$DQ$14,0))</f>
        <v>299.79465296105224</v>
      </c>
      <c r="BY32" s="4" cm="1">
        <f t="array" ref="BY32">S32*INDEX(prod_est,$H32+$I32-1,MATCH(BY$14,$BQ$14:$DQ$14,0))</f>
        <v>301.98209834174264</v>
      </c>
      <c r="BZ32" s="4" cm="1">
        <f t="array" ref="BZ32">T32*INDEX(prod_est,$H32+$I32-1,MATCH(BZ$14,$BQ$14:$DQ$14,0))</f>
        <v>304.33427224198238</v>
      </c>
      <c r="CA32" s="4" cm="1">
        <f t="array" ref="CA32">U32*INDEX(prod_est,$H32+$I32-1,MATCH(CA$14,$BQ$14:$DQ$14,0))</f>
        <v>304.96714800315021</v>
      </c>
      <c r="CB32" s="4" cm="1">
        <f t="array" ref="CB32">V32*INDEX(prod_est,$H32+$I32-1,MATCH(CB$14,$BQ$14:$DQ$14,0))</f>
        <v>305.60002376431845</v>
      </c>
      <c r="CC32" s="4" cm="1">
        <f t="array" ref="CC32">W32*INDEX(prod_est,$H32+$I32-1,MATCH(CC$14,$BQ$14:$DQ$14,0))</f>
        <v>306.23289952548635</v>
      </c>
      <c r="CD32" s="4" cm="1">
        <f t="array" ref="CD32">X32*INDEX(prod_est,$H32+$I32-1,MATCH(CD$14,$BQ$14:$DQ$14,0))</f>
        <v>306.86577528665453</v>
      </c>
      <c r="CE32" s="4" cm="1">
        <f t="array" ref="CE32">Y32*INDEX(prod_est,$H32+$I32-1,MATCH(CE$14,$BQ$14:$DQ$14,0))</f>
        <v>307.34043210753049</v>
      </c>
      <c r="CF32" s="4" cm="1">
        <f t="array" ref="CF32">Z32*INDEX(prod_est,$H32+$I32-1,MATCH(CF$14,$BQ$14:$DQ$14,0))</f>
        <v>307.81508892840674</v>
      </c>
      <c r="CG32" s="4" cm="1">
        <f t="array" ref="CG32">AA32*INDEX(prod_est,$H32+$I32-1,MATCH(CG$14,$BQ$14:$DQ$14,0))</f>
        <v>308.44796468957463</v>
      </c>
      <c r="CH32" s="4" cm="1">
        <f t="array" ref="CH32">AB32*INDEX(prod_est,$H32+$I32-1,MATCH(CH$14,$BQ$14:$DQ$14,0))</f>
        <v>308.92262151045048</v>
      </c>
      <c r="CI32" s="4" cm="1">
        <f t="array" ref="CI32">AC32*INDEX(prod_est,$H32+$I32-1,MATCH(CI$14,$BQ$14:$DQ$14,0))</f>
        <v>309.2390593910344</v>
      </c>
      <c r="CJ32" s="4" cm="1">
        <f t="array" ref="CJ32">AD32*INDEX(prod_est,$H32+$I32-1,MATCH(CJ$14,$BQ$14:$DQ$14,0))</f>
        <v>309.8719351522027</v>
      </c>
      <c r="CK32" s="4" cm="1">
        <f t="array" ref="CK32">AE32*INDEX(prod_est,$H32+$I32-1,MATCH(CK$14,$BQ$14:$DQ$14,0))</f>
        <v>310.18837303278661</v>
      </c>
      <c r="CL32" s="4" cm="1">
        <f t="array" ref="CL32">AF32*INDEX(prod_est,$H32+$I32-1,MATCH(CL$14,$BQ$14:$DQ$14,0))</f>
        <v>310.66302985366252</v>
      </c>
      <c r="CM32" s="4" cm="1">
        <f t="array" ref="CM32">AG32*INDEX(prod_est,$H32+$I32-1,MATCH(CM$14,$BQ$14:$DQ$14,0))</f>
        <v>310.97946773424678</v>
      </c>
      <c r="CN32" s="4" cm="1">
        <f t="array" ref="CN32">AH32*INDEX(prod_est,$H32+$I32-1,MATCH(CN$14,$BQ$14:$DQ$14,0))</f>
        <v>311.29590561483076</v>
      </c>
      <c r="CO32" s="4" cm="1">
        <f t="array" ref="CO32">AI32*INDEX(prod_est,$H32+$I32-1,MATCH(CO$14,$BQ$14:$DQ$14,0))</f>
        <v>311.61234349541468</v>
      </c>
      <c r="CP32" s="4" cm="1">
        <f t="array" ref="CP32">AJ32*INDEX(prod_est,$H32+$I32-1,MATCH(CP$14,$BQ$14:$DQ$14,0))</f>
        <v>311.9287813759986</v>
      </c>
      <c r="CQ32" s="4" cm="1">
        <f t="array" ref="CQ32">AK32*INDEX(prod_est,$H32+$I32-1,MATCH(CQ$14,$BQ$14:$DQ$14,0))</f>
        <v>312.24521925658291</v>
      </c>
      <c r="CR32" s="4" cm="1">
        <f t="array" ref="CR32">AL32*INDEX(prod_est,$H32+$I32-1,MATCH(CR$14,$BQ$14:$DQ$14,0))</f>
        <v>312.56165713716683</v>
      </c>
      <c r="CS32" s="4" cm="1">
        <f t="array" ref="CS32">AM32*INDEX(prod_est,$H32+$I32-1,MATCH(CS$14,$BQ$14:$DQ$14,0))</f>
        <v>312.87809501775075</v>
      </c>
      <c r="CT32" s="4" cm="1">
        <f t="array" ref="CT32">AN32*INDEX(prod_est,$H32+$I32-1,MATCH(CT$14,$BQ$14:$DQ$14,0))</f>
        <v>313.03631395804274</v>
      </c>
      <c r="CU32" s="4" cm="1">
        <f t="array" ref="CU32">AO32*INDEX(prod_est,$H32+$I32-1,MATCH(CU$14,$BQ$14:$DQ$14,0))</f>
        <v>313.35275183862672</v>
      </c>
      <c r="CV32" s="4" cm="1">
        <f t="array" ref="CV32">AP32*INDEX(prod_est,$H32+$I32-1,MATCH(CV$14,$BQ$14:$DQ$14,0))</f>
        <v>313.35275183862672</v>
      </c>
      <c r="CW32" s="4" cm="1">
        <f t="array" ref="CW32">AQ32*INDEX(prod_est,$H32+$I32-1,MATCH(CW$14,$BQ$14:$DQ$14,0))</f>
        <v>313.66918971921098</v>
      </c>
      <c r="CX32" s="4" cm="1">
        <f t="array" ref="CX32">AR32*INDEX(prod_est,$H32+$I32-1,MATCH(CX$14,$BQ$14:$DQ$14,0))</f>
        <v>313.66918971921098</v>
      </c>
      <c r="CY32" s="4" cm="1">
        <f t="array" ref="CY32">AS32*INDEX(prod_est,$H32+$I32-1,MATCH(CY$14,$BQ$14:$DQ$14,0))</f>
        <v>313.66918971921098</v>
      </c>
      <c r="CZ32" s="4" cm="1">
        <f t="array" ref="CZ32">AT32*INDEX(prod_est,$H32+$I32-1,MATCH(CZ$14,$BQ$14:$DQ$14,0))</f>
        <v>313.66918971921098</v>
      </c>
      <c r="DA32" s="4" cm="1">
        <f t="array" ref="DA32">AU32*INDEX(prod_est,$H32+$I32-1,MATCH(DA$14,$BQ$14:$DQ$14,0))</f>
        <v>313.66918971921098</v>
      </c>
      <c r="DB32" s="4" cm="1">
        <f t="array" ref="DB32">AV32*INDEX(prod_est,$H32+$I32-1,MATCH(DB$14,$BQ$14:$DQ$14,0))</f>
        <v>313.66918971921098</v>
      </c>
      <c r="DC32" s="4" cm="1">
        <f t="array" ref="DC32">AW32*INDEX(prod_est,$H32+$I32-1,MATCH(DC$14,$BQ$14:$DQ$14,0))</f>
        <v>313.66918971921098</v>
      </c>
      <c r="DD32" s="4" cm="1">
        <f t="array" ref="DD32">AX32*INDEX(prod_est,$H32+$I32-1,MATCH(DD$14,$BQ$14:$DQ$14,0))</f>
        <v>313.66918971921098</v>
      </c>
      <c r="DE32" s="4" cm="1">
        <f t="array" ref="DE32">AY32*INDEX(prod_est,$H32+$I32-1,MATCH(DE$14,$BQ$14:$DQ$14,0))</f>
        <v>313.66918971921098</v>
      </c>
      <c r="DF32" s="4" cm="1">
        <f t="array" ref="DF32">AZ32*INDEX(prod_est,$H32+$I32-1,MATCH(DF$14,$BQ$14:$DQ$14,0))</f>
        <v>313.66918971921098</v>
      </c>
      <c r="DG32" s="4" cm="1">
        <f t="array" ref="DG32">BA32*INDEX(prod_est,$H32+$I32-1,MATCH(DG$14,$BQ$14:$DQ$14,0))</f>
        <v>313.66918971921098</v>
      </c>
      <c r="DH32" s="4" cm="1">
        <f t="array" ref="DH32">BB32*INDEX(prod_est,$H32+$I32-1,MATCH(DH$14,$BQ$14:$DQ$14,0))</f>
        <v>313.66918971921098</v>
      </c>
      <c r="DI32" s="4" cm="1">
        <f t="array" ref="DI32">BC32*INDEX(prod_est,$H32+$I32-1,MATCH(DI$14,$BQ$14:$DQ$14,0))</f>
        <v>313.66918971921098</v>
      </c>
      <c r="DJ32" s="4" cm="1">
        <f t="array" ref="DJ32">BD32*INDEX(prod_est,$H32+$I32-1,MATCH(DJ$14,$BQ$14:$DQ$14,0))</f>
        <v>313.66918971921098</v>
      </c>
      <c r="DK32" s="4" cm="1">
        <f t="array" ref="DK32">BE32*INDEX(prod_est,$H32+$I32-1,MATCH(DK$14,$BQ$14:$DQ$14,0))</f>
        <v>313.66918971921098</v>
      </c>
      <c r="DL32" s="4" cm="1">
        <f t="array" ref="DL32">BF32*INDEX(prod_est,$H32+$I32-1,MATCH(DL$14,$BQ$14:$DQ$14,0))</f>
        <v>313.66918971921098</v>
      </c>
      <c r="DM32" s="4" cm="1">
        <f t="array" ref="DM32">BG32*INDEX(prod_est,$H32+$I32-1,MATCH(DM$14,$BQ$14:$DQ$14,0))</f>
        <v>313.66918971921098</v>
      </c>
      <c r="DN32" s="4" cm="1">
        <f t="array" ref="DN32">BH32*INDEX(prod_est,$H32+$I32-1,MATCH(DN$14,$BQ$14:$DQ$14,0))</f>
        <v>313.66918971921098</v>
      </c>
      <c r="DO32" s="4" cm="1">
        <f t="array" ref="DO32">BI32*INDEX(prod_est,$H32+$I32-1,MATCH(DO$14,$BQ$14:$DQ$14,0))</f>
        <v>313.66918971921098</v>
      </c>
      <c r="DP32" s="4" cm="1">
        <f t="array" ref="DP32">BJ32*INDEX(prod_est,$H32+$I32-1,MATCH(DP$14,$BQ$14:$DQ$14,0))</f>
        <v>313.66918971921098</v>
      </c>
      <c r="DQ32" s="4" cm="1">
        <f t="array" ref="DQ32">BK32*INDEX(prod_est,$H32+$I32-1,MATCH(DQ$14,$BQ$14:$DQ$14,0))</f>
        <v>313.66918971921098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38.387792249676622</v>
      </c>
      <c r="O47" s="33">
        <f t="shared" si="42"/>
        <v>38.387792249676622</v>
      </c>
      <c r="P47" s="33">
        <f t="shared" si="42"/>
        <v>38.387792249676622</v>
      </c>
      <c r="Q47" s="33">
        <f t="shared" si="42"/>
        <v>38.387792249676622</v>
      </c>
      <c r="R47" s="33">
        <f t="shared" si="42"/>
        <v>38.387792249676622</v>
      </c>
      <c r="S47" s="33">
        <f t="shared" si="42"/>
        <v>38.387792249676622</v>
      </c>
      <c r="T47" s="33">
        <f t="shared" si="42"/>
        <v>38.387792249676622</v>
      </c>
      <c r="U47" s="33">
        <f t="shared" si="42"/>
        <v>38.387792249676622</v>
      </c>
      <c r="V47" s="33">
        <f t="shared" si="42"/>
        <v>38.387792249676622</v>
      </c>
      <c r="W47" s="33">
        <f t="shared" si="42"/>
        <v>38.387792249676622</v>
      </c>
      <c r="X47" s="33">
        <f t="shared" si="42"/>
        <v>38.387792249676622</v>
      </c>
      <c r="Y47" s="33">
        <f t="shared" si="42"/>
        <v>38.387792249676622</v>
      </c>
      <c r="Z47" s="33">
        <f t="shared" si="42"/>
        <v>38.387792249676622</v>
      </c>
      <c r="AA47" s="33">
        <f t="shared" si="42"/>
        <v>38.387792249676622</v>
      </c>
      <c r="AB47" s="33">
        <f t="shared" si="42"/>
        <v>38.387792249676622</v>
      </c>
      <c r="AC47" s="33">
        <f t="shared" si="42"/>
        <v>38.387792249676622</v>
      </c>
      <c r="AD47" s="33">
        <f t="shared" si="42"/>
        <v>38.387792249676622</v>
      </c>
      <c r="AE47" s="33">
        <f t="shared" si="42"/>
        <v>38.387792249676622</v>
      </c>
      <c r="AF47" s="33">
        <f t="shared" si="42"/>
        <v>38.387792249676622</v>
      </c>
      <c r="AG47" s="33">
        <f t="shared" si="42"/>
        <v>38.387792249676622</v>
      </c>
      <c r="AH47" s="33">
        <f t="shared" si="42"/>
        <v>38.387792249676622</v>
      </c>
      <c r="AI47" s="33">
        <f t="shared" si="42"/>
        <v>38.387792249676622</v>
      </c>
      <c r="AJ47" s="33">
        <f t="shared" si="42"/>
        <v>38.387792249676622</v>
      </c>
      <c r="AK47" s="33">
        <f t="shared" si="42"/>
        <v>38.387792249676622</v>
      </c>
      <c r="AL47" s="33">
        <f t="shared" si="42"/>
        <v>38.387792249676622</v>
      </c>
      <c r="AM47" s="33">
        <f t="shared" si="42"/>
        <v>38.387792249676622</v>
      </c>
      <c r="AN47" s="33">
        <f t="shared" si="42"/>
        <v>38.387792249676622</v>
      </c>
      <c r="AO47" s="33">
        <f t="shared" si="42"/>
        <v>38.387792249676622</v>
      </c>
      <c r="AP47" s="33">
        <f t="shared" si="42"/>
        <v>38.387792249676622</v>
      </c>
      <c r="AQ47" s="33">
        <f t="shared" ref="AQ47:BK47" si="43">SUM(AQ15:AQ46)*1000</f>
        <v>38.387792249676622</v>
      </c>
      <c r="AR47" s="33">
        <f t="shared" si="43"/>
        <v>38.387792249676622</v>
      </c>
      <c r="AS47" s="33">
        <f t="shared" si="43"/>
        <v>38.387792249676622</v>
      </c>
      <c r="AT47" s="33">
        <f t="shared" si="43"/>
        <v>38.387792249676622</v>
      </c>
      <c r="AU47" s="33">
        <f t="shared" si="43"/>
        <v>38.387792249676622</v>
      </c>
      <c r="AV47" s="33">
        <f t="shared" si="43"/>
        <v>38.387792249676622</v>
      </c>
      <c r="AW47" s="33">
        <f t="shared" si="43"/>
        <v>38.387792249676622</v>
      </c>
      <c r="AX47" s="33">
        <f t="shared" si="43"/>
        <v>38.387792249676622</v>
      </c>
      <c r="AY47" s="33">
        <f t="shared" si="43"/>
        <v>38.387792249676622</v>
      </c>
      <c r="AZ47" s="33">
        <f t="shared" si="43"/>
        <v>38.387792249676622</v>
      </c>
      <c r="BA47" s="33">
        <f t="shared" si="43"/>
        <v>38.387792249676622</v>
      </c>
      <c r="BB47" s="33">
        <f t="shared" si="43"/>
        <v>38.387792249676622</v>
      </c>
      <c r="BC47" s="33">
        <f t="shared" si="43"/>
        <v>38.387792249676622</v>
      </c>
      <c r="BD47" s="33">
        <f t="shared" si="43"/>
        <v>38.387792249676622</v>
      </c>
      <c r="BE47" s="33">
        <f t="shared" si="43"/>
        <v>38.387792249676622</v>
      </c>
      <c r="BF47" s="33">
        <f t="shared" si="43"/>
        <v>38.387792249676622</v>
      </c>
      <c r="BG47" s="33">
        <f t="shared" si="43"/>
        <v>38.387792249676622</v>
      </c>
      <c r="BH47" s="33">
        <f t="shared" si="43"/>
        <v>38.387792249676622</v>
      </c>
      <c r="BI47" s="33">
        <f t="shared" si="43"/>
        <v>38.387792249676622</v>
      </c>
      <c r="BJ47" s="33">
        <f t="shared" si="43"/>
        <v>38.387792249676622</v>
      </c>
      <c r="BK47" s="33">
        <f t="shared" si="43"/>
        <v>38.387792249676622</v>
      </c>
    </row>
    <row r="48" spans="1:121" x14ac:dyDescent="0.25">
      <c r="BO48" s="48" t="s">
        <v>167</v>
      </c>
      <c r="BP48" s="53">
        <f>BQ48</f>
        <v>0.36</v>
      </c>
      <c r="BQ48" s="53">
        <f t="shared" ref="BQ48:CW48" si="44">$G$5+(($G$6-$G$5)/32)*(BQ53-2018)</f>
        <v>0.36</v>
      </c>
      <c r="BR48" s="53">
        <f t="shared" si="44"/>
        <v>0.36011363636363636</v>
      </c>
      <c r="BS48" s="53">
        <f t="shared" si="44"/>
        <v>0.36022727272727273</v>
      </c>
      <c r="BT48" s="53">
        <f t="shared" si="44"/>
        <v>0.3603409090909091</v>
      </c>
      <c r="BU48" s="53">
        <f t="shared" si="44"/>
        <v>0.36045454545454547</v>
      </c>
      <c r="BV48" s="53">
        <f t="shared" si="44"/>
        <v>0.36056818181818179</v>
      </c>
      <c r="BW48" s="53">
        <f t="shared" si="44"/>
        <v>0.36068181818181816</v>
      </c>
      <c r="BX48" s="53">
        <f t="shared" si="44"/>
        <v>0.36079545454545453</v>
      </c>
      <c r="BY48" s="53">
        <f t="shared" si="44"/>
        <v>0.3609090909090909</v>
      </c>
      <c r="BZ48" s="53">
        <f t="shared" si="44"/>
        <v>0.36102272727272727</v>
      </c>
      <c r="CA48" s="53">
        <f t="shared" si="44"/>
        <v>0.36113636363636364</v>
      </c>
      <c r="CB48" s="53">
        <f t="shared" si="44"/>
        <v>0.36125000000000002</v>
      </c>
      <c r="CC48" s="53">
        <f t="shared" si="44"/>
        <v>0.36136363636363633</v>
      </c>
      <c r="CD48" s="53">
        <f t="shared" si="44"/>
        <v>0.3614772727272727</v>
      </c>
      <c r="CE48" s="53">
        <f t="shared" si="44"/>
        <v>0.36159090909090907</v>
      </c>
      <c r="CF48" s="53">
        <f t="shared" si="44"/>
        <v>0.36170454545454545</v>
      </c>
      <c r="CG48" s="53">
        <f t="shared" si="44"/>
        <v>0.36181818181818182</v>
      </c>
      <c r="CH48" s="53">
        <f t="shared" si="44"/>
        <v>0.36193181818181819</v>
      </c>
      <c r="CI48" s="53">
        <f t="shared" si="44"/>
        <v>0.36204545454545456</v>
      </c>
      <c r="CJ48" s="53">
        <f t="shared" si="44"/>
        <v>0.36215909090909093</v>
      </c>
      <c r="CK48" s="53">
        <f t="shared" si="44"/>
        <v>0.3622727272727273</v>
      </c>
      <c r="CL48" s="53">
        <f t="shared" si="44"/>
        <v>0.36238636363636362</v>
      </c>
      <c r="CM48" s="53">
        <f t="shared" si="44"/>
        <v>0.36249999999999999</v>
      </c>
      <c r="CN48" s="53">
        <f t="shared" si="44"/>
        <v>0.36261363636363636</v>
      </c>
      <c r="CO48" s="53">
        <f t="shared" si="44"/>
        <v>0.36272727272727273</v>
      </c>
      <c r="CP48" s="53">
        <f t="shared" si="44"/>
        <v>0.3628409090909091</v>
      </c>
      <c r="CQ48" s="53">
        <f t="shared" si="44"/>
        <v>0.36295454545454547</v>
      </c>
      <c r="CR48" s="53">
        <f t="shared" si="44"/>
        <v>0.36306818181818185</v>
      </c>
      <c r="CS48" s="53">
        <f t="shared" si="44"/>
        <v>0.36318181818181816</v>
      </c>
      <c r="CT48" s="53">
        <f t="shared" si="44"/>
        <v>0.36329545454545453</v>
      </c>
      <c r="CU48" s="53">
        <f t="shared" si="44"/>
        <v>0.3634090909090909</v>
      </c>
      <c r="CV48" s="53">
        <f t="shared" si="44"/>
        <v>0.36352272727272728</v>
      </c>
      <c r="CW48" s="53">
        <f t="shared" si="44"/>
        <v>0.36363636363636365</v>
      </c>
      <c r="CX48" s="53">
        <f t="shared" ref="CX48:DQ48" si="45">CW48</f>
        <v>0.36363636363636365</v>
      </c>
      <c r="CY48" s="53">
        <f t="shared" si="45"/>
        <v>0.36363636363636365</v>
      </c>
      <c r="CZ48" s="53">
        <f t="shared" si="45"/>
        <v>0.36363636363636365</v>
      </c>
      <c r="DA48" s="53">
        <f t="shared" si="45"/>
        <v>0.36363636363636365</v>
      </c>
      <c r="DB48" s="53">
        <f t="shared" si="45"/>
        <v>0.36363636363636365</v>
      </c>
      <c r="DC48" s="53">
        <f t="shared" si="45"/>
        <v>0.36363636363636365</v>
      </c>
      <c r="DD48" s="53">
        <f t="shared" si="45"/>
        <v>0.36363636363636365</v>
      </c>
      <c r="DE48" s="53">
        <f t="shared" si="45"/>
        <v>0.36363636363636365</v>
      </c>
      <c r="DF48" s="53">
        <f t="shared" si="45"/>
        <v>0.36363636363636365</v>
      </c>
      <c r="DG48" s="53">
        <f t="shared" si="45"/>
        <v>0.36363636363636365</v>
      </c>
      <c r="DH48" s="53">
        <f t="shared" si="45"/>
        <v>0.36363636363636365</v>
      </c>
      <c r="DI48" s="53">
        <f t="shared" si="45"/>
        <v>0.36363636363636365</v>
      </c>
      <c r="DJ48" s="53">
        <f t="shared" si="45"/>
        <v>0.36363636363636365</v>
      </c>
      <c r="DK48" s="53">
        <f t="shared" si="45"/>
        <v>0.36363636363636365</v>
      </c>
      <c r="DL48" s="53">
        <f t="shared" si="45"/>
        <v>0.36363636363636365</v>
      </c>
      <c r="DM48" s="53">
        <f t="shared" si="45"/>
        <v>0.36363636363636365</v>
      </c>
      <c r="DN48" s="53">
        <f t="shared" si="45"/>
        <v>0.36363636363636365</v>
      </c>
      <c r="DO48" s="53">
        <f t="shared" si="45"/>
        <v>0.36363636363636365</v>
      </c>
      <c r="DP48" s="53">
        <f t="shared" si="45"/>
        <v>0.36363636363636365</v>
      </c>
      <c r="DQ48" s="53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1.1204405350220732</v>
      </c>
      <c r="BU70">
        <f t="shared" si="86"/>
        <v>1.1293574790723309</v>
      </c>
      <c r="BV70">
        <f t="shared" si="86"/>
        <v>1.1377084119591474</v>
      </c>
      <c r="BW70">
        <f t="shared" si="86"/>
        <v>2.4080384043985652</v>
      </c>
      <c r="BX70">
        <f t="shared" si="86"/>
        <v>2.4269550156717683</v>
      </c>
      <c r="BY70">
        <f t="shared" si="86"/>
        <v>2.4446632419050904</v>
      </c>
      <c r="BZ70">
        <f t="shared" si="86"/>
        <v>2.4637050099571063</v>
      </c>
      <c r="CA70">
        <f t="shared" si="86"/>
        <v>2.4688283868675778</v>
      </c>
      <c r="CB70">
        <f t="shared" si="86"/>
        <v>2.4739517637780519</v>
      </c>
      <c r="CC70">
        <f t="shared" si="86"/>
        <v>2.4790751406885234</v>
      </c>
      <c r="CD70">
        <f t="shared" si="86"/>
        <v>2.484198517598998</v>
      </c>
      <c r="CE70">
        <f t="shared" si="86"/>
        <v>2.4880410502818515</v>
      </c>
      <c r="CF70">
        <f t="shared" si="86"/>
        <v>2.4918835829647081</v>
      </c>
      <c r="CG70">
        <f t="shared" si="86"/>
        <v>2.4970069598751796</v>
      </c>
      <c r="CH70">
        <f t="shared" si="86"/>
        <v>2.5008494925580331</v>
      </c>
      <c r="CI70">
        <f t="shared" si="86"/>
        <v>2.5034111810132686</v>
      </c>
      <c r="CJ70">
        <f t="shared" si="86"/>
        <v>2.5085345579237432</v>
      </c>
      <c r="CK70">
        <f t="shared" si="86"/>
        <v>2.5110962463789788</v>
      </c>
      <c r="CL70">
        <f t="shared" si="86"/>
        <v>2.5149387790618323</v>
      </c>
      <c r="CM70">
        <f t="shared" si="86"/>
        <v>2.5175004675170713</v>
      </c>
      <c r="CN70">
        <f t="shared" si="86"/>
        <v>2.5200621559723069</v>
      </c>
      <c r="CO70">
        <f t="shared" si="86"/>
        <v>2.5226238444275424</v>
      </c>
      <c r="CP70">
        <f t="shared" si="86"/>
        <v>2.5251855328827784</v>
      </c>
      <c r="CQ70">
        <f t="shared" si="86"/>
        <v>2.527747221338017</v>
      </c>
      <c r="CR70">
        <f t="shared" si="86"/>
        <v>2.5303089097932525</v>
      </c>
      <c r="CS70">
        <f t="shared" si="86"/>
        <v>2.532870598248488</v>
      </c>
      <c r="CT70">
        <f t="shared" si="86"/>
        <v>2.534151442476106</v>
      </c>
      <c r="CU70">
        <f t="shared" si="86"/>
        <v>2.536713130931342</v>
      </c>
      <c r="CV70">
        <f t="shared" si="86"/>
        <v>2.536713130931342</v>
      </c>
      <c r="CW70">
        <f t="shared" si="86"/>
        <v>2.5392748193865806</v>
      </c>
      <c r="CX70">
        <f t="shared" ref="CX70:DQ70" si="87">CX$49*CX31</f>
        <v>2.5392748193865806</v>
      </c>
      <c r="CY70">
        <f t="shared" si="87"/>
        <v>2.5392748193865806</v>
      </c>
      <c r="CZ70">
        <f t="shared" si="87"/>
        <v>2.5392748193865806</v>
      </c>
      <c r="DA70">
        <f t="shared" si="87"/>
        <v>2.5392748193865806</v>
      </c>
      <c r="DB70">
        <f t="shared" si="87"/>
        <v>2.5392748193865806</v>
      </c>
      <c r="DC70">
        <f t="shared" si="87"/>
        <v>2.5392748193865806</v>
      </c>
      <c r="DD70">
        <f t="shared" si="87"/>
        <v>2.5392748193865806</v>
      </c>
      <c r="DE70">
        <f t="shared" si="87"/>
        <v>2.5392748193865806</v>
      </c>
      <c r="DF70">
        <f t="shared" si="87"/>
        <v>2.5392748193865806</v>
      </c>
      <c r="DG70">
        <f t="shared" si="87"/>
        <v>2.5392748193865806</v>
      </c>
      <c r="DH70">
        <f t="shared" si="87"/>
        <v>2.5392748193865806</v>
      </c>
      <c r="DI70">
        <f t="shared" si="87"/>
        <v>2.5392748193865806</v>
      </c>
      <c r="DJ70">
        <f t="shared" si="87"/>
        <v>2.5392748193865806</v>
      </c>
      <c r="DK70">
        <f t="shared" si="87"/>
        <v>2.5392748193865806</v>
      </c>
      <c r="DL70">
        <f t="shared" si="87"/>
        <v>2.5392748193865806</v>
      </c>
      <c r="DM70">
        <f t="shared" si="87"/>
        <v>2.5392748193865806</v>
      </c>
      <c r="DN70">
        <f t="shared" si="87"/>
        <v>2.5392748193865806</v>
      </c>
      <c r="DO70">
        <f t="shared" si="87"/>
        <v>2.5392748193865806</v>
      </c>
      <c r="DP70">
        <f t="shared" si="87"/>
        <v>2.5392748193865806</v>
      </c>
      <c r="DQ70">
        <f t="shared" si="87"/>
        <v>2.5392748193865806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138.40474141110613</v>
      </c>
      <c r="BU71">
        <f t="shared" si="88"/>
        <v>139.50622542286487</v>
      </c>
      <c r="BV71">
        <f t="shared" si="88"/>
        <v>140.53779173148524</v>
      </c>
      <c r="BW71">
        <f t="shared" si="88"/>
        <v>297.45793931154964</v>
      </c>
      <c r="BX71">
        <f t="shared" si="88"/>
        <v>299.79465296105224</v>
      </c>
      <c r="BY71">
        <f t="shared" si="88"/>
        <v>301.98209834174264</v>
      </c>
      <c r="BZ71">
        <f t="shared" si="88"/>
        <v>304.33427224198238</v>
      </c>
      <c r="CA71">
        <f t="shared" si="88"/>
        <v>304.96714800315021</v>
      </c>
      <c r="CB71">
        <f t="shared" si="88"/>
        <v>305.60002376431845</v>
      </c>
      <c r="CC71">
        <f t="shared" si="88"/>
        <v>306.23289952548635</v>
      </c>
      <c r="CD71">
        <f t="shared" si="88"/>
        <v>306.86577528665453</v>
      </c>
      <c r="CE71">
        <f t="shared" si="88"/>
        <v>307.34043210753049</v>
      </c>
      <c r="CF71">
        <f t="shared" si="88"/>
        <v>307.81508892840674</v>
      </c>
      <c r="CG71">
        <f t="shared" si="88"/>
        <v>308.44796468957463</v>
      </c>
      <c r="CH71">
        <f t="shared" si="88"/>
        <v>308.92262151045048</v>
      </c>
      <c r="CI71">
        <f t="shared" si="88"/>
        <v>309.2390593910344</v>
      </c>
      <c r="CJ71">
        <f t="shared" si="88"/>
        <v>309.8719351522027</v>
      </c>
      <c r="CK71">
        <f t="shared" si="88"/>
        <v>310.18837303278661</v>
      </c>
      <c r="CL71">
        <f t="shared" si="88"/>
        <v>310.66302985366252</v>
      </c>
      <c r="CM71">
        <f t="shared" si="88"/>
        <v>310.97946773424678</v>
      </c>
      <c r="CN71">
        <f t="shared" si="88"/>
        <v>311.29590561483076</v>
      </c>
      <c r="CO71">
        <f t="shared" si="88"/>
        <v>311.61234349541468</v>
      </c>
      <c r="CP71">
        <f t="shared" si="88"/>
        <v>311.9287813759986</v>
      </c>
      <c r="CQ71">
        <f t="shared" si="88"/>
        <v>312.24521925658291</v>
      </c>
      <c r="CR71">
        <f t="shared" si="88"/>
        <v>312.56165713716683</v>
      </c>
      <c r="CS71">
        <f t="shared" si="88"/>
        <v>312.87809501775075</v>
      </c>
      <c r="CT71">
        <f t="shared" si="88"/>
        <v>313.03631395804274</v>
      </c>
      <c r="CU71">
        <f t="shared" si="88"/>
        <v>313.35275183862672</v>
      </c>
      <c r="CV71">
        <f t="shared" si="88"/>
        <v>313.35275183862672</v>
      </c>
      <c r="CW71">
        <f t="shared" si="88"/>
        <v>313.66918971921098</v>
      </c>
      <c r="CX71">
        <f t="shared" ref="CX71:DQ71" si="89">CX$49*CX32</f>
        <v>313.66918971921098</v>
      </c>
      <c r="CY71">
        <f t="shared" si="89"/>
        <v>313.66918971921098</v>
      </c>
      <c r="CZ71">
        <f t="shared" si="89"/>
        <v>313.66918971921098</v>
      </c>
      <c r="DA71">
        <f t="shared" si="89"/>
        <v>313.66918971921098</v>
      </c>
      <c r="DB71">
        <f t="shared" si="89"/>
        <v>313.66918971921098</v>
      </c>
      <c r="DC71">
        <f t="shared" si="89"/>
        <v>313.66918971921098</v>
      </c>
      <c r="DD71">
        <f t="shared" si="89"/>
        <v>313.66918971921098</v>
      </c>
      <c r="DE71">
        <f t="shared" si="89"/>
        <v>313.66918971921098</v>
      </c>
      <c r="DF71">
        <f t="shared" si="89"/>
        <v>313.66918971921098</v>
      </c>
      <c r="DG71">
        <f t="shared" si="89"/>
        <v>313.66918971921098</v>
      </c>
      <c r="DH71">
        <f t="shared" si="89"/>
        <v>313.66918971921098</v>
      </c>
      <c r="DI71">
        <f t="shared" si="89"/>
        <v>313.66918971921098</v>
      </c>
      <c r="DJ71">
        <f t="shared" si="89"/>
        <v>313.66918971921098</v>
      </c>
      <c r="DK71">
        <f t="shared" si="89"/>
        <v>313.66918971921098</v>
      </c>
      <c r="DL71">
        <f t="shared" si="89"/>
        <v>313.66918971921098</v>
      </c>
      <c r="DM71">
        <f t="shared" si="89"/>
        <v>313.66918971921098</v>
      </c>
      <c r="DN71">
        <f t="shared" si="89"/>
        <v>313.66918971921098</v>
      </c>
      <c r="DO71">
        <f t="shared" si="89"/>
        <v>313.66918971921098</v>
      </c>
      <c r="DP71">
        <f t="shared" si="89"/>
        <v>313.66918971921098</v>
      </c>
      <c r="DQ71">
        <f t="shared" si="89"/>
        <v>313.66918971921098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N46" si="5">L15</f>
        <v>1.5645812871266802E-4</v>
      </c>
      <c r="N15" s="33">
        <f t="shared" si="5"/>
        <v>1.5645812871266802E-4</v>
      </c>
      <c r="O15" s="33">
        <f t="shared" ref="O15:AP22" si="6">N15*(1-$G$4)</f>
        <v>1.5645812871266802E-4</v>
      </c>
      <c r="P15" s="33">
        <f t="shared" si="6"/>
        <v>1.5645812871266802E-4</v>
      </c>
      <c r="Q15" s="33">
        <f t="shared" si="6"/>
        <v>1.5645812871266802E-4</v>
      </c>
      <c r="R15" s="33">
        <f t="shared" si="6"/>
        <v>1.5645812871266802E-4</v>
      </c>
      <c r="S15" s="33">
        <f t="shared" si="6"/>
        <v>1.5645812871266802E-4</v>
      </c>
      <c r="T15" s="33">
        <f t="shared" si="6"/>
        <v>1.5645812871266802E-4</v>
      </c>
      <c r="U15" s="33">
        <f t="shared" si="6"/>
        <v>1.5645812871266802E-4</v>
      </c>
      <c r="V15" s="33">
        <f t="shared" si="6"/>
        <v>1.5645812871266802E-4</v>
      </c>
      <c r="W15" s="33">
        <f t="shared" si="6"/>
        <v>1.5645812871266802E-4</v>
      </c>
      <c r="X15" s="33">
        <f t="shared" si="6"/>
        <v>1.5645812871266802E-4</v>
      </c>
      <c r="Y15" s="33">
        <f t="shared" si="6"/>
        <v>1.5645812871266802E-4</v>
      </c>
      <c r="Z15" s="33">
        <f t="shared" si="6"/>
        <v>1.5645812871266802E-4</v>
      </c>
      <c r="AA15" s="33">
        <f t="shared" si="6"/>
        <v>1.5645812871266802E-4</v>
      </c>
      <c r="AB15" s="33">
        <f t="shared" si="6"/>
        <v>1.5645812871266802E-4</v>
      </c>
      <c r="AC15" s="33">
        <f t="shared" si="6"/>
        <v>1.5645812871266802E-4</v>
      </c>
      <c r="AD15" s="33">
        <f t="shared" si="6"/>
        <v>1.5645812871266802E-4</v>
      </c>
      <c r="AE15" s="33">
        <f t="shared" si="6"/>
        <v>1.5645812871266802E-4</v>
      </c>
      <c r="AF15" s="33">
        <f t="shared" si="6"/>
        <v>1.5645812871266802E-4</v>
      </c>
      <c r="AG15" s="33">
        <f t="shared" si="6"/>
        <v>1.5645812871266802E-4</v>
      </c>
      <c r="AH15" s="33">
        <f t="shared" si="6"/>
        <v>1.5645812871266802E-4</v>
      </c>
      <c r="AI15" s="33">
        <f t="shared" si="6"/>
        <v>1.5645812871266802E-4</v>
      </c>
      <c r="AJ15" s="33">
        <f t="shared" si="6"/>
        <v>1.5645812871266802E-4</v>
      </c>
      <c r="AK15" s="33">
        <f t="shared" si="6"/>
        <v>1.5645812871266802E-4</v>
      </c>
      <c r="AL15" s="33">
        <f t="shared" si="6"/>
        <v>1.5645812871266802E-4</v>
      </c>
      <c r="AM15" s="33">
        <f t="shared" si="6"/>
        <v>1.5645812871266802E-4</v>
      </c>
      <c r="AN15" s="33">
        <f t="shared" si="6"/>
        <v>1.5645812871266802E-4</v>
      </c>
      <c r="AO15" s="33">
        <f t="shared" si="6"/>
        <v>1.5645812871266802E-4</v>
      </c>
      <c r="AP15" s="33">
        <f t="shared" si="6"/>
        <v>1.5645812871266802E-4</v>
      </c>
      <c r="AQ15" s="33">
        <f t="shared" ref="AQ15:BK15" si="7">AP15*(1-$G$4)</f>
        <v>1.5645812871266802E-4</v>
      </c>
      <c r="AR15" s="33">
        <f t="shared" si="7"/>
        <v>1.5645812871266802E-4</v>
      </c>
      <c r="AS15" s="33">
        <f t="shared" si="7"/>
        <v>1.5645812871266802E-4</v>
      </c>
      <c r="AT15" s="33">
        <f t="shared" si="7"/>
        <v>1.5645812871266802E-4</v>
      </c>
      <c r="AU15" s="33">
        <f t="shared" si="7"/>
        <v>1.5645812871266802E-4</v>
      </c>
      <c r="AV15" s="33">
        <f t="shared" si="7"/>
        <v>1.5645812871266802E-4</v>
      </c>
      <c r="AW15" s="33">
        <f t="shared" si="7"/>
        <v>1.5645812871266802E-4</v>
      </c>
      <c r="AX15" s="33">
        <f t="shared" si="7"/>
        <v>1.5645812871266802E-4</v>
      </c>
      <c r="AY15" s="33">
        <f t="shared" si="7"/>
        <v>1.5645812871266802E-4</v>
      </c>
      <c r="AZ15" s="33">
        <f t="shared" si="7"/>
        <v>1.5645812871266802E-4</v>
      </c>
      <c r="BA15" s="33">
        <f t="shared" si="7"/>
        <v>1.5645812871266802E-4</v>
      </c>
      <c r="BB15" s="33">
        <f t="shared" si="7"/>
        <v>1.5645812871266802E-4</v>
      </c>
      <c r="BC15" s="33">
        <f t="shared" si="7"/>
        <v>1.5645812871266802E-4</v>
      </c>
      <c r="BD15" s="33">
        <f t="shared" si="7"/>
        <v>1.5645812871266802E-4</v>
      </c>
      <c r="BE15" s="33">
        <f t="shared" si="7"/>
        <v>1.5645812871266802E-4</v>
      </c>
      <c r="BF15" s="33">
        <f t="shared" si="7"/>
        <v>1.5645812871266802E-4</v>
      </c>
      <c r="BG15" s="33">
        <f t="shared" si="7"/>
        <v>1.5645812871266802E-4</v>
      </c>
      <c r="BH15" s="33">
        <f t="shared" si="7"/>
        <v>1.5645812871266802E-4</v>
      </c>
      <c r="BI15" s="33">
        <f t="shared" si="7"/>
        <v>1.5645812871266802E-4</v>
      </c>
      <c r="BJ15" s="33">
        <f t="shared" si="7"/>
        <v>1.5645812871266802E-4</v>
      </c>
      <c r="BK15" s="33">
        <f t="shared" si="7"/>
        <v>1.5645812871266802E-4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1.858282649639631</v>
      </c>
      <c r="BS15" s="4" cm="1">
        <f t="array" ref="BS15">M15*INDEX(prod_est,$H15+$I15-1,MATCH(BS$14,$BQ$14:$DQ$14,0))</f>
        <v>1.7674711394921598</v>
      </c>
      <c r="BT15" s="4" cm="1">
        <f t="array" ref="BT15">N15*INDEX(prod_est,$H15+$I15-1,MATCH(BT$14,$BQ$14:$DQ$14,0))</f>
        <v>1.7800221490739876</v>
      </c>
      <c r="BU15" s="4" cm="1">
        <f t="array" ref="BU15">O15*INDEX(prod_est,$H15+$I15-1,MATCH(BU$14,$BQ$14:$DQ$14,0))</f>
        <v>1.792782778655986</v>
      </c>
      <c r="BV15" s="4" cm="1">
        <f t="array" ref="BV15">P15*INDEX(prod_est,$H15+$I15-1,MATCH(BV$14,$BQ$14:$DQ$14,0))</f>
        <v>1.8057513285624243</v>
      </c>
      <c r="BW15" s="4" cm="1">
        <f t="array" ref="BW15">Q15*INDEX(prod_est,$H15+$I15-1,MATCH(BW$14,$BQ$14:$DQ$14,0))</f>
        <v>1.8187361838580582</v>
      </c>
      <c r="BX15" s="4" cm="1">
        <f t="array" ref="BX15">R15*INDEX(prod_est,$H15+$I15-1,MATCH(BX$14,$BQ$14:$DQ$14,0))</f>
        <v>1.8316364235359868</v>
      </c>
      <c r="BY15" s="4" cm="1">
        <f t="array" ref="BY15">S15*INDEX(prod_est,$H15+$I15-1,MATCH(BY$14,$BQ$14:$DQ$14,0))</f>
        <v>1.844455662747396</v>
      </c>
      <c r="BZ15" s="4" cm="1">
        <f t="array" ref="BZ15">T15*INDEX(prod_est,$H15+$I15-1,MATCH(BZ$14,$BQ$14:$DQ$14,0))</f>
        <v>1.8572094002222188</v>
      </c>
      <c r="CA15" s="4" cm="1">
        <f t="array" ref="CA15">U15*INDEX(prod_est,$H15+$I15-1,MATCH(CA$14,$BQ$14:$DQ$14,0))</f>
        <v>1.8571678432792535</v>
      </c>
      <c r="CB15" s="4" cm="1">
        <f t="array" ref="CB15">V15*INDEX(prod_est,$H15+$I15-1,MATCH(CB$14,$BQ$14:$DQ$14,0))</f>
        <v>1.8570427738588966</v>
      </c>
      <c r="CC15" s="4" cm="1">
        <f t="array" ref="CC15">W15*INDEX(prod_est,$H15+$I15-1,MATCH(CC$14,$BQ$14:$DQ$14,0))</f>
        <v>1.8568068807696976</v>
      </c>
      <c r="CD15" s="4" cm="1">
        <f t="array" ref="CD15">X15*INDEX(prod_est,$H15+$I15-1,MATCH(CD$14,$BQ$14:$DQ$14,0))</f>
        <v>1.8564433487778176</v>
      </c>
      <c r="CE15" s="4" cm="1">
        <f t="array" ref="CE15">Y15*INDEX(prod_est,$H15+$I15-1,MATCH(CE$14,$BQ$14:$DQ$14,0))</f>
        <v>1.8559542155024744</v>
      </c>
      <c r="CF15" s="4" cm="1">
        <f t="array" ref="CF15">Z15*INDEX(prod_est,$H15+$I15-1,MATCH(CF$14,$BQ$14:$DQ$14,0))</f>
        <v>1.8553483612126163</v>
      </c>
      <c r="CG15" s="4" cm="1">
        <f t="array" ref="CG15">AA15*INDEX(prod_est,$H15+$I15-1,MATCH(CG$14,$BQ$14:$DQ$14,0))</f>
        <v>1.8546365427323241</v>
      </c>
      <c r="CH15" s="4" cm="1">
        <f t="array" ref="CH15">AB15*INDEX(prod_est,$H15+$I15-1,MATCH(CH$14,$BQ$14:$DQ$14,0))</f>
        <v>1.8538087501341085</v>
      </c>
      <c r="CI15" s="4" cm="1">
        <f t="array" ref="CI15">AC15*INDEX(prod_est,$H15+$I15-1,MATCH(CI$14,$BQ$14:$DQ$14,0))</f>
        <v>1.8528691390654801</v>
      </c>
      <c r="CJ15" s="4" cm="1">
        <f t="array" ref="CJ15">AD15*INDEX(prod_est,$H15+$I15-1,MATCH(CJ$14,$BQ$14:$DQ$14,0))</f>
        <v>1.8518312557537384</v>
      </c>
      <c r="CK15" s="4" cm="1">
        <f t="array" ref="CK15">AE15*INDEX(prod_est,$H15+$I15-1,MATCH(CK$14,$BQ$14:$DQ$14,0))</f>
        <v>1.850698454072365</v>
      </c>
      <c r="CL15" s="4" cm="1">
        <f t="array" ref="CL15">AF15*INDEX(prod_est,$H15+$I15-1,MATCH(CL$14,$BQ$14:$DQ$14,0))</f>
        <v>1.8494719872640499</v>
      </c>
      <c r="CM15" s="4" cm="1">
        <f t="array" ref="CM15">AG15*INDEX(prod_est,$H15+$I15-1,MATCH(CM$14,$BQ$14:$DQ$14,0))</f>
        <v>1.8481540358205375</v>
      </c>
      <c r="CN15" s="4" cm="1">
        <f t="array" ref="CN15">AH15*INDEX(prod_est,$H15+$I15-1,MATCH(CN$14,$BQ$14:$DQ$14,0))</f>
        <v>1.846756758047045</v>
      </c>
      <c r="CO15" s="4" cm="1">
        <f t="array" ref="CO15">AI15*INDEX(prod_est,$H15+$I15-1,MATCH(CO$14,$BQ$14:$DQ$14,0))</f>
        <v>1.8453031066477299</v>
      </c>
      <c r="CP15" s="4" cm="1">
        <f t="array" ref="CP15">AJ15*INDEX(prod_est,$H15+$I15-1,MATCH(CP$14,$BQ$14:$DQ$14,0))</f>
        <v>1.8438051084451392</v>
      </c>
      <c r="CQ15" s="4" cm="1">
        <f t="array" ref="CQ15">AK15*INDEX(prod_est,$H15+$I15-1,MATCH(CQ$14,$BQ$14:$DQ$14,0))</f>
        <v>1.8422804802434589</v>
      </c>
      <c r="CR15" s="4" cm="1">
        <f t="array" ref="CR15">AL15*INDEX(prod_est,$H15+$I15-1,MATCH(CR$14,$BQ$14:$DQ$14,0))</f>
        <v>1.8407219628752465</v>
      </c>
      <c r="CS15" s="4" cm="1">
        <f t="array" ref="CS15">AM15*INDEX(prod_est,$H15+$I15-1,MATCH(CS$14,$BQ$14:$DQ$14,0))</f>
        <v>1.8402510876815315</v>
      </c>
      <c r="CT15" s="4" cm="1">
        <f t="array" ref="CT15">AN15*INDEX(prod_est,$H15+$I15-1,MATCH(CT$14,$BQ$14:$DQ$14,0))</f>
        <v>1.8397494261311309</v>
      </c>
      <c r="CU15" s="4" cm="1">
        <f t="array" ref="CU15">AO15*INDEX(prod_est,$H15+$I15-1,MATCH(CU$14,$BQ$14:$DQ$14,0))</f>
        <v>1.8392205327679363</v>
      </c>
      <c r="CV15" s="4" cm="1">
        <f t="array" ref="CV15">AP15*INDEX(prod_est,$H15+$I15-1,MATCH(CV$14,$BQ$14:$DQ$14,0))</f>
        <v>1.8386584280245706</v>
      </c>
      <c r="CW15" s="4" cm="1">
        <f t="array" ref="CW15">AQ15*INDEX(prod_est,$H15+$I15-1,MATCH(CW$14,$BQ$14:$DQ$14,0))</f>
        <v>1.8380558729748606</v>
      </c>
      <c r="CX15" s="4" cm="1">
        <f t="array" ref="CX15">AR15*INDEX(prod_est,$H15+$I15-1,MATCH(CX$14,$BQ$14:$DQ$14,0))</f>
        <v>1.8380558729748606</v>
      </c>
      <c r="CY15" s="4" cm="1">
        <f t="array" ref="CY15">AS15*INDEX(prod_est,$H15+$I15-1,MATCH(CY$14,$BQ$14:$DQ$14,0))</f>
        <v>1.8380558729748606</v>
      </c>
      <c r="CZ15" s="4" cm="1">
        <f t="array" ref="CZ15">AT15*INDEX(prod_est,$H15+$I15-1,MATCH(CZ$14,$BQ$14:$DQ$14,0))</f>
        <v>1.8380558729748606</v>
      </c>
      <c r="DA15" s="4" cm="1">
        <f t="array" ref="DA15">AU15*INDEX(prod_est,$H15+$I15-1,MATCH(DA$14,$BQ$14:$DQ$14,0))</f>
        <v>1.8380558729748606</v>
      </c>
      <c r="DB15" s="4" cm="1">
        <f t="array" ref="DB15">AV15*INDEX(prod_est,$H15+$I15-1,MATCH(DB$14,$BQ$14:$DQ$14,0))</f>
        <v>1.8380558729748606</v>
      </c>
      <c r="DC15" s="4" cm="1">
        <f t="array" ref="DC15">AW15*INDEX(prod_est,$H15+$I15-1,MATCH(DC$14,$BQ$14:$DQ$14,0))</f>
        <v>1.8380558729748606</v>
      </c>
      <c r="DD15" s="4" cm="1">
        <f t="array" ref="DD15">AX15*INDEX(prod_est,$H15+$I15-1,MATCH(DD$14,$BQ$14:$DQ$14,0))</f>
        <v>1.8380558729748606</v>
      </c>
      <c r="DE15" s="4" cm="1">
        <f t="array" ref="DE15">AY15*INDEX(prod_est,$H15+$I15-1,MATCH(DE$14,$BQ$14:$DQ$14,0))</f>
        <v>1.8380558729748606</v>
      </c>
      <c r="DF15" s="4" cm="1">
        <f t="array" ref="DF15">AZ15*INDEX(prod_est,$H15+$I15-1,MATCH(DF$14,$BQ$14:$DQ$14,0))</f>
        <v>1.8380558729748606</v>
      </c>
      <c r="DG15" s="4" cm="1">
        <f t="array" ref="DG15">BA15*INDEX(prod_est,$H15+$I15-1,MATCH(DG$14,$BQ$14:$DQ$14,0))</f>
        <v>1.8380558729748606</v>
      </c>
      <c r="DH15" s="4" cm="1">
        <f t="array" ref="DH15">BB15*INDEX(prod_est,$H15+$I15-1,MATCH(DH$14,$BQ$14:$DQ$14,0))</f>
        <v>1.8380558729748606</v>
      </c>
      <c r="DI15" s="4" cm="1">
        <f t="array" ref="DI15">BC15*INDEX(prod_est,$H15+$I15-1,MATCH(DI$14,$BQ$14:$DQ$14,0))</f>
        <v>1.8380558729748606</v>
      </c>
      <c r="DJ15" s="4" cm="1">
        <f t="array" ref="DJ15">BD15*INDEX(prod_est,$H15+$I15-1,MATCH(DJ$14,$BQ$14:$DQ$14,0))</f>
        <v>1.8380558729748606</v>
      </c>
      <c r="DK15" s="4" cm="1">
        <f t="array" ref="DK15">BE15*INDEX(prod_est,$H15+$I15-1,MATCH(DK$14,$BQ$14:$DQ$14,0))</f>
        <v>1.8380558729748606</v>
      </c>
      <c r="DL15" s="4" cm="1">
        <f t="array" ref="DL15">BF15*INDEX(prod_est,$H15+$I15-1,MATCH(DL$14,$BQ$14:$DQ$14,0))</f>
        <v>1.8380558729748606</v>
      </c>
      <c r="DM15" s="4" cm="1">
        <f t="array" ref="DM15">BG15*INDEX(prod_est,$H15+$I15-1,MATCH(DM$14,$BQ$14:$DQ$14,0))</f>
        <v>1.8380558729748606</v>
      </c>
      <c r="DN15" s="4" cm="1">
        <f t="array" ref="DN15">BH15*INDEX(prod_est,$H15+$I15-1,MATCH(DN$14,$BQ$14:$DQ$14,0))</f>
        <v>1.8380558729748606</v>
      </c>
      <c r="DO15" s="4" cm="1">
        <f t="array" ref="DO15">BI15*INDEX(prod_est,$H15+$I15-1,MATCH(DO$14,$BQ$14:$DQ$14,0))</f>
        <v>1.8380558729748606</v>
      </c>
      <c r="DP15" s="4" cm="1">
        <f t="array" ref="DP15">BJ15*INDEX(prod_est,$H15+$I15-1,MATCH(DP$14,$BQ$14:$DQ$14,0))</f>
        <v>1.8380558729748606</v>
      </c>
      <c r="DQ15" s="4" cm="1">
        <f t="array" ref="DQ15">BK15*INDEX(prod_est,$H15+$I15-1,MATCH(DQ$14,$BQ$14:$DQ$14,0))</f>
        <v>1.8380558729748606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5"/>
        <v>1.1859035324224248E-4</v>
      </c>
      <c r="O17" s="33">
        <f t="shared" si="6"/>
        <v>1.1859035324224248E-4</v>
      </c>
      <c r="P17" s="33">
        <f t="shared" si="6"/>
        <v>1.1859035324224248E-4</v>
      </c>
      <c r="Q17" s="33">
        <f t="shared" si="6"/>
        <v>1.1859035324224248E-4</v>
      </c>
      <c r="R17" s="33">
        <f t="shared" si="6"/>
        <v>1.1859035324224248E-4</v>
      </c>
      <c r="S17" s="33">
        <f t="shared" si="6"/>
        <v>1.1859035324224248E-4</v>
      </c>
      <c r="T17" s="33">
        <f t="shared" si="6"/>
        <v>1.1859035324224248E-4</v>
      </c>
      <c r="U17" s="33">
        <f t="shared" si="6"/>
        <v>1.1859035324224248E-4</v>
      </c>
      <c r="V17" s="33">
        <f t="shared" si="6"/>
        <v>1.1859035324224248E-4</v>
      </c>
      <c r="W17" s="33">
        <f t="shared" si="6"/>
        <v>1.1859035324224248E-4</v>
      </c>
      <c r="X17" s="33">
        <f t="shared" si="6"/>
        <v>1.1859035324224248E-4</v>
      </c>
      <c r="Y17" s="33">
        <f t="shared" si="6"/>
        <v>1.1859035324224248E-4</v>
      </c>
      <c r="Z17" s="33">
        <f t="shared" si="6"/>
        <v>1.1859035324224248E-4</v>
      </c>
      <c r="AA17" s="33">
        <f t="shared" si="6"/>
        <v>1.1859035324224248E-4</v>
      </c>
      <c r="AB17" s="33">
        <f t="shared" si="6"/>
        <v>1.1859035324224248E-4</v>
      </c>
      <c r="AC17" s="33">
        <f t="shared" si="6"/>
        <v>1.1859035324224248E-4</v>
      </c>
      <c r="AD17" s="33">
        <f t="shared" si="6"/>
        <v>1.1859035324224248E-4</v>
      </c>
      <c r="AE17" s="33">
        <f t="shared" si="6"/>
        <v>1.1859035324224248E-4</v>
      </c>
      <c r="AF17" s="33">
        <f t="shared" si="6"/>
        <v>1.1859035324224248E-4</v>
      </c>
      <c r="AG17" s="33">
        <f t="shared" si="6"/>
        <v>1.1859035324224248E-4</v>
      </c>
      <c r="AH17" s="33">
        <f t="shared" si="6"/>
        <v>1.1859035324224248E-4</v>
      </c>
      <c r="AI17" s="33">
        <f t="shared" si="6"/>
        <v>1.1859035324224248E-4</v>
      </c>
      <c r="AJ17" s="33">
        <f t="shared" si="6"/>
        <v>1.1859035324224248E-4</v>
      </c>
      <c r="AK17" s="33">
        <f t="shared" si="6"/>
        <v>1.1859035324224248E-4</v>
      </c>
      <c r="AL17" s="33">
        <f t="shared" si="6"/>
        <v>1.1859035324224248E-4</v>
      </c>
      <c r="AM17" s="33">
        <f t="shared" si="6"/>
        <v>1.1859035324224248E-4</v>
      </c>
      <c r="AN17" s="33">
        <f t="shared" si="6"/>
        <v>1.1859035324224248E-4</v>
      </c>
      <c r="AO17" s="33">
        <f t="shared" si="6"/>
        <v>1.1859035324224248E-4</v>
      </c>
      <c r="AP17" s="33">
        <f t="shared" si="6"/>
        <v>1.1859035324224248E-4</v>
      </c>
      <c r="AQ17" s="33">
        <f t="shared" ref="AQ17:BK17" si="13">AP17*(1-$G$4)</f>
        <v>1.1859035324224248E-4</v>
      </c>
      <c r="AR17" s="33">
        <f t="shared" si="13"/>
        <v>1.1859035324224248E-4</v>
      </c>
      <c r="AS17" s="33">
        <f t="shared" si="13"/>
        <v>1.1859035324224248E-4</v>
      </c>
      <c r="AT17" s="33">
        <f t="shared" si="13"/>
        <v>1.1859035324224248E-4</v>
      </c>
      <c r="AU17" s="33">
        <f t="shared" si="13"/>
        <v>1.1859035324224248E-4</v>
      </c>
      <c r="AV17" s="33">
        <f t="shared" si="13"/>
        <v>1.1859035324224248E-4</v>
      </c>
      <c r="AW17" s="33">
        <f t="shared" si="13"/>
        <v>1.1859035324224248E-4</v>
      </c>
      <c r="AX17" s="33">
        <f t="shared" si="13"/>
        <v>1.1859035324224248E-4</v>
      </c>
      <c r="AY17" s="33">
        <f t="shared" si="13"/>
        <v>1.1859035324224248E-4</v>
      </c>
      <c r="AZ17" s="33">
        <f t="shared" si="13"/>
        <v>1.1859035324224248E-4</v>
      </c>
      <c r="BA17" s="33">
        <f t="shared" si="13"/>
        <v>1.1859035324224248E-4</v>
      </c>
      <c r="BB17" s="33">
        <f t="shared" si="13"/>
        <v>1.1859035324224248E-4</v>
      </c>
      <c r="BC17" s="33">
        <f t="shared" si="13"/>
        <v>1.1859035324224248E-4</v>
      </c>
      <c r="BD17" s="33">
        <f t="shared" si="13"/>
        <v>1.1859035324224248E-4</v>
      </c>
      <c r="BE17" s="33">
        <f t="shared" si="13"/>
        <v>1.1859035324224248E-4</v>
      </c>
      <c r="BF17" s="33">
        <f t="shared" si="13"/>
        <v>1.1859035324224248E-4</v>
      </c>
      <c r="BG17" s="33">
        <f t="shared" si="13"/>
        <v>1.1859035324224248E-4</v>
      </c>
      <c r="BH17" s="33">
        <f t="shared" si="13"/>
        <v>1.1859035324224248E-4</v>
      </c>
      <c r="BI17" s="33">
        <f t="shared" si="13"/>
        <v>1.1859035324224248E-4</v>
      </c>
      <c r="BJ17" s="33">
        <f t="shared" si="13"/>
        <v>1.1859035324224248E-4</v>
      </c>
      <c r="BK17" s="33">
        <f t="shared" si="13"/>
        <v>1.1859035324224248E-4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1.4085199513628786</v>
      </c>
      <c r="BS17" s="4" cm="1">
        <f t="array" ref="BS17">M17*INDEX(prod_est,$H17+$I17-1,MATCH(BS$14,$BQ$14:$DQ$14,0))</f>
        <v>1.3396876755619338</v>
      </c>
      <c r="BT17" s="4" cm="1">
        <f t="array" ref="BT17">N17*INDEX(prod_est,$H17+$I17-1,MATCH(BT$14,$BQ$14:$DQ$14,0))</f>
        <v>1.3492009470813011</v>
      </c>
      <c r="BU17" s="4" cm="1">
        <f t="array" ref="BU17">O17*INDEX(prod_est,$H17+$I17-1,MATCH(BU$14,$BQ$14:$DQ$14,0))</f>
        <v>1.3588731039847095</v>
      </c>
      <c r="BV17" s="4" cm="1">
        <f t="array" ref="BV17">P17*INDEX(prod_est,$H17+$I17-1,MATCH(BV$14,$BQ$14:$DQ$14,0))</f>
        <v>1.3687028579712766</v>
      </c>
      <c r="BW17" s="4" cm="1">
        <f t="array" ref="BW17">Q17*INDEX(prod_est,$H17+$I17-1,MATCH(BW$14,$BQ$14:$DQ$14,0))</f>
        <v>1.3785449709313298</v>
      </c>
      <c r="BX17" s="4" cm="1">
        <f t="array" ref="BX17">R17*INDEX(prod_est,$H17+$I17-1,MATCH(BX$14,$BQ$14:$DQ$14,0))</f>
        <v>1.3883229479076789</v>
      </c>
      <c r="BY17" s="4" cm="1">
        <f t="array" ref="BY17">S17*INDEX(prod_est,$H17+$I17-1,MATCH(BY$14,$BQ$14:$DQ$14,0))</f>
        <v>1.3980395290715104</v>
      </c>
      <c r="BZ17" s="4" cm="1">
        <f t="array" ref="BZ17">T17*INDEX(prod_est,$H17+$I17-1,MATCH(BZ$14,$BQ$14:$DQ$14,0))</f>
        <v>1.4077064619738953</v>
      </c>
      <c r="CA17" s="4" cm="1">
        <f t="array" ref="CA17">U17*INDEX(prod_est,$H17+$I17-1,MATCH(CA$14,$BQ$14:$DQ$14,0))</f>
        <v>1.40767496311483</v>
      </c>
      <c r="CB17" s="4" cm="1">
        <f t="array" ref="CB17">V17*INDEX(prod_est,$H17+$I17-1,MATCH(CB$14,$BQ$14:$DQ$14,0))</f>
        <v>1.4075801644178114</v>
      </c>
      <c r="CC17" s="4" cm="1">
        <f t="array" ref="CC17">W17*INDEX(prod_est,$H17+$I17-1,MATCH(CC$14,$BQ$14:$DQ$14,0))</f>
        <v>1.4074013648565125</v>
      </c>
      <c r="CD17" s="4" cm="1">
        <f t="array" ref="CD17">X17*INDEX(prod_est,$H17+$I17-1,MATCH(CD$14,$BQ$14:$DQ$14,0))</f>
        <v>1.4071258190112013</v>
      </c>
      <c r="CE17" s="4" cm="1">
        <f t="array" ref="CE17">Y17*INDEX(prod_est,$H17+$I17-1,MATCH(CE$14,$BQ$14:$DQ$14,0))</f>
        <v>1.4067550713333226</v>
      </c>
      <c r="CF17" s="4" cm="1">
        <f t="array" ref="CF17">Z17*INDEX(prod_est,$H17+$I17-1,MATCH(CF$14,$BQ$14:$DQ$14,0))</f>
        <v>1.4062958527881517</v>
      </c>
      <c r="CG17" s="4" cm="1">
        <f t="array" ref="CG17">AA17*INDEX(prod_est,$H17+$I17-1,MATCH(CG$14,$BQ$14:$DQ$14,0))</f>
        <v>1.4057563167108844</v>
      </c>
      <c r="CH17" s="4" cm="1">
        <f t="array" ref="CH17">AB17*INDEX(prod_est,$H17+$I17-1,MATCH(CH$14,$BQ$14:$DQ$14,0))</f>
        <v>1.4051288758905101</v>
      </c>
      <c r="CI17" s="4" cm="1">
        <f t="array" ref="CI17">AC17*INDEX(prod_est,$H17+$I17-1,MATCH(CI$14,$BQ$14:$DQ$14,0))</f>
        <v>1.4044166801774729</v>
      </c>
      <c r="CJ17" s="4" cm="1">
        <f t="array" ref="CJ17">AD17*INDEX(prod_est,$H17+$I17-1,MATCH(CJ$14,$BQ$14:$DQ$14,0))</f>
        <v>1.4036299971871011</v>
      </c>
      <c r="CK17" s="4" cm="1">
        <f t="array" ref="CK17">AE17*INDEX(prod_est,$H17+$I17-1,MATCH(CK$14,$BQ$14:$DQ$14,0))</f>
        <v>1.4027713690502774</v>
      </c>
      <c r="CL17" s="4" cm="1">
        <f t="array" ref="CL17">AF17*INDEX(prod_est,$H17+$I17-1,MATCH(CL$14,$BQ$14:$DQ$14,0))</f>
        <v>1.4018417456856451</v>
      </c>
      <c r="CM17" s="4" cm="1">
        <f t="array" ref="CM17">AG17*INDEX(prod_est,$H17+$I17-1,MATCH(CM$14,$BQ$14:$DQ$14,0))</f>
        <v>1.4008427798375407</v>
      </c>
      <c r="CN17" s="4" cm="1">
        <f t="array" ref="CN17">AH17*INDEX(prod_est,$H17+$I17-1,MATCH(CN$14,$BQ$14:$DQ$14,0))</f>
        <v>1.3997836871198952</v>
      </c>
      <c r="CO17" s="4" cm="1">
        <f t="array" ref="CO17">AI17*INDEX(prod_est,$H17+$I17-1,MATCH(CO$14,$BQ$14:$DQ$14,0))</f>
        <v>1.3986818649624</v>
      </c>
      <c r="CP17" s="4" cm="1">
        <f t="array" ref="CP17">AJ17*INDEX(prod_est,$H17+$I17-1,MATCH(CP$14,$BQ$14:$DQ$14,0))</f>
        <v>1.3975464293192463</v>
      </c>
      <c r="CQ17" s="4" cm="1">
        <f t="array" ref="CQ17">AK17*INDEX(prod_est,$H17+$I17-1,MATCH(CQ$14,$BQ$14:$DQ$14,0))</f>
        <v>1.3963908089722052</v>
      </c>
      <c r="CR17" s="4" cm="1">
        <f t="array" ref="CR17">AL17*INDEX(prod_est,$H17+$I17-1,MATCH(CR$14,$BQ$14:$DQ$14,0))</f>
        <v>1.3952095017000856</v>
      </c>
      <c r="CS17" s="4" cm="1">
        <f t="array" ref="CS17">AM17*INDEX(prod_est,$H17+$I17-1,MATCH(CS$14,$BQ$14:$DQ$14,0))</f>
        <v>1.3948525930752982</v>
      </c>
      <c r="CT17" s="4" cm="1">
        <f t="array" ref="CT17">AN17*INDEX(prod_est,$H17+$I17-1,MATCH(CT$14,$BQ$14:$DQ$14,0))</f>
        <v>1.3944723493579565</v>
      </c>
      <c r="CU17" s="4" cm="1">
        <f t="array" ref="CU17">AO17*INDEX(prod_est,$H17+$I17-1,MATCH(CU$14,$BQ$14:$DQ$14,0))</f>
        <v>1.3940714647808188</v>
      </c>
      <c r="CV17" s="4" cm="1">
        <f t="array" ref="CV17">AP17*INDEX(prod_est,$H17+$I17-1,MATCH(CV$14,$BQ$14:$DQ$14,0))</f>
        <v>1.3936454070194013</v>
      </c>
      <c r="CW17" s="4" cm="1">
        <f t="array" ref="CW17">AQ17*INDEX(prod_est,$H17+$I17-1,MATCH(CW$14,$BQ$14:$DQ$14,0))</f>
        <v>1.3931886891947607</v>
      </c>
      <c r="CX17" s="4" cm="1">
        <f t="array" ref="CX17">AR17*INDEX(prod_est,$H17+$I17-1,MATCH(CX$14,$BQ$14:$DQ$14,0))</f>
        <v>1.3931886891947607</v>
      </c>
      <c r="CY17" s="4" cm="1">
        <f t="array" ref="CY17">AS17*INDEX(prod_est,$H17+$I17-1,MATCH(CY$14,$BQ$14:$DQ$14,0))</f>
        <v>1.3931886891947607</v>
      </c>
      <c r="CZ17" s="4" cm="1">
        <f t="array" ref="CZ17">AT17*INDEX(prod_est,$H17+$I17-1,MATCH(CZ$14,$BQ$14:$DQ$14,0))</f>
        <v>1.3931886891947607</v>
      </c>
      <c r="DA17" s="4" cm="1">
        <f t="array" ref="DA17">AU17*INDEX(prod_est,$H17+$I17-1,MATCH(DA$14,$BQ$14:$DQ$14,0))</f>
        <v>1.3931886891947607</v>
      </c>
      <c r="DB17" s="4" cm="1">
        <f t="array" ref="DB17">AV17*INDEX(prod_est,$H17+$I17-1,MATCH(DB$14,$BQ$14:$DQ$14,0))</f>
        <v>1.3931886891947607</v>
      </c>
      <c r="DC17" s="4" cm="1">
        <f t="array" ref="DC17">AW17*INDEX(prod_est,$H17+$I17-1,MATCH(DC$14,$BQ$14:$DQ$14,0))</f>
        <v>1.3931886891947607</v>
      </c>
      <c r="DD17" s="4" cm="1">
        <f t="array" ref="DD17">AX17*INDEX(prod_est,$H17+$I17-1,MATCH(DD$14,$BQ$14:$DQ$14,0))</f>
        <v>1.3931886891947607</v>
      </c>
      <c r="DE17" s="4" cm="1">
        <f t="array" ref="DE17">AY17*INDEX(prod_est,$H17+$I17-1,MATCH(DE$14,$BQ$14:$DQ$14,0))</f>
        <v>1.3931886891947607</v>
      </c>
      <c r="DF17" s="4" cm="1">
        <f t="array" ref="DF17">AZ17*INDEX(prod_est,$H17+$I17-1,MATCH(DF$14,$BQ$14:$DQ$14,0))</f>
        <v>1.3931886891947607</v>
      </c>
      <c r="DG17" s="4" cm="1">
        <f t="array" ref="DG17">BA17*INDEX(prod_est,$H17+$I17-1,MATCH(DG$14,$BQ$14:$DQ$14,0))</f>
        <v>1.3931886891947607</v>
      </c>
      <c r="DH17" s="4" cm="1">
        <f t="array" ref="DH17">BB17*INDEX(prod_est,$H17+$I17-1,MATCH(DH$14,$BQ$14:$DQ$14,0))</f>
        <v>1.3931886891947607</v>
      </c>
      <c r="DI17" s="4" cm="1">
        <f t="array" ref="DI17">BC17*INDEX(prod_est,$H17+$I17-1,MATCH(DI$14,$BQ$14:$DQ$14,0))</f>
        <v>1.3931886891947607</v>
      </c>
      <c r="DJ17" s="4" cm="1">
        <f t="array" ref="DJ17">BD17*INDEX(prod_est,$H17+$I17-1,MATCH(DJ$14,$BQ$14:$DQ$14,0))</f>
        <v>1.3931886891947607</v>
      </c>
      <c r="DK17" s="4" cm="1">
        <f t="array" ref="DK17">BE17*INDEX(prod_est,$H17+$I17-1,MATCH(DK$14,$BQ$14:$DQ$14,0))</f>
        <v>1.3931886891947607</v>
      </c>
      <c r="DL17" s="4" cm="1">
        <f t="array" ref="DL17">BF17*INDEX(prod_est,$H17+$I17-1,MATCH(DL$14,$BQ$14:$DQ$14,0))</f>
        <v>1.3931886891947607</v>
      </c>
      <c r="DM17" s="4" cm="1">
        <f t="array" ref="DM17">BG17*INDEX(prod_est,$H17+$I17-1,MATCH(DM$14,$BQ$14:$DQ$14,0))</f>
        <v>1.3931886891947607</v>
      </c>
      <c r="DN17" s="4" cm="1">
        <f t="array" ref="DN17">BH17*INDEX(prod_est,$H17+$I17-1,MATCH(DN$14,$BQ$14:$DQ$14,0))</f>
        <v>1.3931886891947607</v>
      </c>
      <c r="DO17" s="4" cm="1">
        <f t="array" ref="DO17">BI17*INDEX(prod_est,$H17+$I17-1,MATCH(DO$14,$BQ$14:$DQ$14,0))</f>
        <v>1.3931886891947607</v>
      </c>
      <c r="DP17" s="4" cm="1">
        <f t="array" ref="DP17">BJ17*INDEX(prod_est,$H17+$I17-1,MATCH(DP$14,$BQ$14:$DQ$14,0))</f>
        <v>1.3931886891947607</v>
      </c>
      <c r="DQ17" s="4" cm="1">
        <f t="array" ref="DQ17">BK17*INDEX(prod_est,$H17+$I17-1,MATCH(DQ$14,$BQ$14:$DQ$14,0))</f>
        <v>1.3931886891947607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5"/>
        <v>1.665752821401941E-4</v>
      </c>
      <c r="O18" s="33">
        <f t="shared" si="6"/>
        <v>1.665752821401941E-4</v>
      </c>
      <c r="P18" s="33">
        <f t="shared" si="6"/>
        <v>1.665752821401941E-4</v>
      </c>
      <c r="Q18" s="33">
        <f t="shared" si="6"/>
        <v>1.665752821401941E-4</v>
      </c>
      <c r="R18" s="33">
        <f t="shared" si="6"/>
        <v>1.665752821401941E-4</v>
      </c>
      <c r="S18" s="33">
        <f t="shared" si="6"/>
        <v>1.665752821401941E-4</v>
      </c>
      <c r="T18" s="33">
        <f t="shared" si="6"/>
        <v>1.665752821401941E-4</v>
      </c>
      <c r="U18" s="33">
        <f t="shared" si="6"/>
        <v>1.665752821401941E-4</v>
      </c>
      <c r="V18" s="33">
        <f t="shared" si="6"/>
        <v>1.665752821401941E-4</v>
      </c>
      <c r="W18" s="33">
        <f t="shared" si="6"/>
        <v>1.665752821401941E-4</v>
      </c>
      <c r="X18" s="33">
        <f t="shared" si="6"/>
        <v>1.665752821401941E-4</v>
      </c>
      <c r="Y18" s="33">
        <f t="shared" si="6"/>
        <v>1.665752821401941E-4</v>
      </c>
      <c r="Z18" s="33">
        <f t="shared" si="6"/>
        <v>1.665752821401941E-4</v>
      </c>
      <c r="AA18" s="33">
        <f t="shared" si="6"/>
        <v>1.665752821401941E-4</v>
      </c>
      <c r="AB18" s="33">
        <f t="shared" si="6"/>
        <v>1.665752821401941E-4</v>
      </c>
      <c r="AC18" s="33">
        <f t="shared" si="6"/>
        <v>1.665752821401941E-4</v>
      </c>
      <c r="AD18" s="33">
        <f t="shared" si="6"/>
        <v>1.665752821401941E-4</v>
      </c>
      <c r="AE18" s="33">
        <f t="shared" si="6"/>
        <v>1.665752821401941E-4</v>
      </c>
      <c r="AF18" s="33">
        <f t="shared" si="6"/>
        <v>1.665752821401941E-4</v>
      </c>
      <c r="AG18" s="33">
        <f t="shared" si="6"/>
        <v>1.665752821401941E-4</v>
      </c>
      <c r="AH18" s="33">
        <f t="shared" si="6"/>
        <v>1.665752821401941E-4</v>
      </c>
      <c r="AI18" s="33">
        <f t="shared" si="6"/>
        <v>1.665752821401941E-4</v>
      </c>
      <c r="AJ18" s="33">
        <f t="shared" si="6"/>
        <v>1.665752821401941E-4</v>
      </c>
      <c r="AK18" s="33">
        <f t="shared" si="6"/>
        <v>1.665752821401941E-4</v>
      </c>
      <c r="AL18" s="33">
        <f t="shared" si="6"/>
        <v>1.665752821401941E-4</v>
      </c>
      <c r="AM18" s="33">
        <f t="shared" si="6"/>
        <v>1.665752821401941E-4</v>
      </c>
      <c r="AN18" s="33">
        <f t="shared" si="6"/>
        <v>1.665752821401941E-4</v>
      </c>
      <c r="AO18" s="33">
        <f t="shared" si="6"/>
        <v>1.665752821401941E-4</v>
      </c>
      <c r="AP18" s="33">
        <f t="shared" si="6"/>
        <v>1.665752821401941E-4</v>
      </c>
      <c r="AQ18" s="33">
        <f t="shared" ref="AQ18:BK18" si="14">AP18*(1-$G$4)</f>
        <v>1.665752821401941E-4</v>
      </c>
      <c r="AR18" s="33">
        <f t="shared" si="14"/>
        <v>1.665752821401941E-4</v>
      </c>
      <c r="AS18" s="33">
        <f t="shared" si="14"/>
        <v>1.665752821401941E-4</v>
      </c>
      <c r="AT18" s="33">
        <f t="shared" si="14"/>
        <v>1.665752821401941E-4</v>
      </c>
      <c r="AU18" s="33">
        <f t="shared" si="14"/>
        <v>1.665752821401941E-4</v>
      </c>
      <c r="AV18" s="33">
        <f t="shared" si="14"/>
        <v>1.665752821401941E-4</v>
      </c>
      <c r="AW18" s="33">
        <f t="shared" si="14"/>
        <v>1.665752821401941E-4</v>
      </c>
      <c r="AX18" s="33">
        <f t="shared" si="14"/>
        <v>1.665752821401941E-4</v>
      </c>
      <c r="AY18" s="33">
        <f t="shared" si="14"/>
        <v>1.665752821401941E-4</v>
      </c>
      <c r="AZ18" s="33">
        <f t="shared" si="14"/>
        <v>1.665752821401941E-4</v>
      </c>
      <c r="BA18" s="33">
        <f t="shared" si="14"/>
        <v>1.665752821401941E-4</v>
      </c>
      <c r="BB18" s="33">
        <f t="shared" si="14"/>
        <v>1.665752821401941E-4</v>
      </c>
      <c r="BC18" s="33">
        <f t="shared" si="14"/>
        <v>1.665752821401941E-4</v>
      </c>
      <c r="BD18" s="33">
        <f t="shared" si="14"/>
        <v>1.665752821401941E-4</v>
      </c>
      <c r="BE18" s="33">
        <f t="shared" si="14"/>
        <v>1.665752821401941E-4</v>
      </c>
      <c r="BF18" s="33">
        <f t="shared" si="14"/>
        <v>1.665752821401941E-4</v>
      </c>
      <c r="BG18" s="33">
        <f t="shared" si="14"/>
        <v>1.665752821401941E-4</v>
      </c>
      <c r="BH18" s="33">
        <f t="shared" si="14"/>
        <v>1.665752821401941E-4</v>
      </c>
      <c r="BI18" s="33">
        <f t="shared" si="14"/>
        <v>1.665752821401941E-4</v>
      </c>
      <c r="BJ18" s="33">
        <f t="shared" si="14"/>
        <v>1.665752821401941E-4</v>
      </c>
      <c r="BK18" s="33">
        <f t="shared" si="14"/>
        <v>1.665752821401941E-4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1.9784459855609025</v>
      </c>
      <c r="BS18" s="4" cm="1">
        <f t="array" ref="BS18">M18*INDEX(prod_est,$H18+$I18-1,MATCH(BS$14,$BQ$14:$DQ$14,0))</f>
        <v>1.8817622718487665</v>
      </c>
      <c r="BT18" s="4" cm="1">
        <f t="array" ref="BT18">N18*INDEX(prod_est,$H18+$I18-1,MATCH(BT$14,$BQ$14:$DQ$14,0))</f>
        <v>1.8951248755015095</v>
      </c>
      <c r="BU18" s="4" cm="1">
        <f t="array" ref="BU18">O18*INDEX(prod_est,$H18+$I18-1,MATCH(BU$14,$BQ$14:$DQ$14,0))</f>
        <v>1.908710653948416</v>
      </c>
      <c r="BV18" s="4" cm="1">
        <f t="array" ref="BV18">P18*INDEX(prod_est,$H18+$I18-1,MATCH(BV$14,$BQ$14:$DQ$14,0))</f>
        <v>1.9225177976065215</v>
      </c>
      <c r="BW18" s="4" cm="1">
        <f t="array" ref="BW18">Q18*INDEX(prod_est,$H18+$I18-1,MATCH(BW$14,$BQ$14:$DQ$14,0))</f>
        <v>1.9363423010197767</v>
      </c>
      <c r="BX18" s="4" cm="1">
        <f t="array" ref="BX18">R18*INDEX(prod_est,$H18+$I18-1,MATCH(BX$14,$BQ$14:$DQ$14,0))</f>
        <v>1.9500767172607723</v>
      </c>
      <c r="BY18" s="4" cm="1">
        <f t="array" ref="BY18">S18*INDEX(prod_est,$H18+$I18-1,MATCH(BY$14,$BQ$14:$DQ$14,0))</f>
        <v>1.9637248952495601</v>
      </c>
      <c r="BZ18" s="4" cm="1">
        <f t="array" ref="BZ18">T18*INDEX(prod_est,$H18+$I18-1,MATCH(BZ$14,$BQ$14:$DQ$14,0))</f>
        <v>1.9773033359204957</v>
      </c>
      <c r="CA18" s="4" cm="1">
        <f t="array" ref="CA18">U18*INDEX(prod_est,$H18+$I18-1,MATCH(CA$14,$BQ$14:$DQ$14,0))</f>
        <v>1.977259091753981</v>
      </c>
      <c r="CB18" s="4" cm="1">
        <f t="array" ref="CB18">V18*INDEX(prod_est,$H18+$I18-1,MATCH(CB$14,$BQ$14:$DQ$14,0))</f>
        <v>1.9771259348885981</v>
      </c>
      <c r="CC18" s="4" cm="1">
        <f t="array" ref="CC18">W18*INDEX(prod_est,$H18+$I18-1,MATCH(CC$14,$BQ$14:$DQ$14,0))</f>
        <v>1.9768747880916144</v>
      </c>
      <c r="CD18" s="4" cm="1">
        <f t="array" ref="CD18">X18*INDEX(prod_est,$H18+$I18-1,MATCH(CD$14,$BQ$14:$DQ$14,0))</f>
        <v>1.976487748794822</v>
      </c>
      <c r="CE18" s="4" cm="1">
        <f t="array" ref="CE18">Y18*INDEX(prod_est,$H18+$I18-1,MATCH(CE$14,$BQ$14:$DQ$14,0))</f>
        <v>1.9759669863773317</v>
      </c>
      <c r="CF18" s="4" cm="1">
        <f t="array" ref="CF18">Z18*INDEX(prod_est,$H18+$I18-1,MATCH(CF$14,$BQ$14:$DQ$14,0))</f>
        <v>1.9753219553386803</v>
      </c>
      <c r="CG18" s="4" cm="1">
        <f t="array" ref="CG18">AA18*INDEX(prod_est,$H18+$I18-1,MATCH(CG$14,$BQ$14:$DQ$14,0))</f>
        <v>1.9745641080784397</v>
      </c>
      <c r="CH18" s="4" cm="1">
        <f t="array" ref="CH18">AB18*INDEX(prod_est,$H18+$I18-1,MATCH(CH$14,$BQ$14:$DQ$14,0))</f>
        <v>1.9736827873906884</v>
      </c>
      <c r="CI18" s="4" cm="1">
        <f t="array" ref="CI18">AC18*INDEX(prod_est,$H18+$I18-1,MATCH(CI$14,$BQ$14:$DQ$14,0))</f>
        <v>1.9726824176422666</v>
      </c>
      <c r="CJ18" s="4" cm="1">
        <f t="array" ref="CJ18">AD18*INDEX(prod_est,$H18+$I18-1,MATCH(CJ$14,$BQ$14:$DQ$14,0))</f>
        <v>1.9715774210089536</v>
      </c>
      <c r="CK18" s="4" cm="1">
        <f t="array" ref="CK18">AE18*INDEX(prod_est,$H18+$I18-1,MATCH(CK$14,$BQ$14:$DQ$14,0))</f>
        <v>1.9703713682379262</v>
      </c>
      <c r="CL18" s="4" cm="1">
        <f t="array" ref="CL18">AF18*INDEX(prod_est,$H18+$I18-1,MATCH(CL$14,$BQ$14:$DQ$14,0))</f>
        <v>1.9690655936111197</v>
      </c>
      <c r="CM18" s="4" cm="1">
        <f t="array" ref="CM18">AG18*INDEX(prod_est,$H18+$I18-1,MATCH(CM$14,$BQ$14:$DQ$14,0))</f>
        <v>1.9676624186188292</v>
      </c>
      <c r="CN18" s="4" cm="1">
        <f t="array" ref="CN18">AH18*INDEX(prod_est,$H18+$I18-1,MATCH(CN$14,$BQ$14:$DQ$14,0))</f>
        <v>1.9661747877666464</v>
      </c>
      <c r="CO18" s="4" cm="1">
        <f t="array" ref="CO18">AI18*INDEX(prod_est,$H18+$I18-1,MATCH(CO$14,$BQ$14:$DQ$14,0))</f>
        <v>1.9646271379643208</v>
      </c>
      <c r="CP18" s="4" cm="1">
        <f t="array" ref="CP18">AJ18*INDEX(prod_est,$H18+$I18-1,MATCH(CP$14,$BQ$14:$DQ$14,0))</f>
        <v>1.963032273732624</v>
      </c>
      <c r="CQ18" s="4" cm="1">
        <f t="array" ref="CQ18">AK18*INDEX(prod_est,$H18+$I18-1,MATCH(CQ$14,$BQ$14:$DQ$14,0))</f>
        <v>1.9614090575089391</v>
      </c>
      <c r="CR18" s="4" cm="1">
        <f t="array" ref="CR18">AL18*INDEX(prod_est,$H18+$I18-1,MATCH(CR$14,$BQ$14:$DQ$14,0))</f>
        <v>1.9597497607215719</v>
      </c>
      <c r="CS18" s="4" cm="1">
        <f t="array" ref="CS18">AM18*INDEX(prod_est,$H18+$I18-1,MATCH(CS$14,$BQ$14:$DQ$14,0))</f>
        <v>1.9592484370198808</v>
      </c>
      <c r="CT18" s="4" cm="1">
        <f t="array" ref="CT18">AN18*INDEX(prod_est,$H18+$I18-1,MATCH(CT$14,$BQ$14:$DQ$14,0))</f>
        <v>1.9587143362033594</v>
      </c>
      <c r="CU18" s="4" cm="1">
        <f t="array" ref="CU18">AO18*INDEX(prod_est,$H18+$I18-1,MATCH(CU$14,$BQ$14:$DQ$14,0))</f>
        <v>1.9581512426656758</v>
      </c>
      <c r="CV18" s="4" cm="1">
        <f t="array" ref="CV18">AP18*INDEX(prod_est,$H18+$I18-1,MATCH(CV$14,$BQ$14:$DQ$14,0))</f>
        <v>1.9575527901788097</v>
      </c>
      <c r="CW18" s="4" cm="1">
        <f t="array" ref="CW18">AQ18*INDEX(prod_est,$H18+$I18-1,MATCH(CW$14,$BQ$14:$DQ$14,0))</f>
        <v>1.9569112717212116</v>
      </c>
      <c r="CX18" s="4" cm="1">
        <f t="array" ref="CX18">AR18*INDEX(prod_est,$H18+$I18-1,MATCH(CX$14,$BQ$14:$DQ$14,0))</f>
        <v>1.9569112717212116</v>
      </c>
      <c r="CY18" s="4" cm="1">
        <f t="array" ref="CY18">AS18*INDEX(prod_est,$H18+$I18-1,MATCH(CY$14,$BQ$14:$DQ$14,0))</f>
        <v>1.9569112717212116</v>
      </c>
      <c r="CZ18" s="4" cm="1">
        <f t="array" ref="CZ18">AT18*INDEX(prod_est,$H18+$I18-1,MATCH(CZ$14,$BQ$14:$DQ$14,0))</f>
        <v>1.9569112717212116</v>
      </c>
      <c r="DA18" s="4" cm="1">
        <f t="array" ref="DA18">AU18*INDEX(prod_est,$H18+$I18-1,MATCH(DA$14,$BQ$14:$DQ$14,0))</f>
        <v>1.9569112717212116</v>
      </c>
      <c r="DB18" s="4" cm="1">
        <f t="array" ref="DB18">AV18*INDEX(prod_est,$H18+$I18-1,MATCH(DB$14,$BQ$14:$DQ$14,0))</f>
        <v>1.9569112717212116</v>
      </c>
      <c r="DC18" s="4" cm="1">
        <f t="array" ref="DC18">AW18*INDEX(prod_est,$H18+$I18-1,MATCH(DC$14,$BQ$14:$DQ$14,0))</f>
        <v>1.9569112717212116</v>
      </c>
      <c r="DD18" s="4" cm="1">
        <f t="array" ref="DD18">AX18*INDEX(prod_est,$H18+$I18-1,MATCH(DD$14,$BQ$14:$DQ$14,0))</f>
        <v>1.9569112717212116</v>
      </c>
      <c r="DE18" s="4" cm="1">
        <f t="array" ref="DE18">AY18*INDEX(prod_est,$H18+$I18-1,MATCH(DE$14,$BQ$14:$DQ$14,0))</f>
        <v>1.9569112717212116</v>
      </c>
      <c r="DF18" s="4" cm="1">
        <f t="array" ref="DF18">AZ18*INDEX(prod_est,$H18+$I18-1,MATCH(DF$14,$BQ$14:$DQ$14,0))</f>
        <v>1.9569112717212116</v>
      </c>
      <c r="DG18" s="4" cm="1">
        <f t="array" ref="DG18">BA18*INDEX(prod_est,$H18+$I18-1,MATCH(DG$14,$BQ$14:$DQ$14,0))</f>
        <v>1.9569112717212116</v>
      </c>
      <c r="DH18" s="4" cm="1">
        <f t="array" ref="DH18">BB18*INDEX(prod_est,$H18+$I18-1,MATCH(DH$14,$BQ$14:$DQ$14,0))</f>
        <v>1.9569112717212116</v>
      </c>
      <c r="DI18" s="4" cm="1">
        <f t="array" ref="DI18">BC18*INDEX(prod_est,$H18+$I18-1,MATCH(DI$14,$BQ$14:$DQ$14,0))</f>
        <v>1.9569112717212116</v>
      </c>
      <c r="DJ18" s="4" cm="1">
        <f t="array" ref="DJ18">BD18*INDEX(prod_est,$H18+$I18-1,MATCH(DJ$14,$BQ$14:$DQ$14,0))</f>
        <v>1.9569112717212116</v>
      </c>
      <c r="DK18" s="4" cm="1">
        <f t="array" ref="DK18">BE18*INDEX(prod_est,$H18+$I18-1,MATCH(DK$14,$BQ$14:$DQ$14,0))</f>
        <v>1.9569112717212116</v>
      </c>
      <c r="DL18" s="4" cm="1">
        <f t="array" ref="DL18">BF18*INDEX(prod_est,$H18+$I18-1,MATCH(DL$14,$BQ$14:$DQ$14,0))</f>
        <v>1.9569112717212116</v>
      </c>
      <c r="DM18" s="4" cm="1">
        <f t="array" ref="DM18">BG18*INDEX(prod_est,$H18+$I18-1,MATCH(DM$14,$BQ$14:$DQ$14,0))</f>
        <v>1.9569112717212116</v>
      </c>
      <c r="DN18" s="4" cm="1">
        <f t="array" ref="DN18">BH18*INDEX(prod_est,$H18+$I18-1,MATCH(DN$14,$BQ$14:$DQ$14,0))</f>
        <v>1.9569112717212116</v>
      </c>
      <c r="DO18" s="4" cm="1">
        <f t="array" ref="DO18">BI18*INDEX(prod_est,$H18+$I18-1,MATCH(DO$14,$BQ$14:$DQ$14,0))</f>
        <v>1.9569112717212116</v>
      </c>
      <c r="DP18" s="4" cm="1">
        <f t="array" ref="DP18">BJ18*INDEX(prod_est,$H18+$I18-1,MATCH(DP$14,$BQ$14:$DQ$14,0))</f>
        <v>1.9569112717212116</v>
      </c>
      <c r="DQ18" s="4" cm="1">
        <f t="array" ref="DQ18">BK18*INDEX(prod_est,$H18+$I18-1,MATCH(DQ$14,$BQ$14:$DQ$14,0))</f>
        <v>1.9569112717212116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si="5"/>
        <v>8.9706524155600716E-3</v>
      </c>
      <c r="O23" s="33">
        <f t="shared" ref="O23:AP30" si="19">N23*(1-$G$4)</f>
        <v>8.9706524155600716E-3</v>
      </c>
      <c r="P23" s="33">
        <f t="shared" si="19"/>
        <v>8.9706524155600716E-3</v>
      </c>
      <c r="Q23" s="33">
        <f t="shared" si="19"/>
        <v>8.9706524155600716E-3</v>
      </c>
      <c r="R23" s="33">
        <f t="shared" si="19"/>
        <v>8.9706524155600716E-3</v>
      </c>
      <c r="S23" s="33">
        <f t="shared" si="19"/>
        <v>8.9706524155600716E-3</v>
      </c>
      <c r="T23" s="33">
        <f t="shared" si="19"/>
        <v>8.9706524155600716E-3</v>
      </c>
      <c r="U23" s="33">
        <f t="shared" si="19"/>
        <v>8.9706524155600716E-3</v>
      </c>
      <c r="V23" s="33">
        <f t="shared" si="19"/>
        <v>8.9706524155600716E-3</v>
      </c>
      <c r="W23" s="33">
        <f t="shared" si="19"/>
        <v>8.9706524155600716E-3</v>
      </c>
      <c r="X23" s="33">
        <f t="shared" si="19"/>
        <v>8.9706524155600716E-3</v>
      </c>
      <c r="Y23" s="33">
        <f t="shared" si="19"/>
        <v>8.9706524155600716E-3</v>
      </c>
      <c r="Z23" s="33">
        <f t="shared" si="19"/>
        <v>8.9706524155600716E-3</v>
      </c>
      <c r="AA23" s="33">
        <f t="shared" si="19"/>
        <v>8.9706524155600716E-3</v>
      </c>
      <c r="AB23" s="33">
        <f t="shared" si="19"/>
        <v>8.9706524155600716E-3</v>
      </c>
      <c r="AC23" s="33">
        <f t="shared" si="19"/>
        <v>8.9706524155600716E-3</v>
      </c>
      <c r="AD23" s="33">
        <f t="shared" si="19"/>
        <v>8.9706524155600716E-3</v>
      </c>
      <c r="AE23" s="33">
        <f t="shared" si="19"/>
        <v>8.9706524155600716E-3</v>
      </c>
      <c r="AF23" s="33">
        <f t="shared" si="19"/>
        <v>8.9706524155600716E-3</v>
      </c>
      <c r="AG23" s="33">
        <f t="shared" si="19"/>
        <v>8.9706524155600716E-3</v>
      </c>
      <c r="AH23" s="33">
        <f t="shared" si="19"/>
        <v>8.9706524155600716E-3</v>
      </c>
      <c r="AI23" s="33">
        <f t="shared" si="19"/>
        <v>8.9706524155600716E-3</v>
      </c>
      <c r="AJ23" s="33">
        <f t="shared" si="19"/>
        <v>8.9706524155600716E-3</v>
      </c>
      <c r="AK23" s="33">
        <f t="shared" si="19"/>
        <v>8.9706524155600716E-3</v>
      </c>
      <c r="AL23" s="33">
        <f t="shared" si="19"/>
        <v>8.9706524155600716E-3</v>
      </c>
      <c r="AM23" s="33">
        <f t="shared" si="19"/>
        <v>8.9706524155600716E-3</v>
      </c>
      <c r="AN23" s="33">
        <f t="shared" si="19"/>
        <v>8.9706524155600716E-3</v>
      </c>
      <c r="AO23" s="33">
        <f t="shared" si="19"/>
        <v>8.9706524155600716E-3</v>
      </c>
      <c r="AP23" s="33">
        <f t="shared" si="19"/>
        <v>8.9706524155600716E-3</v>
      </c>
      <c r="AQ23" s="33">
        <f t="shared" ref="AQ23:BK23" si="20">AP23*(1-$G$4)</f>
        <v>8.9706524155600716E-3</v>
      </c>
      <c r="AR23" s="33">
        <f t="shared" si="20"/>
        <v>8.9706524155600716E-3</v>
      </c>
      <c r="AS23" s="33">
        <f t="shared" si="20"/>
        <v>8.9706524155600716E-3</v>
      </c>
      <c r="AT23" s="33">
        <f t="shared" si="20"/>
        <v>8.9706524155600716E-3</v>
      </c>
      <c r="AU23" s="33">
        <f t="shared" si="20"/>
        <v>8.9706524155600716E-3</v>
      </c>
      <c r="AV23" s="33">
        <f t="shared" si="20"/>
        <v>8.9706524155600716E-3</v>
      </c>
      <c r="AW23" s="33">
        <f t="shared" si="20"/>
        <v>8.9706524155600716E-3</v>
      </c>
      <c r="AX23" s="33">
        <f t="shared" si="20"/>
        <v>8.9706524155600716E-3</v>
      </c>
      <c r="AY23" s="33">
        <f t="shared" si="20"/>
        <v>8.9706524155600716E-3</v>
      </c>
      <c r="AZ23" s="33">
        <f t="shared" si="20"/>
        <v>8.9706524155600716E-3</v>
      </c>
      <c r="BA23" s="33">
        <f t="shared" si="20"/>
        <v>8.9706524155600716E-3</v>
      </c>
      <c r="BB23" s="33">
        <f t="shared" si="20"/>
        <v>8.9706524155600716E-3</v>
      </c>
      <c r="BC23" s="33">
        <f t="shared" si="20"/>
        <v>8.9706524155600716E-3</v>
      </c>
      <c r="BD23" s="33">
        <f t="shared" si="20"/>
        <v>8.9706524155600716E-3</v>
      </c>
      <c r="BE23" s="33">
        <f t="shared" si="20"/>
        <v>8.9706524155600716E-3</v>
      </c>
      <c r="BF23" s="33">
        <f t="shared" si="20"/>
        <v>8.9706524155600716E-3</v>
      </c>
      <c r="BG23" s="33">
        <f t="shared" si="20"/>
        <v>8.9706524155600716E-3</v>
      </c>
      <c r="BH23" s="33">
        <f t="shared" si="20"/>
        <v>8.9706524155600716E-3</v>
      </c>
      <c r="BI23" s="33">
        <f t="shared" si="20"/>
        <v>8.9706524155600716E-3</v>
      </c>
      <c r="BJ23" s="33">
        <f t="shared" si="20"/>
        <v>8.9706524155600716E-3</v>
      </c>
      <c r="BK23" s="33">
        <f t="shared" si="20"/>
        <v>8.9706524155600716E-3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106.54612756105013</v>
      </c>
      <c r="BS23" s="4" cm="1">
        <f t="array" ref="BS23">M23*INDEX(prod_est,$H23+$I23-1,MATCH(BS$14,$BQ$14:$DQ$14,0))</f>
        <v>101.33937672254856</v>
      </c>
      <c r="BT23" s="4" cm="1">
        <f t="array" ref="BT23">N23*INDEX(prod_est,$H23+$I23-1,MATCH(BT$14,$BQ$14:$DQ$14,0))</f>
        <v>102.0589989329721</v>
      </c>
      <c r="BU23" s="4" cm="1">
        <f t="array" ref="BU23">O23*INDEX(prod_est,$H23+$I23-1,MATCH(BU$14,$BQ$14:$DQ$14,0))</f>
        <v>102.79063987439001</v>
      </c>
      <c r="BV23" s="4" cm="1">
        <f t="array" ref="BV23">P23*INDEX(prod_est,$H23+$I23-1,MATCH(BV$14,$BQ$14:$DQ$14,0))</f>
        <v>103.53420209452976</v>
      </c>
      <c r="BW23" s="4" cm="1">
        <f t="array" ref="BW23">Q23*INDEX(prod_est,$H23+$I23-1,MATCH(BW$14,$BQ$14:$DQ$14,0))</f>
        <v>104.27869919724914</v>
      </c>
      <c r="BX23" s="4" cm="1">
        <f t="array" ref="BX23">R23*INDEX(prod_est,$H23+$I23-1,MATCH(BX$14,$BQ$14:$DQ$14,0))</f>
        <v>105.01834479559729</v>
      </c>
      <c r="BY23" s="4" cm="1">
        <f t="array" ref="BY23">S23*INDEX(prod_est,$H23+$I23-1,MATCH(BY$14,$BQ$14:$DQ$14,0))</f>
        <v>105.75334616716975</v>
      </c>
      <c r="BZ23" s="4" cm="1">
        <f t="array" ref="BZ23">T23*INDEX(prod_est,$H23+$I23-1,MATCH(BZ$14,$BQ$14:$DQ$14,0))</f>
        <v>106.4845919440897</v>
      </c>
      <c r="CA23" s="4" cm="1">
        <f t="array" ref="CA23">U23*INDEX(prod_est,$H23+$I23-1,MATCH(CA$14,$BQ$14:$DQ$14,0))</f>
        <v>106.48220924340255</v>
      </c>
      <c r="CB23" s="4" cm="1">
        <f t="array" ref="CB23">V23*INDEX(prod_est,$H23+$I23-1,MATCH(CB$14,$BQ$14:$DQ$14,0))</f>
        <v>106.47503828777967</v>
      </c>
      <c r="CC23" s="4" cm="1">
        <f t="array" ref="CC23">W23*INDEX(prod_est,$H23+$I23-1,MATCH(CC$14,$BQ$14:$DQ$14,0))</f>
        <v>106.46151316813362</v>
      </c>
      <c r="CD23" s="4" cm="1">
        <f t="array" ref="CD23">X23*INDEX(prod_est,$H23+$I23-1,MATCH(CD$14,$BQ$14:$DQ$14,0))</f>
        <v>106.44066976953282</v>
      </c>
      <c r="CE23" s="4" cm="1">
        <f t="array" ref="CE23">Y23*INDEX(prod_est,$H23+$I23-1,MATCH(CE$14,$BQ$14:$DQ$14,0))</f>
        <v>106.41262492051098</v>
      </c>
      <c r="CF23" s="4" cm="1">
        <f t="array" ref="CF23">Z23*INDEX(prod_est,$H23+$I23-1,MATCH(CF$14,$BQ$14:$DQ$14,0))</f>
        <v>106.37788777841736</v>
      </c>
      <c r="CG23" s="4" cm="1">
        <f t="array" ref="CG23">AA23*INDEX(prod_est,$H23+$I23-1,MATCH(CG$14,$BQ$14:$DQ$14,0))</f>
        <v>106.33707509439633</v>
      </c>
      <c r="CH23" s="4" cm="1">
        <f t="array" ref="CH23">AB23*INDEX(prod_est,$H23+$I23-1,MATCH(CH$14,$BQ$14:$DQ$14,0))</f>
        <v>106.28961294121919</v>
      </c>
      <c r="CI23" s="4" cm="1">
        <f t="array" ref="CI23">AC23*INDEX(prod_est,$H23+$I23-1,MATCH(CI$14,$BQ$14:$DQ$14,0))</f>
        <v>106.23573958627222</v>
      </c>
      <c r="CJ23" s="4" cm="1">
        <f t="array" ref="CJ23">AD23*INDEX(prod_est,$H23+$I23-1,MATCH(CJ$14,$BQ$14:$DQ$14,0))</f>
        <v>106.1762317133726</v>
      </c>
      <c r="CK23" s="4" cm="1">
        <f t="array" ref="CK23">AE23*INDEX(prod_est,$H23+$I23-1,MATCH(CK$14,$BQ$14:$DQ$14,0))</f>
        <v>106.11128161954893</v>
      </c>
      <c r="CL23" s="4" cm="1">
        <f t="array" ref="CL23">AF23*INDEX(prod_est,$H23+$I23-1,MATCH(CL$14,$BQ$14:$DQ$14,0))</f>
        <v>106.04096116047697</v>
      </c>
      <c r="CM23" s="4" cm="1">
        <f t="array" ref="CM23">AG23*INDEX(prod_est,$H23+$I23-1,MATCH(CM$14,$BQ$14:$DQ$14,0))</f>
        <v>105.96539535640137</v>
      </c>
      <c r="CN23" s="4" cm="1">
        <f t="array" ref="CN23">AH23*INDEX(prod_est,$H23+$I23-1,MATCH(CN$14,$BQ$14:$DQ$14,0))</f>
        <v>105.88528131351256</v>
      </c>
      <c r="CO23" s="4" cm="1">
        <f t="array" ref="CO23">AI23*INDEX(prod_est,$H23+$I23-1,MATCH(CO$14,$BQ$14:$DQ$14,0))</f>
        <v>105.80193504353004</v>
      </c>
      <c r="CP23" s="4" cm="1">
        <f t="array" ref="CP23">AJ23*INDEX(prod_est,$H23+$I23-1,MATCH(CP$14,$BQ$14:$DQ$14,0))</f>
        <v>105.71604611397973</v>
      </c>
      <c r="CQ23" s="4" cm="1">
        <f t="array" ref="CQ23">AK23*INDEX(prod_est,$H23+$I23-1,MATCH(CQ$14,$BQ$14:$DQ$14,0))</f>
        <v>105.62863033205285</v>
      </c>
      <c r="CR23" s="4" cm="1">
        <f t="array" ref="CR23">AL23*INDEX(prod_est,$H23+$I23-1,MATCH(CR$14,$BQ$14:$DQ$14,0))</f>
        <v>105.53927148755635</v>
      </c>
      <c r="CS23" s="4" cm="1">
        <f t="array" ref="CS23">AM23*INDEX(prod_est,$H23+$I23-1,MATCH(CS$14,$BQ$14:$DQ$14,0))</f>
        <v>105.51227348030238</v>
      </c>
      <c r="CT23" s="4" cm="1">
        <f t="array" ref="CT23">AN23*INDEX(prod_est,$H23+$I23-1,MATCH(CT$14,$BQ$14:$DQ$14,0))</f>
        <v>105.48351031257232</v>
      </c>
      <c r="CU23" s="4" cm="1">
        <f t="array" ref="CU23">AO23*INDEX(prod_est,$H23+$I23-1,MATCH(CU$14,$BQ$14:$DQ$14,0))</f>
        <v>105.4531857869938</v>
      </c>
      <c r="CV23" s="4" cm="1">
        <f t="array" ref="CV23">AP23*INDEX(prod_est,$H23+$I23-1,MATCH(CV$14,$BQ$14:$DQ$14,0))</f>
        <v>105.42095706027081</v>
      </c>
      <c r="CW23" s="4" cm="1">
        <f t="array" ref="CW23">AQ23*INDEX(prod_est,$H23+$I23-1,MATCH(CW$14,$BQ$14:$DQ$14,0))</f>
        <v>105.38640908275974</v>
      </c>
      <c r="CX23" s="4" cm="1">
        <f t="array" ref="CX23">AR23*INDEX(prod_est,$H23+$I23-1,MATCH(CX$14,$BQ$14:$DQ$14,0))</f>
        <v>105.38640908275974</v>
      </c>
      <c r="CY23" s="4" cm="1">
        <f t="array" ref="CY23">AS23*INDEX(prod_est,$H23+$I23-1,MATCH(CY$14,$BQ$14:$DQ$14,0))</f>
        <v>105.38640908275974</v>
      </c>
      <c r="CZ23" s="4" cm="1">
        <f t="array" ref="CZ23">AT23*INDEX(prod_est,$H23+$I23-1,MATCH(CZ$14,$BQ$14:$DQ$14,0))</f>
        <v>105.38640908275974</v>
      </c>
      <c r="DA23" s="4" cm="1">
        <f t="array" ref="DA23">AU23*INDEX(prod_est,$H23+$I23-1,MATCH(DA$14,$BQ$14:$DQ$14,0))</f>
        <v>105.38640908275974</v>
      </c>
      <c r="DB23" s="4" cm="1">
        <f t="array" ref="DB23">AV23*INDEX(prod_est,$H23+$I23-1,MATCH(DB$14,$BQ$14:$DQ$14,0))</f>
        <v>105.38640908275974</v>
      </c>
      <c r="DC23" s="4" cm="1">
        <f t="array" ref="DC23">AW23*INDEX(prod_est,$H23+$I23-1,MATCH(DC$14,$BQ$14:$DQ$14,0))</f>
        <v>105.38640908275974</v>
      </c>
      <c r="DD23" s="4" cm="1">
        <f t="array" ref="DD23">AX23*INDEX(prod_est,$H23+$I23-1,MATCH(DD$14,$BQ$14:$DQ$14,0))</f>
        <v>105.38640908275974</v>
      </c>
      <c r="DE23" s="4" cm="1">
        <f t="array" ref="DE23">AY23*INDEX(prod_est,$H23+$I23-1,MATCH(DE$14,$BQ$14:$DQ$14,0))</f>
        <v>105.38640908275974</v>
      </c>
      <c r="DF23" s="4" cm="1">
        <f t="array" ref="DF23">AZ23*INDEX(prod_est,$H23+$I23-1,MATCH(DF$14,$BQ$14:$DQ$14,0))</f>
        <v>105.38640908275974</v>
      </c>
      <c r="DG23" s="4" cm="1">
        <f t="array" ref="DG23">BA23*INDEX(prod_est,$H23+$I23-1,MATCH(DG$14,$BQ$14:$DQ$14,0))</f>
        <v>105.38640908275974</v>
      </c>
      <c r="DH23" s="4" cm="1">
        <f t="array" ref="DH23">BB23*INDEX(prod_est,$H23+$I23-1,MATCH(DH$14,$BQ$14:$DQ$14,0))</f>
        <v>105.38640908275974</v>
      </c>
      <c r="DI23" s="4" cm="1">
        <f t="array" ref="DI23">BC23*INDEX(prod_est,$H23+$I23-1,MATCH(DI$14,$BQ$14:$DQ$14,0))</f>
        <v>105.38640908275974</v>
      </c>
      <c r="DJ23" s="4" cm="1">
        <f t="array" ref="DJ23">BD23*INDEX(prod_est,$H23+$I23-1,MATCH(DJ$14,$BQ$14:$DQ$14,0))</f>
        <v>105.38640908275974</v>
      </c>
      <c r="DK23" s="4" cm="1">
        <f t="array" ref="DK23">BE23*INDEX(prod_est,$H23+$I23-1,MATCH(DK$14,$BQ$14:$DQ$14,0))</f>
        <v>105.38640908275974</v>
      </c>
      <c r="DL23" s="4" cm="1">
        <f t="array" ref="DL23">BF23*INDEX(prod_est,$H23+$I23-1,MATCH(DL$14,$BQ$14:$DQ$14,0))</f>
        <v>105.38640908275974</v>
      </c>
      <c r="DM23" s="4" cm="1">
        <f t="array" ref="DM23">BG23*INDEX(prod_est,$H23+$I23-1,MATCH(DM$14,$BQ$14:$DQ$14,0))</f>
        <v>105.38640908275974</v>
      </c>
      <c r="DN23" s="4" cm="1">
        <f t="array" ref="DN23">BH23*INDEX(prod_est,$H23+$I23-1,MATCH(DN$14,$BQ$14:$DQ$14,0))</f>
        <v>105.38640908275974</v>
      </c>
      <c r="DO23" s="4" cm="1">
        <f t="array" ref="DO23">BI23*INDEX(prod_est,$H23+$I23-1,MATCH(DO$14,$BQ$14:$DQ$14,0))</f>
        <v>105.38640908275974</v>
      </c>
      <c r="DP23" s="4" cm="1">
        <f t="array" ref="DP23">BJ23*INDEX(prod_est,$H23+$I23-1,MATCH(DP$14,$BQ$14:$DQ$14,0))</f>
        <v>105.38640908275974</v>
      </c>
      <c r="DQ23" s="4" cm="1">
        <f t="array" ref="DQ23">BK23*INDEX(prod_est,$H23+$I23-1,MATCH(DQ$14,$BQ$14:$DQ$14,0))</f>
        <v>105.38640908275974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5"/>
        <v>3.6738539445178519E-3</v>
      </c>
      <c r="O28" s="33">
        <f t="shared" si="19"/>
        <v>3.6738539445178519E-3</v>
      </c>
      <c r="P28" s="33">
        <f t="shared" si="19"/>
        <v>3.6738539445178519E-3</v>
      </c>
      <c r="Q28" s="33">
        <f t="shared" si="19"/>
        <v>3.6738539445178519E-3</v>
      </c>
      <c r="R28" s="33">
        <f t="shared" si="19"/>
        <v>3.6738539445178519E-3</v>
      </c>
      <c r="S28" s="33">
        <f t="shared" si="19"/>
        <v>3.6738539445178519E-3</v>
      </c>
      <c r="T28" s="33">
        <f t="shared" si="19"/>
        <v>3.6738539445178519E-3</v>
      </c>
      <c r="U28" s="33">
        <f t="shared" si="19"/>
        <v>3.6738539445178519E-3</v>
      </c>
      <c r="V28" s="33">
        <f t="shared" si="19"/>
        <v>3.6738539445178519E-3</v>
      </c>
      <c r="W28" s="33">
        <f t="shared" si="19"/>
        <v>3.6738539445178519E-3</v>
      </c>
      <c r="X28" s="33">
        <f t="shared" si="19"/>
        <v>3.6738539445178519E-3</v>
      </c>
      <c r="Y28" s="33">
        <f t="shared" si="19"/>
        <v>3.6738539445178519E-3</v>
      </c>
      <c r="Z28" s="33">
        <f t="shared" si="19"/>
        <v>3.6738539445178519E-3</v>
      </c>
      <c r="AA28" s="33">
        <f t="shared" si="19"/>
        <v>3.6738539445178519E-3</v>
      </c>
      <c r="AB28" s="33">
        <f t="shared" si="19"/>
        <v>3.6738539445178519E-3</v>
      </c>
      <c r="AC28" s="33">
        <f t="shared" si="19"/>
        <v>3.6738539445178519E-3</v>
      </c>
      <c r="AD28" s="33">
        <f t="shared" si="19"/>
        <v>3.6738539445178519E-3</v>
      </c>
      <c r="AE28" s="33">
        <f t="shared" si="19"/>
        <v>3.6738539445178519E-3</v>
      </c>
      <c r="AF28" s="33">
        <f t="shared" si="19"/>
        <v>3.6738539445178519E-3</v>
      </c>
      <c r="AG28" s="33">
        <f t="shared" si="19"/>
        <v>3.6738539445178519E-3</v>
      </c>
      <c r="AH28" s="33">
        <f t="shared" si="19"/>
        <v>3.6738539445178519E-3</v>
      </c>
      <c r="AI28" s="33">
        <f t="shared" si="19"/>
        <v>3.6738539445178519E-3</v>
      </c>
      <c r="AJ28" s="33">
        <f t="shared" si="19"/>
        <v>3.6738539445178519E-3</v>
      </c>
      <c r="AK28" s="33">
        <f t="shared" si="19"/>
        <v>3.6738539445178519E-3</v>
      </c>
      <c r="AL28" s="33">
        <f t="shared" si="19"/>
        <v>3.6738539445178519E-3</v>
      </c>
      <c r="AM28" s="33">
        <f t="shared" si="19"/>
        <v>3.6738539445178519E-3</v>
      </c>
      <c r="AN28" s="33">
        <f t="shared" si="19"/>
        <v>3.6738539445178519E-3</v>
      </c>
      <c r="AO28" s="33">
        <f t="shared" si="19"/>
        <v>3.6738539445178519E-3</v>
      </c>
      <c r="AP28" s="33">
        <f t="shared" si="19"/>
        <v>3.6738539445178519E-3</v>
      </c>
      <c r="AQ28" s="33">
        <f t="shared" ref="AQ28:BK28" si="25">AP28*(1-$G$4)</f>
        <v>3.6738539445178519E-3</v>
      </c>
      <c r="AR28" s="33">
        <f t="shared" si="25"/>
        <v>3.6738539445178519E-3</v>
      </c>
      <c r="AS28" s="33">
        <f t="shared" si="25"/>
        <v>3.6738539445178519E-3</v>
      </c>
      <c r="AT28" s="33">
        <f t="shared" si="25"/>
        <v>3.6738539445178519E-3</v>
      </c>
      <c r="AU28" s="33">
        <f t="shared" si="25"/>
        <v>3.6738539445178519E-3</v>
      </c>
      <c r="AV28" s="33">
        <f t="shared" si="25"/>
        <v>3.6738539445178519E-3</v>
      </c>
      <c r="AW28" s="33">
        <f t="shared" si="25"/>
        <v>3.6738539445178519E-3</v>
      </c>
      <c r="AX28" s="33">
        <f t="shared" si="25"/>
        <v>3.6738539445178519E-3</v>
      </c>
      <c r="AY28" s="33">
        <f t="shared" si="25"/>
        <v>3.6738539445178519E-3</v>
      </c>
      <c r="AZ28" s="33">
        <f t="shared" si="25"/>
        <v>3.6738539445178519E-3</v>
      </c>
      <c r="BA28" s="33">
        <f t="shared" si="25"/>
        <v>3.6738539445178519E-3</v>
      </c>
      <c r="BB28" s="33">
        <f t="shared" si="25"/>
        <v>3.6738539445178519E-3</v>
      </c>
      <c r="BC28" s="33">
        <f t="shared" si="25"/>
        <v>3.6738539445178519E-3</v>
      </c>
      <c r="BD28" s="33">
        <f t="shared" si="25"/>
        <v>3.6738539445178519E-3</v>
      </c>
      <c r="BE28" s="33">
        <f t="shared" si="25"/>
        <v>3.6738539445178519E-3</v>
      </c>
      <c r="BF28" s="33">
        <f t="shared" si="25"/>
        <v>3.6738539445178519E-3</v>
      </c>
      <c r="BG28" s="33">
        <f t="shared" si="25"/>
        <v>3.6738539445178519E-3</v>
      </c>
      <c r="BH28" s="33">
        <f t="shared" si="25"/>
        <v>3.6738539445178519E-3</v>
      </c>
      <c r="BI28" s="33">
        <f t="shared" si="25"/>
        <v>3.6738539445178519E-3</v>
      </c>
      <c r="BJ28" s="33">
        <f t="shared" si="25"/>
        <v>3.6738539445178519E-3</v>
      </c>
      <c r="BK28" s="33">
        <f t="shared" si="25"/>
        <v>3.6738539445178519E-3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43.635054941411134</v>
      </c>
      <c r="BS28" s="4" cm="1">
        <f t="array" ref="BS28">M28*INDEX(prod_est,$H28+$I28-1,MATCH(BS$14,$BQ$14:$DQ$14,0))</f>
        <v>41.502674684098899</v>
      </c>
      <c r="BT28" s="4" cm="1">
        <f t="array" ref="BT28">N28*INDEX(prod_est,$H28+$I28-1,MATCH(BT$14,$BQ$14:$DQ$14,0))</f>
        <v>41.79738980334055</v>
      </c>
      <c r="BU28" s="4" cm="1">
        <f t="array" ref="BU28">O28*INDEX(prod_est,$H28+$I28-1,MATCH(BU$14,$BQ$14:$DQ$14,0))</f>
        <v>42.097027091029517</v>
      </c>
      <c r="BV28" s="4" cm="1">
        <f t="array" ref="BV28">P28*INDEX(prod_est,$H28+$I28-1,MATCH(BV$14,$BQ$14:$DQ$14,0))</f>
        <v>42.401546636421394</v>
      </c>
      <c r="BW28" s="4" cm="1">
        <f t="array" ref="BW28">Q28*INDEX(prod_est,$H28+$I28-1,MATCH(BW$14,$BQ$14:$DQ$14,0))</f>
        <v>42.706449054974968</v>
      </c>
      <c r="BX28" s="4" cm="1">
        <f t="array" ref="BX28">R28*INDEX(prod_est,$H28+$I28-1,MATCH(BX$14,$BQ$14:$DQ$14,0))</f>
        <v>43.009364581422432</v>
      </c>
      <c r="BY28" s="4" cm="1">
        <f t="array" ref="BY28">S28*INDEX(prod_est,$H28+$I28-1,MATCH(BY$14,$BQ$14:$DQ$14,0))</f>
        <v>43.310378104529597</v>
      </c>
      <c r="BZ28" s="4" cm="1">
        <f t="array" ref="BZ28">T28*INDEX(prod_est,$H28+$I28-1,MATCH(BZ$14,$BQ$14:$DQ$14,0))</f>
        <v>43.609853555979427</v>
      </c>
      <c r="CA28" s="4" cm="1">
        <f t="array" ref="CA28">U28*INDEX(prod_est,$H28+$I28-1,MATCH(CA$14,$BQ$14:$DQ$14,0))</f>
        <v>43.608877741299224</v>
      </c>
      <c r="CB28" s="4" cm="1">
        <f t="array" ref="CB28">V28*INDEX(prod_est,$H28+$I28-1,MATCH(CB$14,$BQ$14:$DQ$14,0))</f>
        <v>43.605940937778065</v>
      </c>
      <c r="CC28" s="4" cm="1">
        <f t="array" ref="CC28">W28*INDEX(prod_est,$H28+$I28-1,MATCH(CC$14,$BQ$14:$DQ$14,0))</f>
        <v>43.600401840747004</v>
      </c>
      <c r="CD28" s="4" cm="1">
        <f t="array" ref="CD28">X28*INDEX(prod_est,$H28+$I28-1,MATCH(CD$14,$BQ$14:$DQ$14,0))</f>
        <v>43.591865605184708</v>
      </c>
      <c r="CE28" s="4" cm="1">
        <f t="array" ref="CE28">Y28*INDEX(prod_est,$H28+$I28-1,MATCH(CE$14,$BQ$14:$DQ$14,0))</f>
        <v>43.580380077217583</v>
      </c>
      <c r="CF28" s="4" cm="1">
        <f t="array" ref="CF28">Z28*INDEX(prod_est,$H28+$I28-1,MATCH(CF$14,$BQ$14:$DQ$14,0))</f>
        <v>43.566153777881695</v>
      </c>
      <c r="CG28" s="4" cm="1">
        <f t="array" ref="CG28">AA28*INDEX(prod_est,$H28+$I28-1,MATCH(CG$14,$BQ$14:$DQ$14,0))</f>
        <v>43.549439292331357</v>
      </c>
      <c r="CH28" s="4" cm="1">
        <f t="array" ref="CH28">AB28*INDEX(prod_est,$H28+$I28-1,MATCH(CH$14,$BQ$14:$DQ$14,0))</f>
        <v>43.530001573580527</v>
      </c>
      <c r="CI28" s="4" cm="1">
        <f t="array" ref="CI28">AC28*INDEX(prod_est,$H28+$I28-1,MATCH(CI$14,$BQ$14:$DQ$14,0))</f>
        <v>43.507938201998648</v>
      </c>
      <c r="CJ28" s="4" cm="1">
        <f t="array" ref="CJ28">AD28*INDEX(prod_est,$H28+$I28-1,MATCH(CJ$14,$BQ$14:$DQ$14,0))</f>
        <v>43.483567261797809</v>
      </c>
      <c r="CK28" s="4" cm="1">
        <f t="array" ref="CK28">AE28*INDEX(prod_est,$H28+$I28-1,MATCH(CK$14,$BQ$14:$DQ$14,0))</f>
        <v>43.456967506580789</v>
      </c>
      <c r="CL28" s="4" cm="1">
        <f t="array" ref="CL28">AF28*INDEX(prod_est,$H28+$I28-1,MATCH(CL$14,$BQ$14:$DQ$14,0))</f>
        <v>43.428168364224796</v>
      </c>
      <c r="CM28" s="4" cm="1">
        <f t="array" ref="CM28">AG28*INDEX(prod_est,$H28+$I28-1,MATCH(CM$14,$BQ$14:$DQ$14,0))</f>
        <v>43.397221035701371</v>
      </c>
      <c r="CN28" s="4" cm="1">
        <f t="array" ref="CN28">AH28*INDEX(prod_est,$H28+$I28-1,MATCH(CN$14,$BQ$14:$DQ$14,0))</f>
        <v>43.364411014886407</v>
      </c>
      <c r="CO28" s="4" cm="1">
        <f t="array" ref="CO28">AI28*INDEX(prod_est,$H28+$I28-1,MATCH(CO$14,$BQ$14:$DQ$14,0))</f>
        <v>43.330277263119918</v>
      </c>
      <c r="CP28" s="4" cm="1">
        <f t="array" ref="CP28">AJ28*INDEX(prod_est,$H28+$I28-1,MATCH(CP$14,$BQ$14:$DQ$14,0))</f>
        <v>43.295102186882268</v>
      </c>
      <c r="CQ28" s="4" cm="1">
        <f t="array" ref="CQ28">AK28*INDEX(prod_est,$H28+$I28-1,MATCH(CQ$14,$BQ$14:$DQ$14,0))</f>
        <v>43.259301801317434</v>
      </c>
      <c r="CR28" s="4" cm="1">
        <f t="array" ref="CR28">AL28*INDEX(prod_est,$H28+$I28-1,MATCH(CR$14,$BQ$14:$DQ$14,0))</f>
        <v>43.222705651101919</v>
      </c>
      <c r="CS28" s="4" cm="1">
        <f t="array" ref="CS28">AM28*INDEX(prod_est,$H28+$I28-1,MATCH(CS$14,$BQ$14:$DQ$14,0))</f>
        <v>43.211648848224115</v>
      </c>
      <c r="CT28" s="4" cm="1">
        <f t="array" ref="CT28">AN28*INDEX(prod_est,$H28+$I28-1,MATCH(CT$14,$BQ$14:$DQ$14,0))</f>
        <v>43.19986913897592</v>
      </c>
      <c r="CU28" s="4" cm="1">
        <f t="array" ref="CU28">AO28*INDEX(prod_est,$H28+$I28-1,MATCH(CU$14,$BQ$14:$DQ$14,0))</f>
        <v>43.187449988979758</v>
      </c>
      <c r="CV28" s="4" cm="1">
        <f t="array" ref="CV28">AP28*INDEX(prod_est,$H28+$I28-1,MATCH(CV$14,$BQ$14:$DQ$14,0))</f>
        <v>43.174250989697086</v>
      </c>
      <c r="CW28" s="4" cm="1">
        <f t="array" ref="CW28">AQ28*INDEX(prod_est,$H28+$I28-1,MATCH(CW$14,$BQ$14:$DQ$14,0))</f>
        <v>43.160102161097512</v>
      </c>
      <c r="CX28" s="4" cm="1">
        <f t="array" ref="CX28">AR28*INDEX(prod_est,$H28+$I28-1,MATCH(CX$14,$BQ$14:$DQ$14,0))</f>
        <v>43.160102161097512</v>
      </c>
      <c r="CY28" s="4" cm="1">
        <f t="array" ref="CY28">AS28*INDEX(prod_est,$H28+$I28-1,MATCH(CY$14,$BQ$14:$DQ$14,0))</f>
        <v>43.160102161097512</v>
      </c>
      <c r="CZ28" s="4" cm="1">
        <f t="array" ref="CZ28">AT28*INDEX(prod_est,$H28+$I28-1,MATCH(CZ$14,$BQ$14:$DQ$14,0))</f>
        <v>43.160102161097512</v>
      </c>
      <c r="DA28" s="4" cm="1">
        <f t="array" ref="DA28">AU28*INDEX(prod_est,$H28+$I28-1,MATCH(DA$14,$BQ$14:$DQ$14,0))</f>
        <v>43.160102161097512</v>
      </c>
      <c r="DB28" s="4" cm="1">
        <f t="array" ref="DB28">AV28*INDEX(prod_est,$H28+$I28-1,MATCH(DB$14,$BQ$14:$DQ$14,0))</f>
        <v>43.160102161097512</v>
      </c>
      <c r="DC28" s="4" cm="1">
        <f t="array" ref="DC28">AW28*INDEX(prod_est,$H28+$I28-1,MATCH(DC$14,$BQ$14:$DQ$14,0))</f>
        <v>43.160102161097512</v>
      </c>
      <c r="DD28" s="4" cm="1">
        <f t="array" ref="DD28">AX28*INDEX(prod_est,$H28+$I28-1,MATCH(DD$14,$BQ$14:$DQ$14,0))</f>
        <v>43.160102161097512</v>
      </c>
      <c r="DE28" s="4" cm="1">
        <f t="array" ref="DE28">AY28*INDEX(prod_est,$H28+$I28-1,MATCH(DE$14,$BQ$14:$DQ$14,0))</f>
        <v>43.160102161097512</v>
      </c>
      <c r="DF28" s="4" cm="1">
        <f t="array" ref="DF28">AZ28*INDEX(prod_est,$H28+$I28-1,MATCH(DF$14,$BQ$14:$DQ$14,0))</f>
        <v>43.160102161097512</v>
      </c>
      <c r="DG28" s="4" cm="1">
        <f t="array" ref="DG28">BA28*INDEX(prod_est,$H28+$I28-1,MATCH(DG$14,$BQ$14:$DQ$14,0))</f>
        <v>43.160102161097512</v>
      </c>
      <c r="DH28" s="4" cm="1">
        <f t="array" ref="DH28">BB28*INDEX(prod_est,$H28+$I28-1,MATCH(DH$14,$BQ$14:$DQ$14,0))</f>
        <v>43.160102161097512</v>
      </c>
      <c r="DI28" s="4" cm="1">
        <f t="array" ref="DI28">BC28*INDEX(prod_est,$H28+$I28-1,MATCH(DI$14,$BQ$14:$DQ$14,0))</f>
        <v>43.160102161097512</v>
      </c>
      <c r="DJ28" s="4" cm="1">
        <f t="array" ref="DJ28">BD28*INDEX(prod_est,$H28+$I28-1,MATCH(DJ$14,$BQ$14:$DQ$14,0))</f>
        <v>43.160102161097512</v>
      </c>
      <c r="DK28" s="4" cm="1">
        <f t="array" ref="DK28">BE28*INDEX(prod_est,$H28+$I28-1,MATCH(DK$14,$BQ$14:$DQ$14,0))</f>
        <v>43.160102161097512</v>
      </c>
      <c r="DL28" s="4" cm="1">
        <f t="array" ref="DL28">BF28*INDEX(prod_est,$H28+$I28-1,MATCH(DL$14,$BQ$14:$DQ$14,0))</f>
        <v>43.160102161097512</v>
      </c>
      <c r="DM28" s="4" cm="1">
        <f t="array" ref="DM28">BG28*INDEX(prod_est,$H28+$I28-1,MATCH(DM$14,$BQ$14:$DQ$14,0))</f>
        <v>43.160102161097512</v>
      </c>
      <c r="DN28" s="4" cm="1">
        <f t="array" ref="DN28">BH28*INDEX(prod_est,$H28+$I28-1,MATCH(DN$14,$BQ$14:$DQ$14,0))</f>
        <v>43.160102161097512</v>
      </c>
      <c r="DO28" s="4" cm="1">
        <f t="array" ref="DO28">BI28*INDEX(prod_est,$H28+$I28-1,MATCH(DO$14,$BQ$14:$DQ$14,0))</f>
        <v>43.160102161097512</v>
      </c>
      <c r="DP28" s="4" cm="1">
        <f t="array" ref="DP28">BJ28*INDEX(prod_est,$H28+$I28-1,MATCH(DP$14,$BQ$14:$DQ$14,0))</f>
        <v>43.160102161097512</v>
      </c>
      <c r="DQ28" s="4" cm="1">
        <f t="array" ref="DQ28">BK28*INDEX(prod_est,$H28+$I28-1,MATCH(DQ$14,$BQ$14:$DQ$14,0))</f>
        <v>43.160102161097512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5"/>
        <v>2.611160741269886E-2</v>
      </c>
      <c r="O30" s="33">
        <f t="shared" si="19"/>
        <v>2.611160741269886E-2</v>
      </c>
      <c r="P30" s="33">
        <f t="shared" si="19"/>
        <v>2.611160741269886E-2</v>
      </c>
      <c r="Q30" s="33">
        <f t="shared" si="19"/>
        <v>2.611160741269886E-2</v>
      </c>
      <c r="R30" s="33">
        <f t="shared" si="19"/>
        <v>2.611160741269886E-2</v>
      </c>
      <c r="S30" s="33">
        <f t="shared" si="19"/>
        <v>2.611160741269886E-2</v>
      </c>
      <c r="T30" s="33">
        <f t="shared" si="19"/>
        <v>2.611160741269886E-2</v>
      </c>
      <c r="U30" s="33">
        <f t="shared" si="19"/>
        <v>2.611160741269886E-2</v>
      </c>
      <c r="V30" s="33">
        <f t="shared" si="19"/>
        <v>2.611160741269886E-2</v>
      </c>
      <c r="W30" s="33">
        <f t="shared" si="19"/>
        <v>2.611160741269886E-2</v>
      </c>
      <c r="X30" s="33">
        <f t="shared" si="19"/>
        <v>2.611160741269886E-2</v>
      </c>
      <c r="Y30" s="33">
        <f t="shared" si="19"/>
        <v>2.611160741269886E-2</v>
      </c>
      <c r="Z30" s="33">
        <f t="shared" si="19"/>
        <v>2.611160741269886E-2</v>
      </c>
      <c r="AA30" s="33">
        <f t="shared" si="19"/>
        <v>2.611160741269886E-2</v>
      </c>
      <c r="AB30" s="33">
        <f t="shared" si="19"/>
        <v>2.611160741269886E-2</v>
      </c>
      <c r="AC30" s="33">
        <f t="shared" si="19"/>
        <v>2.611160741269886E-2</v>
      </c>
      <c r="AD30" s="33">
        <f t="shared" si="19"/>
        <v>2.611160741269886E-2</v>
      </c>
      <c r="AE30" s="33">
        <f t="shared" si="19"/>
        <v>2.611160741269886E-2</v>
      </c>
      <c r="AF30" s="33">
        <f t="shared" si="19"/>
        <v>2.611160741269886E-2</v>
      </c>
      <c r="AG30" s="33">
        <f t="shared" si="19"/>
        <v>2.611160741269886E-2</v>
      </c>
      <c r="AH30" s="33">
        <f t="shared" si="19"/>
        <v>2.611160741269886E-2</v>
      </c>
      <c r="AI30" s="33">
        <f t="shared" si="19"/>
        <v>2.611160741269886E-2</v>
      </c>
      <c r="AJ30" s="33">
        <f t="shared" si="19"/>
        <v>2.611160741269886E-2</v>
      </c>
      <c r="AK30" s="33">
        <f t="shared" si="19"/>
        <v>2.611160741269886E-2</v>
      </c>
      <c r="AL30" s="33">
        <f t="shared" si="19"/>
        <v>2.611160741269886E-2</v>
      </c>
      <c r="AM30" s="33">
        <f t="shared" si="19"/>
        <v>2.611160741269886E-2</v>
      </c>
      <c r="AN30" s="33">
        <f t="shared" si="19"/>
        <v>2.611160741269886E-2</v>
      </c>
      <c r="AO30" s="33">
        <f t="shared" si="19"/>
        <v>2.611160741269886E-2</v>
      </c>
      <c r="AP30" s="33">
        <f t="shared" si="19"/>
        <v>2.611160741269886E-2</v>
      </c>
      <c r="AQ30" s="33">
        <f t="shared" ref="AQ30:BK30" si="27">AP30*(1-$G$4)</f>
        <v>2.611160741269886E-2</v>
      </c>
      <c r="AR30" s="33">
        <f t="shared" si="27"/>
        <v>2.611160741269886E-2</v>
      </c>
      <c r="AS30" s="33">
        <f t="shared" si="27"/>
        <v>2.611160741269886E-2</v>
      </c>
      <c r="AT30" s="33">
        <f t="shared" si="27"/>
        <v>2.611160741269886E-2</v>
      </c>
      <c r="AU30" s="33">
        <f t="shared" si="27"/>
        <v>2.611160741269886E-2</v>
      </c>
      <c r="AV30" s="33">
        <f t="shared" si="27"/>
        <v>2.611160741269886E-2</v>
      </c>
      <c r="AW30" s="33">
        <f t="shared" si="27"/>
        <v>2.611160741269886E-2</v>
      </c>
      <c r="AX30" s="33">
        <f t="shared" si="27"/>
        <v>2.611160741269886E-2</v>
      </c>
      <c r="AY30" s="33">
        <f t="shared" si="27"/>
        <v>2.611160741269886E-2</v>
      </c>
      <c r="AZ30" s="33">
        <f t="shared" si="27"/>
        <v>2.611160741269886E-2</v>
      </c>
      <c r="BA30" s="33">
        <f t="shared" si="27"/>
        <v>2.611160741269886E-2</v>
      </c>
      <c r="BB30" s="33">
        <f t="shared" si="27"/>
        <v>2.611160741269886E-2</v>
      </c>
      <c r="BC30" s="33">
        <f t="shared" si="27"/>
        <v>2.611160741269886E-2</v>
      </c>
      <c r="BD30" s="33">
        <f t="shared" si="27"/>
        <v>2.611160741269886E-2</v>
      </c>
      <c r="BE30" s="33">
        <f t="shared" si="27"/>
        <v>2.611160741269886E-2</v>
      </c>
      <c r="BF30" s="33">
        <f t="shared" si="27"/>
        <v>2.611160741269886E-2</v>
      </c>
      <c r="BG30" s="33">
        <f t="shared" si="27"/>
        <v>2.611160741269886E-2</v>
      </c>
      <c r="BH30" s="33">
        <f t="shared" si="27"/>
        <v>2.611160741269886E-2</v>
      </c>
      <c r="BI30" s="33">
        <f t="shared" si="27"/>
        <v>2.611160741269886E-2</v>
      </c>
      <c r="BJ30" s="33">
        <f t="shared" si="27"/>
        <v>2.611160741269886E-2</v>
      </c>
      <c r="BK30" s="33">
        <f t="shared" si="27"/>
        <v>2.611160741269886E-2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310.13247703052133</v>
      </c>
      <c r="BS30" s="4" cm="1">
        <f t="array" ref="BS30">M30*INDEX(prod_est,$H30+$I30-1,MATCH(BS$14,$BQ$14:$DQ$14,0))</f>
        <v>294.97676399064596</v>
      </c>
      <c r="BT30" s="4" cm="1">
        <f t="array" ref="BT30">N30*INDEX(prod_est,$H30+$I30-1,MATCH(BT$14,$BQ$14:$DQ$14,0))</f>
        <v>297.07142687285113</v>
      </c>
      <c r="BU30" s="4" cm="1">
        <f t="array" ref="BU30">O30*INDEX(prod_est,$H30+$I30-1,MATCH(BU$14,$BQ$14:$DQ$14,0))</f>
        <v>299.20107365263544</v>
      </c>
      <c r="BV30" s="4" cm="1">
        <f t="array" ref="BV30">P30*INDEX(prod_est,$H30+$I30-1,MATCH(BV$14,$BQ$14:$DQ$14,0))</f>
        <v>301.36542066774518</v>
      </c>
      <c r="BW30" s="4" cm="1">
        <f t="array" ref="BW30">Q30*INDEX(prod_est,$H30+$I30-1,MATCH(BW$14,$BQ$14:$DQ$14,0))</f>
        <v>303.53248892159706</v>
      </c>
      <c r="BX30" s="4" cm="1">
        <f t="array" ref="BX30">R30*INDEX(prod_est,$H30+$I30-1,MATCH(BX$14,$BQ$14:$DQ$14,0))</f>
        <v>305.68543550718738</v>
      </c>
      <c r="BY30" s="4" cm="1">
        <f t="array" ref="BY30">S30*INDEX(prod_est,$H30+$I30-1,MATCH(BY$14,$BQ$14:$DQ$14,0))</f>
        <v>307.82486376426772</v>
      </c>
      <c r="BZ30" s="4" cm="1">
        <f t="array" ref="BZ30">T30*INDEX(prod_est,$H30+$I30-1,MATCH(BZ$14,$BQ$14:$DQ$14,0))</f>
        <v>309.95336030661599</v>
      </c>
      <c r="CA30" s="4" cm="1">
        <f t="array" ref="CA30">U30*INDEX(prod_est,$H30+$I30-1,MATCH(CA$14,$BQ$14:$DQ$14,0))</f>
        <v>309.9464247859824</v>
      </c>
      <c r="CB30" s="4" cm="1">
        <f t="array" ref="CB30">V30*INDEX(prod_est,$H30+$I30-1,MATCH(CB$14,$BQ$14:$DQ$14,0))</f>
        <v>309.9255517023621</v>
      </c>
      <c r="CC30" s="4" cm="1">
        <f t="array" ref="CC30">W30*INDEX(prod_est,$H30+$I30-1,MATCH(CC$14,$BQ$14:$DQ$14,0))</f>
        <v>309.88618303684621</v>
      </c>
      <c r="CD30" s="4" cm="1">
        <f t="array" ref="CD30">X30*INDEX(prod_est,$H30+$I30-1,MATCH(CD$14,$BQ$14:$DQ$14,0))</f>
        <v>309.82551246170874</v>
      </c>
      <c r="CE30" s="4" cm="1">
        <f t="array" ref="CE30">Y30*INDEX(prod_est,$H30+$I30-1,MATCH(CE$14,$BQ$14:$DQ$14,0))</f>
        <v>309.74388003926236</v>
      </c>
      <c r="CF30" s="4" cm="1">
        <f t="array" ref="CF30">Z30*INDEX(prod_est,$H30+$I30-1,MATCH(CF$14,$BQ$14:$DQ$14,0))</f>
        <v>309.64276781520442</v>
      </c>
      <c r="CG30" s="4" cm="1">
        <f t="array" ref="CG30">AA30*INDEX(prod_est,$H30+$I30-1,MATCH(CG$14,$BQ$14:$DQ$14,0))</f>
        <v>309.52397101724051</v>
      </c>
      <c r="CH30" s="4" cm="1">
        <f t="array" ref="CH30">AB30*INDEX(prod_est,$H30+$I30-1,MATCH(CH$14,$BQ$14:$DQ$14,0))</f>
        <v>309.3858190687186</v>
      </c>
      <c r="CI30" s="4" cm="1">
        <f t="array" ref="CI30">AC30*INDEX(prod_est,$H30+$I30-1,MATCH(CI$14,$BQ$14:$DQ$14,0))</f>
        <v>309.22900551389392</v>
      </c>
      <c r="CJ30" s="4" cm="1">
        <f t="array" ref="CJ30">AD30*INDEX(prod_est,$H30+$I30-1,MATCH(CJ$14,$BQ$14:$DQ$14,0))</f>
        <v>309.05579110950742</v>
      </c>
      <c r="CK30" s="4" cm="1">
        <f t="array" ref="CK30">AE30*INDEX(prod_est,$H30+$I30-1,MATCH(CK$14,$BQ$14:$DQ$14,0))</f>
        <v>308.8667355901564</v>
      </c>
      <c r="CL30" s="4" cm="1">
        <f t="array" ref="CL30">AF30*INDEX(prod_est,$H30+$I30-1,MATCH(CL$14,$BQ$14:$DQ$14,0))</f>
        <v>308.66204811199896</v>
      </c>
      <c r="CM30" s="4" cm="1">
        <f t="array" ref="CM30">AG30*INDEX(prod_est,$H30+$I30-1,MATCH(CM$14,$BQ$14:$DQ$14,0))</f>
        <v>308.44209258162698</v>
      </c>
      <c r="CN30" s="4" cm="1">
        <f t="array" ref="CN30">AH30*INDEX(prod_est,$H30+$I30-1,MATCH(CN$14,$BQ$14:$DQ$14,0))</f>
        <v>308.20889812271247</v>
      </c>
      <c r="CO30" s="4" cm="1">
        <f t="array" ref="CO30">AI30*INDEX(prod_est,$H30+$I30-1,MATCH(CO$14,$BQ$14:$DQ$14,0))</f>
        <v>307.96629535757558</v>
      </c>
      <c r="CP30" s="4" cm="1">
        <f t="array" ref="CP30">AJ30*INDEX(prod_est,$H30+$I30-1,MATCH(CP$14,$BQ$14:$DQ$14,0))</f>
        <v>307.71629146648462</v>
      </c>
      <c r="CQ30" s="4" cm="1">
        <f t="array" ref="CQ30">AK30*INDEX(prod_est,$H30+$I30-1,MATCH(CQ$14,$BQ$14:$DQ$14,0))</f>
        <v>307.46184324202892</v>
      </c>
      <c r="CR30" s="4" cm="1">
        <f t="array" ref="CR30">AL30*INDEX(prod_est,$H30+$I30-1,MATCH(CR$14,$BQ$14:$DQ$14,0))</f>
        <v>307.2017391873564</v>
      </c>
      <c r="CS30" s="4" cm="1">
        <f t="array" ref="CS30">AM30*INDEX(prod_est,$H30+$I30-1,MATCH(CS$14,$BQ$14:$DQ$14,0))</f>
        <v>307.12315389236517</v>
      </c>
      <c r="CT30" s="4" cm="1">
        <f t="array" ref="CT30">AN30*INDEX(prod_est,$H30+$I30-1,MATCH(CT$14,$BQ$14:$DQ$14,0))</f>
        <v>307.03943060124641</v>
      </c>
      <c r="CU30" s="4" cm="1">
        <f t="array" ref="CU30">AO30*INDEX(prod_est,$H30+$I30-1,MATCH(CU$14,$BQ$14:$DQ$14,0))</f>
        <v>306.95116253888017</v>
      </c>
      <c r="CV30" s="4" cm="1">
        <f t="array" ref="CV30">AP30*INDEX(prod_est,$H30+$I30-1,MATCH(CV$14,$BQ$14:$DQ$14,0))</f>
        <v>306.85735176340722</v>
      </c>
      <c r="CW30" s="4" cm="1">
        <f t="array" ref="CW30">AQ30*INDEX(prod_est,$H30+$I30-1,MATCH(CW$14,$BQ$14:$DQ$14,0))</f>
        <v>306.75679015608119</v>
      </c>
      <c r="CX30" s="4" cm="1">
        <f t="array" ref="CX30">AR30*INDEX(prod_est,$H30+$I30-1,MATCH(CX$14,$BQ$14:$DQ$14,0))</f>
        <v>306.75679015608119</v>
      </c>
      <c r="CY30" s="4" cm="1">
        <f t="array" ref="CY30">AS30*INDEX(prod_est,$H30+$I30-1,MATCH(CY$14,$BQ$14:$DQ$14,0))</f>
        <v>306.75679015608119</v>
      </c>
      <c r="CZ30" s="4" cm="1">
        <f t="array" ref="CZ30">AT30*INDEX(prod_est,$H30+$I30-1,MATCH(CZ$14,$BQ$14:$DQ$14,0))</f>
        <v>306.75679015608119</v>
      </c>
      <c r="DA30" s="4" cm="1">
        <f t="array" ref="DA30">AU30*INDEX(prod_est,$H30+$I30-1,MATCH(DA$14,$BQ$14:$DQ$14,0))</f>
        <v>306.75679015608119</v>
      </c>
      <c r="DB30" s="4" cm="1">
        <f t="array" ref="DB30">AV30*INDEX(prod_est,$H30+$I30-1,MATCH(DB$14,$BQ$14:$DQ$14,0))</f>
        <v>306.75679015608119</v>
      </c>
      <c r="DC30" s="4" cm="1">
        <f t="array" ref="DC30">AW30*INDEX(prod_est,$H30+$I30-1,MATCH(DC$14,$BQ$14:$DQ$14,0))</f>
        <v>306.75679015608119</v>
      </c>
      <c r="DD30" s="4" cm="1">
        <f t="array" ref="DD30">AX30*INDEX(prod_est,$H30+$I30-1,MATCH(DD$14,$BQ$14:$DQ$14,0))</f>
        <v>306.75679015608119</v>
      </c>
      <c r="DE30" s="4" cm="1">
        <f t="array" ref="DE30">AY30*INDEX(prod_est,$H30+$I30-1,MATCH(DE$14,$BQ$14:$DQ$14,0))</f>
        <v>306.75679015608119</v>
      </c>
      <c r="DF30" s="4" cm="1">
        <f t="array" ref="DF30">AZ30*INDEX(prod_est,$H30+$I30-1,MATCH(DF$14,$BQ$14:$DQ$14,0))</f>
        <v>306.75679015608119</v>
      </c>
      <c r="DG30" s="4" cm="1">
        <f t="array" ref="DG30">BA30*INDEX(prod_est,$H30+$I30-1,MATCH(DG$14,$BQ$14:$DQ$14,0))</f>
        <v>306.75679015608119</v>
      </c>
      <c r="DH30" s="4" cm="1">
        <f t="array" ref="DH30">BB30*INDEX(prod_est,$H30+$I30-1,MATCH(DH$14,$BQ$14:$DQ$14,0))</f>
        <v>306.75679015608119</v>
      </c>
      <c r="DI30" s="4" cm="1">
        <f t="array" ref="DI30">BC30*INDEX(prod_est,$H30+$I30-1,MATCH(DI$14,$BQ$14:$DQ$14,0))</f>
        <v>306.75679015608119</v>
      </c>
      <c r="DJ30" s="4" cm="1">
        <f t="array" ref="DJ30">BD30*INDEX(prod_est,$H30+$I30-1,MATCH(DJ$14,$BQ$14:$DQ$14,0))</f>
        <v>306.75679015608119</v>
      </c>
      <c r="DK30" s="4" cm="1">
        <f t="array" ref="DK30">BE30*INDEX(prod_est,$H30+$I30-1,MATCH(DK$14,$BQ$14:$DQ$14,0))</f>
        <v>306.75679015608119</v>
      </c>
      <c r="DL30" s="4" cm="1">
        <f t="array" ref="DL30">BF30*INDEX(prod_est,$H30+$I30-1,MATCH(DL$14,$BQ$14:$DQ$14,0))</f>
        <v>306.75679015608119</v>
      </c>
      <c r="DM30" s="4" cm="1">
        <f t="array" ref="DM30">BG30*INDEX(prod_est,$H30+$I30-1,MATCH(DM$14,$BQ$14:$DQ$14,0))</f>
        <v>306.75679015608119</v>
      </c>
      <c r="DN30" s="4" cm="1">
        <f t="array" ref="DN30">BH30*INDEX(prod_est,$H30+$I30-1,MATCH(DN$14,$BQ$14:$DQ$14,0))</f>
        <v>306.75679015608119</v>
      </c>
      <c r="DO30" s="4" cm="1">
        <f t="array" ref="DO30">BI30*INDEX(prod_est,$H30+$I30-1,MATCH(DO$14,$BQ$14:$DQ$14,0))</f>
        <v>306.75679015608119</v>
      </c>
      <c r="DP30" s="4" cm="1">
        <f t="array" ref="DP30">BJ30*INDEX(prod_est,$H30+$I30-1,MATCH(DP$14,$BQ$14:$DQ$14,0))</f>
        <v>306.75679015608119</v>
      </c>
      <c r="DQ30" s="4" cm="1">
        <f t="array" ref="DQ30">BK30*INDEX(prod_est,$H30+$I30-1,MATCH(DQ$14,$BQ$14:$DQ$14,0))</f>
        <v>306.75679015608119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si="5"/>
        <v>2.8495717479890686E-2</v>
      </c>
      <c r="O31" s="33">
        <f t="shared" ref="O31:AQ35" si="28">N31*(1-$G$4)</f>
        <v>2.8495717479890686E-2</v>
      </c>
      <c r="P31" s="33">
        <f t="shared" si="28"/>
        <v>2.8495717479890686E-2</v>
      </c>
      <c r="Q31" s="33">
        <f t="shared" si="28"/>
        <v>2.8495717479890686E-2</v>
      </c>
      <c r="R31" s="33">
        <f t="shared" si="28"/>
        <v>2.8495717479890686E-2</v>
      </c>
      <c r="S31" s="33">
        <f t="shared" si="28"/>
        <v>2.8495717479890686E-2</v>
      </c>
      <c r="T31" s="33">
        <f t="shared" si="28"/>
        <v>2.8495717479890686E-2</v>
      </c>
      <c r="U31" s="33">
        <f t="shared" si="28"/>
        <v>2.8495717479890686E-2</v>
      </c>
      <c r="V31" s="33">
        <f t="shared" si="28"/>
        <v>2.8495717479890686E-2</v>
      </c>
      <c r="W31" s="33">
        <f t="shared" si="28"/>
        <v>2.8495717479890686E-2</v>
      </c>
      <c r="X31" s="33">
        <f t="shared" si="28"/>
        <v>2.8495717479890686E-2</v>
      </c>
      <c r="Y31" s="33">
        <f t="shared" si="28"/>
        <v>2.8495717479890686E-2</v>
      </c>
      <c r="Z31" s="33">
        <f t="shared" si="28"/>
        <v>2.8495717479890686E-2</v>
      </c>
      <c r="AA31" s="33">
        <f t="shared" si="28"/>
        <v>2.8495717479890686E-2</v>
      </c>
      <c r="AB31" s="33">
        <f t="shared" si="28"/>
        <v>2.8495717479890686E-2</v>
      </c>
      <c r="AC31" s="33">
        <f t="shared" si="28"/>
        <v>2.8495717479890686E-2</v>
      </c>
      <c r="AD31" s="33">
        <f t="shared" si="28"/>
        <v>2.8495717479890686E-2</v>
      </c>
      <c r="AE31" s="33">
        <f t="shared" si="28"/>
        <v>2.8495717479890686E-2</v>
      </c>
      <c r="AF31" s="33">
        <f t="shared" si="28"/>
        <v>2.8495717479890686E-2</v>
      </c>
      <c r="AG31" s="33">
        <f t="shared" si="28"/>
        <v>2.8495717479890686E-2</v>
      </c>
      <c r="AH31" s="33">
        <f t="shared" si="28"/>
        <v>2.8495717479890686E-2</v>
      </c>
      <c r="AI31" s="33">
        <f t="shared" si="28"/>
        <v>2.8495717479890686E-2</v>
      </c>
      <c r="AJ31" s="33">
        <f t="shared" si="28"/>
        <v>2.8495717479890686E-2</v>
      </c>
      <c r="AK31" s="33">
        <f t="shared" si="28"/>
        <v>2.8495717479890686E-2</v>
      </c>
      <c r="AL31" s="33">
        <f t="shared" si="28"/>
        <v>2.8495717479890686E-2</v>
      </c>
      <c r="AM31" s="33">
        <f t="shared" si="28"/>
        <v>2.8495717479890686E-2</v>
      </c>
      <c r="AN31" s="33">
        <f t="shared" si="28"/>
        <v>2.8495717479890686E-2</v>
      </c>
      <c r="AO31" s="33">
        <f t="shared" si="28"/>
        <v>2.8495717479890686E-2</v>
      </c>
      <c r="AP31" s="33">
        <f t="shared" si="28"/>
        <v>2.8495717479890686E-2</v>
      </c>
      <c r="AQ31" s="33">
        <f t="shared" si="28"/>
        <v>2.8495717479890686E-2</v>
      </c>
      <c r="AR31" s="33">
        <f t="shared" ref="AR31:BK31" si="29">AQ31*(1-$G$4)</f>
        <v>2.8495717479890686E-2</v>
      </c>
      <c r="AS31" s="33">
        <f t="shared" si="29"/>
        <v>2.8495717479890686E-2</v>
      </c>
      <c r="AT31" s="33">
        <f t="shared" si="29"/>
        <v>2.8495717479890686E-2</v>
      </c>
      <c r="AU31" s="33">
        <f t="shared" si="29"/>
        <v>2.8495717479890686E-2</v>
      </c>
      <c r="AV31" s="33">
        <f t="shared" si="29"/>
        <v>2.8495717479890686E-2</v>
      </c>
      <c r="AW31" s="33">
        <f t="shared" si="29"/>
        <v>2.8495717479890686E-2</v>
      </c>
      <c r="AX31" s="33">
        <f t="shared" si="29"/>
        <v>2.8495717479890686E-2</v>
      </c>
      <c r="AY31" s="33">
        <f t="shared" si="29"/>
        <v>2.8495717479890686E-2</v>
      </c>
      <c r="AZ31" s="33">
        <f t="shared" si="29"/>
        <v>2.8495717479890686E-2</v>
      </c>
      <c r="BA31" s="33">
        <f t="shared" si="29"/>
        <v>2.8495717479890686E-2</v>
      </c>
      <c r="BB31" s="33">
        <f t="shared" si="29"/>
        <v>2.8495717479890686E-2</v>
      </c>
      <c r="BC31" s="33">
        <f t="shared" si="29"/>
        <v>2.8495717479890686E-2</v>
      </c>
      <c r="BD31" s="33">
        <f t="shared" si="29"/>
        <v>2.8495717479890686E-2</v>
      </c>
      <c r="BE31" s="33">
        <f t="shared" si="29"/>
        <v>2.8495717479890686E-2</v>
      </c>
      <c r="BF31" s="33">
        <f t="shared" si="29"/>
        <v>2.8495717479890686E-2</v>
      </c>
      <c r="BG31" s="33">
        <f t="shared" si="29"/>
        <v>2.8495717479890686E-2</v>
      </c>
      <c r="BH31" s="33">
        <f t="shared" si="29"/>
        <v>2.8495717479890686E-2</v>
      </c>
      <c r="BI31" s="33">
        <f t="shared" si="29"/>
        <v>2.8495717479890686E-2</v>
      </c>
      <c r="BJ31" s="33">
        <f t="shared" si="29"/>
        <v>2.8495717479890686E-2</v>
      </c>
      <c r="BK31" s="33">
        <f t="shared" si="29"/>
        <v>2.8495717479890686E-2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338.44900113282597</v>
      </c>
      <c r="BS31" s="4" cm="1">
        <f t="array" ref="BS31">M31*INDEX(prod_est,$H31+$I31-1,MATCH(BS$14,$BQ$14:$DQ$14,0))</f>
        <v>321.90950166177652</v>
      </c>
      <c r="BT31" s="4" cm="1">
        <f t="array" ref="BT31">N31*INDEX(prod_est,$H31+$I31-1,MATCH(BT$14,$BQ$14:$DQ$14,0))</f>
        <v>324.19541691638102</v>
      </c>
      <c r="BU31" s="4" cm="1">
        <f t="array" ref="BU31">O31*INDEX(prod_est,$H31+$I31-1,MATCH(BU$14,$BQ$14:$DQ$14,0))</f>
        <v>326.51951025960352</v>
      </c>
      <c r="BV31" s="4" cm="1">
        <f t="array" ref="BV31">P31*INDEX(prod_est,$H31+$I31-1,MATCH(BV$14,$BQ$14:$DQ$14,0))</f>
        <v>328.88147212951952</v>
      </c>
      <c r="BW31" s="4" cm="1">
        <f t="array" ref="BW31">Q31*INDEX(prod_est,$H31+$I31-1,MATCH(BW$14,$BQ$14:$DQ$14,0))</f>
        <v>331.24640369981313</v>
      </c>
      <c r="BX31" s="4" cm="1">
        <f t="array" ref="BX31">R31*INDEX(prod_est,$H31+$I31-1,MATCH(BX$14,$BQ$14:$DQ$14,0))</f>
        <v>333.59592422846663</v>
      </c>
      <c r="BY31" s="4" cm="1">
        <f t="array" ref="BY31">S31*INDEX(prod_est,$H31+$I31-1,MATCH(BY$14,$BQ$14:$DQ$14,0))</f>
        <v>335.93069214293092</v>
      </c>
      <c r="BZ31" s="4" cm="1">
        <f t="array" ref="BZ31">T31*INDEX(prod_est,$H31+$I31-1,MATCH(BZ$14,$BQ$14:$DQ$14,0))</f>
        <v>338.25353022673966</v>
      </c>
      <c r="CA31" s="4" cm="1">
        <f t="array" ref="CA31">U31*INDEX(prod_est,$H31+$I31-1,MATCH(CA$14,$BQ$14:$DQ$14,0))</f>
        <v>338.24596146111651</v>
      </c>
      <c r="CB31" s="4" cm="1">
        <f t="array" ref="CB31">V31*INDEX(prod_est,$H31+$I31-1,MATCH(CB$14,$BQ$14:$DQ$14,0))</f>
        <v>338.22318256878799</v>
      </c>
      <c r="CC31" s="4" cm="1">
        <f t="array" ref="CC31">W31*INDEX(prod_est,$H31+$I31-1,MATCH(CC$14,$BQ$14:$DQ$14,0))</f>
        <v>338.18021936271759</v>
      </c>
      <c r="CD31" s="4" cm="1">
        <f t="array" ref="CD31">X31*INDEX(prod_est,$H31+$I31-1,MATCH(CD$14,$BQ$14:$DQ$14,0))</f>
        <v>338.11400928452764</v>
      </c>
      <c r="CE31" s="4" cm="1">
        <f t="array" ref="CE31">Y31*INDEX(prod_est,$H31+$I31-1,MATCH(CE$14,$BQ$14:$DQ$14,0))</f>
        <v>338.02492344578684</v>
      </c>
      <c r="CF31" s="4" cm="1">
        <f t="array" ref="CF31">Z31*INDEX(prod_est,$H31+$I31-1,MATCH(CF$14,$BQ$14:$DQ$14,0))</f>
        <v>337.91457920979326</v>
      </c>
      <c r="CG31" s="4" cm="1">
        <f t="array" ref="CG31">AA31*INDEX(prod_est,$H31+$I31-1,MATCH(CG$14,$BQ$14:$DQ$14,0))</f>
        <v>337.78493571681366</v>
      </c>
      <c r="CH31" s="4" cm="1">
        <f t="array" ref="CH31">AB31*INDEX(prod_est,$H31+$I31-1,MATCH(CH$14,$BQ$14:$DQ$14,0))</f>
        <v>337.63416985885033</v>
      </c>
      <c r="CI31" s="4" cm="1">
        <f t="array" ref="CI31">AC31*INDEX(prod_est,$H31+$I31-1,MATCH(CI$14,$BQ$14:$DQ$14,0))</f>
        <v>337.46303850394457</v>
      </c>
      <c r="CJ31" s="4" cm="1">
        <f t="array" ref="CJ31">AD31*INDEX(prod_est,$H31+$I31-1,MATCH(CJ$14,$BQ$14:$DQ$14,0))</f>
        <v>337.27400882634441</v>
      </c>
      <c r="CK31" s="4" cm="1">
        <f t="array" ref="CK31">AE31*INDEX(prod_est,$H31+$I31-1,MATCH(CK$14,$BQ$14:$DQ$14,0))</f>
        <v>337.06769166699473</v>
      </c>
      <c r="CL31" s="4" cm="1">
        <f t="array" ref="CL31">AF31*INDEX(prod_est,$H31+$I31-1,MATCH(CL$14,$BQ$14:$DQ$14,0))</f>
        <v>336.84431527897476</v>
      </c>
      <c r="CM31" s="4" cm="1">
        <f t="array" ref="CM31">AG31*INDEX(prod_est,$H31+$I31-1,MATCH(CM$14,$BQ$14:$DQ$14,0))</f>
        <v>336.60427679522473</v>
      </c>
      <c r="CN31" s="4" cm="1">
        <f t="array" ref="CN31">AH31*INDEX(prod_est,$H31+$I31-1,MATCH(CN$14,$BQ$14:$DQ$14,0))</f>
        <v>336.34979060775737</v>
      </c>
      <c r="CO31" s="4" cm="1">
        <f t="array" ref="CO31">AI31*INDEX(prod_est,$H31+$I31-1,MATCH(CO$14,$BQ$14:$DQ$14,0))</f>
        <v>336.08503709236027</v>
      </c>
      <c r="CP31" s="4" cm="1">
        <f t="array" ref="CP31">AJ31*INDEX(prod_est,$H31+$I31-1,MATCH(CP$14,$BQ$14:$DQ$14,0))</f>
        <v>335.81220669410845</v>
      </c>
      <c r="CQ31" s="4" cm="1">
        <f t="array" ref="CQ31">AK31*INDEX(prod_est,$H31+$I31-1,MATCH(CQ$14,$BQ$14:$DQ$14,0))</f>
        <v>335.53452617437824</v>
      </c>
      <c r="CR31" s="4" cm="1">
        <f t="array" ref="CR31">AL31*INDEX(prod_est,$H31+$I31-1,MATCH(CR$14,$BQ$14:$DQ$14,0))</f>
        <v>335.25067342107292</v>
      </c>
      <c r="CS31" s="4" cm="1">
        <f t="array" ref="CS31">AM31*INDEX(prod_est,$H31+$I31-1,MATCH(CS$14,$BQ$14:$DQ$14,0))</f>
        <v>335.16491292656366</v>
      </c>
      <c r="CT31" s="4" cm="1">
        <f t="array" ref="CT31">AN31*INDEX(prod_est,$H31+$I31-1,MATCH(CT$14,$BQ$14:$DQ$14,0))</f>
        <v>335.07354531320692</v>
      </c>
      <c r="CU31" s="4" cm="1">
        <f t="array" ref="CU31">AO31*INDEX(prod_est,$H31+$I31-1,MATCH(CU$14,$BQ$14:$DQ$14,0))</f>
        <v>334.97721797004755</v>
      </c>
      <c r="CV31" s="4" cm="1">
        <f t="array" ref="CV31">AP31*INDEX(prod_est,$H31+$I31-1,MATCH(CV$14,$BQ$14:$DQ$14,0))</f>
        <v>334.8748418385365</v>
      </c>
      <c r="CW31" s="4" cm="1">
        <f t="array" ref="CW31">AQ31*INDEX(prod_est,$H31+$I31-1,MATCH(CW$14,$BQ$14:$DQ$14,0))</f>
        <v>334.76509849311947</v>
      </c>
      <c r="CX31" s="4" cm="1">
        <f t="array" ref="CX31">AR31*INDEX(prod_est,$H31+$I31-1,MATCH(CX$14,$BQ$14:$DQ$14,0))</f>
        <v>334.76509849311947</v>
      </c>
      <c r="CY31" s="4" cm="1">
        <f t="array" ref="CY31">AS31*INDEX(prod_est,$H31+$I31-1,MATCH(CY$14,$BQ$14:$DQ$14,0))</f>
        <v>334.76509849311947</v>
      </c>
      <c r="CZ31" s="4" cm="1">
        <f t="array" ref="CZ31">AT31*INDEX(prod_est,$H31+$I31-1,MATCH(CZ$14,$BQ$14:$DQ$14,0))</f>
        <v>334.76509849311947</v>
      </c>
      <c r="DA31" s="4" cm="1">
        <f t="array" ref="DA31">AU31*INDEX(prod_est,$H31+$I31-1,MATCH(DA$14,$BQ$14:$DQ$14,0))</f>
        <v>334.76509849311947</v>
      </c>
      <c r="DB31" s="4" cm="1">
        <f t="array" ref="DB31">AV31*INDEX(prod_est,$H31+$I31-1,MATCH(DB$14,$BQ$14:$DQ$14,0))</f>
        <v>334.76509849311947</v>
      </c>
      <c r="DC31" s="4" cm="1">
        <f t="array" ref="DC31">AW31*INDEX(prod_est,$H31+$I31-1,MATCH(DC$14,$BQ$14:$DQ$14,0))</f>
        <v>334.76509849311947</v>
      </c>
      <c r="DD31" s="4" cm="1">
        <f t="array" ref="DD31">AX31*INDEX(prod_est,$H31+$I31-1,MATCH(DD$14,$BQ$14:$DQ$14,0))</f>
        <v>334.76509849311947</v>
      </c>
      <c r="DE31" s="4" cm="1">
        <f t="array" ref="DE31">AY31*INDEX(prod_est,$H31+$I31-1,MATCH(DE$14,$BQ$14:$DQ$14,0))</f>
        <v>334.76509849311947</v>
      </c>
      <c r="DF31" s="4" cm="1">
        <f t="array" ref="DF31">AZ31*INDEX(prod_est,$H31+$I31-1,MATCH(DF$14,$BQ$14:$DQ$14,0))</f>
        <v>334.76509849311947</v>
      </c>
      <c r="DG31" s="4" cm="1">
        <f t="array" ref="DG31">BA31*INDEX(prod_est,$H31+$I31-1,MATCH(DG$14,$BQ$14:$DQ$14,0))</f>
        <v>334.76509849311947</v>
      </c>
      <c r="DH31" s="4" cm="1">
        <f t="array" ref="DH31">BB31*INDEX(prod_est,$H31+$I31-1,MATCH(DH$14,$BQ$14:$DQ$14,0))</f>
        <v>334.76509849311947</v>
      </c>
      <c r="DI31" s="4" cm="1">
        <f t="array" ref="DI31">BC31*INDEX(prod_est,$H31+$I31-1,MATCH(DI$14,$BQ$14:$DQ$14,0))</f>
        <v>334.76509849311947</v>
      </c>
      <c r="DJ31" s="4" cm="1">
        <f t="array" ref="DJ31">BD31*INDEX(prod_est,$H31+$I31-1,MATCH(DJ$14,$BQ$14:$DQ$14,0))</f>
        <v>334.76509849311947</v>
      </c>
      <c r="DK31" s="4" cm="1">
        <f t="array" ref="DK31">BE31*INDEX(prod_est,$H31+$I31-1,MATCH(DK$14,$BQ$14:$DQ$14,0))</f>
        <v>334.76509849311947</v>
      </c>
      <c r="DL31" s="4" cm="1">
        <f t="array" ref="DL31">BF31*INDEX(prod_est,$H31+$I31-1,MATCH(DL$14,$BQ$14:$DQ$14,0))</f>
        <v>334.76509849311947</v>
      </c>
      <c r="DM31" s="4" cm="1">
        <f t="array" ref="DM31">BG31*INDEX(prod_est,$H31+$I31-1,MATCH(DM$14,$BQ$14:$DQ$14,0))</f>
        <v>334.76509849311947</v>
      </c>
      <c r="DN31" s="4" cm="1">
        <f t="array" ref="DN31">BH31*INDEX(prod_est,$H31+$I31-1,MATCH(DN$14,$BQ$14:$DQ$14,0))</f>
        <v>334.76509849311947</v>
      </c>
      <c r="DO31" s="4" cm="1">
        <f t="array" ref="DO31">BI31*INDEX(prod_est,$H31+$I31-1,MATCH(DO$14,$BQ$14:$DQ$14,0))</f>
        <v>334.76509849311947</v>
      </c>
      <c r="DP31" s="4" cm="1">
        <f t="array" ref="DP31">BJ31*INDEX(prod_est,$H31+$I31-1,MATCH(DP$14,$BQ$14:$DQ$14,0))</f>
        <v>334.76509849311947</v>
      </c>
      <c r="DQ31" s="4" cm="1">
        <f t="array" ref="DQ31">BK31*INDEX(prod_est,$H31+$I31-1,MATCH(DQ$14,$BQ$14:$DQ$14,0))</f>
        <v>334.76509849311947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5"/>
        <v>1.1647465898287024E-2</v>
      </c>
      <c r="O32" s="33">
        <f t="shared" si="28"/>
        <v>1.1647465898287024E-2</v>
      </c>
      <c r="P32" s="33">
        <f t="shared" si="28"/>
        <v>1.1647465898287024E-2</v>
      </c>
      <c r="Q32" s="33">
        <f t="shared" si="28"/>
        <v>1.1647465898287024E-2</v>
      </c>
      <c r="R32" s="33">
        <f t="shared" si="28"/>
        <v>1.1647465898287024E-2</v>
      </c>
      <c r="S32" s="33">
        <f t="shared" si="28"/>
        <v>1.1647465898287024E-2</v>
      </c>
      <c r="T32" s="33">
        <f t="shared" si="28"/>
        <v>1.1647465898287024E-2</v>
      </c>
      <c r="U32" s="33">
        <f t="shared" si="28"/>
        <v>1.1647465898287024E-2</v>
      </c>
      <c r="V32" s="33">
        <f t="shared" si="28"/>
        <v>1.1647465898287024E-2</v>
      </c>
      <c r="W32" s="33">
        <f t="shared" si="28"/>
        <v>1.1647465898287024E-2</v>
      </c>
      <c r="X32" s="33">
        <f t="shared" si="28"/>
        <v>1.1647465898287024E-2</v>
      </c>
      <c r="Y32" s="33">
        <f t="shared" si="28"/>
        <v>1.1647465898287024E-2</v>
      </c>
      <c r="Z32" s="33">
        <f t="shared" si="28"/>
        <v>1.1647465898287024E-2</v>
      </c>
      <c r="AA32" s="33">
        <f t="shared" si="28"/>
        <v>1.1647465898287024E-2</v>
      </c>
      <c r="AB32" s="33">
        <f t="shared" si="28"/>
        <v>1.1647465898287024E-2</v>
      </c>
      <c r="AC32" s="33">
        <f t="shared" si="28"/>
        <v>1.1647465898287024E-2</v>
      </c>
      <c r="AD32" s="33">
        <f t="shared" si="28"/>
        <v>1.1647465898287024E-2</v>
      </c>
      <c r="AE32" s="33">
        <f t="shared" si="28"/>
        <v>1.1647465898287024E-2</v>
      </c>
      <c r="AF32" s="33">
        <f t="shared" si="28"/>
        <v>1.1647465898287024E-2</v>
      </c>
      <c r="AG32" s="33">
        <f t="shared" si="28"/>
        <v>1.1647465898287024E-2</v>
      </c>
      <c r="AH32" s="33">
        <f t="shared" si="28"/>
        <v>1.1647465898287024E-2</v>
      </c>
      <c r="AI32" s="33">
        <f t="shared" si="28"/>
        <v>1.1647465898287024E-2</v>
      </c>
      <c r="AJ32" s="33">
        <f t="shared" si="28"/>
        <v>1.1647465898287024E-2</v>
      </c>
      <c r="AK32" s="33">
        <f t="shared" si="28"/>
        <v>1.1647465898287024E-2</v>
      </c>
      <c r="AL32" s="33">
        <f t="shared" si="28"/>
        <v>1.1647465898287024E-2</v>
      </c>
      <c r="AM32" s="33">
        <f t="shared" si="28"/>
        <v>1.1647465898287024E-2</v>
      </c>
      <c r="AN32" s="33">
        <f t="shared" si="28"/>
        <v>1.1647465898287024E-2</v>
      </c>
      <c r="AO32" s="33">
        <f t="shared" si="28"/>
        <v>1.1647465898287024E-2</v>
      </c>
      <c r="AP32" s="33">
        <f t="shared" si="28"/>
        <v>1.1647465898287024E-2</v>
      </c>
      <c r="AQ32" s="33">
        <f t="shared" si="28"/>
        <v>1.1647465898287024E-2</v>
      </c>
      <c r="AR32" s="33">
        <f t="shared" ref="AR32:BK32" si="30">AQ32*(1-$G$4)</f>
        <v>1.1647465898287024E-2</v>
      </c>
      <c r="AS32" s="33">
        <f t="shared" si="30"/>
        <v>1.1647465898287024E-2</v>
      </c>
      <c r="AT32" s="33">
        <f t="shared" si="30"/>
        <v>1.1647465898287024E-2</v>
      </c>
      <c r="AU32" s="33">
        <f t="shared" si="30"/>
        <v>1.1647465898287024E-2</v>
      </c>
      <c r="AV32" s="33">
        <f t="shared" si="30"/>
        <v>1.1647465898287024E-2</v>
      </c>
      <c r="AW32" s="33">
        <f t="shared" si="30"/>
        <v>1.1647465898287024E-2</v>
      </c>
      <c r="AX32" s="33">
        <f t="shared" si="30"/>
        <v>1.1647465898287024E-2</v>
      </c>
      <c r="AY32" s="33">
        <f t="shared" si="30"/>
        <v>1.1647465898287024E-2</v>
      </c>
      <c r="AZ32" s="33">
        <f t="shared" si="30"/>
        <v>1.1647465898287024E-2</v>
      </c>
      <c r="BA32" s="33">
        <f t="shared" si="30"/>
        <v>1.1647465898287024E-2</v>
      </c>
      <c r="BB32" s="33">
        <f t="shared" si="30"/>
        <v>1.1647465898287024E-2</v>
      </c>
      <c r="BC32" s="33">
        <f t="shared" si="30"/>
        <v>1.1647465898287024E-2</v>
      </c>
      <c r="BD32" s="33">
        <f t="shared" si="30"/>
        <v>1.1647465898287024E-2</v>
      </c>
      <c r="BE32" s="33">
        <f t="shared" si="30"/>
        <v>1.1647465898287024E-2</v>
      </c>
      <c r="BF32" s="33">
        <f t="shared" si="30"/>
        <v>1.1647465898287024E-2</v>
      </c>
      <c r="BG32" s="33">
        <f t="shared" si="30"/>
        <v>1.1647465898287024E-2</v>
      </c>
      <c r="BH32" s="33">
        <f t="shared" si="30"/>
        <v>1.1647465898287024E-2</v>
      </c>
      <c r="BI32" s="33">
        <f t="shared" si="30"/>
        <v>1.1647465898287024E-2</v>
      </c>
      <c r="BJ32" s="33">
        <f t="shared" si="30"/>
        <v>1.1647465898287024E-2</v>
      </c>
      <c r="BK32" s="33">
        <f t="shared" si="30"/>
        <v>1.1647465898287024E-2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138.33914523421993</v>
      </c>
      <c r="BS32" s="4" cm="1">
        <f t="array" ref="BS32">M32*INDEX(prod_est,$H32+$I32-1,MATCH(BS$14,$BQ$14:$DQ$14,0))</f>
        <v>131.57871689267236</v>
      </c>
      <c r="BT32" s="4" cm="1">
        <f t="array" ref="BT32">N32*INDEX(prod_est,$H32+$I32-1,MATCH(BT$14,$BQ$14:$DQ$14,0))</f>
        <v>132.5130720284281</v>
      </c>
      <c r="BU32" s="4" cm="1">
        <f t="array" ref="BU32">O32*INDEX(prod_est,$H32+$I32-1,MATCH(BU$14,$BQ$14:$DQ$14,0))</f>
        <v>133.46303224538781</v>
      </c>
      <c r="BV32" s="4" cm="1">
        <f t="array" ref="BV32">P32*INDEX(prod_est,$H32+$I32-1,MATCH(BV$14,$BQ$14:$DQ$14,0))</f>
        <v>134.4284710118381</v>
      </c>
      <c r="BW32" s="4" cm="1">
        <f t="array" ref="BW32">Q32*INDEX(prod_est,$H32+$I32-1,MATCH(BW$14,$BQ$14:$DQ$14,0))</f>
        <v>135.39512362678684</v>
      </c>
      <c r="BX32" s="4" cm="1">
        <f t="array" ref="BX32">R32*INDEX(prod_est,$H32+$I32-1,MATCH(BX$14,$BQ$14:$DQ$14,0))</f>
        <v>136.35547706425086</v>
      </c>
      <c r="BY32" s="4" cm="1">
        <f t="array" ref="BY32">S32*INDEX(prod_est,$H32+$I32-1,MATCH(BY$14,$BQ$14:$DQ$14,0))</f>
        <v>137.30980045278559</v>
      </c>
      <c r="BZ32" s="4" cm="1">
        <f t="array" ref="BZ32">T32*INDEX(prod_est,$H32+$I32-1,MATCH(BZ$14,$BQ$14:$DQ$14,0))</f>
        <v>138.25924758944737</v>
      </c>
      <c r="CA32" s="4" cm="1">
        <f t="array" ref="CA32">U32*INDEX(prod_est,$H32+$I32-1,MATCH(CA$14,$BQ$14:$DQ$14,0))</f>
        <v>138.25615389863049</v>
      </c>
      <c r="CB32" s="4" cm="1">
        <f t="array" ref="CB32">V32*INDEX(prod_est,$H32+$I32-1,MATCH(CB$14,$BQ$14:$DQ$14,0))</f>
        <v>138.24684315319007</v>
      </c>
      <c r="CC32" s="4" cm="1">
        <f t="array" ref="CC32">W32*INDEX(prod_est,$H32+$I32-1,MATCH(CC$14,$BQ$14:$DQ$14,0))</f>
        <v>138.22928218186379</v>
      </c>
      <c r="CD32" s="4" cm="1">
        <f t="array" ref="CD32">X32*INDEX(prod_est,$H32+$I32-1,MATCH(CD$14,$BQ$14:$DQ$14,0))</f>
        <v>138.20221918096254</v>
      </c>
      <c r="CE32" s="4" cm="1">
        <f t="array" ref="CE32">Y32*INDEX(prod_est,$H32+$I32-1,MATCH(CE$14,$BQ$14:$DQ$14,0))</f>
        <v>138.1658058402742</v>
      </c>
      <c r="CF32" s="4" cm="1">
        <f t="array" ref="CF32">Z32*INDEX(prod_est,$H32+$I32-1,MATCH(CF$14,$BQ$14:$DQ$14,0))</f>
        <v>138.12070324804381</v>
      </c>
      <c r="CG32" s="4" cm="1">
        <f t="array" ref="CG32">AA32*INDEX(prod_est,$H32+$I32-1,MATCH(CG$14,$BQ$14:$DQ$14,0))</f>
        <v>138.06771219194985</v>
      </c>
      <c r="CH32" s="4" cm="1">
        <f t="array" ref="CH32">AB32*INDEX(prod_est,$H32+$I32-1,MATCH(CH$14,$BQ$14:$DQ$14,0))</f>
        <v>138.00608748674657</v>
      </c>
      <c r="CI32" s="4" cm="1">
        <f t="array" ref="CI32">AC32*INDEX(prod_est,$H32+$I32-1,MATCH(CI$14,$BQ$14:$DQ$14,0))</f>
        <v>137.93613849803279</v>
      </c>
      <c r="CJ32" s="4" cm="1">
        <f t="array" ref="CJ32">AD32*INDEX(prod_est,$H32+$I32-1,MATCH(CJ$14,$BQ$14:$DQ$14,0))</f>
        <v>137.85887366954879</v>
      </c>
      <c r="CK32" s="4" cm="1">
        <f t="array" ref="CK32">AE32*INDEX(prod_est,$H32+$I32-1,MATCH(CK$14,$BQ$14:$DQ$14,0))</f>
        <v>137.77454267913058</v>
      </c>
      <c r="CL32" s="4" cm="1">
        <f t="array" ref="CL32">AF32*INDEX(prod_est,$H32+$I32-1,MATCH(CL$14,$BQ$14:$DQ$14,0))</f>
        <v>137.68323882395367</v>
      </c>
      <c r="CM32" s="4" cm="1">
        <f t="array" ref="CM32">AG32*INDEX(prod_est,$H32+$I32-1,MATCH(CM$14,$BQ$14:$DQ$14,0))</f>
        <v>137.58512442989684</v>
      </c>
      <c r="CN32" s="4" cm="1">
        <f t="array" ref="CN32">AH32*INDEX(prod_est,$H32+$I32-1,MATCH(CN$14,$BQ$14:$DQ$14,0))</f>
        <v>137.48110461736874</v>
      </c>
      <c r="CO32" s="4" cm="1">
        <f t="array" ref="CO32">AI32*INDEX(prod_est,$H32+$I32-1,MATCH(CO$14,$BQ$14:$DQ$14,0))</f>
        <v>137.37288809170255</v>
      </c>
      <c r="CP32" s="4" cm="1">
        <f t="array" ref="CP32">AJ32*INDEX(prod_est,$H32+$I32-1,MATCH(CP$14,$BQ$14:$DQ$14,0))</f>
        <v>137.26137018512952</v>
      </c>
      <c r="CQ32" s="4" cm="1">
        <f t="array" ref="CQ32">AK32*INDEX(prod_est,$H32+$I32-1,MATCH(CQ$14,$BQ$14:$DQ$14,0))</f>
        <v>137.14786981840041</v>
      </c>
      <c r="CR32" s="4" cm="1">
        <f t="array" ref="CR32">AL32*INDEX(prod_est,$H32+$I32-1,MATCH(CR$14,$BQ$14:$DQ$14,0))</f>
        <v>137.03184658555529</v>
      </c>
      <c r="CS32" s="4" cm="1">
        <f t="array" ref="CS32">AM32*INDEX(prod_est,$H32+$I32-1,MATCH(CS$14,$BQ$14:$DQ$14,0))</f>
        <v>136.99679246081104</v>
      </c>
      <c r="CT32" s="4" cm="1">
        <f t="array" ref="CT32">AN32*INDEX(prod_est,$H32+$I32-1,MATCH(CT$14,$BQ$14:$DQ$14,0))</f>
        <v>136.95944645744996</v>
      </c>
      <c r="CU32" s="4" cm="1">
        <f t="array" ref="CU32">AO32*INDEX(prod_est,$H32+$I32-1,MATCH(CU$14,$BQ$14:$DQ$14,0))</f>
        <v>136.92007319214042</v>
      </c>
      <c r="CV32" s="4" cm="1">
        <f t="array" ref="CV32">AP32*INDEX(prod_est,$H32+$I32-1,MATCH(CV$14,$BQ$14:$DQ$14,0))</f>
        <v>136.87822751826278</v>
      </c>
      <c r="CW32" s="4" cm="1">
        <f t="array" ref="CW32">AQ32*INDEX(prod_est,$H32+$I32-1,MATCH(CW$14,$BQ$14:$DQ$14,0))</f>
        <v>136.83337053671067</v>
      </c>
      <c r="CX32" s="4" cm="1">
        <f t="array" ref="CX32">AR32*INDEX(prod_est,$H32+$I32-1,MATCH(CX$14,$BQ$14:$DQ$14,0))</f>
        <v>136.83337053671067</v>
      </c>
      <c r="CY32" s="4" cm="1">
        <f t="array" ref="CY32">AS32*INDEX(prod_est,$H32+$I32-1,MATCH(CY$14,$BQ$14:$DQ$14,0))</f>
        <v>136.83337053671067</v>
      </c>
      <c r="CZ32" s="4" cm="1">
        <f t="array" ref="CZ32">AT32*INDEX(prod_est,$H32+$I32-1,MATCH(CZ$14,$BQ$14:$DQ$14,0))</f>
        <v>136.83337053671067</v>
      </c>
      <c r="DA32" s="4" cm="1">
        <f t="array" ref="DA32">AU32*INDEX(prod_est,$H32+$I32-1,MATCH(DA$14,$BQ$14:$DQ$14,0))</f>
        <v>136.83337053671067</v>
      </c>
      <c r="DB32" s="4" cm="1">
        <f t="array" ref="DB32">AV32*INDEX(prod_est,$H32+$I32-1,MATCH(DB$14,$BQ$14:$DQ$14,0))</f>
        <v>136.83337053671067</v>
      </c>
      <c r="DC32" s="4" cm="1">
        <f t="array" ref="DC32">AW32*INDEX(prod_est,$H32+$I32-1,MATCH(DC$14,$BQ$14:$DQ$14,0))</f>
        <v>136.83337053671067</v>
      </c>
      <c r="DD32" s="4" cm="1">
        <f t="array" ref="DD32">AX32*INDEX(prod_est,$H32+$I32-1,MATCH(DD$14,$BQ$14:$DQ$14,0))</f>
        <v>136.83337053671067</v>
      </c>
      <c r="DE32" s="4" cm="1">
        <f t="array" ref="DE32">AY32*INDEX(prod_est,$H32+$I32-1,MATCH(DE$14,$BQ$14:$DQ$14,0))</f>
        <v>136.83337053671067</v>
      </c>
      <c r="DF32" s="4" cm="1">
        <f t="array" ref="DF32">AZ32*INDEX(prod_est,$H32+$I32-1,MATCH(DF$14,$BQ$14:$DQ$14,0))</f>
        <v>136.83337053671067</v>
      </c>
      <c r="DG32" s="4" cm="1">
        <f t="array" ref="DG32">BA32*INDEX(prod_est,$H32+$I32-1,MATCH(DG$14,$BQ$14:$DQ$14,0))</f>
        <v>136.83337053671067</v>
      </c>
      <c r="DH32" s="4" cm="1">
        <f t="array" ref="DH32">BB32*INDEX(prod_est,$H32+$I32-1,MATCH(DH$14,$BQ$14:$DQ$14,0))</f>
        <v>136.83337053671067</v>
      </c>
      <c r="DI32" s="4" cm="1">
        <f t="array" ref="DI32">BC32*INDEX(prod_est,$H32+$I32-1,MATCH(DI$14,$BQ$14:$DQ$14,0))</f>
        <v>136.83337053671067</v>
      </c>
      <c r="DJ32" s="4" cm="1">
        <f t="array" ref="DJ32">BD32*INDEX(prod_est,$H32+$I32-1,MATCH(DJ$14,$BQ$14:$DQ$14,0))</f>
        <v>136.83337053671067</v>
      </c>
      <c r="DK32" s="4" cm="1">
        <f t="array" ref="DK32">BE32*INDEX(prod_est,$H32+$I32-1,MATCH(DK$14,$BQ$14:$DQ$14,0))</f>
        <v>136.83337053671067</v>
      </c>
      <c r="DL32" s="4" cm="1">
        <f t="array" ref="DL32">BF32*INDEX(prod_est,$H32+$I32-1,MATCH(DL$14,$BQ$14:$DQ$14,0))</f>
        <v>136.83337053671067</v>
      </c>
      <c r="DM32" s="4" cm="1">
        <f t="array" ref="DM32">BG32*INDEX(prod_est,$H32+$I32-1,MATCH(DM$14,$BQ$14:$DQ$14,0))</f>
        <v>136.83337053671067</v>
      </c>
      <c r="DN32" s="4" cm="1">
        <f t="array" ref="DN32">BH32*INDEX(prod_est,$H32+$I32-1,MATCH(DN$14,$BQ$14:$DQ$14,0))</f>
        <v>136.83337053671067</v>
      </c>
      <c r="DO32" s="4" cm="1">
        <f t="array" ref="DO32">BI32*INDEX(prod_est,$H32+$I32-1,MATCH(DO$14,$BQ$14:$DQ$14,0))</f>
        <v>136.83337053671067</v>
      </c>
      <c r="DP32" s="4" cm="1">
        <f t="array" ref="DP32">BJ32*INDEX(prod_est,$H32+$I32-1,MATCH(DP$14,$BQ$14:$DQ$14,0))</f>
        <v>136.83337053671067</v>
      </c>
      <c r="DQ32" s="4" cm="1">
        <f t="array" ref="DQ32">BK32*INDEX(prod_est,$H32+$I32-1,MATCH(DQ$14,$BQ$14:$DQ$14,0))</f>
        <v>136.83337053671067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79.340920915049594</v>
      </c>
      <c r="O47" s="33">
        <f t="shared" si="42"/>
        <v>79.340920915049594</v>
      </c>
      <c r="P47" s="33">
        <f t="shared" si="42"/>
        <v>79.340920915049594</v>
      </c>
      <c r="Q47" s="33">
        <f t="shared" si="42"/>
        <v>79.340920915049594</v>
      </c>
      <c r="R47" s="33">
        <f t="shared" si="42"/>
        <v>79.340920915049594</v>
      </c>
      <c r="S47" s="33">
        <f t="shared" si="42"/>
        <v>79.340920915049594</v>
      </c>
      <c r="T47" s="33">
        <f t="shared" si="42"/>
        <v>79.340920915049594</v>
      </c>
      <c r="U47" s="33">
        <f t="shared" si="42"/>
        <v>79.340920915049594</v>
      </c>
      <c r="V47" s="33">
        <f t="shared" si="42"/>
        <v>79.340920915049594</v>
      </c>
      <c r="W47" s="33">
        <f t="shared" si="42"/>
        <v>79.340920915049594</v>
      </c>
      <c r="X47" s="33">
        <f t="shared" si="42"/>
        <v>79.340920915049594</v>
      </c>
      <c r="Y47" s="33">
        <f t="shared" si="42"/>
        <v>79.340920915049594</v>
      </c>
      <c r="Z47" s="33">
        <f t="shared" si="42"/>
        <v>79.340920915049594</v>
      </c>
      <c r="AA47" s="33">
        <f t="shared" si="42"/>
        <v>79.340920915049594</v>
      </c>
      <c r="AB47" s="33">
        <f t="shared" si="42"/>
        <v>79.340920915049594</v>
      </c>
      <c r="AC47" s="33">
        <f t="shared" si="42"/>
        <v>79.340920915049594</v>
      </c>
      <c r="AD47" s="33">
        <f t="shared" si="42"/>
        <v>79.340920915049594</v>
      </c>
      <c r="AE47" s="33">
        <f t="shared" si="42"/>
        <v>79.340920915049594</v>
      </c>
      <c r="AF47" s="33">
        <f t="shared" si="42"/>
        <v>79.340920915049594</v>
      </c>
      <c r="AG47" s="33">
        <f t="shared" si="42"/>
        <v>79.340920915049594</v>
      </c>
      <c r="AH47" s="33">
        <f t="shared" si="42"/>
        <v>79.340920915049594</v>
      </c>
      <c r="AI47" s="33">
        <f t="shared" si="42"/>
        <v>79.340920915049594</v>
      </c>
      <c r="AJ47" s="33">
        <f t="shared" si="42"/>
        <v>79.340920915049594</v>
      </c>
      <c r="AK47" s="33">
        <f t="shared" si="42"/>
        <v>79.340920915049594</v>
      </c>
      <c r="AL47" s="33">
        <f t="shared" si="42"/>
        <v>79.340920915049594</v>
      </c>
      <c r="AM47" s="33">
        <f t="shared" si="42"/>
        <v>79.340920915049594</v>
      </c>
      <c r="AN47" s="33">
        <f t="shared" si="42"/>
        <v>79.340920915049594</v>
      </c>
      <c r="AO47" s="33">
        <f t="shared" si="42"/>
        <v>79.340920915049594</v>
      </c>
      <c r="AP47" s="33">
        <f t="shared" si="42"/>
        <v>79.340920915049594</v>
      </c>
      <c r="AQ47" s="33">
        <f t="shared" ref="AQ47:BK47" si="43">SUM(AQ15:AQ46)*1000</f>
        <v>79.340920915049594</v>
      </c>
      <c r="AR47" s="33">
        <f t="shared" si="43"/>
        <v>79.340920915049594</v>
      </c>
      <c r="AS47" s="33">
        <f t="shared" si="43"/>
        <v>79.340920915049594</v>
      </c>
      <c r="AT47" s="33">
        <f t="shared" si="43"/>
        <v>79.340920915049594</v>
      </c>
      <c r="AU47" s="33">
        <f t="shared" si="43"/>
        <v>79.340920915049594</v>
      </c>
      <c r="AV47" s="33">
        <f t="shared" si="43"/>
        <v>79.340920915049594</v>
      </c>
      <c r="AW47" s="33">
        <f t="shared" si="43"/>
        <v>79.340920915049594</v>
      </c>
      <c r="AX47" s="33">
        <f t="shared" si="43"/>
        <v>79.340920915049594</v>
      </c>
      <c r="AY47" s="33">
        <f t="shared" si="43"/>
        <v>79.340920915049594</v>
      </c>
      <c r="AZ47" s="33">
        <f t="shared" si="43"/>
        <v>79.340920915049594</v>
      </c>
      <c r="BA47" s="33">
        <f t="shared" si="43"/>
        <v>79.340920915049594</v>
      </c>
      <c r="BB47" s="33">
        <f t="shared" si="43"/>
        <v>79.340920915049594</v>
      </c>
      <c r="BC47" s="33">
        <f t="shared" si="43"/>
        <v>79.340920915049594</v>
      </c>
      <c r="BD47" s="33">
        <f t="shared" si="43"/>
        <v>79.340920915049594</v>
      </c>
      <c r="BE47" s="33">
        <f t="shared" si="43"/>
        <v>79.340920915049594</v>
      </c>
      <c r="BF47" s="33">
        <f t="shared" si="43"/>
        <v>79.340920915049594</v>
      </c>
      <c r="BG47" s="33">
        <f t="shared" si="43"/>
        <v>79.340920915049594</v>
      </c>
      <c r="BH47" s="33">
        <f t="shared" si="43"/>
        <v>79.340920915049594</v>
      </c>
      <c r="BI47" s="33">
        <f t="shared" si="43"/>
        <v>79.340920915049594</v>
      </c>
      <c r="BJ47" s="33">
        <f t="shared" si="43"/>
        <v>79.340920915049594</v>
      </c>
      <c r="BK47" s="33">
        <f t="shared" si="43"/>
        <v>79.340920915049594</v>
      </c>
    </row>
    <row r="48" spans="1:121" x14ac:dyDescent="0.25">
      <c r="BO48" s="48" t="s">
        <v>167</v>
      </c>
      <c r="BP48" s="53">
        <f>BQ48</f>
        <v>0.35106464168511031</v>
      </c>
      <c r="BQ48" s="53">
        <f t="shared" ref="BQ48:CW48" si="44">$G$5+(($G$6-$G$5)/32)*(BQ53-2018)</f>
        <v>0.35106464168511031</v>
      </c>
      <c r="BR48" s="53">
        <f t="shared" si="44"/>
        <v>0.35048449958610339</v>
      </c>
      <c r="BS48" s="53">
        <f t="shared" si="44"/>
        <v>0.34990435748709647</v>
      </c>
      <c r="BT48" s="53">
        <f t="shared" si="44"/>
        <v>0.34932421538808961</v>
      </c>
      <c r="BU48" s="53">
        <f t="shared" si="44"/>
        <v>0.34874407328908269</v>
      </c>
      <c r="BV48" s="53">
        <f t="shared" si="44"/>
        <v>0.34816393119007577</v>
      </c>
      <c r="BW48" s="53">
        <f t="shared" si="44"/>
        <v>0.34758378909106885</v>
      </c>
      <c r="BX48" s="53">
        <f t="shared" si="44"/>
        <v>0.34700364699206193</v>
      </c>
      <c r="BY48" s="53">
        <f t="shared" si="44"/>
        <v>0.34642350489305507</v>
      </c>
      <c r="BZ48" s="53">
        <f t="shared" si="44"/>
        <v>0.34584336279404815</v>
      </c>
      <c r="CA48" s="53">
        <f t="shared" si="44"/>
        <v>0.34526322069504123</v>
      </c>
      <c r="CB48" s="53">
        <f t="shared" si="44"/>
        <v>0.34468307859603431</v>
      </c>
      <c r="CC48" s="53">
        <f t="shared" si="44"/>
        <v>0.34410293649702739</v>
      </c>
      <c r="CD48" s="53">
        <f t="shared" si="44"/>
        <v>0.34352279439802047</v>
      </c>
      <c r="CE48" s="53">
        <f t="shared" si="44"/>
        <v>0.34294265229901361</v>
      </c>
      <c r="CF48" s="53">
        <f t="shared" si="44"/>
        <v>0.34236251020000669</v>
      </c>
      <c r="CG48" s="53">
        <f t="shared" si="44"/>
        <v>0.34178236810099977</v>
      </c>
      <c r="CH48" s="53">
        <f t="shared" si="44"/>
        <v>0.34120222600199285</v>
      </c>
      <c r="CI48" s="53">
        <f t="shared" si="44"/>
        <v>0.34062208390298593</v>
      </c>
      <c r="CJ48" s="53">
        <f t="shared" si="44"/>
        <v>0.34004194180397906</v>
      </c>
      <c r="CK48" s="53">
        <f t="shared" si="44"/>
        <v>0.33946179970497214</v>
      </c>
      <c r="CL48" s="53">
        <f t="shared" si="44"/>
        <v>0.33888165760596523</v>
      </c>
      <c r="CM48" s="53">
        <f t="shared" si="44"/>
        <v>0.33830151550695831</v>
      </c>
      <c r="CN48" s="53">
        <f t="shared" si="44"/>
        <v>0.33772137340795139</v>
      </c>
      <c r="CO48" s="53">
        <f t="shared" si="44"/>
        <v>0.33714123130894447</v>
      </c>
      <c r="CP48" s="53">
        <f t="shared" si="44"/>
        <v>0.3365610892099376</v>
      </c>
      <c r="CQ48" s="53">
        <f t="shared" si="44"/>
        <v>0.33598094711093068</v>
      </c>
      <c r="CR48" s="53">
        <f t="shared" si="44"/>
        <v>0.33540080501192376</v>
      </c>
      <c r="CS48" s="53">
        <f t="shared" si="44"/>
        <v>0.33482066291291684</v>
      </c>
      <c r="CT48" s="53">
        <f t="shared" si="44"/>
        <v>0.33424052081390992</v>
      </c>
      <c r="CU48" s="53">
        <f t="shared" si="44"/>
        <v>0.33366037871490306</v>
      </c>
      <c r="CV48" s="53">
        <f t="shared" si="44"/>
        <v>0.33308023661589614</v>
      </c>
      <c r="CW48" s="53">
        <f t="shared" si="44"/>
        <v>0.33250009451688922</v>
      </c>
      <c r="CX48" s="53">
        <f t="shared" ref="CX48:DQ48" si="45">CW48</f>
        <v>0.33250009451688922</v>
      </c>
      <c r="CY48" s="53">
        <f t="shared" si="45"/>
        <v>0.33250009451688922</v>
      </c>
      <c r="CZ48" s="53">
        <f t="shared" si="45"/>
        <v>0.33250009451688922</v>
      </c>
      <c r="DA48" s="53">
        <f t="shared" si="45"/>
        <v>0.33250009451688922</v>
      </c>
      <c r="DB48" s="53">
        <f t="shared" si="45"/>
        <v>0.33250009451688922</v>
      </c>
      <c r="DC48" s="53">
        <f t="shared" si="45"/>
        <v>0.33250009451688922</v>
      </c>
      <c r="DD48" s="53">
        <f t="shared" si="45"/>
        <v>0.33250009451688922</v>
      </c>
      <c r="DE48" s="53">
        <f t="shared" si="45"/>
        <v>0.33250009451688922</v>
      </c>
      <c r="DF48" s="53">
        <f t="shared" si="45"/>
        <v>0.33250009451688922</v>
      </c>
      <c r="DG48" s="53">
        <f t="shared" si="45"/>
        <v>0.33250009451688922</v>
      </c>
      <c r="DH48" s="53">
        <f t="shared" si="45"/>
        <v>0.33250009451688922</v>
      </c>
      <c r="DI48" s="53">
        <f t="shared" si="45"/>
        <v>0.33250009451688922</v>
      </c>
      <c r="DJ48" s="53">
        <f t="shared" si="45"/>
        <v>0.33250009451688922</v>
      </c>
      <c r="DK48" s="53">
        <f t="shared" si="45"/>
        <v>0.33250009451688922</v>
      </c>
      <c r="DL48" s="53">
        <f t="shared" si="45"/>
        <v>0.33250009451688922</v>
      </c>
      <c r="DM48" s="53">
        <f t="shared" si="45"/>
        <v>0.33250009451688922</v>
      </c>
      <c r="DN48" s="53">
        <f t="shared" si="45"/>
        <v>0.33250009451688922</v>
      </c>
      <c r="DO48" s="53">
        <f t="shared" si="45"/>
        <v>0.33250009451688922</v>
      </c>
      <c r="DP48" s="53">
        <f t="shared" si="45"/>
        <v>0.33250009451688922</v>
      </c>
      <c r="DQ48" s="53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1.858282649639631</v>
      </c>
      <c r="BS54">
        <f t="shared" si="54"/>
        <v>1.7674711394921598</v>
      </c>
      <c r="BT54">
        <f t="shared" si="54"/>
        <v>1.7800221490739876</v>
      </c>
      <c r="BU54">
        <f t="shared" si="54"/>
        <v>1.792782778655986</v>
      </c>
      <c r="BV54">
        <f t="shared" si="54"/>
        <v>1.8057513285624243</v>
      </c>
      <c r="BW54">
        <f t="shared" si="54"/>
        <v>1.8187361838580582</v>
      </c>
      <c r="BX54">
        <f t="shared" si="54"/>
        <v>1.8316364235359868</v>
      </c>
      <c r="BY54">
        <f t="shared" si="54"/>
        <v>1.844455662747396</v>
      </c>
      <c r="BZ54">
        <f t="shared" si="54"/>
        <v>1.8572094002222188</v>
      </c>
      <c r="CA54">
        <f t="shared" si="54"/>
        <v>1.8571678432792535</v>
      </c>
      <c r="CB54">
        <f t="shared" si="54"/>
        <v>1.8570427738588966</v>
      </c>
      <c r="CC54">
        <f t="shared" si="54"/>
        <v>1.8568068807696976</v>
      </c>
      <c r="CD54">
        <f t="shared" si="54"/>
        <v>1.8564433487778176</v>
      </c>
      <c r="CE54">
        <f t="shared" si="54"/>
        <v>1.8559542155024744</v>
      </c>
      <c r="CF54">
        <f t="shared" si="54"/>
        <v>1.8553483612126163</v>
      </c>
      <c r="CG54">
        <f t="shared" si="54"/>
        <v>1.8546365427323241</v>
      </c>
      <c r="CH54">
        <f t="shared" si="54"/>
        <v>1.8538087501341085</v>
      </c>
      <c r="CI54">
        <f t="shared" si="54"/>
        <v>1.8528691390654801</v>
      </c>
      <c r="CJ54">
        <f t="shared" si="54"/>
        <v>1.8518312557537384</v>
      </c>
      <c r="CK54">
        <f t="shared" si="54"/>
        <v>1.850698454072365</v>
      </c>
      <c r="CL54">
        <f t="shared" si="54"/>
        <v>1.8494719872640499</v>
      </c>
      <c r="CM54">
        <f t="shared" si="54"/>
        <v>1.8481540358205375</v>
      </c>
      <c r="CN54">
        <f t="shared" si="54"/>
        <v>1.846756758047045</v>
      </c>
      <c r="CO54">
        <f t="shared" si="54"/>
        <v>1.8453031066477299</v>
      </c>
      <c r="CP54">
        <f t="shared" si="54"/>
        <v>1.8438051084451392</v>
      </c>
      <c r="CQ54">
        <f t="shared" si="54"/>
        <v>1.8422804802434589</v>
      </c>
      <c r="CR54">
        <f t="shared" si="54"/>
        <v>1.8407219628752465</v>
      </c>
      <c r="CS54">
        <f t="shared" si="54"/>
        <v>1.8402510876815315</v>
      </c>
      <c r="CT54">
        <f t="shared" si="54"/>
        <v>1.8397494261311309</v>
      </c>
      <c r="CU54">
        <f t="shared" si="54"/>
        <v>1.8392205327679363</v>
      </c>
      <c r="CV54">
        <f t="shared" si="54"/>
        <v>1.8386584280245706</v>
      </c>
      <c r="CW54">
        <f t="shared" ref="CW54:DQ54" si="55">CW$49*CW15</f>
        <v>1.8380558729748606</v>
      </c>
      <c r="CX54">
        <f t="shared" si="55"/>
        <v>1.8380558729748606</v>
      </c>
      <c r="CY54">
        <f t="shared" si="55"/>
        <v>1.8380558729748606</v>
      </c>
      <c r="CZ54">
        <f t="shared" si="55"/>
        <v>1.8380558729748606</v>
      </c>
      <c r="DA54">
        <f t="shared" si="55"/>
        <v>1.8380558729748606</v>
      </c>
      <c r="DB54">
        <f t="shared" si="55"/>
        <v>1.8380558729748606</v>
      </c>
      <c r="DC54">
        <f t="shared" si="55"/>
        <v>1.8380558729748606</v>
      </c>
      <c r="DD54">
        <f t="shared" si="55"/>
        <v>1.8380558729748606</v>
      </c>
      <c r="DE54">
        <f t="shared" si="55"/>
        <v>1.8380558729748606</v>
      </c>
      <c r="DF54">
        <f t="shared" si="55"/>
        <v>1.8380558729748606</v>
      </c>
      <c r="DG54">
        <f t="shared" si="55"/>
        <v>1.8380558729748606</v>
      </c>
      <c r="DH54">
        <f t="shared" si="55"/>
        <v>1.8380558729748606</v>
      </c>
      <c r="DI54">
        <f t="shared" si="55"/>
        <v>1.8380558729748606</v>
      </c>
      <c r="DJ54">
        <f t="shared" si="55"/>
        <v>1.8380558729748606</v>
      </c>
      <c r="DK54">
        <f t="shared" si="55"/>
        <v>1.8380558729748606</v>
      </c>
      <c r="DL54">
        <f t="shared" si="55"/>
        <v>1.8380558729748606</v>
      </c>
      <c r="DM54">
        <f t="shared" si="55"/>
        <v>1.8380558729748606</v>
      </c>
      <c r="DN54">
        <f t="shared" si="55"/>
        <v>1.8380558729748606</v>
      </c>
      <c r="DO54">
        <f t="shared" si="55"/>
        <v>1.8380558729748606</v>
      </c>
      <c r="DP54">
        <f t="shared" si="55"/>
        <v>1.8380558729748606</v>
      </c>
      <c r="DQ54">
        <f t="shared" si="55"/>
        <v>1.8380558729748606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1.4085199513628786</v>
      </c>
      <c r="BS56">
        <f t="shared" si="58"/>
        <v>1.3396876755619338</v>
      </c>
      <c r="BT56">
        <f t="shared" si="58"/>
        <v>1.3492009470813011</v>
      </c>
      <c r="BU56">
        <f t="shared" si="58"/>
        <v>1.3588731039847095</v>
      </c>
      <c r="BV56">
        <f t="shared" si="58"/>
        <v>1.3687028579712766</v>
      </c>
      <c r="BW56">
        <f t="shared" si="58"/>
        <v>1.3785449709313298</v>
      </c>
      <c r="BX56">
        <f t="shared" si="58"/>
        <v>1.3883229479076789</v>
      </c>
      <c r="BY56">
        <f t="shared" si="58"/>
        <v>1.3980395290715104</v>
      </c>
      <c r="BZ56">
        <f t="shared" si="58"/>
        <v>1.4077064619738953</v>
      </c>
      <c r="CA56">
        <f t="shared" si="58"/>
        <v>1.40767496311483</v>
      </c>
      <c r="CB56">
        <f t="shared" si="58"/>
        <v>1.4075801644178114</v>
      </c>
      <c r="CC56">
        <f t="shared" si="58"/>
        <v>1.4074013648565125</v>
      </c>
      <c r="CD56">
        <f t="shared" si="58"/>
        <v>1.4071258190112013</v>
      </c>
      <c r="CE56">
        <f t="shared" si="58"/>
        <v>1.4067550713333226</v>
      </c>
      <c r="CF56">
        <f t="shared" si="58"/>
        <v>1.4062958527881517</v>
      </c>
      <c r="CG56">
        <f t="shared" si="58"/>
        <v>1.4057563167108844</v>
      </c>
      <c r="CH56">
        <f t="shared" si="58"/>
        <v>1.4051288758905101</v>
      </c>
      <c r="CI56">
        <f t="shared" si="58"/>
        <v>1.4044166801774729</v>
      </c>
      <c r="CJ56">
        <f t="shared" si="58"/>
        <v>1.4036299971871011</v>
      </c>
      <c r="CK56">
        <f t="shared" si="58"/>
        <v>1.4027713690502774</v>
      </c>
      <c r="CL56">
        <f t="shared" si="58"/>
        <v>1.4018417456856451</v>
      </c>
      <c r="CM56">
        <f t="shared" si="58"/>
        <v>1.4008427798375407</v>
      </c>
      <c r="CN56">
        <f t="shared" si="58"/>
        <v>1.3997836871198952</v>
      </c>
      <c r="CO56">
        <f t="shared" si="58"/>
        <v>1.3986818649624</v>
      </c>
      <c r="CP56">
        <f t="shared" si="58"/>
        <v>1.3975464293192463</v>
      </c>
      <c r="CQ56">
        <f t="shared" si="58"/>
        <v>1.3963908089722052</v>
      </c>
      <c r="CR56">
        <f t="shared" si="58"/>
        <v>1.3952095017000856</v>
      </c>
      <c r="CS56">
        <f t="shared" si="58"/>
        <v>1.3948525930752982</v>
      </c>
      <c r="CT56">
        <f t="shared" si="58"/>
        <v>1.3944723493579565</v>
      </c>
      <c r="CU56">
        <f t="shared" si="58"/>
        <v>1.3940714647808188</v>
      </c>
      <c r="CV56">
        <f t="shared" si="58"/>
        <v>1.3936454070194013</v>
      </c>
      <c r="CW56">
        <f t="shared" si="58"/>
        <v>1.3931886891947607</v>
      </c>
      <c r="CX56">
        <f t="shared" ref="CX56:DQ56" si="59">CX$49*CX17</f>
        <v>1.3931886891947607</v>
      </c>
      <c r="CY56">
        <f t="shared" si="59"/>
        <v>1.3931886891947607</v>
      </c>
      <c r="CZ56">
        <f t="shared" si="59"/>
        <v>1.3931886891947607</v>
      </c>
      <c r="DA56">
        <f t="shared" si="59"/>
        <v>1.3931886891947607</v>
      </c>
      <c r="DB56">
        <f t="shared" si="59"/>
        <v>1.3931886891947607</v>
      </c>
      <c r="DC56">
        <f t="shared" si="59"/>
        <v>1.3931886891947607</v>
      </c>
      <c r="DD56">
        <f t="shared" si="59"/>
        <v>1.3931886891947607</v>
      </c>
      <c r="DE56">
        <f t="shared" si="59"/>
        <v>1.3931886891947607</v>
      </c>
      <c r="DF56">
        <f t="shared" si="59"/>
        <v>1.3931886891947607</v>
      </c>
      <c r="DG56">
        <f t="shared" si="59"/>
        <v>1.3931886891947607</v>
      </c>
      <c r="DH56">
        <f t="shared" si="59"/>
        <v>1.3931886891947607</v>
      </c>
      <c r="DI56">
        <f t="shared" si="59"/>
        <v>1.3931886891947607</v>
      </c>
      <c r="DJ56">
        <f t="shared" si="59"/>
        <v>1.3931886891947607</v>
      </c>
      <c r="DK56">
        <f t="shared" si="59"/>
        <v>1.3931886891947607</v>
      </c>
      <c r="DL56">
        <f t="shared" si="59"/>
        <v>1.3931886891947607</v>
      </c>
      <c r="DM56">
        <f t="shared" si="59"/>
        <v>1.3931886891947607</v>
      </c>
      <c r="DN56">
        <f t="shared" si="59"/>
        <v>1.3931886891947607</v>
      </c>
      <c r="DO56">
        <f t="shared" si="59"/>
        <v>1.3931886891947607</v>
      </c>
      <c r="DP56">
        <f t="shared" si="59"/>
        <v>1.3931886891947607</v>
      </c>
      <c r="DQ56">
        <f t="shared" si="59"/>
        <v>1.3931886891947607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1.9784459855609025</v>
      </c>
      <c r="BS57">
        <f t="shared" si="60"/>
        <v>1.8817622718487665</v>
      </c>
      <c r="BT57">
        <f t="shared" si="60"/>
        <v>1.8951248755015095</v>
      </c>
      <c r="BU57">
        <f t="shared" si="60"/>
        <v>1.908710653948416</v>
      </c>
      <c r="BV57">
        <f t="shared" si="60"/>
        <v>1.9225177976065215</v>
      </c>
      <c r="BW57">
        <f t="shared" si="60"/>
        <v>1.9363423010197767</v>
      </c>
      <c r="BX57">
        <f t="shared" si="60"/>
        <v>1.9500767172607723</v>
      </c>
      <c r="BY57">
        <f t="shared" si="60"/>
        <v>1.9637248952495601</v>
      </c>
      <c r="BZ57">
        <f t="shared" si="60"/>
        <v>1.9773033359204957</v>
      </c>
      <c r="CA57">
        <f t="shared" si="60"/>
        <v>1.977259091753981</v>
      </c>
      <c r="CB57">
        <f t="shared" si="60"/>
        <v>1.9771259348885981</v>
      </c>
      <c r="CC57">
        <f t="shared" si="60"/>
        <v>1.9768747880916144</v>
      </c>
      <c r="CD57">
        <f t="shared" si="60"/>
        <v>1.976487748794822</v>
      </c>
      <c r="CE57">
        <f t="shared" si="60"/>
        <v>1.9759669863773317</v>
      </c>
      <c r="CF57">
        <f t="shared" si="60"/>
        <v>1.9753219553386803</v>
      </c>
      <c r="CG57">
        <f t="shared" si="60"/>
        <v>1.9745641080784397</v>
      </c>
      <c r="CH57">
        <f t="shared" si="60"/>
        <v>1.9736827873906884</v>
      </c>
      <c r="CI57">
        <f t="shared" si="60"/>
        <v>1.9726824176422666</v>
      </c>
      <c r="CJ57">
        <f t="shared" si="60"/>
        <v>1.9715774210089536</v>
      </c>
      <c r="CK57">
        <f t="shared" si="60"/>
        <v>1.9703713682379262</v>
      </c>
      <c r="CL57">
        <f t="shared" si="60"/>
        <v>1.9690655936111197</v>
      </c>
      <c r="CM57">
        <f t="shared" si="60"/>
        <v>1.9676624186188292</v>
      </c>
      <c r="CN57">
        <f t="shared" si="60"/>
        <v>1.9661747877666464</v>
      </c>
      <c r="CO57">
        <f t="shared" si="60"/>
        <v>1.9646271379643208</v>
      </c>
      <c r="CP57">
        <f t="shared" si="60"/>
        <v>1.963032273732624</v>
      </c>
      <c r="CQ57">
        <f t="shared" si="60"/>
        <v>1.9614090575089391</v>
      </c>
      <c r="CR57">
        <f t="shared" si="60"/>
        <v>1.9597497607215719</v>
      </c>
      <c r="CS57">
        <f t="shared" si="60"/>
        <v>1.9592484370198808</v>
      </c>
      <c r="CT57">
        <f t="shared" si="60"/>
        <v>1.9587143362033594</v>
      </c>
      <c r="CU57">
        <f t="shared" si="60"/>
        <v>1.9581512426656758</v>
      </c>
      <c r="CV57">
        <f t="shared" si="60"/>
        <v>1.9575527901788097</v>
      </c>
      <c r="CW57">
        <f t="shared" si="60"/>
        <v>1.9569112717212116</v>
      </c>
      <c r="CX57">
        <f t="shared" ref="CX57:DQ57" si="61">CX$49*CX18</f>
        <v>1.9569112717212116</v>
      </c>
      <c r="CY57">
        <f t="shared" si="61"/>
        <v>1.9569112717212116</v>
      </c>
      <c r="CZ57">
        <f t="shared" si="61"/>
        <v>1.9569112717212116</v>
      </c>
      <c r="DA57">
        <f t="shared" si="61"/>
        <v>1.9569112717212116</v>
      </c>
      <c r="DB57">
        <f t="shared" si="61"/>
        <v>1.9569112717212116</v>
      </c>
      <c r="DC57">
        <f t="shared" si="61"/>
        <v>1.9569112717212116</v>
      </c>
      <c r="DD57">
        <f t="shared" si="61"/>
        <v>1.9569112717212116</v>
      </c>
      <c r="DE57">
        <f t="shared" si="61"/>
        <v>1.9569112717212116</v>
      </c>
      <c r="DF57">
        <f t="shared" si="61"/>
        <v>1.9569112717212116</v>
      </c>
      <c r="DG57">
        <f t="shared" si="61"/>
        <v>1.9569112717212116</v>
      </c>
      <c r="DH57">
        <f t="shared" si="61"/>
        <v>1.9569112717212116</v>
      </c>
      <c r="DI57">
        <f t="shared" si="61"/>
        <v>1.9569112717212116</v>
      </c>
      <c r="DJ57">
        <f t="shared" si="61"/>
        <v>1.9569112717212116</v>
      </c>
      <c r="DK57">
        <f t="shared" si="61"/>
        <v>1.9569112717212116</v>
      </c>
      <c r="DL57">
        <f t="shared" si="61"/>
        <v>1.9569112717212116</v>
      </c>
      <c r="DM57">
        <f t="shared" si="61"/>
        <v>1.9569112717212116</v>
      </c>
      <c r="DN57">
        <f t="shared" si="61"/>
        <v>1.9569112717212116</v>
      </c>
      <c r="DO57">
        <f t="shared" si="61"/>
        <v>1.9569112717212116</v>
      </c>
      <c r="DP57">
        <f t="shared" si="61"/>
        <v>1.9569112717212116</v>
      </c>
      <c r="DQ57">
        <f t="shared" si="61"/>
        <v>1.9569112717212116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106.54612756105013</v>
      </c>
      <c r="BS62">
        <f t="shared" si="70"/>
        <v>101.33937672254856</v>
      </c>
      <c r="BT62">
        <f t="shared" si="70"/>
        <v>102.0589989329721</v>
      </c>
      <c r="BU62">
        <f t="shared" si="70"/>
        <v>102.79063987439001</v>
      </c>
      <c r="BV62">
        <f t="shared" si="70"/>
        <v>103.53420209452976</v>
      </c>
      <c r="BW62">
        <f t="shared" si="70"/>
        <v>104.27869919724914</v>
      </c>
      <c r="BX62">
        <f t="shared" si="70"/>
        <v>105.01834479559729</v>
      </c>
      <c r="BY62">
        <f t="shared" si="70"/>
        <v>105.75334616716975</v>
      </c>
      <c r="BZ62">
        <f t="shared" si="70"/>
        <v>106.4845919440897</v>
      </c>
      <c r="CA62">
        <f t="shared" si="70"/>
        <v>106.48220924340255</v>
      </c>
      <c r="CB62">
        <f t="shared" si="70"/>
        <v>106.47503828777967</v>
      </c>
      <c r="CC62">
        <f t="shared" si="70"/>
        <v>106.46151316813362</v>
      </c>
      <c r="CD62">
        <f t="shared" si="70"/>
        <v>106.44066976953282</v>
      </c>
      <c r="CE62">
        <f t="shared" si="70"/>
        <v>106.41262492051098</v>
      </c>
      <c r="CF62">
        <f t="shared" si="70"/>
        <v>106.37788777841736</v>
      </c>
      <c r="CG62">
        <f t="shared" si="70"/>
        <v>106.33707509439633</v>
      </c>
      <c r="CH62">
        <f t="shared" si="70"/>
        <v>106.28961294121919</v>
      </c>
      <c r="CI62">
        <f t="shared" si="70"/>
        <v>106.23573958627222</v>
      </c>
      <c r="CJ62">
        <f t="shared" si="70"/>
        <v>106.1762317133726</v>
      </c>
      <c r="CK62">
        <f t="shared" si="70"/>
        <v>106.11128161954893</v>
      </c>
      <c r="CL62">
        <f t="shared" si="70"/>
        <v>106.04096116047697</v>
      </c>
      <c r="CM62">
        <f t="shared" si="70"/>
        <v>105.96539535640137</v>
      </c>
      <c r="CN62">
        <f t="shared" si="70"/>
        <v>105.88528131351256</v>
      </c>
      <c r="CO62">
        <f t="shared" si="70"/>
        <v>105.80193504353004</v>
      </c>
      <c r="CP62">
        <f t="shared" si="70"/>
        <v>105.71604611397973</v>
      </c>
      <c r="CQ62">
        <f t="shared" si="70"/>
        <v>105.62863033205285</v>
      </c>
      <c r="CR62">
        <f t="shared" si="70"/>
        <v>105.53927148755635</v>
      </c>
      <c r="CS62">
        <f t="shared" si="70"/>
        <v>105.51227348030238</v>
      </c>
      <c r="CT62">
        <f t="shared" si="70"/>
        <v>105.48351031257232</v>
      </c>
      <c r="CU62">
        <f t="shared" si="70"/>
        <v>105.4531857869938</v>
      </c>
      <c r="CV62">
        <f t="shared" si="70"/>
        <v>105.42095706027081</v>
      </c>
      <c r="CW62">
        <f t="shared" si="70"/>
        <v>105.38640908275974</v>
      </c>
      <c r="CX62">
        <f t="shared" ref="CX62:DQ62" si="71">CX$49*CX23</f>
        <v>105.38640908275974</v>
      </c>
      <c r="CY62">
        <f t="shared" si="71"/>
        <v>105.38640908275974</v>
      </c>
      <c r="CZ62">
        <f t="shared" si="71"/>
        <v>105.38640908275974</v>
      </c>
      <c r="DA62">
        <f t="shared" si="71"/>
        <v>105.38640908275974</v>
      </c>
      <c r="DB62">
        <f t="shared" si="71"/>
        <v>105.38640908275974</v>
      </c>
      <c r="DC62">
        <f t="shared" si="71"/>
        <v>105.38640908275974</v>
      </c>
      <c r="DD62">
        <f t="shared" si="71"/>
        <v>105.38640908275974</v>
      </c>
      <c r="DE62">
        <f t="shared" si="71"/>
        <v>105.38640908275974</v>
      </c>
      <c r="DF62">
        <f t="shared" si="71"/>
        <v>105.38640908275974</v>
      </c>
      <c r="DG62">
        <f t="shared" si="71"/>
        <v>105.38640908275974</v>
      </c>
      <c r="DH62">
        <f t="shared" si="71"/>
        <v>105.38640908275974</v>
      </c>
      <c r="DI62">
        <f t="shared" si="71"/>
        <v>105.38640908275974</v>
      </c>
      <c r="DJ62">
        <f t="shared" si="71"/>
        <v>105.38640908275974</v>
      </c>
      <c r="DK62">
        <f t="shared" si="71"/>
        <v>105.38640908275974</v>
      </c>
      <c r="DL62">
        <f t="shared" si="71"/>
        <v>105.38640908275974</v>
      </c>
      <c r="DM62">
        <f t="shared" si="71"/>
        <v>105.38640908275974</v>
      </c>
      <c r="DN62">
        <f t="shared" si="71"/>
        <v>105.38640908275974</v>
      </c>
      <c r="DO62">
        <f t="shared" si="71"/>
        <v>105.38640908275974</v>
      </c>
      <c r="DP62">
        <f t="shared" si="71"/>
        <v>105.38640908275974</v>
      </c>
      <c r="DQ62">
        <f t="shared" si="71"/>
        <v>105.38640908275974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43.635054941411134</v>
      </c>
      <c r="BS67">
        <f t="shared" si="80"/>
        <v>41.502674684098899</v>
      </c>
      <c r="BT67">
        <f t="shared" si="80"/>
        <v>41.79738980334055</v>
      </c>
      <c r="BU67">
        <f t="shared" si="80"/>
        <v>42.097027091029517</v>
      </c>
      <c r="BV67">
        <f t="shared" si="80"/>
        <v>42.401546636421394</v>
      </c>
      <c r="BW67">
        <f t="shared" si="80"/>
        <v>42.706449054974968</v>
      </c>
      <c r="BX67">
        <f t="shared" si="80"/>
        <v>43.009364581422432</v>
      </c>
      <c r="BY67">
        <f t="shared" si="80"/>
        <v>43.310378104529597</v>
      </c>
      <c r="BZ67">
        <f t="shared" si="80"/>
        <v>43.609853555979427</v>
      </c>
      <c r="CA67">
        <f t="shared" si="80"/>
        <v>43.608877741299224</v>
      </c>
      <c r="CB67">
        <f t="shared" si="80"/>
        <v>43.605940937778065</v>
      </c>
      <c r="CC67">
        <f t="shared" si="80"/>
        <v>43.600401840747004</v>
      </c>
      <c r="CD67">
        <f t="shared" si="80"/>
        <v>43.591865605184708</v>
      </c>
      <c r="CE67">
        <f t="shared" si="80"/>
        <v>43.580380077217583</v>
      </c>
      <c r="CF67">
        <f t="shared" si="80"/>
        <v>43.566153777881695</v>
      </c>
      <c r="CG67">
        <f t="shared" si="80"/>
        <v>43.549439292331357</v>
      </c>
      <c r="CH67">
        <f t="shared" si="80"/>
        <v>43.530001573580527</v>
      </c>
      <c r="CI67">
        <f t="shared" si="80"/>
        <v>43.507938201998648</v>
      </c>
      <c r="CJ67">
        <f t="shared" si="80"/>
        <v>43.483567261797809</v>
      </c>
      <c r="CK67">
        <f t="shared" si="80"/>
        <v>43.456967506580789</v>
      </c>
      <c r="CL67">
        <f t="shared" si="80"/>
        <v>43.428168364224796</v>
      </c>
      <c r="CM67">
        <f t="shared" si="80"/>
        <v>43.397221035701371</v>
      </c>
      <c r="CN67">
        <f t="shared" si="80"/>
        <v>43.364411014886407</v>
      </c>
      <c r="CO67">
        <f t="shared" si="80"/>
        <v>43.330277263119918</v>
      </c>
      <c r="CP67">
        <f t="shared" si="80"/>
        <v>43.295102186882268</v>
      </c>
      <c r="CQ67">
        <f t="shared" si="80"/>
        <v>43.259301801317434</v>
      </c>
      <c r="CR67">
        <f t="shared" si="80"/>
        <v>43.222705651101919</v>
      </c>
      <c r="CS67">
        <f t="shared" si="80"/>
        <v>43.211648848224115</v>
      </c>
      <c r="CT67">
        <f t="shared" si="80"/>
        <v>43.19986913897592</v>
      </c>
      <c r="CU67">
        <f t="shared" si="80"/>
        <v>43.187449988979758</v>
      </c>
      <c r="CV67">
        <f t="shared" si="80"/>
        <v>43.174250989697086</v>
      </c>
      <c r="CW67">
        <f t="shared" si="80"/>
        <v>43.160102161097512</v>
      </c>
      <c r="CX67">
        <f t="shared" ref="CX67:DQ67" si="81">CX$49*CX28</f>
        <v>43.160102161097512</v>
      </c>
      <c r="CY67">
        <f t="shared" si="81"/>
        <v>43.160102161097512</v>
      </c>
      <c r="CZ67">
        <f t="shared" si="81"/>
        <v>43.160102161097512</v>
      </c>
      <c r="DA67">
        <f t="shared" si="81"/>
        <v>43.160102161097512</v>
      </c>
      <c r="DB67">
        <f t="shared" si="81"/>
        <v>43.160102161097512</v>
      </c>
      <c r="DC67">
        <f t="shared" si="81"/>
        <v>43.160102161097512</v>
      </c>
      <c r="DD67">
        <f t="shared" si="81"/>
        <v>43.160102161097512</v>
      </c>
      <c r="DE67">
        <f t="shared" si="81"/>
        <v>43.160102161097512</v>
      </c>
      <c r="DF67">
        <f t="shared" si="81"/>
        <v>43.160102161097512</v>
      </c>
      <c r="DG67">
        <f t="shared" si="81"/>
        <v>43.160102161097512</v>
      </c>
      <c r="DH67">
        <f t="shared" si="81"/>
        <v>43.160102161097512</v>
      </c>
      <c r="DI67">
        <f t="shared" si="81"/>
        <v>43.160102161097512</v>
      </c>
      <c r="DJ67">
        <f t="shared" si="81"/>
        <v>43.160102161097512</v>
      </c>
      <c r="DK67">
        <f t="shared" si="81"/>
        <v>43.160102161097512</v>
      </c>
      <c r="DL67">
        <f t="shared" si="81"/>
        <v>43.160102161097512</v>
      </c>
      <c r="DM67">
        <f t="shared" si="81"/>
        <v>43.160102161097512</v>
      </c>
      <c r="DN67">
        <f t="shared" si="81"/>
        <v>43.160102161097512</v>
      </c>
      <c r="DO67">
        <f t="shared" si="81"/>
        <v>43.160102161097512</v>
      </c>
      <c r="DP67">
        <f t="shared" si="81"/>
        <v>43.160102161097512</v>
      </c>
      <c r="DQ67">
        <f t="shared" si="81"/>
        <v>43.160102161097512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310.13247703052133</v>
      </c>
      <c r="BS69">
        <f t="shared" si="84"/>
        <v>294.97676399064596</v>
      </c>
      <c r="BT69">
        <f t="shared" si="84"/>
        <v>297.07142687285113</v>
      </c>
      <c r="BU69">
        <f t="shared" si="84"/>
        <v>299.20107365263544</v>
      </c>
      <c r="BV69">
        <f t="shared" si="84"/>
        <v>301.36542066774518</v>
      </c>
      <c r="BW69">
        <f t="shared" si="84"/>
        <v>303.53248892159706</v>
      </c>
      <c r="BX69">
        <f t="shared" si="84"/>
        <v>305.68543550718738</v>
      </c>
      <c r="BY69">
        <f t="shared" si="84"/>
        <v>307.82486376426772</v>
      </c>
      <c r="BZ69">
        <f t="shared" si="84"/>
        <v>309.95336030661599</v>
      </c>
      <c r="CA69">
        <f t="shared" si="84"/>
        <v>309.9464247859824</v>
      </c>
      <c r="CB69">
        <f t="shared" si="84"/>
        <v>309.9255517023621</v>
      </c>
      <c r="CC69">
        <f t="shared" si="84"/>
        <v>309.88618303684621</v>
      </c>
      <c r="CD69">
        <f t="shared" si="84"/>
        <v>309.82551246170874</v>
      </c>
      <c r="CE69">
        <f t="shared" si="84"/>
        <v>309.74388003926236</v>
      </c>
      <c r="CF69">
        <f t="shared" si="84"/>
        <v>309.64276781520442</v>
      </c>
      <c r="CG69">
        <f t="shared" si="84"/>
        <v>309.52397101724051</v>
      </c>
      <c r="CH69">
        <f t="shared" si="84"/>
        <v>309.3858190687186</v>
      </c>
      <c r="CI69">
        <f t="shared" si="84"/>
        <v>309.22900551389392</v>
      </c>
      <c r="CJ69">
        <f t="shared" si="84"/>
        <v>309.05579110950742</v>
      </c>
      <c r="CK69">
        <f t="shared" si="84"/>
        <v>308.8667355901564</v>
      </c>
      <c r="CL69">
        <f t="shared" si="84"/>
        <v>308.66204811199896</v>
      </c>
      <c r="CM69">
        <f t="shared" si="84"/>
        <v>308.44209258162698</v>
      </c>
      <c r="CN69">
        <f t="shared" si="84"/>
        <v>308.20889812271247</v>
      </c>
      <c r="CO69">
        <f t="shared" si="84"/>
        <v>307.96629535757558</v>
      </c>
      <c r="CP69">
        <f t="shared" si="84"/>
        <v>307.71629146648462</v>
      </c>
      <c r="CQ69">
        <f t="shared" si="84"/>
        <v>307.46184324202892</v>
      </c>
      <c r="CR69">
        <f t="shared" si="84"/>
        <v>307.2017391873564</v>
      </c>
      <c r="CS69">
        <f t="shared" si="84"/>
        <v>307.12315389236517</v>
      </c>
      <c r="CT69">
        <f t="shared" si="84"/>
        <v>307.03943060124641</v>
      </c>
      <c r="CU69">
        <f t="shared" si="84"/>
        <v>306.95116253888017</v>
      </c>
      <c r="CV69">
        <f t="shared" si="84"/>
        <v>306.85735176340722</v>
      </c>
      <c r="CW69">
        <f t="shared" si="84"/>
        <v>306.75679015608119</v>
      </c>
      <c r="CX69">
        <f t="shared" ref="CX69:DQ69" si="85">CX$49*CX30</f>
        <v>306.75679015608119</v>
      </c>
      <c r="CY69">
        <f t="shared" si="85"/>
        <v>306.75679015608119</v>
      </c>
      <c r="CZ69">
        <f t="shared" si="85"/>
        <v>306.75679015608119</v>
      </c>
      <c r="DA69">
        <f t="shared" si="85"/>
        <v>306.75679015608119</v>
      </c>
      <c r="DB69">
        <f t="shared" si="85"/>
        <v>306.75679015608119</v>
      </c>
      <c r="DC69">
        <f t="shared" si="85"/>
        <v>306.75679015608119</v>
      </c>
      <c r="DD69">
        <f t="shared" si="85"/>
        <v>306.75679015608119</v>
      </c>
      <c r="DE69">
        <f t="shared" si="85"/>
        <v>306.75679015608119</v>
      </c>
      <c r="DF69">
        <f t="shared" si="85"/>
        <v>306.75679015608119</v>
      </c>
      <c r="DG69">
        <f t="shared" si="85"/>
        <v>306.75679015608119</v>
      </c>
      <c r="DH69">
        <f t="shared" si="85"/>
        <v>306.75679015608119</v>
      </c>
      <c r="DI69">
        <f t="shared" si="85"/>
        <v>306.75679015608119</v>
      </c>
      <c r="DJ69">
        <f t="shared" si="85"/>
        <v>306.75679015608119</v>
      </c>
      <c r="DK69">
        <f t="shared" si="85"/>
        <v>306.75679015608119</v>
      </c>
      <c r="DL69">
        <f t="shared" si="85"/>
        <v>306.75679015608119</v>
      </c>
      <c r="DM69">
        <f t="shared" si="85"/>
        <v>306.75679015608119</v>
      </c>
      <c r="DN69">
        <f t="shared" si="85"/>
        <v>306.75679015608119</v>
      </c>
      <c r="DO69">
        <f t="shared" si="85"/>
        <v>306.75679015608119</v>
      </c>
      <c r="DP69">
        <f t="shared" si="85"/>
        <v>306.75679015608119</v>
      </c>
      <c r="DQ69">
        <f t="shared" si="85"/>
        <v>306.75679015608119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338.44900113282597</v>
      </c>
      <c r="BS70">
        <f t="shared" si="86"/>
        <v>321.90950166177652</v>
      </c>
      <c r="BT70">
        <f t="shared" si="86"/>
        <v>324.19541691638102</v>
      </c>
      <c r="BU70">
        <f t="shared" si="86"/>
        <v>326.51951025960352</v>
      </c>
      <c r="BV70">
        <f t="shared" si="86"/>
        <v>328.88147212951952</v>
      </c>
      <c r="BW70">
        <f t="shared" si="86"/>
        <v>331.24640369981313</v>
      </c>
      <c r="BX70">
        <f t="shared" si="86"/>
        <v>333.59592422846663</v>
      </c>
      <c r="BY70">
        <f t="shared" si="86"/>
        <v>335.93069214293092</v>
      </c>
      <c r="BZ70">
        <f t="shared" si="86"/>
        <v>338.25353022673966</v>
      </c>
      <c r="CA70">
        <f t="shared" si="86"/>
        <v>338.24596146111651</v>
      </c>
      <c r="CB70">
        <f t="shared" si="86"/>
        <v>338.22318256878799</v>
      </c>
      <c r="CC70">
        <f t="shared" si="86"/>
        <v>338.18021936271759</v>
      </c>
      <c r="CD70">
        <f t="shared" si="86"/>
        <v>338.11400928452764</v>
      </c>
      <c r="CE70">
        <f t="shared" si="86"/>
        <v>338.02492344578684</v>
      </c>
      <c r="CF70">
        <f t="shared" si="86"/>
        <v>337.91457920979326</v>
      </c>
      <c r="CG70">
        <f t="shared" si="86"/>
        <v>337.78493571681366</v>
      </c>
      <c r="CH70">
        <f t="shared" si="86"/>
        <v>337.63416985885033</v>
      </c>
      <c r="CI70">
        <f t="shared" si="86"/>
        <v>337.46303850394457</v>
      </c>
      <c r="CJ70">
        <f t="shared" si="86"/>
        <v>337.27400882634441</v>
      </c>
      <c r="CK70">
        <f t="shared" si="86"/>
        <v>337.06769166699473</v>
      </c>
      <c r="CL70">
        <f t="shared" si="86"/>
        <v>336.84431527897476</v>
      </c>
      <c r="CM70">
        <f t="shared" si="86"/>
        <v>336.60427679522473</v>
      </c>
      <c r="CN70">
        <f t="shared" si="86"/>
        <v>336.34979060775737</v>
      </c>
      <c r="CO70">
        <f t="shared" si="86"/>
        <v>336.08503709236027</v>
      </c>
      <c r="CP70">
        <f t="shared" si="86"/>
        <v>335.81220669410845</v>
      </c>
      <c r="CQ70">
        <f t="shared" si="86"/>
        <v>335.53452617437824</v>
      </c>
      <c r="CR70">
        <f t="shared" si="86"/>
        <v>335.25067342107292</v>
      </c>
      <c r="CS70">
        <f t="shared" si="86"/>
        <v>335.16491292656366</v>
      </c>
      <c r="CT70">
        <f t="shared" si="86"/>
        <v>335.07354531320692</v>
      </c>
      <c r="CU70">
        <f t="shared" si="86"/>
        <v>334.97721797004755</v>
      </c>
      <c r="CV70">
        <f t="shared" si="86"/>
        <v>334.8748418385365</v>
      </c>
      <c r="CW70">
        <f t="shared" si="86"/>
        <v>334.76509849311947</v>
      </c>
      <c r="CX70">
        <f t="shared" ref="CX70:DQ70" si="87">CX$49*CX31</f>
        <v>334.76509849311947</v>
      </c>
      <c r="CY70">
        <f t="shared" si="87"/>
        <v>334.76509849311947</v>
      </c>
      <c r="CZ70">
        <f t="shared" si="87"/>
        <v>334.76509849311947</v>
      </c>
      <c r="DA70">
        <f t="shared" si="87"/>
        <v>334.76509849311947</v>
      </c>
      <c r="DB70">
        <f t="shared" si="87"/>
        <v>334.76509849311947</v>
      </c>
      <c r="DC70">
        <f t="shared" si="87"/>
        <v>334.76509849311947</v>
      </c>
      <c r="DD70">
        <f t="shared" si="87"/>
        <v>334.76509849311947</v>
      </c>
      <c r="DE70">
        <f t="shared" si="87"/>
        <v>334.76509849311947</v>
      </c>
      <c r="DF70">
        <f t="shared" si="87"/>
        <v>334.76509849311947</v>
      </c>
      <c r="DG70">
        <f t="shared" si="87"/>
        <v>334.76509849311947</v>
      </c>
      <c r="DH70">
        <f t="shared" si="87"/>
        <v>334.76509849311947</v>
      </c>
      <c r="DI70">
        <f t="shared" si="87"/>
        <v>334.76509849311947</v>
      </c>
      <c r="DJ70">
        <f t="shared" si="87"/>
        <v>334.76509849311947</v>
      </c>
      <c r="DK70">
        <f t="shared" si="87"/>
        <v>334.76509849311947</v>
      </c>
      <c r="DL70">
        <f t="shared" si="87"/>
        <v>334.76509849311947</v>
      </c>
      <c r="DM70">
        <f t="shared" si="87"/>
        <v>334.76509849311947</v>
      </c>
      <c r="DN70">
        <f t="shared" si="87"/>
        <v>334.76509849311947</v>
      </c>
      <c r="DO70">
        <f t="shared" si="87"/>
        <v>334.76509849311947</v>
      </c>
      <c r="DP70">
        <f t="shared" si="87"/>
        <v>334.76509849311947</v>
      </c>
      <c r="DQ70">
        <f t="shared" si="87"/>
        <v>334.76509849311947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138.33914523421993</v>
      </c>
      <c r="BS71">
        <f t="shared" si="88"/>
        <v>131.57871689267236</v>
      </c>
      <c r="BT71">
        <f t="shared" si="88"/>
        <v>132.5130720284281</v>
      </c>
      <c r="BU71">
        <f t="shared" si="88"/>
        <v>133.46303224538781</v>
      </c>
      <c r="BV71">
        <f t="shared" si="88"/>
        <v>134.4284710118381</v>
      </c>
      <c r="BW71">
        <f t="shared" si="88"/>
        <v>135.39512362678684</v>
      </c>
      <c r="BX71">
        <f t="shared" si="88"/>
        <v>136.35547706425086</v>
      </c>
      <c r="BY71">
        <f t="shared" si="88"/>
        <v>137.30980045278559</v>
      </c>
      <c r="BZ71">
        <f t="shared" si="88"/>
        <v>138.25924758944737</v>
      </c>
      <c r="CA71">
        <f t="shared" si="88"/>
        <v>138.25615389863049</v>
      </c>
      <c r="CB71">
        <f t="shared" si="88"/>
        <v>138.24684315319007</v>
      </c>
      <c r="CC71">
        <f t="shared" si="88"/>
        <v>138.22928218186379</v>
      </c>
      <c r="CD71">
        <f t="shared" si="88"/>
        <v>138.20221918096254</v>
      </c>
      <c r="CE71">
        <f t="shared" si="88"/>
        <v>138.1658058402742</v>
      </c>
      <c r="CF71">
        <f t="shared" si="88"/>
        <v>138.12070324804381</v>
      </c>
      <c r="CG71">
        <f t="shared" si="88"/>
        <v>138.06771219194985</v>
      </c>
      <c r="CH71">
        <f t="shared" si="88"/>
        <v>138.00608748674657</v>
      </c>
      <c r="CI71">
        <f t="shared" si="88"/>
        <v>137.93613849803279</v>
      </c>
      <c r="CJ71">
        <f t="shared" si="88"/>
        <v>137.85887366954879</v>
      </c>
      <c r="CK71">
        <f t="shared" si="88"/>
        <v>137.77454267913058</v>
      </c>
      <c r="CL71">
        <f t="shared" si="88"/>
        <v>137.68323882395367</v>
      </c>
      <c r="CM71">
        <f t="shared" si="88"/>
        <v>137.58512442989684</v>
      </c>
      <c r="CN71">
        <f t="shared" si="88"/>
        <v>137.48110461736874</v>
      </c>
      <c r="CO71">
        <f t="shared" si="88"/>
        <v>137.37288809170255</v>
      </c>
      <c r="CP71">
        <f t="shared" si="88"/>
        <v>137.26137018512952</v>
      </c>
      <c r="CQ71">
        <f t="shared" si="88"/>
        <v>137.14786981840041</v>
      </c>
      <c r="CR71">
        <f t="shared" si="88"/>
        <v>137.03184658555529</v>
      </c>
      <c r="CS71">
        <f t="shared" si="88"/>
        <v>136.99679246081104</v>
      </c>
      <c r="CT71">
        <f t="shared" si="88"/>
        <v>136.95944645744996</v>
      </c>
      <c r="CU71">
        <f t="shared" si="88"/>
        <v>136.92007319214042</v>
      </c>
      <c r="CV71">
        <f t="shared" si="88"/>
        <v>136.87822751826278</v>
      </c>
      <c r="CW71">
        <f t="shared" si="88"/>
        <v>136.83337053671067</v>
      </c>
      <c r="CX71">
        <f t="shared" ref="CX71:DQ71" si="89">CX$49*CX32</f>
        <v>136.83337053671067</v>
      </c>
      <c r="CY71">
        <f t="shared" si="89"/>
        <v>136.83337053671067</v>
      </c>
      <c r="CZ71">
        <f t="shared" si="89"/>
        <v>136.83337053671067</v>
      </c>
      <c r="DA71">
        <f t="shared" si="89"/>
        <v>136.83337053671067</v>
      </c>
      <c r="DB71">
        <f t="shared" si="89"/>
        <v>136.83337053671067</v>
      </c>
      <c r="DC71">
        <f t="shared" si="89"/>
        <v>136.83337053671067</v>
      </c>
      <c r="DD71">
        <f t="shared" si="89"/>
        <v>136.83337053671067</v>
      </c>
      <c r="DE71">
        <f t="shared" si="89"/>
        <v>136.83337053671067</v>
      </c>
      <c r="DF71">
        <f t="shared" si="89"/>
        <v>136.83337053671067</v>
      </c>
      <c r="DG71">
        <f t="shared" si="89"/>
        <v>136.83337053671067</v>
      </c>
      <c r="DH71">
        <f t="shared" si="89"/>
        <v>136.83337053671067</v>
      </c>
      <c r="DI71">
        <f t="shared" si="89"/>
        <v>136.83337053671067</v>
      </c>
      <c r="DJ71">
        <f t="shared" si="89"/>
        <v>136.83337053671067</v>
      </c>
      <c r="DK71">
        <f t="shared" si="89"/>
        <v>136.83337053671067</v>
      </c>
      <c r="DL71">
        <f t="shared" si="89"/>
        <v>136.83337053671067</v>
      </c>
      <c r="DM71">
        <f t="shared" si="89"/>
        <v>136.83337053671067</v>
      </c>
      <c r="DN71">
        <f t="shared" si="89"/>
        <v>136.83337053671067</v>
      </c>
      <c r="DO71">
        <f t="shared" si="89"/>
        <v>136.83337053671067</v>
      </c>
      <c r="DP71">
        <f t="shared" si="89"/>
        <v>136.83337053671067</v>
      </c>
      <c r="DQ71">
        <f t="shared" si="89"/>
        <v>136.83337053671067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si="5"/>
        <v>2.8222225686632203E-2</v>
      </c>
      <c r="O31" s="33">
        <f t="shared" ref="O31:AQ35" si="28">N31*(1-$G$4)</f>
        <v>2.8222225686632203E-2</v>
      </c>
      <c r="P31" s="33">
        <f t="shared" si="28"/>
        <v>2.8222225686632203E-2</v>
      </c>
      <c r="Q31" s="33">
        <f t="shared" si="28"/>
        <v>2.8222225686632203E-2</v>
      </c>
      <c r="R31" s="33">
        <f t="shared" si="28"/>
        <v>2.8222225686632203E-2</v>
      </c>
      <c r="S31" s="33">
        <f t="shared" si="28"/>
        <v>2.8222225686632203E-2</v>
      </c>
      <c r="T31" s="33">
        <f t="shared" si="28"/>
        <v>2.8222225686632203E-2</v>
      </c>
      <c r="U31" s="33">
        <f t="shared" si="28"/>
        <v>2.8222225686632203E-2</v>
      </c>
      <c r="V31" s="33">
        <f t="shared" si="28"/>
        <v>2.8222225686632203E-2</v>
      </c>
      <c r="W31" s="33">
        <f t="shared" si="28"/>
        <v>2.8222225686632203E-2</v>
      </c>
      <c r="X31" s="33">
        <f t="shared" si="28"/>
        <v>2.8222225686632203E-2</v>
      </c>
      <c r="Y31" s="33">
        <f t="shared" si="28"/>
        <v>2.8222225686632203E-2</v>
      </c>
      <c r="Z31" s="33">
        <f t="shared" si="28"/>
        <v>2.8222225686632203E-2</v>
      </c>
      <c r="AA31" s="33">
        <f t="shared" si="28"/>
        <v>2.8222225686632203E-2</v>
      </c>
      <c r="AB31" s="33">
        <f t="shared" si="28"/>
        <v>2.8222225686632203E-2</v>
      </c>
      <c r="AC31" s="33">
        <f t="shared" si="28"/>
        <v>2.8222225686632203E-2</v>
      </c>
      <c r="AD31" s="33">
        <f t="shared" si="28"/>
        <v>2.8222225686632203E-2</v>
      </c>
      <c r="AE31" s="33">
        <f t="shared" si="28"/>
        <v>2.8222225686632203E-2</v>
      </c>
      <c r="AF31" s="33">
        <f t="shared" si="28"/>
        <v>2.8222225686632203E-2</v>
      </c>
      <c r="AG31" s="33">
        <f t="shared" si="28"/>
        <v>2.8222225686632203E-2</v>
      </c>
      <c r="AH31" s="33">
        <f t="shared" si="28"/>
        <v>2.8222225686632203E-2</v>
      </c>
      <c r="AI31" s="33">
        <f t="shared" si="28"/>
        <v>2.8222225686632203E-2</v>
      </c>
      <c r="AJ31" s="33">
        <f t="shared" si="28"/>
        <v>2.8222225686632203E-2</v>
      </c>
      <c r="AK31" s="33">
        <f t="shared" si="28"/>
        <v>2.8222225686632203E-2</v>
      </c>
      <c r="AL31" s="33">
        <f t="shared" si="28"/>
        <v>2.8222225686632203E-2</v>
      </c>
      <c r="AM31" s="33">
        <f t="shared" si="28"/>
        <v>2.8222225686632203E-2</v>
      </c>
      <c r="AN31" s="33">
        <f t="shared" si="28"/>
        <v>2.8222225686632203E-2</v>
      </c>
      <c r="AO31" s="33">
        <f t="shared" si="28"/>
        <v>2.8222225686632203E-2</v>
      </c>
      <c r="AP31" s="33">
        <f t="shared" si="28"/>
        <v>2.8222225686632203E-2</v>
      </c>
      <c r="AQ31" s="33">
        <f t="shared" si="28"/>
        <v>2.8222225686632203E-2</v>
      </c>
      <c r="AR31" s="33">
        <f t="shared" ref="AR31:BK31" si="29">AQ31*(1-$G$4)</f>
        <v>2.8222225686632203E-2</v>
      </c>
      <c r="AS31" s="33">
        <f t="shared" si="29"/>
        <v>2.8222225686632203E-2</v>
      </c>
      <c r="AT31" s="33">
        <f t="shared" si="29"/>
        <v>2.8222225686632203E-2</v>
      </c>
      <c r="AU31" s="33">
        <f t="shared" si="29"/>
        <v>2.8222225686632203E-2</v>
      </c>
      <c r="AV31" s="33">
        <f t="shared" si="29"/>
        <v>2.8222225686632203E-2</v>
      </c>
      <c r="AW31" s="33">
        <f t="shared" si="29"/>
        <v>2.8222225686632203E-2</v>
      </c>
      <c r="AX31" s="33">
        <f t="shared" si="29"/>
        <v>2.8222225686632203E-2</v>
      </c>
      <c r="AY31" s="33">
        <f t="shared" si="29"/>
        <v>2.8222225686632203E-2</v>
      </c>
      <c r="AZ31" s="33">
        <f t="shared" si="29"/>
        <v>2.8222225686632203E-2</v>
      </c>
      <c r="BA31" s="33">
        <f t="shared" si="29"/>
        <v>2.8222225686632203E-2</v>
      </c>
      <c r="BB31" s="33">
        <f t="shared" si="29"/>
        <v>2.8222225686632203E-2</v>
      </c>
      <c r="BC31" s="33">
        <f t="shared" si="29"/>
        <v>2.8222225686632203E-2</v>
      </c>
      <c r="BD31" s="33">
        <f t="shared" si="29"/>
        <v>2.8222225686632203E-2</v>
      </c>
      <c r="BE31" s="33">
        <f t="shared" si="29"/>
        <v>2.8222225686632203E-2</v>
      </c>
      <c r="BF31" s="33">
        <f t="shared" si="29"/>
        <v>2.8222225686632203E-2</v>
      </c>
      <c r="BG31" s="33">
        <f t="shared" si="29"/>
        <v>2.8222225686632203E-2</v>
      </c>
      <c r="BH31" s="33">
        <f t="shared" si="29"/>
        <v>2.8222225686632203E-2</v>
      </c>
      <c r="BI31" s="33">
        <f t="shared" si="29"/>
        <v>2.8222225686632203E-2</v>
      </c>
      <c r="BJ31" s="33">
        <f t="shared" si="29"/>
        <v>2.8222225686632203E-2</v>
      </c>
      <c r="BK31" s="33">
        <f t="shared" si="29"/>
        <v>2.8222225686632203E-2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11.841021443702331</v>
      </c>
      <c r="BU31" s="4" cm="1">
        <f t="array" ref="BU31">O31*INDEX(prod_est,$H31+$I31-1,MATCH(BU$14,$BQ$14:$DQ$14,0))</f>
        <v>12.398801554783018</v>
      </c>
      <c r="BV31" s="4" cm="1">
        <f t="array" ref="BV31">P31*INDEX(prod_est,$H31+$I31-1,MATCH(BV$14,$BQ$14:$DQ$14,0))</f>
        <v>13.002017099374301</v>
      </c>
      <c r="BW31" s="4" cm="1">
        <f t="array" ref="BW31">Q31*INDEX(prod_est,$H31+$I31-1,MATCH(BW$14,$BQ$14:$DQ$14,0))</f>
        <v>13.632174425349074</v>
      </c>
      <c r="BX31" s="4" cm="1">
        <f t="array" ref="BX31">R31*INDEX(prod_est,$H31+$I31-1,MATCH(BX$14,$BQ$14:$DQ$14,0))</f>
        <v>13.870126040881837</v>
      </c>
      <c r="BY31" s="4" cm="1">
        <f t="array" ref="BY31">S31*INDEX(prod_est,$H31+$I31-1,MATCH(BY$14,$BQ$14:$DQ$14,0))</f>
        <v>14.099966502112318</v>
      </c>
      <c r="BZ31" s="4" cm="1">
        <f t="array" ref="BZ31">T31*INDEX(prod_est,$H31+$I31-1,MATCH(BZ$14,$BQ$14:$DQ$14,0))</f>
        <v>14.325745576589023</v>
      </c>
      <c r="CA31" s="4" cm="1">
        <f t="array" ref="CA31">U31*INDEX(prod_est,$H31+$I31-1,MATCH(CA$14,$BQ$14:$DQ$14,0))</f>
        <v>14.360302853585766</v>
      </c>
      <c r="CB31" s="4" cm="1">
        <f t="array" ref="CB31">V31*INDEX(prod_est,$H31+$I31-1,MATCH(CB$14,$BQ$14:$DQ$14,0))</f>
        <v>14.395580641753368</v>
      </c>
      <c r="CC31" s="4" cm="1">
        <f t="array" ref="CC31">W31*INDEX(prod_est,$H31+$I31-1,MATCH(CC$14,$BQ$14:$DQ$14,0))</f>
        <v>14.435196831594309</v>
      </c>
      <c r="CD31" s="4" cm="1">
        <f t="array" ref="CD31">X31*INDEX(prod_est,$H31+$I31-1,MATCH(CD$14,$BQ$14:$DQ$14,0))</f>
        <v>14.478168151679776</v>
      </c>
      <c r="CE31" s="4" cm="1">
        <f t="array" ref="CE31">Y31*INDEX(prod_est,$H31+$I31-1,MATCH(CE$14,$BQ$14:$DQ$14,0))</f>
        <v>14.52210511312809</v>
      </c>
      <c r="CF31" s="4" cm="1">
        <f t="array" ref="CF31">Z31*INDEX(prod_est,$H31+$I31-1,MATCH(CF$14,$BQ$14:$DQ$14,0))</f>
        <v>14.566486457533061</v>
      </c>
      <c r="CG31" s="4" cm="1">
        <f t="array" ref="CG31">AA31*INDEX(prod_est,$H31+$I31-1,MATCH(CG$14,$BQ$14:$DQ$14,0))</f>
        <v>14.610732420924995</v>
      </c>
      <c r="CH31" s="4" cm="1">
        <f t="array" ref="CH31">AB31*INDEX(prod_est,$H31+$I31-1,MATCH(CH$14,$BQ$14:$DQ$14,0))</f>
        <v>14.654530866828273</v>
      </c>
      <c r="CI31" s="4" cm="1">
        <f t="array" ref="CI31">AC31*INDEX(prod_est,$H31+$I31-1,MATCH(CI$14,$BQ$14:$DQ$14,0))</f>
        <v>14.697729490996245</v>
      </c>
      <c r="CJ31" s="4" cm="1">
        <f t="array" ref="CJ31">AD31*INDEX(prod_est,$H31+$I31-1,MATCH(CJ$14,$BQ$14:$DQ$14,0))</f>
        <v>14.740443594229518</v>
      </c>
      <c r="CK31" s="4" cm="1">
        <f t="array" ref="CK31">AE31*INDEX(prod_est,$H31+$I31-1,MATCH(CK$14,$BQ$14:$DQ$14,0))</f>
        <v>14.782975677383407</v>
      </c>
      <c r="CL31" s="4" cm="1">
        <f t="array" ref="CL31">AF31*INDEX(prod_est,$H31+$I31-1,MATCH(CL$14,$BQ$14:$DQ$14,0))</f>
        <v>14.825676718932087</v>
      </c>
      <c r="CM31" s="4" cm="1">
        <f t="array" ref="CM31">AG31*INDEX(prod_est,$H31+$I31-1,MATCH(CM$14,$BQ$14:$DQ$14,0))</f>
        <v>14.868895144787777</v>
      </c>
      <c r="CN31" s="4" cm="1">
        <f t="array" ref="CN31">AH31*INDEX(prod_est,$H31+$I31-1,MATCH(CN$14,$BQ$14:$DQ$14,0))</f>
        <v>14.91271503259523</v>
      </c>
      <c r="CO31" s="4" cm="1">
        <f t="array" ref="CO31">AI31*INDEX(prod_est,$H31+$I31-1,MATCH(CO$14,$BQ$14:$DQ$14,0))</f>
        <v>14.957132194880865</v>
      </c>
      <c r="CP31" s="4" cm="1">
        <f t="array" ref="CP31">AJ31*INDEX(prod_est,$H31+$I31-1,MATCH(CP$14,$BQ$14:$DQ$14,0))</f>
        <v>15.002252223530473</v>
      </c>
      <c r="CQ31" s="4" cm="1">
        <f t="array" ref="CQ31">AK31*INDEX(prod_est,$H31+$I31-1,MATCH(CQ$14,$BQ$14:$DQ$14,0))</f>
        <v>15.048210257144065</v>
      </c>
      <c r="CR31" s="4" cm="1">
        <f t="array" ref="CR31">AL31*INDEX(prod_est,$H31+$I31-1,MATCH(CR$14,$BQ$14:$DQ$14,0))</f>
        <v>15.095093253278799</v>
      </c>
      <c r="CS31" s="4" cm="1">
        <f t="array" ref="CS31">AM31*INDEX(prod_est,$H31+$I31-1,MATCH(CS$14,$BQ$14:$DQ$14,0))</f>
        <v>15.143016380640244</v>
      </c>
      <c r="CT31" s="4" cm="1">
        <f t="array" ref="CT31">AN31*INDEX(prod_est,$H31+$I31-1,MATCH(CT$14,$BQ$14:$DQ$14,0))</f>
        <v>15.192097091877894</v>
      </c>
      <c r="CU31" s="4" cm="1">
        <f t="array" ref="CU31">AO31*INDEX(prod_est,$H31+$I31-1,MATCH(CU$14,$BQ$14:$DQ$14,0))</f>
        <v>15.242444823571901</v>
      </c>
      <c r="CV31" s="4" cm="1">
        <f t="array" ref="CV31">AP31*INDEX(prod_est,$H31+$I31-1,MATCH(CV$14,$BQ$14:$DQ$14,0))</f>
        <v>15.294139336344557</v>
      </c>
      <c r="CW31" s="4" cm="1">
        <f t="array" ref="CW31">AQ31*INDEX(prod_est,$H31+$I31-1,MATCH(CW$14,$BQ$14:$DQ$14,0))</f>
        <v>15.347269527578238</v>
      </c>
      <c r="CX31" s="4" cm="1">
        <f t="array" ref="CX31">AR31*INDEX(prod_est,$H31+$I31-1,MATCH(CX$14,$BQ$14:$DQ$14,0))</f>
        <v>15.347269527578238</v>
      </c>
      <c r="CY31" s="4" cm="1">
        <f t="array" ref="CY31">AS31*INDEX(prod_est,$H31+$I31-1,MATCH(CY$14,$BQ$14:$DQ$14,0))</f>
        <v>15.347269527578238</v>
      </c>
      <c r="CZ31" s="4" cm="1">
        <f t="array" ref="CZ31">AT31*INDEX(prod_est,$H31+$I31-1,MATCH(CZ$14,$BQ$14:$DQ$14,0))</f>
        <v>15.347269527578238</v>
      </c>
      <c r="DA31" s="4" cm="1">
        <f t="array" ref="DA31">AU31*INDEX(prod_est,$H31+$I31-1,MATCH(DA$14,$BQ$14:$DQ$14,0))</f>
        <v>15.347269527578238</v>
      </c>
      <c r="DB31" s="4" cm="1">
        <f t="array" ref="DB31">AV31*INDEX(prod_est,$H31+$I31-1,MATCH(DB$14,$BQ$14:$DQ$14,0))</f>
        <v>15.347269527578238</v>
      </c>
      <c r="DC31" s="4" cm="1">
        <f t="array" ref="DC31">AW31*INDEX(prod_est,$H31+$I31-1,MATCH(DC$14,$BQ$14:$DQ$14,0))</f>
        <v>15.347269527578238</v>
      </c>
      <c r="DD31" s="4" cm="1">
        <f t="array" ref="DD31">AX31*INDEX(prod_est,$H31+$I31-1,MATCH(DD$14,$BQ$14:$DQ$14,0))</f>
        <v>15.347269527578238</v>
      </c>
      <c r="DE31" s="4" cm="1">
        <f t="array" ref="DE31">AY31*INDEX(prod_est,$H31+$I31-1,MATCH(DE$14,$BQ$14:$DQ$14,0))</f>
        <v>15.347269527578238</v>
      </c>
      <c r="DF31" s="4" cm="1">
        <f t="array" ref="DF31">AZ31*INDEX(prod_est,$H31+$I31-1,MATCH(DF$14,$BQ$14:$DQ$14,0))</f>
        <v>15.347269527578238</v>
      </c>
      <c r="DG31" s="4" cm="1">
        <f t="array" ref="DG31">BA31*INDEX(prod_est,$H31+$I31-1,MATCH(DG$14,$BQ$14:$DQ$14,0))</f>
        <v>15.347269527578238</v>
      </c>
      <c r="DH31" s="4" cm="1">
        <f t="array" ref="DH31">BB31*INDEX(prod_est,$H31+$I31-1,MATCH(DH$14,$BQ$14:$DQ$14,0))</f>
        <v>15.347269527578238</v>
      </c>
      <c r="DI31" s="4" cm="1">
        <f t="array" ref="DI31">BC31*INDEX(prod_est,$H31+$I31-1,MATCH(DI$14,$BQ$14:$DQ$14,0))</f>
        <v>15.347269527578238</v>
      </c>
      <c r="DJ31" s="4" cm="1">
        <f t="array" ref="DJ31">BD31*INDEX(prod_est,$H31+$I31-1,MATCH(DJ$14,$BQ$14:$DQ$14,0))</f>
        <v>15.347269527578238</v>
      </c>
      <c r="DK31" s="4" cm="1">
        <f t="array" ref="DK31">BE31*INDEX(prod_est,$H31+$I31-1,MATCH(DK$14,$BQ$14:$DQ$14,0))</f>
        <v>15.347269527578238</v>
      </c>
      <c r="DL31" s="4" cm="1">
        <f t="array" ref="DL31">BF31*INDEX(prod_est,$H31+$I31-1,MATCH(DL$14,$BQ$14:$DQ$14,0))</f>
        <v>15.347269527578238</v>
      </c>
      <c r="DM31" s="4" cm="1">
        <f t="array" ref="DM31">BG31*INDEX(prod_est,$H31+$I31-1,MATCH(DM$14,$BQ$14:$DQ$14,0))</f>
        <v>15.347269527578238</v>
      </c>
      <c r="DN31" s="4" cm="1">
        <f t="array" ref="DN31">BH31*INDEX(prod_est,$H31+$I31-1,MATCH(DN$14,$BQ$14:$DQ$14,0))</f>
        <v>15.347269527578238</v>
      </c>
      <c r="DO31" s="4" cm="1">
        <f t="array" ref="DO31">BI31*INDEX(prod_est,$H31+$I31-1,MATCH(DO$14,$BQ$14:$DQ$14,0))</f>
        <v>15.347269527578238</v>
      </c>
      <c r="DP31" s="4" cm="1">
        <f t="array" ref="DP31">BJ31*INDEX(prod_est,$H31+$I31-1,MATCH(DP$14,$BQ$14:$DQ$14,0))</f>
        <v>15.347269527578238</v>
      </c>
      <c r="DQ31" s="4" cm="1">
        <f t="array" ref="DQ31">BK31*INDEX(prod_est,$H31+$I31-1,MATCH(DQ$14,$BQ$14:$DQ$14,0))</f>
        <v>15.347269527578238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5"/>
        <v>4.639557339948723E-2</v>
      </c>
      <c r="O32" s="33">
        <f t="shared" si="28"/>
        <v>4.639557339948723E-2</v>
      </c>
      <c r="P32" s="33">
        <f t="shared" si="28"/>
        <v>4.639557339948723E-2</v>
      </c>
      <c r="Q32" s="33">
        <f t="shared" si="28"/>
        <v>4.639557339948723E-2</v>
      </c>
      <c r="R32" s="33">
        <f t="shared" si="28"/>
        <v>4.639557339948723E-2</v>
      </c>
      <c r="S32" s="33">
        <f t="shared" si="28"/>
        <v>4.639557339948723E-2</v>
      </c>
      <c r="T32" s="33">
        <f t="shared" si="28"/>
        <v>4.639557339948723E-2</v>
      </c>
      <c r="U32" s="33">
        <f t="shared" si="28"/>
        <v>4.639557339948723E-2</v>
      </c>
      <c r="V32" s="33">
        <f t="shared" si="28"/>
        <v>4.639557339948723E-2</v>
      </c>
      <c r="W32" s="33">
        <f t="shared" si="28"/>
        <v>4.639557339948723E-2</v>
      </c>
      <c r="X32" s="33">
        <f t="shared" si="28"/>
        <v>4.639557339948723E-2</v>
      </c>
      <c r="Y32" s="33">
        <f t="shared" si="28"/>
        <v>4.639557339948723E-2</v>
      </c>
      <c r="Z32" s="33">
        <f t="shared" si="28"/>
        <v>4.639557339948723E-2</v>
      </c>
      <c r="AA32" s="33">
        <f t="shared" si="28"/>
        <v>4.639557339948723E-2</v>
      </c>
      <c r="AB32" s="33">
        <f t="shared" si="28"/>
        <v>4.639557339948723E-2</v>
      </c>
      <c r="AC32" s="33">
        <f t="shared" si="28"/>
        <v>4.639557339948723E-2</v>
      </c>
      <c r="AD32" s="33">
        <f t="shared" si="28"/>
        <v>4.639557339948723E-2</v>
      </c>
      <c r="AE32" s="33">
        <f t="shared" si="28"/>
        <v>4.639557339948723E-2</v>
      </c>
      <c r="AF32" s="33">
        <f t="shared" si="28"/>
        <v>4.639557339948723E-2</v>
      </c>
      <c r="AG32" s="33">
        <f t="shared" si="28"/>
        <v>4.639557339948723E-2</v>
      </c>
      <c r="AH32" s="33">
        <f t="shared" si="28"/>
        <v>4.639557339948723E-2</v>
      </c>
      <c r="AI32" s="33">
        <f t="shared" si="28"/>
        <v>4.639557339948723E-2</v>
      </c>
      <c r="AJ32" s="33">
        <f t="shared" si="28"/>
        <v>4.639557339948723E-2</v>
      </c>
      <c r="AK32" s="33">
        <f t="shared" si="28"/>
        <v>4.639557339948723E-2</v>
      </c>
      <c r="AL32" s="33">
        <f t="shared" si="28"/>
        <v>4.639557339948723E-2</v>
      </c>
      <c r="AM32" s="33">
        <f t="shared" si="28"/>
        <v>4.639557339948723E-2</v>
      </c>
      <c r="AN32" s="33">
        <f t="shared" si="28"/>
        <v>4.639557339948723E-2</v>
      </c>
      <c r="AO32" s="33">
        <f t="shared" si="28"/>
        <v>4.639557339948723E-2</v>
      </c>
      <c r="AP32" s="33">
        <f t="shared" si="28"/>
        <v>4.639557339948723E-2</v>
      </c>
      <c r="AQ32" s="33">
        <f t="shared" si="28"/>
        <v>4.639557339948723E-2</v>
      </c>
      <c r="AR32" s="33">
        <f t="shared" ref="AR32:BK32" si="30">AQ32*(1-$G$4)</f>
        <v>4.639557339948723E-2</v>
      </c>
      <c r="AS32" s="33">
        <f t="shared" si="30"/>
        <v>4.639557339948723E-2</v>
      </c>
      <c r="AT32" s="33">
        <f t="shared" si="30"/>
        <v>4.639557339948723E-2</v>
      </c>
      <c r="AU32" s="33">
        <f t="shared" si="30"/>
        <v>4.639557339948723E-2</v>
      </c>
      <c r="AV32" s="33">
        <f t="shared" si="30"/>
        <v>4.639557339948723E-2</v>
      </c>
      <c r="AW32" s="33">
        <f t="shared" si="30"/>
        <v>4.639557339948723E-2</v>
      </c>
      <c r="AX32" s="33">
        <f t="shared" si="30"/>
        <v>4.639557339948723E-2</v>
      </c>
      <c r="AY32" s="33">
        <f t="shared" si="30"/>
        <v>4.639557339948723E-2</v>
      </c>
      <c r="AZ32" s="33">
        <f t="shared" si="30"/>
        <v>4.639557339948723E-2</v>
      </c>
      <c r="BA32" s="33">
        <f t="shared" si="30"/>
        <v>4.639557339948723E-2</v>
      </c>
      <c r="BB32" s="33">
        <f t="shared" si="30"/>
        <v>4.639557339948723E-2</v>
      </c>
      <c r="BC32" s="33">
        <f t="shared" si="30"/>
        <v>4.639557339948723E-2</v>
      </c>
      <c r="BD32" s="33">
        <f t="shared" si="30"/>
        <v>4.639557339948723E-2</v>
      </c>
      <c r="BE32" s="33">
        <f t="shared" si="30"/>
        <v>4.639557339948723E-2</v>
      </c>
      <c r="BF32" s="33">
        <f t="shared" si="30"/>
        <v>4.639557339948723E-2</v>
      </c>
      <c r="BG32" s="33">
        <f t="shared" si="30"/>
        <v>4.639557339948723E-2</v>
      </c>
      <c r="BH32" s="33">
        <f t="shared" si="30"/>
        <v>4.639557339948723E-2</v>
      </c>
      <c r="BI32" s="33">
        <f t="shared" si="30"/>
        <v>4.639557339948723E-2</v>
      </c>
      <c r="BJ32" s="33">
        <f t="shared" si="30"/>
        <v>4.639557339948723E-2</v>
      </c>
      <c r="BK32" s="33">
        <f t="shared" si="30"/>
        <v>4.639557339948723E-2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19.465898459468772</v>
      </c>
      <c r="BU32" s="4" cm="1">
        <f t="array" ref="BU32">O32*INDEX(prod_est,$H32+$I32-1,MATCH(BU$14,$BQ$14:$DQ$14,0))</f>
        <v>20.382854066434803</v>
      </c>
      <c r="BV32" s="4" cm="1">
        <f t="array" ref="BV32">P32*INDEX(prod_est,$H32+$I32-1,MATCH(BV$14,$BQ$14:$DQ$14,0))</f>
        <v>21.374502683576033</v>
      </c>
      <c r="BW32" s="4" cm="1">
        <f t="array" ref="BW32">Q32*INDEX(prod_est,$H32+$I32-1,MATCH(BW$14,$BQ$14:$DQ$14,0))</f>
        <v>22.410441903789106</v>
      </c>
      <c r="BX32" s="4" cm="1">
        <f t="array" ref="BX32">R32*INDEX(prod_est,$H32+$I32-1,MATCH(BX$14,$BQ$14:$DQ$14,0))</f>
        <v>22.801619473076496</v>
      </c>
      <c r="BY32" s="4" cm="1">
        <f t="array" ref="BY32">S32*INDEX(prod_est,$H32+$I32-1,MATCH(BY$14,$BQ$14:$DQ$14,0))</f>
        <v>23.179462812138222</v>
      </c>
      <c r="BZ32" s="4" cm="1">
        <f t="array" ref="BZ32">T32*INDEX(prod_est,$H32+$I32-1,MATCH(BZ$14,$BQ$14:$DQ$14,0))</f>
        <v>23.550629485463848</v>
      </c>
      <c r="CA32" s="4" cm="1">
        <f t="array" ref="CA32">U32*INDEX(prod_est,$H32+$I32-1,MATCH(CA$14,$BQ$14:$DQ$14,0))</f>
        <v>23.60743948688582</v>
      </c>
      <c r="CB32" s="4" cm="1">
        <f t="array" ref="CB32">V32*INDEX(prod_est,$H32+$I32-1,MATCH(CB$14,$BQ$14:$DQ$14,0))</f>
        <v>23.665433963596307</v>
      </c>
      <c r="CC32" s="4" cm="1">
        <f t="array" ref="CC32">W32*INDEX(prod_est,$H32+$I32-1,MATCH(CC$14,$BQ$14:$DQ$14,0))</f>
        <v>23.730560501240149</v>
      </c>
      <c r="CD32" s="4" cm="1">
        <f t="array" ref="CD32">X32*INDEX(prod_est,$H32+$I32-1,MATCH(CD$14,$BQ$14:$DQ$14,0))</f>
        <v>23.801202663103467</v>
      </c>
      <c r="CE32" s="4" cm="1">
        <f t="array" ref="CE32">Y32*INDEX(prod_est,$H32+$I32-1,MATCH(CE$14,$BQ$14:$DQ$14,0))</f>
        <v>23.873432278955175</v>
      </c>
      <c r="CF32" s="4" cm="1">
        <f t="array" ref="CF32">Z32*INDEX(prod_est,$H32+$I32-1,MATCH(CF$14,$BQ$14:$DQ$14,0))</f>
        <v>23.946392432586293</v>
      </c>
      <c r="CG32" s="4" cm="1">
        <f t="array" ref="CG32">AA32*INDEX(prod_est,$H32+$I32-1,MATCH(CG$14,$BQ$14:$DQ$14,0))</f>
        <v>24.019130028301639</v>
      </c>
      <c r="CH32" s="4" cm="1">
        <f t="array" ref="CH32">AB32*INDEX(prod_est,$H32+$I32-1,MATCH(CH$14,$BQ$14:$DQ$14,0))</f>
        <v>24.091131933263071</v>
      </c>
      <c r="CI32" s="4" cm="1">
        <f t="array" ref="CI32">AC32*INDEX(prod_est,$H32+$I32-1,MATCH(CI$14,$BQ$14:$DQ$14,0))</f>
        <v>24.162147768817508</v>
      </c>
      <c r="CJ32" s="4" cm="1">
        <f t="array" ref="CJ32">AD32*INDEX(prod_est,$H32+$I32-1,MATCH(CJ$14,$BQ$14:$DQ$14,0))</f>
        <v>24.232367082267729</v>
      </c>
      <c r="CK32" s="4" cm="1">
        <f t="array" ref="CK32">AE32*INDEX(prod_est,$H32+$I32-1,MATCH(CK$14,$BQ$14:$DQ$14,0))</f>
        <v>24.302287166094924</v>
      </c>
      <c r="CL32" s="4" cm="1">
        <f t="array" ref="CL32">AF32*INDEX(prod_est,$H32+$I32-1,MATCH(CL$14,$BQ$14:$DQ$14,0))</f>
        <v>24.372485006952839</v>
      </c>
      <c r="CM32" s="4" cm="1">
        <f t="array" ref="CM32">AG32*INDEX(prod_est,$H32+$I32-1,MATCH(CM$14,$BQ$14:$DQ$14,0))</f>
        <v>24.443533395243055</v>
      </c>
      <c r="CN32" s="4" cm="1">
        <f t="array" ref="CN32">AH32*INDEX(prod_est,$H32+$I32-1,MATCH(CN$14,$BQ$14:$DQ$14,0))</f>
        <v>24.515570549353512</v>
      </c>
      <c r="CO32" s="4" cm="1">
        <f t="array" ref="CO32">AI32*INDEX(prod_est,$H32+$I32-1,MATCH(CO$14,$BQ$14:$DQ$14,0))</f>
        <v>24.588589585339612</v>
      </c>
      <c r="CP32" s="4" cm="1">
        <f t="array" ref="CP32">AJ32*INDEX(prod_est,$H32+$I32-1,MATCH(CP$14,$BQ$14:$DQ$14,0))</f>
        <v>24.662764089655603</v>
      </c>
      <c r="CQ32" s="4" cm="1">
        <f t="array" ref="CQ32">AK32*INDEX(prod_est,$H32+$I32-1,MATCH(CQ$14,$BQ$14:$DQ$14,0))</f>
        <v>24.738316221705396</v>
      </c>
      <c r="CR32" s="4" cm="1">
        <f t="array" ref="CR32">AL32*INDEX(prod_est,$H32+$I32-1,MATCH(CR$14,$BQ$14:$DQ$14,0))</f>
        <v>24.815388934272754</v>
      </c>
      <c r="CS32" s="4" cm="1">
        <f t="array" ref="CS32">AM32*INDEX(prod_est,$H32+$I32-1,MATCH(CS$14,$BQ$14:$DQ$14,0))</f>
        <v>24.894171557504489</v>
      </c>
      <c r="CT32" s="4" cm="1">
        <f t="array" ref="CT32">AN32*INDEX(prod_est,$H32+$I32-1,MATCH(CT$14,$BQ$14:$DQ$14,0))</f>
        <v>24.974857176208332</v>
      </c>
      <c r="CU32" s="4" cm="1">
        <f t="array" ref="CU32">AO32*INDEX(prod_est,$H32+$I32-1,MATCH(CU$14,$BQ$14:$DQ$14,0))</f>
        <v>25.057625697275519</v>
      </c>
      <c r="CV32" s="4" cm="1">
        <f t="array" ref="CV32">AP32*INDEX(prod_est,$H32+$I32-1,MATCH(CV$14,$BQ$14:$DQ$14,0))</f>
        <v>25.142608242179143</v>
      </c>
      <c r="CW32" s="4" cm="1">
        <f t="array" ref="CW32">AQ32*INDEX(prod_est,$H32+$I32-1,MATCH(CW$14,$BQ$14:$DQ$14,0))</f>
        <v>25.229950952654267</v>
      </c>
      <c r="CX32" s="4" cm="1">
        <f t="array" ref="CX32">AR32*INDEX(prod_est,$H32+$I32-1,MATCH(CX$14,$BQ$14:$DQ$14,0))</f>
        <v>25.229950952654267</v>
      </c>
      <c r="CY32" s="4" cm="1">
        <f t="array" ref="CY32">AS32*INDEX(prod_est,$H32+$I32-1,MATCH(CY$14,$BQ$14:$DQ$14,0))</f>
        <v>25.229950952654267</v>
      </c>
      <c r="CZ32" s="4" cm="1">
        <f t="array" ref="CZ32">AT32*INDEX(prod_est,$H32+$I32-1,MATCH(CZ$14,$BQ$14:$DQ$14,0))</f>
        <v>25.229950952654267</v>
      </c>
      <c r="DA32" s="4" cm="1">
        <f t="array" ref="DA32">AU32*INDEX(prod_est,$H32+$I32-1,MATCH(DA$14,$BQ$14:$DQ$14,0))</f>
        <v>25.229950952654267</v>
      </c>
      <c r="DB32" s="4" cm="1">
        <f t="array" ref="DB32">AV32*INDEX(prod_est,$H32+$I32-1,MATCH(DB$14,$BQ$14:$DQ$14,0))</f>
        <v>25.229950952654267</v>
      </c>
      <c r="DC32" s="4" cm="1">
        <f t="array" ref="DC32">AW32*INDEX(prod_est,$H32+$I32-1,MATCH(DC$14,$BQ$14:$DQ$14,0))</f>
        <v>25.229950952654267</v>
      </c>
      <c r="DD32" s="4" cm="1">
        <f t="array" ref="DD32">AX32*INDEX(prod_est,$H32+$I32-1,MATCH(DD$14,$BQ$14:$DQ$14,0))</f>
        <v>25.229950952654267</v>
      </c>
      <c r="DE32" s="4" cm="1">
        <f t="array" ref="DE32">AY32*INDEX(prod_est,$H32+$I32-1,MATCH(DE$14,$BQ$14:$DQ$14,0))</f>
        <v>25.229950952654267</v>
      </c>
      <c r="DF32" s="4" cm="1">
        <f t="array" ref="DF32">AZ32*INDEX(prod_est,$H32+$I32-1,MATCH(DF$14,$BQ$14:$DQ$14,0))</f>
        <v>25.229950952654267</v>
      </c>
      <c r="DG32" s="4" cm="1">
        <f t="array" ref="DG32">BA32*INDEX(prod_est,$H32+$I32-1,MATCH(DG$14,$BQ$14:$DQ$14,0))</f>
        <v>25.229950952654267</v>
      </c>
      <c r="DH32" s="4" cm="1">
        <f t="array" ref="DH32">BB32*INDEX(prod_est,$H32+$I32-1,MATCH(DH$14,$BQ$14:$DQ$14,0))</f>
        <v>25.229950952654267</v>
      </c>
      <c r="DI32" s="4" cm="1">
        <f t="array" ref="DI32">BC32*INDEX(prod_est,$H32+$I32-1,MATCH(DI$14,$BQ$14:$DQ$14,0))</f>
        <v>25.229950952654267</v>
      </c>
      <c r="DJ32" s="4" cm="1">
        <f t="array" ref="DJ32">BD32*INDEX(prod_est,$H32+$I32-1,MATCH(DJ$14,$BQ$14:$DQ$14,0))</f>
        <v>25.229950952654267</v>
      </c>
      <c r="DK32" s="4" cm="1">
        <f t="array" ref="DK32">BE32*INDEX(prod_est,$H32+$I32-1,MATCH(DK$14,$BQ$14:$DQ$14,0))</f>
        <v>25.229950952654267</v>
      </c>
      <c r="DL32" s="4" cm="1">
        <f t="array" ref="DL32">BF32*INDEX(prod_est,$H32+$I32-1,MATCH(DL$14,$BQ$14:$DQ$14,0))</f>
        <v>25.229950952654267</v>
      </c>
      <c r="DM32" s="4" cm="1">
        <f t="array" ref="DM32">BG32*INDEX(prod_est,$H32+$I32-1,MATCH(DM$14,$BQ$14:$DQ$14,0))</f>
        <v>25.229950952654267</v>
      </c>
      <c r="DN32" s="4" cm="1">
        <f t="array" ref="DN32">BH32*INDEX(prod_est,$H32+$I32-1,MATCH(DN$14,$BQ$14:$DQ$14,0))</f>
        <v>25.229950952654267</v>
      </c>
      <c r="DO32" s="4" cm="1">
        <f t="array" ref="DO32">BI32*INDEX(prod_est,$H32+$I32-1,MATCH(DO$14,$BQ$14:$DQ$14,0))</f>
        <v>25.229950952654267</v>
      </c>
      <c r="DP32" s="4" cm="1">
        <f t="array" ref="DP32">BJ32*INDEX(prod_est,$H32+$I32-1,MATCH(DP$14,$BQ$14:$DQ$14,0))</f>
        <v>25.229950952654267</v>
      </c>
      <c r="DQ32" s="4" cm="1">
        <f t="array" ref="DQ32">BK32*INDEX(prod_est,$H32+$I32-1,MATCH(DQ$14,$BQ$14:$DQ$14,0))</f>
        <v>25.229950952654267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74.617799086119433</v>
      </c>
      <c r="O47" s="33">
        <f t="shared" si="42"/>
        <v>74.617799086119433</v>
      </c>
      <c r="P47" s="33">
        <f t="shared" si="42"/>
        <v>74.617799086119433</v>
      </c>
      <c r="Q47" s="33">
        <f t="shared" si="42"/>
        <v>74.617799086119433</v>
      </c>
      <c r="R47" s="33">
        <f t="shared" si="42"/>
        <v>74.617799086119433</v>
      </c>
      <c r="S47" s="33">
        <f t="shared" si="42"/>
        <v>74.617799086119433</v>
      </c>
      <c r="T47" s="33">
        <f t="shared" si="42"/>
        <v>74.617799086119433</v>
      </c>
      <c r="U47" s="33">
        <f t="shared" si="42"/>
        <v>74.617799086119433</v>
      </c>
      <c r="V47" s="33">
        <f t="shared" si="42"/>
        <v>74.617799086119433</v>
      </c>
      <c r="W47" s="33">
        <f t="shared" si="42"/>
        <v>74.617799086119433</v>
      </c>
      <c r="X47" s="33">
        <f t="shared" si="42"/>
        <v>74.617799086119433</v>
      </c>
      <c r="Y47" s="33">
        <f t="shared" si="42"/>
        <v>74.617799086119433</v>
      </c>
      <c r="Z47" s="33">
        <f t="shared" si="42"/>
        <v>74.617799086119433</v>
      </c>
      <c r="AA47" s="33">
        <f t="shared" si="42"/>
        <v>74.617799086119433</v>
      </c>
      <c r="AB47" s="33">
        <f t="shared" si="42"/>
        <v>74.617799086119433</v>
      </c>
      <c r="AC47" s="33">
        <f t="shared" si="42"/>
        <v>74.617799086119433</v>
      </c>
      <c r="AD47" s="33">
        <f t="shared" si="42"/>
        <v>74.617799086119433</v>
      </c>
      <c r="AE47" s="33">
        <f t="shared" si="42"/>
        <v>74.617799086119433</v>
      </c>
      <c r="AF47" s="33">
        <f t="shared" si="42"/>
        <v>74.617799086119433</v>
      </c>
      <c r="AG47" s="33">
        <f t="shared" si="42"/>
        <v>74.617799086119433</v>
      </c>
      <c r="AH47" s="33">
        <f t="shared" si="42"/>
        <v>74.617799086119433</v>
      </c>
      <c r="AI47" s="33">
        <f t="shared" si="42"/>
        <v>74.617799086119433</v>
      </c>
      <c r="AJ47" s="33">
        <f t="shared" si="42"/>
        <v>74.617799086119433</v>
      </c>
      <c r="AK47" s="33">
        <f t="shared" si="42"/>
        <v>74.617799086119433</v>
      </c>
      <c r="AL47" s="33">
        <f t="shared" si="42"/>
        <v>74.617799086119433</v>
      </c>
      <c r="AM47" s="33">
        <f t="shared" si="42"/>
        <v>74.617799086119433</v>
      </c>
      <c r="AN47" s="33">
        <f t="shared" si="42"/>
        <v>74.617799086119433</v>
      </c>
      <c r="AO47" s="33">
        <f t="shared" si="42"/>
        <v>74.617799086119433</v>
      </c>
      <c r="AP47" s="33">
        <f t="shared" si="42"/>
        <v>74.617799086119433</v>
      </c>
      <c r="AQ47" s="33">
        <f t="shared" ref="AQ47:BK47" si="43">SUM(AQ15:AQ46)*1000</f>
        <v>74.617799086119433</v>
      </c>
      <c r="AR47" s="33">
        <f t="shared" si="43"/>
        <v>74.617799086119433</v>
      </c>
      <c r="AS47" s="33">
        <f t="shared" si="43"/>
        <v>74.617799086119433</v>
      </c>
      <c r="AT47" s="33">
        <f t="shared" si="43"/>
        <v>74.617799086119433</v>
      </c>
      <c r="AU47" s="33">
        <f t="shared" si="43"/>
        <v>74.617799086119433</v>
      </c>
      <c r="AV47" s="33">
        <f t="shared" si="43"/>
        <v>74.617799086119433</v>
      </c>
      <c r="AW47" s="33">
        <f t="shared" si="43"/>
        <v>74.617799086119433</v>
      </c>
      <c r="AX47" s="33">
        <f t="shared" si="43"/>
        <v>74.617799086119433</v>
      </c>
      <c r="AY47" s="33">
        <f t="shared" si="43"/>
        <v>74.617799086119433</v>
      </c>
      <c r="AZ47" s="33">
        <f t="shared" si="43"/>
        <v>74.617799086119433</v>
      </c>
      <c r="BA47" s="33">
        <f t="shared" si="43"/>
        <v>74.617799086119433</v>
      </c>
      <c r="BB47" s="33">
        <f t="shared" si="43"/>
        <v>74.617799086119433</v>
      </c>
      <c r="BC47" s="33">
        <f t="shared" si="43"/>
        <v>74.617799086119433</v>
      </c>
      <c r="BD47" s="33">
        <f t="shared" si="43"/>
        <v>74.617799086119433</v>
      </c>
      <c r="BE47" s="33">
        <f t="shared" si="43"/>
        <v>74.617799086119433</v>
      </c>
      <c r="BF47" s="33">
        <f t="shared" si="43"/>
        <v>74.617799086119433</v>
      </c>
      <c r="BG47" s="33">
        <f t="shared" si="43"/>
        <v>74.617799086119433</v>
      </c>
      <c r="BH47" s="33">
        <f t="shared" si="43"/>
        <v>74.617799086119433</v>
      </c>
      <c r="BI47" s="33">
        <f t="shared" si="43"/>
        <v>74.617799086119433</v>
      </c>
      <c r="BJ47" s="33">
        <f t="shared" si="43"/>
        <v>74.617799086119433</v>
      </c>
      <c r="BK47" s="33">
        <f t="shared" si="43"/>
        <v>74.617799086119433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11.841021443702331</v>
      </c>
      <c r="BU70">
        <f t="shared" si="86"/>
        <v>12.398801554783018</v>
      </c>
      <c r="BV70">
        <f t="shared" si="86"/>
        <v>13.002017099374301</v>
      </c>
      <c r="BW70">
        <f t="shared" si="86"/>
        <v>13.632174425349074</v>
      </c>
      <c r="BX70">
        <f t="shared" si="86"/>
        <v>13.870126040881837</v>
      </c>
      <c r="BY70">
        <f t="shared" si="86"/>
        <v>14.099966502112318</v>
      </c>
      <c r="BZ70">
        <f t="shared" si="86"/>
        <v>14.325745576589023</v>
      </c>
      <c r="CA70">
        <f t="shared" si="86"/>
        <v>14.360302853585766</v>
      </c>
      <c r="CB70">
        <f t="shared" si="86"/>
        <v>14.395580641753368</v>
      </c>
      <c r="CC70">
        <f t="shared" si="86"/>
        <v>14.435196831594309</v>
      </c>
      <c r="CD70">
        <f t="shared" si="86"/>
        <v>14.478168151679776</v>
      </c>
      <c r="CE70">
        <f t="shared" si="86"/>
        <v>14.52210511312809</v>
      </c>
      <c r="CF70">
        <f t="shared" si="86"/>
        <v>14.566486457533061</v>
      </c>
      <c r="CG70">
        <f t="shared" si="86"/>
        <v>14.610732420924995</v>
      </c>
      <c r="CH70">
        <f t="shared" si="86"/>
        <v>14.654530866828273</v>
      </c>
      <c r="CI70">
        <f t="shared" si="86"/>
        <v>14.697729490996245</v>
      </c>
      <c r="CJ70">
        <f t="shared" si="86"/>
        <v>14.740443594229518</v>
      </c>
      <c r="CK70">
        <f t="shared" si="86"/>
        <v>14.782975677383407</v>
      </c>
      <c r="CL70">
        <f t="shared" si="86"/>
        <v>14.825676718932087</v>
      </c>
      <c r="CM70">
        <f t="shared" si="86"/>
        <v>14.868895144787777</v>
      </c>
      <c r="CN70">
        <f t="shared" si="86"/>
        <v>14.91271503259523</v>
      </c>
      <c r="CO70">
        <f t="shared" si="86"/>
        <v>14.957132194880865</v>
      </c>
      <c r="CP70">
        <f t="shared" si="86"/>
        <v>15.002252223530473</v>
      </c>
      <c r="CQ70">
        <f t="shared" si="86"/>
        <v>15.048210257144065</v>
      </c>
      <c r="CR70">
        <f t="shared" si="86"/>
        <v>15.095093253278799</v>
      </c>
      <c r="CS70">
        <f t="shared" si="86"/>
        <v>15.143016380640244</v>
      </c>
      <c r="CT70">
        <f t="shared" si="86"/>
        <v>15.192097091877894</v>
      </c>
      <c r="CU70">
        <f t="shared" si="86"/>
        <v>15.242444823571901</v>
      </c>
      <c r="CV70">
        <f t="shared" si="86"/>
        <v>15.294139336344557</v>
      </c>
      <c r="CW70">
        <f t="shared" si="86"/>
        <v>15.347269527578238</v>
      </c>
      <c r="CX70">
        <f t="shared" ref="CX70:DQ70" si="87">CX$49*CX31</f>
        <v>15.347269527578238</v>
      </c>
      <c r="CY70">
        <f t="shared" si="87"/>
        <v>15.347269527578238</v>
      </c>
      <c r="CZ70">
        <f t="shared" si="87"/>
        <v>15.347269527578238</v>
      </c>
      <c r="DA70">
        <f t="shared" si="87"/>
        <v>15.347269527578238</v>
      </c>
      <c r="DB70">
        <f t="shared" si="87"/>
        <v>15.347269527578238</v>
      </c>
      <c r="DC70">
        <f t="shared" si="87"/>
        <v>15.347269527578238</v>
      </c>
      <c r="DD70">
        <f t="shared" si="87"/>
        <v>15.347269527578238</v>
      </c>
      <c r="DE70">
        <f t="shared" si="87"/>
        <v>15.347269527578238</v>
      </c>
      <c r="DF70">
        <f t="shared" si="87"/>
        <v>15.347269527578238</v>
      </c>
      <c r="DG70">
        <f t="shared" si="87"/>
        <v>15.347269527578238</v>
      </c>
      <c r="DH70">
        <f t="shared" si="87"/>
        <v>15.347269527578238</v>
      </c>
      <c r="DI70">
        <f t="shared" si="87"/>
        <v>15.347269527578238</v>
      </c>
      <c r="DJ70">
        <f t="shared" si="87"/>
        <v>15.347269527578238</v>
      </c>
      <c r="DK70">
        <f t="shared" si="87"/>
        <v>15.347269527578238</v>
      </c>
      <c r="DL70">
        <f t="shared" si="87"/>
        <v>15.347269527578238</v>
      </c>
      <c r="DM70">
        <f t="shared" si="87"/>
        <v>15.347269527578238</v>
      </c>
      <c r="DN70">
        <f t="shared" si="87"/>
        <v>15.347269527578238</v>
      </c>
      <c r="DO70">
        <f t="shared" si="87"/>
        <v>15.347269527578238</v>
      </c>
      <c r="DP70">
        <f t="shared" si="87"/>
        <v>15.347269527578238</v>
      </c>
      <c r="DQ70">
        <f t="shared" si="87"/>
        <v>15.347269527578238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19.465898459468772</v>
      </c>
      <c r="BU71">
        <f t="shared" si="88"/>
        <v>20.382854066434803</v>
      </c>
      <c r="BV71">
        <f t="shared" si="88"/>
        <v>21.374502683576033</v>
      </c>
      <c r="BW71">
        <f t="shared" si="88"/>
        <v>22.410441903789106</v>
      </c>
      <c r="BX71">
        <f t="shared" si="88"/>
        <v>22.801619473076496</v>
      </c>
      <c r="BY71">
        <f t="shared" si="88"/>
        <v>23.179462812138222</v>
      </c>
      <c r="BZ71">
        <f t="shared" si="88"/>
        <v>23.550629485463848</v>
      </c>
      <c r="CA71">
        <f t="shared" si="88"/>
        <v>23.60743948688582</v>
      </c>
      <c r="CB71">
        <f t="shared" si="88"/>
        <v>23.665433963596307</v>
      </c>
      <c r="CC71">
        <f t="shared" si="88"/>
        <v>23.730560501240149</v>
      </c>
      <c r="CD71">
        <f t="shared" si="88"/>
        <v>23.801202663103467</v>
      </c>
      <c r="CE71">
        <f t="shared" si="88"/>
        <v>23.873432278955175</v>
      </c>
      <c r="CF71">
        <f t="shared" si="88"/>
        <v>23.946392432586293</v>
      </c>
      <c r="CG71">
        <f t="shared" si="88"/>
        <v>24.019130028301639</v>
      </c>
      <c r="CH71">
        <f t="shared" si="88"/>
        <v>24.091131933263071</v>
      </c>
      <c r="CI71">
        <f t="shared" si="88"/>
        <v>24.162147768817508</v>
      </c>
      <c r="CJ71">
        <f t="shared" si="88"/>
        <v>24.232367082267729</v>
      </c>
      <c r="CK71">
        <f t="shared" si="88"/>
        <v>24.302287166094924</v>
      </c>
      <c r="CL71">
        <f t="shared" si="88"/>
        <v>24.372485006952839</v>
      </c>
      <c r="CM71">
        <f t="shared" si="88"/>
        <v>24.443533395243055</v>
      </c>
      <c r="CN71">
        <f t="shared" si="88"/>
        <v>24.515570549353512</v>
      </c>
      <c r="CO71">
        <f t="shared" si="88"/>
        <v>24.588589585339612</v>
      </c>
      <c r="CP71">
        <f t="shared" si="88"/>
        <v>24.662764089655603</v>
      </c>
      <c r="CQ71">
        <f t="shared" si="88"/>
        <v>24.738316221705396</v>
      </c>
      <c r="CR71">
        <f t="shared" si="88"/>
        <v>24.815388934272754</v>
      </c>
      <c r="CS71">
        <f t="shared" si="88"/>
        <v>24.894171557504489</v>
      </c>
      <c r="CT71">
        <f t="shared" si="88"/>
        <v>24.974857176208332</v>
      </c>
      <c r="CU71">
        <f t="shared" si="88"/>
        <v>25.057625697275519</v>
      </c>
      <c r="CV71">
        <f t="shared" si="88"/>
        <v>25.142608242179143</v>
      </c>
      <c r="CW71">
        <f t="shared" si="88"/>
        <v>25.229950952654267</v>
      </c>
      <c r="CX71">
        <f t="shared" ref="CX71:DQ71" si="89">CX$49*CX32</f>
        <v>25.229950952654267</v>
      </c>
      <c r="CY71">
        <f t="shared" si="89"/>
        <v>25.229950952654267</v>
      </c>
      <c r="CZ71">
        <f t="shared" si="89"/>
        <v>25.229950952654267</v>
      </c>
      <c r="DA71">
        <f t="shared" si="89"/>
        <v>25.229950952654267</v>
      </c>
      <c r="DB71">
        <f t="shared" si="89"/>
        <v>25.229950952654267</v>
      </c>
      <c r="DC71">
        <f t="shared" si="89"/>
        <v>25.229950952654267</v>
      </c>
      <c r="DD71">
        <f t="shared" si="89"/>
        <v>25.229950952654267</v>
      </c>
      <c r="DE71">
        <f t="shared" si="89"/>
        <v>25.229950952654267</v>
      </c>
      <c r="DF71">
        <f t="shared" si="89"/>
        <v>25.229950952654267</v>
      </c>
      <c r="DG71">
        <f t="shared" si="89"/>
        <v>25.229950952654267</v>
      </c>
      <c r="DH71">
        <f t="shared" si="89"/>
        <v>25.229950952654267</v>
      </c>
      <c r="DI71">
        <f t="shared" si="89"/>
        <v>25.229950952654267</v>
      </c>
      <c r="DJ71">
        <f t="shared" si="89"/>
        <v>25.229950952654267</v>
      </c>
      <c r="DK71">
        <f t="shared" si="89"/>
        <v>25.229950952654267</v>
      </c>
      <c r="DL71">
        <f t="shared" si="89"/>
        <v>25.229950952654267</v>
      </c>
      <c r="DM71">
        <f t="shared" si="89"/>
        <v>25.229950952654267</v>
      </c>
      <c r="DN71">
        <f t="shared" si="89"/>
        <v>25.229950952654267</v>
      </c>
      <c r="DO71">
        <f t="shared" si="89"/>
        <v>25.229950952654267</v>
      </c>
      <c r="DP71">
        <f t="shared" si="89"/>
        <v>25.229950952654267</v>
      </c>
      <c r="DQ71">
        <f t="shared" si="89"/>
        <v>25.229950952654267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N46" si="5">L15</f>
        <v>2.1644560771415761E-2</v>
      </c>
      <c r="N15" s="33">
        <f t="shared" si="5"/>
        <v>2.1644560771415761E-2</v>
      </c>
      <c r="O15" s="33">
        <f t="shared" ref="O15:AP22" si="6">N15*(1-$G$4)</f>
        <v>2.1644560771415761E-2</v>
      </c>
      <c r="P15" s="33">
        <f t="shared" si="6"/>
        <v>2.1644560771415761E-2</v>
      </c>
      <c r="Q15" s="33">
        <f t="shared" si="6"/>
        <v>2.1644560771415761E-2</v>
      </c>
      <c r="R15" s="33">
        <f t="shared" si="6"/>
        <v>2.1644560771415761E-2</v>
      </c>
      <c r="S15" s="33">
        <f t="shared" si="6"/>
        <v>2.1644560771415761E-2</v>
      </c>
      <c r="T15" s="33">
        <f t="shared" si="6"/>
        <v>2.1644560771415761E-2</v>
      </c>
      <c r="U15" s="33">
        <f t="shared" si="6"/>
        <v>2.1644560771415761E-2</v>
      </c>
      <c r="V15" s="33">
        <f t="shared" si="6"/>
        <v>2.1644560771415761E-2</v>
      </c>
      <c r="W15" s="33">
        <f t="shared" si="6"/>
        <v>2.1644560771415761E-2</v>
      </c>
      <c r="X15" s="33">
        <f t="shared" si="6"/>
        <v>2.1644560771415761E-2</v>
      </c>
      <c r="Y15" s="33">
        <f t="shared" si="6"/>
        <v>2.1644560771415761E-2</v>
      </c>
      <c r="Z15" s="33">
        <f t="shared" si="6"/>
        <v>2.1644560771415761E-2</v>
      </c>
      <c r="AA15" s="33">
        <f t="shared" si="6"/>
        <v>2.1644560771415761E-2</v>
      </c>
      <c r="AB15" s="33">
        <f t="shared" si="6"/>
        <v>2.1644560771415761E-2</v>
      </c>
      <c r="AC15" s="33">
        <f t="shared" si="6"/>
        <v>2.1644560771415761E-2</v>
      </c>
      <c r="AD15" s="33">
        <f t="shared" si="6"/>
        <v>2.1644560771415761E-2</v>
      </c>
      <c r="AE15" s="33">
        <f t="shared" si="6"/>
        <v>2.1644560771415761E-2</v>
      </c>
      <c r="AF15" s="33">
        <f t="shared" si="6"/>
        <v>2.1644560771415761E-2</v>
      </c>
      <c r="AG15" s="33">
        <f t="shared" si="6"/>
        <v>2.1644560771415761E-2</v>
      </c>
      <c r="AH15" s="33">
        <f t="shared" si="6"/>
        <v>2.1644560771415761E-2</v>
      </c>
      <c r="AI15" s="33">
        <f t="shared" si="6"/>
        <v>2.1644560771415761E-2</v>
      </c>
      <c r="AJ15" s="33">
        <f t="shared" si="6"/>
        <v>2.1644560771415761E-2</v>
      </c>
      <c r="AK15" s="33">
        <f t="shared" si="6"/>
        <v>2.1644560771415761E-2</v>
      </c>
      <c r="AL15" s="33">
        <f t="shared" si="6"/>
        <v>2.1644560771415761E-2</v>
      </c>
      <c r="AM15" s="33">
        <f t="shared" si="6"/>
        <v>2.1644560771415761E-2</v>
      </c>
      <c r="AN15" s="33">
        <f t="shared" si="6"/>
        <v>2.1644560771415761E-2</v>
      </c>
      <c r="AO15" s="33">
        <f t="shared" si="6"/>
        <v>2.1644560771415761E-2</v>
      </c>
      <c r="AP15" s="33">
        <f t="shared" si="6"/>
        <v>2.1644560771415761E-2</v>
      </c>
      <c r="AQ15" s="33">
        <f t="shared" ref="AQ15:BK15" si="7">AP15*(1-$G$4)</f>
        <v>2.1644560771415761E-2</v>
      </c>
      <c r="AR15" s="33">
        <f t="shared" si="7"/>
        <v>2.1644560771415761E-2</v>
      </c>
      <c r="AS15" s="33">
        <f t="shared" si="7"/>
        <v>2.1644560771415761E-2</v>
      </c>
      <c r="AT15" s="33">
        <f t="shared" si="7"/>
        <v>2.1644560771415761E-2</v>
      </c>
      <c r="AU15" s="33">
        <f t="shared" si="7"/>
        <v>2.1644560771415761E-2</v>
      </c>
      <c r="AV15" s="33">
        <f t="shared" si="7"/>
        <v>2.1644560771415761E-2</v>
      </c>
      <c r="AW15" s="33">
        <f t="shared" si="7"/>
        <v>2.1644560771415761E-2</v>
      </c>
      <c r="AX15" s="33">
        <f t="shared" si="7"/>
        <v>2.1644560771415761E-2</v>
      </c>
      <c r="AY15" s="33">
        <f t="shared" si="7"/>
        <v>2.1644560771415761E-2</v>
      </c>
      <c r="AZ15" s="33">
        <f t="shared" si="7"/>
        <v>2.1644560771415761E-2</v>
      </c>
      <c r="BA15" s="33">
        <f t="shared" si="7"/>
        <v>2.1644560771415761E-2</v>
      </c>
      <c r="BB15" s="33">
        <f t="shared" si="7"/>
        <v>2.1644560771415761E-2</v>
      </c>
      <c r="BC15" s="33">
        <f t="shared" si="7"/>
        <v>2.1644560771415761E-2</v>
      </c>
      <c r="BD15" s="33">
        <f t="shared" si="7"/>
        <v>2.1644560771415761E-2</v>
      </c>
      <c r="BE15" s="33">
        <f t="shared" si="7"/>
        <v>2.1644560771415761E-2</v>
      </c>
      <c r="BF15" s="33">
        <f t="shared" si="7"/>
        <v>2.1644560771415761E-2</v>
      </c>
      <c r="BG15" s="33">
        <f t="shared" si="7"/>
        <v>2.1644560771415761E-2</v>
      </c>
      <c r="BH15" s="33">
        <f t="shared" si="7"/>
        <v>2.1644560771415761E-2</v>
      </c>
      <c r="BI15" s="33">
        <f t="shared" si="7"/>
        <v>2.1644560771415761E-2</v>
      </c>
      <c r="BJ15" s="33">
        <f t="shared" si="7"/>
        <v>2.1644560771415761E-2</v>
      </c>
      <c r="BK15" s="33">
        <f t="shared" si="7"/>
        <v>2.1644560771415761E-2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2703.0361529394631</v>
      </c>
      <c r="BT15" s="4" cm="1">
        <f t="array" ref="BT15">N15*INDEX(prod_est,$H15+$I15-1,MATCH(BT$14,$BQ$14:$DQ$14,0))</f>
        <v>2881.6455822463545</v>
      </c>
      <c r="BU15" s="4" cm="1">
        <f t="array" ref="BU15">O15*INDEX(prod_est,$H15+$I15-1,MATCH(BU$14,$BQ$14:$DQ$14,0))</f>
        <v>2900.678170547586</v>
      </c>
      <c r="BV15" s="4" cm="1">
        <f t="array" ref="BV15">P15*INDEX(prod_est,$H15+$I15-1,MATCH(BV$14,$BQ$14:$DQ$14,0))</f>
        <v>2912.2084764640608</v>
      </c>
      <c r="BW15" s="4" cm="1">
        <f t="array" ref="BW15">Q15*INDEX(prod_est,$H15+$I15-1,MATCH(BW$14,$BQ$14:$DQ$14,0))</f>
        <v>2916.6833766741552</v>
      </c>
      <c r="BX15" s="4" cm="1">
        <f t="array" ref="BX15">R15*INDEX(prod_est,$H15+$I15-1,MATCH(BX$14,$BQ$14:$DQ$14,0))</f>
        <v>2914.5911626537336</v>
      </c>
      <c r="BY15" s="4" cm="1">
        <f t="array" ref="BY15">S15*INDEX(prod_est,$H15+$I15-1,MATCH(BY$14,$BQ$14:$DQ$14,0))</f>
        <v>2912.430772078229</v>
      </c>
      <c r="BZ15" s="4" cm="1">
        <f t="array" ref="BZ15">T15*INDEX(prod_est,$H15+$I15-1,MATCH(BZ$14,$BQ$14:$DQ$14,0))</f>
        <v>2927.3776817190605</v>
      </c>
      <c r="CA15" s="4" cm="1">
        <f t="array" ref="CA15">U15*INDEX(prod_est,$H15+$I15-1,MATCH(CA$14,$BQ$14:$DQ$14,0))</f>
        <v>2923.9648298674792</v>
      </c>
      <c r="CB15" s="4" cm="1">
        <f t="array" ref="CB15">V15*INDEX(prod_est,$H15+$I15-1,MATCH(CB$14,$BQ$14:$DQ$14,0))</f>
        <v>2916.4933378096434</v>
      </c>
      <c r="CC15" s="4" cm="1">
        <f t="array" ref="CC15">W15*INDEX(prod_est,$H15+$I15-1,MATCH(CC$14,$BQ$14:$DQ$14,0))</f>
        <v>2905.4816288252605</v>
      </c>
      <c r="CD15" s="4" cm="1">
        <f t="array" ref="CD15">X15*INDEX(prod_est,$H15+$I15-1,MATCH(CD$14,$BQ$14:$DQ$14,0))</f>
        <v>2921.9272227505135</v>
      </c>
      <c r="CE15" s="4" cm="1">
        <f t="array" ref="CE15">Y15*INDEX(prod_est,$H15+$I15-1,MATCH(CE$14,$BQ$14:$DQ$14,0))</f>
        <v>2936.0570391790393</v>
      </c>
      <c r="CF15" s="4" cm="1">
        <f t="array" ref="CF15">Z15*INDEX(prod_est,$H15+$I15-1,MATCH(CF$14,$BQ$14:$DQ$14,0))</f>
        <v>2948.1789025916469</v>
      </c>
      <c r="CG15" s="4" cm="1">
        <f t="array" ref="CG15">AA15*INDEX(prod_est,$H15+$I15-1,MATCH(CG$14,$BQ$14:$DQ$14,0))</f>
        <v>2958.4973492371241</v>
      </c>
      <c r="CH15" s="4" cm="1">
        <f t="array" ref="CH15">AB15*INDEX(prod_est,$H15+$I15-1,MATCH(CH$14,$BQ$14:$DQ$14,0))</f>
        <v>2952.3479713684928</v>
      </c>
      <c r="CI15" s="4" cm="1">
        <f t="array" ref="CI15">AC15*INDEX(prod_est,$H15+$I15-1,MATCH(CI$14,$BQ$14:$DQ$14,0))</f>
        <v>2958.8214370109727</v>
      </c>
      <c r="CJ15" s="4" cm="1">
        <f t="array" ref="CJ15">AD15*INDEX(prod_est,$H15+$I15-1,MATCH(CJ$14,$BQ$14:$DQ$14,0))</f>
        <v>2962.9054523458367</v>
      </c>
      <c r="CK15" s="4" cm="1">
        <f t="array" ref="CK15">AE15*INDEX(prod_est,$H15+$I15-1,MATCH(CK$14,$BQ$14:$DQ$14,0))</f>
        <v>2949.6786547381143</v>
      </c>
      <c r="CL15" s="4" cm="1">
        <f t="array" ref="CL15">AF15*INDEX(prod_est,$H15+$I15-1,MATCH(CL$14,$BQ$14:$DQ$14,0))</f>
        <v>2947.4692903975642</v>
      </c>
      <c r="CM15" s="4" cm="1">
        <f t="array" ref="CM15">AG15*INDEX(prod_est,$H15+$I15-1,MATCH(CM$14,$BQ$14:$DQ$14,0))</f>
        <v>2941.3479155392497</v>
      </c>
      <c r="CN15" s="4" cm="1">
        <f t="array" ref="CN15">AH15*INDEX(prod_est,$H15+$I15-1,MATCH(CN$14,$BQ$14:$DQ$14,0))</f>
        <v>2936.2160813957207</v>
      </c>
      <c r="CO15" s="4" cm="1">
        <f t="array" ref="CO15">AI15*INDEX(prod_est,$H15+$I15-1,MATCH(CO$14,$BQ$14:$DQ$14,0))</f>
        <v>2940.8867782826837</v>
      </c>
      <c r="CP15" s="4" cm="1">
        <f t="array" ref="CP15">AJ15*INDEX(prod_est,$H15+$I15-1,MATCH(CP$14,$BQ$14:$DQ$14,0))</f>
        <v>2940.7783478264732</v>
      </c>
      <c r="CQ15" s="4" cm="1">
        <f t="array" ref="CQ15">AK15*INDEX(prod_est,$H15+$I15-1,MATCH(CQ$14,$BQ$14:$DQ$14,0))</f>
        <v>2921.4092817345195</v>
      </c>
      <c r="CR15" s="4" cm="1">
        <f t="array" ref="CR15">AL15*INDEX(prod_est,$H15+$I15-1,MATCH(CR$14,$BQ$14:$DQ$14,0))</f>
        <v>2911.796849010088</v>
      </c>
      <c r="CS15" s="4" cm="1">
        <f t="array" ref="CS15">AM15*INDEX(prod_est,$H15+$I15-1,MATCH(CS$14,$BQ$14:$DQ$14,0))</f>
        <v>2928.0004332895769</v>
      </c>
      <c r="CT15" s="4" cm="1">
        <f t="array" ref="CT15">AN15*INDEX(prod_est,$H15+$I15-1,MATCH(CT$14,$BQ$14:$DQ$14,0))</f>
        <v>2925.2916904031963</v>
      </c>
      <c r="CU15" s="4" cm="1">
        <f t="array" ref="CU15">AO15*INDEX(prod_est,$H15+$I15-1,MATCH(CU$14,$BQ$14:$DQ$14,0))</f>
        <v>2932.982825435146</v>
      </c>
      <c r="CV15" s="4" cm="1">
        <f t="array" ref="CV15">AP15*INDEX(prod_est,$H15+$I15-1,MATCH(CV$14,$BQ$14:$DQ$14,0))</f>
        <v>2936.9523176473394</v>
      </c>
      <c r="CW15" s="4" cm="1">
        <f t="array" ref="CW15">AQ15*INDEX(prod_est,$H15+$I15-1,MATCH(CW$14,$BQ$14:$DQ$14,0))</f>
        <v>2922.9998783234287</v>
      </c>
      <c r="CX15" s="4" cm="1">
        <f t="array" ref="CX15">AR15*INDEX(prod_est,$H15+$I15-1,MATCH(CX$14,$BQ$14:$DQ$14,0))</f>
        <v>2922.9998783234287</v>
      </c>
      <c r="CY15" s="4" cm="1">
        <f t="array" ref="CY15">AS15*INDEX(prod_est,$H15+$I15-1,MATCH(CY$14,$BQ$14:$DQ$14,0))</f>
        <v>2922.9998783234287</v>
      </c>
      <c r="CZ15" s="4" cm="1">
        <f t="array" ref="CZ15">AT15*INDEX(prod_est,$H15+$I15-1,MATCH(CZ$14,$BQ$14:$DQ$14,0))</f>
        <v>2922.9998783234287</v>
      </c>
      <c r="DA15" s="4" cm="1">
        <f t="array" ref="DA15">AU15*INDEX(prod_est,$H15+$I15-1,MATCH(DA$14,$BQ$14:$DQ$14,0))</f>
        <v>2922.9998783234287</v>
      </c>
      <c r="DB15" s="4" cm="1">
        <f t="array" ref="DB15">AV15*INDEX(prod_est,$H15+$I15-1,MATCH(DB$14,$BQ$14:$DQ$14,0))</f>
        <v>2922.9998783234287</v>
      </c>
      <c r="DC15" s="4" cm="1">
        <f t="array" ref="DC15">AW15*INDEX(prod_est,$H15+$I15-1,MATCH(DC$14,$BQ$14:$DQ$14,0))</f>
        <v>2922.9998783234287</v>
      </c>
      <c r="DD15" s="4" cm="1">
        <f t="array" ref="DD15">AX15*INDEX(prod_est,$H15+$I15-1,MATCH(DD$14,$BQ$14:$DQ$14,0))</f>
        <v>2922.9998783234287</v>
      </c>
      <c r="DE15" s="4" cm="1">
        <f t="array" ref="DE15">AY15*INDEX(prod_est,$H15+$I15-1,MATCH(DE$14,$BQ$14:$DQ$14,0))</f>
        <v>2922.9998783234287</v>
      </c>
      <c r="DF15" s="4" cm="1">
        <f t="array" ref="DF15">AZ15*INDEX(prod_est,$H15+$I15-1,MATCH(DF$14,$BQ$14:$DQ$14,0))</f>
        <v>2922.9998783234287</v>
      </c>
      <c r="DG15" s="4" cm="1">
        <f t="array" ref="DG15">BA15*INDEX(prod_est,$H15+$I15-1,MATCH(DG$14,$BQ$14:$DQ$14,0))</f>
        <v>2922.9998783234287</v>
      </c>
      <c r="DH15" s="4" cm="1">
        <f t="array" ref="DH15">BB15*INDEX(prod_est,$H15+$I15-1,MATCH(DH$14,$BQ$14:$DQ$14,0))</f>
        <v>2922.9998783234287</v>
      </c>
      <c r="DI15" s="4" cm="1">
        <f t="array" ref="DI15">BC15*INDEX(prod_est,$H15+$I15-1,MATCH(DI$14,$BQ$14:$DQ$14,0))</f>
        <v>2922.9998783234287</v>
      </c>
      <c r="DJ15" s="4" cm="1">
        <f t="array" ref="DJ15">BD15*INDEX(prod_est,$H15+$I15-1,MATCH(DJ$14,$BQ$14:$DQ$14,0))</f>
        <v>2922.9998783234287</v>
      </c>
      <c r="DK15" s="4" cm="1">
        <f t="array" ref="DK15">BE15*INDEX(prod_est,$H15+$I15-1,MATCH(DK$14,$BQ$14:$DQ$14,0))</f>
        <v>2922.9998783234287</v>
      </c>
      <c r="DL15" s="4" cm="1">
        <f t="array" ref="DL15">BF15*INDEX(prod_est,$H15+$I15-1,MATCH(DL$14,$BQ$14:$DQ$14,0))</f>
        <v>2922.9998783234287</v>
      </c>
      <c r="DM15" s="4" cm="1">
        <f t="array" ref="DM15">BG15*INDEX(prod_est,$H15+$I15-1,MATCH(DM$14,$BQ$14:$DQ$14,0))</f>
        <v>2922.9998783234287</v>
      </c>
      <c r="DN15" s="4" cm="1">
        <f t="array" ref="DN15">BH15*INDEX(prod_est,$H15+$I15-1,MATCH(DN$14,$BQ$14:$DQ$14,0))</f>
        <v>2922.9998783234287</v>
      </c>
      <c r="DO15" s="4" cm="1">
        <f t="array" ref="DO15">BI15*INDEX(prod_est,$H15+$I15-1,MATCH(DO$14,$BQ$14:$DQ$14,0))</f>
        <v>2922.9998783234287</v>
      </c>
      <c r="DP15" s="4" cm="1">
        <f t="array" ref="DP15">BJ15*INDEX(prod_est,$H15+$I15-1,MATCH(DP$14,$BQ$14:$DQ$14,0))</f>
        <v>2922.9998783234287</v>
      </c>
      <c r="DQ15" s="4" cm="1">
        <f t="array" ref="DQ15">BK15*INDEX(prod_est,$H15+$I15-1,MATCH(DQ$14,$BQ$14:$DQ$14,0))</f>
        <v>2922.9998783234287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5"/>
        <v>4.3365486259795295E-3</v>
      </c>
      <c r="O18" s="33">
        <f t="shared" si="6"/>
        <v>4.3365486259795295E-3</v>
      </c>
      <c r="P18" s="33">
        <f t="shared" si="6"/>
        <v>4.3365486259795295E-3</v>
      </c>
      <c r="Q18" s="33">
        <f t="shared" si="6"/>
        <v>4.3365486259795295E-3</v>
      </c>
      <c r="R18" s="33">
        <f t="shared" si="6"/>
        <v>4.3365486259795295E-3</v>
      </c>
      <c r="S18" s="33">
        <f t="shared" si="6"/>
        <v>4.3365486259795295E-3</v>
      </c>
      <c r="T18" s="33">
        <f t="shared" si="6"/>
        <v>4.3365486259795295E-3</v>
      </c>
      <c r="U18" s="33">
        <f t="shared" si="6"/>
        <v>4.3365486259795295E-3</v>
      </c>
      <c r="V18" s="33">
        <f t="shared" si="6"/>
        <v>4.3365486259795295E-3</v>
      </c>
      <c r="W18" s="33">
        <f t="shared" si="6"/>
        <v>4.3365486259795295E-3</v>
      </c>
      <c r="X18" s="33">
        <f t="shared" si="6"/>
        <v>4.3365486259795295E-3</v>
      </c>
      <c r="Y18" s="33">
        <f t="shared" si="6"/>
        <v>4.3365486259795295E-3</v>
      </c>
      <c r="Z18" s="33">
        <f t="shared" si="6"/>
        <v>4.3365486259795295E-3</v>
      </c>
      <c r="AA18" s="33">
        <f t="shared" si="6"/>
        <v>4.3365486259795295E-3</v>
      </c>
      <c r="AB18" s="33">
        <f t="shared" si="6"/>
        <v>4.3365486259795295E-3</v>
      </c>
      <c r="AC18" s="33">
        <f t="shared" si="6"/>
        <v>4.3365486259795295E-3</v>
      </c>
      <c r="AD18" s="33">
        <f t="shared" si="6"/>
        <v>4.3365486259795295E-3</v>
      </c>
      <c r="AE18" s="33">
        <f t="shared" si="6"/>
        <v>4.3365486259795295E-3</v>
      </c>
      <c r="AF18" s="33">
        <f t="shared" si="6"/>
        <v>4.3365486259795295E-3</v>
      </c>
      <c r="AG18" s="33">
        <f t="shared" si="6"/>
        <v>4.3365486259795295E-3</v>
      </c>
      <c r="AH18" s="33">
        <f t="shared" si="6"/>
        <v>4.3365486259795295E-3</v>
      </c>
      <c r="AI18" s="33">
        <f t="shared" si="6"/>
        <v>4.3365486259795295E-3</v>
      </c>
      <c r="AJ18" s="33">
        <f t="shared" si="6"/>
        <v>4.3365486259795295E-3</v>
      </c>
      <c r="AK18" s="33">
        <f t="shared" si="6"/>
        <v>4.3365486259795295E-3</v>
      </c>
      <c r="AL18" s="33">
        <f t="shared" si="6"/>
        <v>4.3365486259795295E-3</v>
      </c>
      <c r="AM18" s="33">
        <f t="shared" si="6"/>
        <v>4.3365486259795295E-3</v>
      </c>
      <c r="AN18" s="33">
        <f t="shared" si="6"/>
        <v>4.3365486259795295E-3</v>
      </c>
      <c r="AO18" s="33">
        <f t="shared" si="6"/>
        <v>4.3365486259795295E-3</v>
      </c>
      <c r="AP18" s="33">
        <f t="shared" si="6"/>
        <v>4.3365486259795295E-3</v>
      </c>
      <c r="AQ18" s="33">
        <f t="shared" ref="AQ18:BK18" si="14">AP18*(1-$G$4)</f>
        <v>4.3365486259795295E-3</v>
      </c>
      <c r="AR18" s="33">
        <f t="shared" si="14"/>
        <v>4.3365486259795295E-3</v>
      </c>
      <c r="AS18" s="33">
        <f t="shared" si="14"/>
        <v>4.3365486259795295E-3</v>
      </c>
      <c r="AT18" s="33">
        <f t="shared" si="14"/>
        <v>4.3365486259795295E-3</v>
      </c>
      <c r="AU18" s="33">
        <f t="shared" si="14"/>
        <v>4.3365486259795295E-3</v>
      </c>
      <c r="AV18" s="33">
        <f t="shared" si="14"/>
        <v>4.3365486259795295E-3</v>
      </c>
      <c r="AW18" s="33">
        <f t="shared" si="14"/>
        <v>4.3365486259795295E-3</v>
      </c>
      <c r="AX18" s="33">
        <f t="shared" si="14"/>
        <v>4.3365486259795295E-3</v>
      </c>
      <c r="AY18" s="33">
        <f t="shared" si="14"/>
        <v>4.3365486259795295E-3</v>
      </c>
      <c r="AZ18" s="33">
        <f t="shared" si="14"/>
        <v>4.3365486259795295E-3</v>
      </c>
      <c r="BA18" s="33">
        <f t="shared" si="14"/>
        <v>4.3365486259795295E-3</v>
      </c>
      <c r="BB18" s="33">
        <f t="shared" si="14"/>
        <v>4.3365486259795295E-3</v>
      </c>
      <c r="BC18" s="33">
        <f t="shared" si="14"/>
        <v>4.3365486259795295E-3</v>
      </c>
      <c r="BD18" s="33">
        <f t="shared" si="14"/>
        <v>4.3365486259795295E-3</v>
      </c>
      <c r="BE18" s="33">
        <f t="shared" si="14"/>
        <v>4.3365486259795295E-3</v>
      </c>
      <c r="BF18" s="33">
        <f t="shared" si="14"/>
        <v>4.3365486259795295E-3</v>
      </c>
      <c r="BG18" s="33">
        <f t="shared" si="14"/>
        <v>4.3365486259795295E-3</v>
      </c>
      <c r="BH18" s="33">
        <f t="shared" si="14"/>
        <v>4.3365486259795295E-3</v>
      </c>
      <c r="BI18" s="33">
        <f t="shared" si="14"/>
        <v>4.3365486259795295E-3</v>
      </c>
      <c r="BJ18" s="33">
        <f t="shared" si="14"/>
        <v>4.3365486259795295E-3</v>
      </c>
      <c r="BK18" s="33">
        <f t="shared" si="14"/>
        <v>4.3365486259795295E-3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541.56089554299149</v>
      </c>
      <c r="BT18" s="4" cm="1">
        <f t="array" ref="BT18">N18*INDEX(prod_est,$H18+$I18-1,MATCH(BT$14,$BQ$14:$DQ$14,0))</f>
        <v>577.34579704446583</v>
      </c>
      <c r="BU18" s="4" cm="1">
        <f t="array" ref="BU18">O18*INDEX(prod_est,$H18+$I18-1,MATCH(BU$14,$BQ$14:$DQ$14,0))</f>
        <v>581.15902963985934</v>
      </c>
      <c r="BV18" s="4" cm="1">
        <f t="array" ref="BV18">P18*INDEX(prod_est,$H18+$I18-1,MATCH(BV$14,$BQ$14:$DQ$14,0))</f>
        <v>583.4691588592633</v>
      </c>
      <c r="BW18" s="4" cm="1">
        <f t="array" ref="BW18">Q18*INDEX(prod_est,$H18+$I18-1,MATCH(BW$14,$BQ$14:$DQ$14,0))</f>
        <v>584.36571770203307</v>
      </c>
      <c r="BX18" s="4" cm="1">
        <f t="array" ref="BX18">R18*INDEX(prod_est,$H18+$I18-1,MATCH(BX$14,$BQ$14:$DQ$14,0))</f>
        <v>583.94653673868015</v>
      </c>
      <c r="BY18" s="4" cm="1">
        <f t="array" ref="BY18">S18*INDEX(prod_est,$H18+$I18-1,MATCH(BY$14,$BQ$14:$DQ$14,0))</f>
        <v>583.5136964107694</v>
      </c>
      <c r="BZ18" s="4" cm="1">
        <f t="array" ref="BZ18">T18*INDEX(prod_est,$H18+$I18-1,MATCH(BZ$14,$BQ$14:$DQ$14,0))</f>
        <v>586.50835179556179</v>
      </c>
      <c r="CA18" s="4" cm="1">
        <f t="array" ref="CA18">U18*INDEX(prod_est,$H18+$I18-1,MATCH(CA$14,$BQ$14:$DQ$14,0))</f>
        <v>585.82457732843602</v>
      </c>
      <c r="CB18" s="4" cm="1">
        <f t="array" ref="CB18">V18*INDEX(prod_est,$H18+$I18-1,MATCH(CB$14,$BQ$14:$DQ$14,0))</f>
        <v>584.32764288104295</v>
      </c>
      <c r="CC18" s="4" cm="1">
        <f t="array" ref="CC18">W18*INDEX(prod_est,$H18+$I18-1,MATCH(CC$14,$BQ$14:$DQ$14,0))</f>
        <v>582.12141601553992</v>
      </c>
      <c r="CD18" s="4" cm="1">
        <f t="array" ref="CD18">X18*INDEX(prod_est,$H18+$I18-1,MATCH(CD$14,$BQ$14:$DQ$14,0))</f>
        <v>585.41633701177261</v>
      </c>
      <c r="CE18" s="4" cm="1">
        <f t="array" ref="CE18">Y18*INDEX(prod_est,$H18+$I18-1,MATCH(CE$14,$BQ$14:$DQ$14,0))</f>
        <v>588.24728547340112</v>
      </c>
      <c r="CF18" s="4" cm="1">
        <f t="array" ref="CF18">Z18*INDEX(prod_est,$H18+$I18-1,MATCH(CF$14,$BQ$14:$DQ$14,0))</f>
        <v>590.6759349009136</v>
      </c>
      <c r="CG18" s="4" cm="1">
        <f t="array" ref="CG18">AA18*INDEX(prod_est,$H18+$I18-1,MATCH(CG$14,$BQ$14:$DQ$14,0))</f>
        <v>592.7432647070134</v>
      </c>
      <c r="CH18" s="4" cm="1">
        <f t="array" ref="CH18">AB18*INDEX(prod_est,$H18+$I18-1,MATCH(CH$14,$BQ$14:$DQ$14,0))</f>
        <v>591.51121955587973</v>
      </c>
      <c r="CI18" s="4" cm="1">
        <f t="array" ref="CI18">AC18*INDEX(prod_est,$H18+$I18-1,MATCH(CI$14,$BQ$14:$DQ$14,0))</f>
        <v>592.80819660400232</v>
      </c>
      <c r="CJ18" s="4" cm="1">
        <f t="array" ref="CJ18">AD18*INDEX(prod_est,$H18+$I18-1,MATCH(CJ$14,$BQ$14:$DQ$14,0))</f>
        <v>593.62644056265412</v>
      </c>
      <c r="CK18" s="4" cm="1">
        <f t="array" ref="CK18">AE18*INDEX(prod_est,$H18+$I18-1,MATCH(CK$14,$BQ$14:$DQ$14,0))</f>
        <v>590.97641446151806</v>
      </c>
      <c r="CL18" s="4" cm="1">
        <f t="array" ref="CL18">AF18*INDEX(prod_est,$H18+$I18-1,MATCH(CL$14,$BQ$14:$DQ$14,0))</f>
        <v>590.53376210204158</v>
      </c>
      <c r="CM18" s="4" cm="1">
        <f t="array" ref="CM18">AG18*INDEX(prod_est,$H18+$I18-1,MATCH(CM$14,$BQ$14:$DQ$14,0))</f>
        <v>589.30732743278338</v>
      </c>
      <c r="CN18" s="4" cm="1">
        <f t="array" ref="CN18">AH18*INDEX(prod_est,$H18+$I18-1,MATCH(CN$14,$BQ$14:$DQ$14,0))</f>
        <v>588.27915002882025</v>
      </c>
      <c r="CO18" s="4" cm="1">
        <f t="array" ref="CO18">AI18*INDEX(prod_est,$H18+$I18-1,MATCH(CO$14,$BQ$14:$DQ$14,0))</f>
        <v>589.21493728647977</v>
      </c>
      <c r="CP18" s="4" cm="1">
        <f t="array" ref="CP18">AJ18*INDEX(prod_est,$H18+$I18-1,MATCH(CP$14,$BQ$14:$DQ$14,0))</f>
        <v>589.19321293961673</v>
      </c>
      <c r="CQ18" s="4" cm="1">
        <f t="array" ref="CQ18">AK18*INDEX(prod_est,$H18+$I18-1,MATCH(CQ$14,$BQ$14:$DQ$14,0))</f>
        <v>585.3125660725068</v>
      </c>
      <c r="CR18" s="4" cm="1">
        <f t="array" ref="CR18">AL18*INDEX(prod_est,$H18+$I18-1,MATCH(CR$14,$BQ$14:$DQ$14,0))</f>
        <v>583.38668814115579</v>
      </c>
      <c r="CS18" s="4" cm="1">
        <f t="array" ref="CS18">AM18*INDEX(prod_est,$H18+$I18-1,MATCH(CS$14,$BQ$14:$DQ$14,0))</f>
        <v>586.63312182420646</v>
      </c>
      <c r="CT18" s="4" cm="1">
        <f t="array" ref="CT18">AN18*INDEX(prod_est,$H18+$I18-1,MATCH(CT$14,$BQ$14:$DQ$14,0))</f>
        <v>586.09041756856834</v>
      </c>
      <c r="CU18" s="4" cm="1">
        <f t="array" ref="CU18">AO18*INDEX(prod_est,$H18+$I18-1,MATCH(CU$14,$BQ$14:$DQ$14,0))</f>
        <v>587.63135810357187</v>
      </c>
      <c r="CV18" s="4" cm="1">
        <f t="array" ref="CV18">AP18*INDEX(prod_est,$H18+$I18-1,MATCH(CV$14,$BQ$14:$DQ$14,0))</f>
        <v>588.42665703249997</v>
      </c>
      <c r="CW18" s="4" cm="1">
        <f t="array" ref="CW18">AQ18*INDEX(prod_est,$H18+$I18-1,MATCH(CW$14,$BQ$14:$DQ$14,0))</f>
        <v>585.63124657265485</v>
      </c>
      <c r="CX18" s="4" cm="1">
        <f t="array" ref="CX18">AR18*INDEX(prod_est,$H18+$I18-1,MATCH(CX$14,$BQ$14:$DQ$14,0))</f>
        <v>585.63124657265485</v>
      </c>
      <c r="CY18" s="4" cm="1">
        <f t="array" ref="CY18">AS18*INDEX(prod_est,$H18+$I18-1,MATCH(CY$14,$BQ$14:$DQ$14,0))</f>
        <v>585.63124657265485</v>
      </c>
      <c r="CZ18" s="4" cm="1">
        <f t="array" ref="CZ18">AT18*INDEX(prod_est,$H18+$I18-1,MATCH(CZ$14,$BQ$14:$DQ$14,0))</f>
        <v>585.63124657265485</v>
      </c>
      <c r="DA18" s="4" cm="1">
        <f t="array" ref="DA18">AU18*INDEX(prod_est,$H18+$I18-1,MATCH(DA$14,$BQ$14:$DQ$14,0))</f>
        <v>585.63124657265485</v>
      </c>
      <c r="DB18" s="4" cm="1">
        <f t="array" ref="DB18">AV18*INDEX(prod_est,$H18+$I18-1,MATCH(DB$14,$BQ$14:$DQ$14,0))</f>
        <v>585.63124657265485</v>
      </c>
      <c r="DC18" s="4" cm="1">
        <f t="array" ref="DC18">AW18*INDEX(prod_est,$H18+$I18-1,MATCH(DC$14,$BQ$14:$DQ$14,0))</f>
        <v>585.63124657265485</v>
      </c>
      <c r="DD18" s="4" cm="1">
        <f t="array" ref="DD18">AX18*INDEX(prod_est,$H18+$I18-1,MATCH(DD$14,$BQ$14:$DQ$14,0))</f>
        <v>585.63124657265485</v>
      </c>
      <c r="DE18" s="4" cm="1">
        <f t="array" ref="DE18">AY18*INDEX(prod_est,$H18+$I18-1,MATCH(DE$14,$BQ$14:$DQ$14,0))</f>
        <v>585.63124657265485</v>
      </c>
      <c r="DF18" s="4" cm="1">
        <f t="array" ref="DF18">AZ18*INDEX(prod_est,$H18+$I18-1,MATCH(DF$14,$BQ$14:$DQ$14,0))</f>
        <v>585.63124657265485</v>
      </c>
      <c r="DG18" s="4" cm="1">
        <f t="array" ref="DG18">BA18*INDEX(prod_est,$H18+$I18-1,MATCH(DG$14,$BQ$14:$DQ$14,0))</f>
        <v>585.63124657265485</v>
      </c>
      <c r="DH18" s="4" cm="1">
        <f t="array" ref="DH18">BB18*INDEX(prod_est,$H18+$I18-1,MATCH(DH$14,$BQ$14:$DQ$14,0))</f>
        <v>585.63124657265485</v>
      </c>
      <c r="DI18" s="4" cm="1">
        <f t="array" ref="DI18">BC18*INDEX(prod_est,$H18+$I18-1,MATCH(DI$14,$BQ$14:$DQ$14,0))</f>
        <v>585.63124657265485</v>
      </c>
      <c r="DJ18" s="4" cm="1">
        <f t="array" ref="DJ18">BD18*INDEX(prod_est,$H18+$I18-1,MATCH(DJ$14,$BQ$14:$DQ$14,0))</f>
        <v>585.63124657265485</v>
      </c>
      <c r="DK18" s="4" cm="1">
        <f t="array" ref="DK18">BE18*INDEX(prod_est,$H18+$I18-1,MATCH(DK$14,$BQ$14:$DQ$14,0))</f>
        <v>585.63124657265485</v>
      </c>
      <c r="DL18" s="4" cm="1">
        <f t="array" ref="DL18">BF18*INDEX(prod_est,$H18+$I18-1,MATCH(DL$14,$BQ$14:$DQ$14,0))</f>
        <v>585.63124657265485</v>
      </c>
      <c r="DM18" s="4" cm="1">
        <f t="array" ref="DM18">BG18*INDEX(prod_est,$H18+$I18-1,MATCH(DM$14,$BQ$14:$DQ$14,0))</f>
        <v>585.63124657265485</v>
      </c>
      <c r="DN18" s="4" cm="1">
        <f t="array" ref="DN18">BH18*INDEX(prod_est,$H18+$I18-1,MATCH(DN$14,$BQ$14:$DQ$14,0))</f>
        <v>585.63124657265485</v>
      </c>
      <c r="DO18" s="4" cm="1">
        <f t="array" ref="DO18">BI18*INDEX(prod_est,$H18+$I18-1,MATCH(DO$14,$BQ$14:$DQ$14,0))</f>
        <v>585.63124657265485</v>
      </c>
      <c r="DP18" s="4" cm="1">
        <f t="array" ref="DP18">BJ18*INDEX(prod_est,$H18+$I18-1,MATCH(DP$14,$BQ$14:$DQ$14,0))</f>
        <v>585.63124657265485</v>
      </c>
      <c r="DQ18" s="4" cm="1">
        <f t="array" ref="DQ18">BK18*INDEX(prod_est,$H18+$I18-1,MATCH(DQ$14,$BQ$14:$DQ$14,0))</f>
        <v>585.63124657265485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si="5"/>
        <v>1.6080375827243192E-2</v>
      </c>
      <c r="O23" s="33">
        <f t="shared" ref="O23:AP30" si="19">N23*(1-$G$4)</f>
        <v>1.6080375827243192E-2</v>
      </c>
      <c r="P23" s="33">
        <f t="shared" si="19"/>
        <v>1.6080375827243192E-2</v>
      </c>
      <c r="Q23" s="33">
        <f t="shared" si="19"/>
        <v>1.6080375827243192E-2</v>
      </c>
      <c r="R23" s="33">
        <f t="shared" si="19"/>
        <v>1.6080375827243192E-2</v>
      </c>
      <c r="S23" s="33">
        <f t="shared" si="19"/>
        <v>1.6080375827243192E-2</v>
      </c>
      <c r="T23" s="33">
        <f t="shared" si="19"/>
        <v>1.6080375827243192E-2</v>
      </c>
      <c r="U23" s="33">
        <f t="shared" si="19"/>
        <v>1.6080375827243192E-2</v>
      </c>
      <c r="V23" s="33">
        <f t="shared" si="19"/>
        <v>1.6080375827243192E-2</v>
      </c>
      <c r="W23" s="33">
        <f t="shared" si="19"/>
        <v>1.6080375827243192E-2</v>
      </c>
      <c r="X23" s="33">
        <f t="shared" si="19"/>
        <v>1.6080375827243192E-2</v>
      </c>
      <c r="Y23" s="33">
        <f t="shared" si="19"/>
        <v>1.6080375827243192E-2</v>
      </c>
      <c r="Z23" s="33">
        <f t="shared" si="19"/>
        <v>1.6080375827243192E-2</v>
      </c>
      <c r="AA23" s="33">
        <f t="shared" si="19"/>
        <v>1.6080375827243192E-2</v>
      </c>
      <c r="AB23" s="33">
        <f t="shared" si="19"/>
        <v>1.6080375827243192E-2</v>
      </c>
      <c r="AC23" s="33">
        <f t="shared" si="19"/>
        <v>1.6080375827243192E-2</v>
      </c>
      <c r="AD23" s="33">
        <f t="shared" si="19"/>
        <v>1.6080375827243192E-2</v>
      </c>
      <c r="AE23" s="33">
        <f t="shared" si="19"/>
        <v>1.6080375827243192E-2</v>
      </c>
      <c r="AF23" s="33">
        <f t="shared" si="19"/>
        <v>1.6080375827243192E-2</v>
      </c>
      <c r="AG23" s="33">
        <f t="shared" si="19"/>
        <v>1.6080375827243192E-2</v>
      </c>
      <c r="AH23" s="33">
        <f t="shared" si="19"/>
        <v>1.6080375827243192E-2</v>
      </c>
      <c r="AI23" s="33">
        <f t="shared" si="19"/>
        <v>1.6080375827243192E-2</v>
      </c>
      <c r="AJ23" s="33">
        <f t="shared" si="19"/>
        <v>1.6080375827243192E-2</v>
      </c>
      <c r="AK23" s="33">
        <f t="shared" si="19"/>
        <v>1.6080375827243192E-2</v>
      </c>
      <c r="AL23" s="33">
        <f t="shared" si="19"/>
        <v>1.6080375827243192E-2</v>
      </c>
      <c r="AM23" s="33">
        <f t="shared" si="19"/>
        <v>1.6080375827243192E-2</v>
      </c>
      <c r="AN23" s="33">
        <f t="shared" si="19"/>
        <v>1.6080375827243192E-2</v>
      </c>
      <c r="AO23" s="33">
        <f t="shared" si="19"/>
        <v>1.6080375827243192E-2</v>
      </c>
      <c r="AP23" s="33">
        <f t="shared" si="19"/>
        <v>1.6080375827243192E-2</v>
      </c>
      <c r="AQ23" s="33">
        <f t="shared" ref="AQ23:BK23" si="20">AP23*(1-$G$4)</f>
        <v>1.6080375827243192E-2</v>
      </c>
      <c r="AR23" s="33">
        <f t="shared" si="20"/>
        <v>1.6080375827243192E-2</v>
      </c>
      <c r="AS23" s="33">
        <f t="shared" si="20"/>
        <v>1.6080375827243192E-2</v>
      </c>
      <c r="AT23" s="33">
        <f t="shared" si="20"/>
        <v>1.6080375827243192E-2</v>
      </c>
      <c r="AU23" s="33">
        <f t="shared" si="20"/>
        <v>1.6080375827243192E-2</v>
      </c>
      <c r="AV23" s="33">
        <f t="shared" si="20"/>
        <v>1.6080375827243192E-2</v>
      </c>
      <c r="AW23" s="33">
        <f t="shared" si="20"/>
        <v>1.6080375827243192E-2</v>
      </c>
      <c r="AX23" s="33">
        <f t="shared" si="20"/>
        <v>1.6080375827243192E-2</v>
      </c>
      <c r="AY23" s="33">
        <f t="shared" si="20"/>
        <v>1.6080375827243192E-2</v>
      </c>
      <c r="AZ23" s="33">
        <f t="shared" si="20"/>
        <v>1.6080375827243192E-2</v>
      </c>
      <c r="BA23" s="33">
        <f t="shared" si="20"/>
        <v>1.6080375827243192E-2</v>
      </c>
      <c r="BB23" s="33">
        <f t="shared" si="20"/>
        <v>1.6080375827243192E-2</v>
      </c>
      <c r="BC23" s="33">
        <f t="shared" si="20"/>
        <v>1.6080375827243192E-2</v>
      </c>
      <c r="BD23" s="33">
        <f t="shared" si="20"/>
        <v>1.6080375827243192E-2</v>
      </c>
      <c r="BE23" s="33">
        <f t="shared" si="20"/>
        <v>1.6080375827243192E-2</v>
      </c>
      <c r="BF23" s="33">
        <f t="shared" si="20"/>
        <v>1.6080375827243192E-2</v>
      </c>
      <c r="BG23" s="33">
        <f t="shared" si="20"/>
        <v>1.6080375827243192E-2</v>
      </c>
      <c r="BH23" s="33">
        <f t="shared" si="20"/>
        <v>1.6080375827243192E-2</v>
      </c>
      <c r="BI23" s="33">
        <f t="shared" si="20"/>
        <v>1.6080375827243192E-2</v>
      </c>
      <c r="BJ23" s="33">
        <f t="shared" si="20"/>
        <v>1.6080375827243192E-2</v>
      </c>
      <c r="BK23" s="33">
        <f t="shared" si="20"/>
        <v>1.6080375827243192E-2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2008.1644378431567</v>
      </c>
      <c r="BT23" s="4" cm="1">
        <f t="array" ref="BT23">N23*INDEX(prod_est,$H23+$I23-1,MATCH(BT$14,$BQ$14:$DQ$14,0))</f>
        <v>2140.8585950439442</v>
      </c>
      <c r="BU23" s="4" cm="1">
        <f t="array" ref="BU23">O23*INDEX(prod_est,$H23+$I23-1,MATCH(BU$14,$BQ$14:$DQ$14,0))</f>
        <v>2154.9984603006774</v>
      </c>
      <c r="BV23" s="4" cm="1">
        <f t="array" ref="BV23">P23*INDEX(prod_est,$H23+$I23-1,MATCH(BV$14,$BQ$14:$DQ$14,0))</f>
        <v>2163.5646610426606</v>
      </c>
      <c r="BW23" s="4" cm="1">
        <f t="array" ref="BW23">Q23*INDEX(prod_est,$H23+$I23-1,MATCH(BW$14,$BQ$14:$DQ$14,0))</f>
        <v>2166.8891949949852</v>
      </c>
      <c r="BX23" s="4" cm="1">
        <f t="array" ref="BX23">R23*INDEX(prod_est,$H23+$I23-1,MATCH(BX$14,$BQ$14:$DQ$14,0))</f>
        <v>2165.3348281443609</v>
      </c>
      <c r="BY23" s="4" cm="1">
        <f t="array" ref="BY23">S23*INDEX(prod_est,$H23+$I23-1,MATCH(BY$14,$BQ$14:$DQ$14,0))</f>
        <v>2163.7298109414423</v>
      </c>
      <c r="BZ23" s="4" cm="1">
        <f t="array" ref="BZ23">T23*INDEX(prod_est,$H23+$I23-1,MATCH(BZ$14,$BQ$14:$DQ$14,0))</f>
        <v>2174.8343062933563</v>
      </c>
      <c r="CA23" s="4" cm="1">
        <f t="array" ref="CA23">U23*INDEX(prod_est,$H23+$I23-1,MATCH(CA$14,$BQ$14:$DQ$14,0))</f>
        <v>2172.2987990591969</v>
      </c>
      <c r="CB23" s="4" cm="1">
        <f t="array" ref="CB23">V23*INDEX(prod_est,$H23+$I23-1,MATCH(CB$14,$BQ$14:$DQ$14,0))</f>
        <v>2166.7480095768378</v>
      </c>
      <c r="CC23" s="4" cm="1">
        <f t="array" ref="CC23">W23*INDEX(prod_est,$H23+$I23-1,MATCH(CC$14,$BQ$14:$DQ$14,0))</f>
        <v>2158.5670896293673</v>
      </c>
      <c r="CD23" s="4" cm="1">
        <f t="array" ref="CD23">X23*INDEX(prod_est,$H23+$I23-1,MATCH(CD$14,$BQ$14:$DQ$14,0))</f>
        <v>2170.7850012706854</v>
      </c>
      <c r="CE23" s="4" cm="1">
        <f t="array" ref="CE23">Y23*INDEX(prod_est,$H23+$I23-1,MATCH(CE$14,$BQ$14:$DQ$14,0))</f>
        <v>2181.2824542308172</v>
      </c>
      <c r="CF23" s="4" cm="1">
        <f t="array" ref="CF23">Z23*INDEX(prod_est,$H23+$I23-1,MATCH(CF$14,$BQ$14:$DQ$14,0))</f>
        <v>2190.2881402994694</v>
      </c>
      <c r="CG23" s="4" cm="1">
        <f t="array" ref="CG23">AA23*INDEX(prod_est,$H23+$I23-1,MATCH(CG$14,$BQ$14:$DQ$14,0))</f>
        <v>2197.9540154246306</v>
      </c>
      <c r="CH23" s="4" cm="1">
        <f t="array" ref="CH23">AB23*INDEX(prod_est,$H23+$I23-1,MATCH(CH$14,$BQ$14:$DQ$14,0))</f>
        <v>2193.3854631552813</v>
      </c>
      <c r="CI23" s="4" cm="1">
        <f t="array" ref="CI23">AC23*INDEX(prod_est,$H23+$I23-1,MATCH(CI$14,$BQ$14:$DQ$14,0))</f>
        <v>2198.1947896893307</v>
      </c>
      <c r="CJ23" s="4" cm="1">
        <f t="array" ref="CJ23">AD23*INDEX(prod_est,$H23+$I23-1,MATCH(CJ$14,$BQ$14:$DQ$14,0))</f>
        <v>2201.2289238610701</v>
      </c>
      <c r="CK23" s="4" cm="1">
        <f t="array" ref="CK23">AE23*INDEX(prod_est,$H23+$I23-1,MATCH(CK$14,$BQ$14:$DQ$14,0))</f>
        <v>2191.4023499347491</v>
      </c>
      <c r="CL23" s="4" cm="1">
        <f t="array" ref="CL23">AF23*INDEX(prod_est,$H23+$I23-1,MATCH(CL$14,$BQ$14:$DQ$14,0))</f>
        <v>2189.7609486926285</v>
      </c>
      <c r="CM23" s="4" cm="1">
        <f t="array" ref="CM23">AG23*INDEX(prod_est,$H23+$I23-1,MATCH(CM$14,$BQ$14:$DQ$14,0))</f>
        <v>2185.2132006768256</v>
      </c>
      <c r="CN23" s="4" cm="1">
        <f t="array" ref="CN23">AH23*INDEX(prod_est,$H23+$I23-1,MATCH(CN$14,$BQ$14:$DQ$14,0))</f>
        <v>2181.4006113347496</v>
      </c>
      <c r="CO23" s="4" cm="1">
        <f t="array" ref="CO23">AI23*INDEX(prod_est,$H23+$I23-1,MATCH(CO$14,$BQ$14:$DQ$14,0))</f>
        <v>2184.8706083520456</v>
      </c>
      <c r="CP23" s="4" cm="1">
        <f t="array" ref="CP23">AJ23*INDEX(prod_est,$H23+$I23-1,MATCH(CP$14,$BQ$14:$DQ$14,0))</f>
        <v>2184.7900522019163</v>
      </c>
      <c r="CQ23" s="4" cm="1">
        <f t="array" ref="CQ23">AK23*INDEX(prod_est,$H23+$I23-1,MATCH(CQ$14,$BQ$14:$DQ$14,0))</f>
        <v>2170.4002077753826</v>
      </c>
      <c r="CR23" s="4" cm="1">
        <f t="array" ref="CR23">AL23*INDEX(prod_est,$H23+$I23-1,MATCH(CR$14,$BQ$14:$DQ$14,0))</f>
        <v>2163.2588509950187</v>
      </c>
      <c r="CS23" s="4" cm="1">
        <f t="array" ref="CS23">AM23*INDEX(prod_est,$H23+$I23-1,MATCH(CS$14,$BQ$14:$DQ$14,0))</f>
        <v>2175.2969666081885</v>
      </c>
      <c r="CT23" s="4" cm="1">
        <f t="array" ref="CT23">AN23*INDEX(prod_est,$H23+$I23-1,MATCH(CT$14,$BQ$14:$DQ$14,0))</f>
        <v>2173.2845624715387</v>
      </c>
      <c r="CU23" s="4" cm="1">
        <f t="array" ref="CU23">AO23*INDEX(prod_est,$H23+$I23-1,MATCH(CU$14,$BQ$14:$DQ$14,0))</f>
        <v>2178.9985311289743</v>
      </c>
      <c r="CV23" s="4" cm="1">
        <f t="array" ref="CV23">AP23*INDEX(prod_est,$H23+$I23-1,MATCH(CV$14,$BQ$14:$DQ$14,0))</f>
        <v>2181.9475827308752</v>
      </c>
      <c r="CW23" s="4" cm="1">
        <f t="array" ref="CW23">AQ23*INDEX(prod_est,$H23+$I23-1,MATCH(CW$14,$BQ$14:$DQ$14,0))</f>
        <v>2171.5819083979691</v>
      </c>
      <c r="CX23" s="4" cm="1">
        <f t="array" ref="CX23">AR23*INDEX(prod_est,$H23+$I23-1,MATCH(CX$14,$BQ$14:$DQ$14,0))</f>
        <v>2171.5819083979691</v>
      </c>
      <c r="CY23" s="4" cm="1">
        <f t="array" ref="CY23">AS23*INDEX(prod_est,$H23+$I23-1,MATCH(CY$14,$BQ$14:$DQ$14,0))</f>
        <v>2171.5819083979691</v>
      </c>
      <c r="CZ23" s="4" cm="1">
        <f t="array" ref="CZ23">AT23*INDEX(prod_est,$H23+$I23-1,MATCH(CZ$14,$BQ$14:$DQ$14,0))</f>
        <v>2171.5819083979691</v>
      </c>
      <c r="DA23" s="4" cm="1">
        <f t="array" ref="DA23">AU23*INDEX(prod_est,$H23+$I23-1,MATCH(DA$14,$BQ$14:$DQ$14,0))</f>
        <v>2171.5819083979691</v>
      </c>
      <c r="DB23" s="4" cm="1">
        <f t="array" ref="DB23">AV23*INDEX(prod_est,$H23+$I23-1,MATCH(DB$14,$BQ$14:$DQ$14,0))</f>
        <v>2171.5819083979691</v>
      </c>
      <c r="DC23" s="4" cm="1">
        <f t="array" ref="DC23">AW23*INDEX(prod_est,$H23+$I23-1,MATCH(DC$14,$BQ$14:$DQ$14,0))</f>
        <v>2171.5819083979691</v>
      </c>
      <c r="DD23" s="4" cm="1">
        <f t="array" ref="DD23">AX23*INDEX(prod_est,$H23+$I23-1,MATCH(DD$14,$BQ$14:$DQ$14,0))</f>
        <v>2171.5819083979691</v>
      </c>
      <c r="DE23" s="4" cm="1">
        <f t="array" ref="DE23">AY23*INDEX(prod_est,$H23+$I23-1,MATCH(DE$14,$BQ$14:$DQ$14,0))</f>
        <v>2171.5819083979691</v>
      </c>
      <c r="DF23" s="4" cm="1">
        <f t="array" ref="DF23">AZ23*INDEX(prod_est,$H23+$I23-1,MATCH(DF$14,$BQ$14:$DQ$14,0))</f>
        <v>2171.5819083979691</v>
      </c>
      <c r="DG23" s="4" cm="1">
        <f t="array" ref="DG23">BA23*INDEX(prod_est,$H23+$I23-1,MATCH(DG$14,$BQ$14:$DQ$14,0))</f>
        <v>2171.5819083979691</v>
      </c>
      <c r="DH23" s="4" cm="1">
        <f t="array" ref="DH23">BB23*INDEX(prod_est,$H23+$I23-1,MATCH(DH$14,$BQ$14:$DQ$14,0))</f>
        <v>2171.5819083979691</v>
      </c>
      <c r="DI23" s="4" cm="1">
        <f t="array" ref="DI23">BC23*INDEX(prod_est,$H23+$I23-1,MATCH(DI$14,$BQ$14:$DQ$14,0))</f>
        <v>2171.5819083979691</v>
      </c>
      <c r="DJ23" s="4" cm="1">
        <f t="array" ref="DJ23">BD23*INDEX(prod_est,$H23+$I23-1,MATCH(DJ$14,$BQ$14:$DQ$14,0))</f>
        <v>2171.5819083979691</v>
      </c>
      <c r="DK23" s="4" cm="1">
        <f t="array" ref="DK23">BE23*INDEX(prod_est,$H23+$I23-1,MATCH(DK$14,$BQ$14:$DQ$14,0))</f>
        <v>2171.5819083979691</v>
      </c>
      <c r="DL23" s="4" cm="1">
        <f t="array" ref="DL23">BF23*INDEX(prod_est,$H23+$I23-1,MATCH(DL$14,$BQ$14:$DQ$14,0))</f>
        <v>2171.5819083979691</v>
      </c>
      <c r="DM23" s="4" cm="1">
        <f t="array" ref="DM23">BG23*INDEX(prod_est,$H23+$I23-1,MATCH(DM$14,$BQ$14:$DQ$14,0))</f>
        <v>2171.5819083979691</v>
      </c>
      <c r="DN23" s="4" cm="1">
        <f t="array" ref="DN23">BH23*INDEX(prod_est,$H23+$I23-1,MATCH(DN$14,$BQ$14:$DQ$14,0))</f>
        <v>2171.5819083979691</v>
      </c>
      <c r="DO23" s="4" cm="1">
        <f t="array" ref="DO23">BI23*INDEX(prod_est,$H23+$I23-1,MATCH(DO$14,$BQ$14:$DQ$14,0))</f>
        <v>2171.5819083979691</v>
      </c>
      <c r="DP23" s="4" cm="1">
        <f t="array" ref="DP23">BJ23*INDEX(prod_est,$H23+$I23-1,MATCH(DP$14,$BQ$14:$DQ$14,0))</f>
        <v>2171.5819083979691</v>
      </c>
      <c r="DQ23" s="4" cm="1">
        <f t="array" ref="DQ23">BK23*INDEX(prod_est,$H23+$I23-1,MATCH(DQ$14,$BQ$14:$DQ$14,0))</f>
        <v>2171.5819083979691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5"/>
        <v>1.0441088507274205E-4</v>
      </c>
      <c r="O26" s="33">
        <f t="shared" si="19"/>
        <v>1.0441088507274205E-4</v>
      </c>
      <c r="P26" s="33">
        <f t="shared" si="19"/>
        <v>1.0441088507274205E-4</v>
      </c>
      <c r="Q26" s="33">
        <f t="shared" si="19"/>
        <v>1.0441088507274205E-4</v>
      </c>
      <c r="R26" s="33">
        <f t="shared" si="19"/>
        <v>1.0441088507274205E-4</v>
      </c>
      <c r="S26" s="33">
        <f t="shared" si="19"/>
        <v>1.0441088507274205E-4</v>
      </c>
      <c r="T26" s="33">
        <f t="shared" si="19"/>
        <v>1.0441088507274205E-4</v>
      </c>
      <c r="U26" s="33">
        <f t="shared" si="19"/>
        <v>1.0441088507274205E-4</v>
      </c>
      <c r="V26" s="33">
        <f t="shared" si="19"/>
        <v>1.0441088507274205E-4</v>
      </c>
      <c r="W26" s="33">
        <f t="shared" si="19"/>
        <v>1.0441088507274205E-4</v>
      </c>
      <c r="X26" s="33">
        <f t="shared" si="19"/>
        <v>1.0441088507274205E-4</v>
      </c>
      <c r="Y26" s="33">
        <f t="shared" si="19"/>
        <v>1.0441088507274205E-4</v>
      </c>
      <c r="Z26" s="33">
        <f t="shared" si="19"/>
        <v>1.0441088507274205E-4</v>
      </c>
      <c r="AA26" s="33">
        <f t="shared" si="19"/>
        <v>1.0441088507274205E-4</v>
      </c>
      <c r="AB26" s="33">
        <f t="shared" si="19"/>
        <v>1.0441088507274205E-4</v>
      </c>
      <c r="AC26" s="33">
        <f t="shared" si="19"/>
        <v>1.0441088507274205E-4</v>
      </c>
      <c r="AD26" s="33">
        <f t="shared" si="19"/>
        <v>1.0441088507274205E-4</v>
      </c>
      <c r="AE26" s="33">
        <f t="shared" si="19"/>
        <v>1.0441088507274205E-4</v>
      </c>
      <c r="AF26" s="33">
        <f t="shared" si="19"/>
        <v>1.0441088507274205E-4</v>
      </c>
      <c r="AG26" s="33">
        <f t="shared" si="19"/>
        <v>1.0441088507274205E-4</v>
      </c>
      <c r="AH26" s="33">
        <f t="shared" si="19"/>
        <v>1.0441088507274205E-4</v>
      </c>
      <c r="AI26" s="33">
        <f t="shared" si="19"/>
        <v>1.0441088507274205E-4</v>
      </c>
      <c r="AJ26" s="33">
        <f t="shared" si="19"/>
        <v>1.0441088507274205E-4</v>
      </c>
      <c r="AK26" s="33">
        <f t="shared" si="19"/>
        <v>1.0441088507274205E-4</v>
      </c>
      <c r="AL26" s="33">
        <f t="shared" si="19"/>
        <v>1.0441088507274205E-4</v>
      </c>
      <c r="AM26" s="33">
        <f t="shared" si="19"/>
        <v>1.0441088507274205E-4</v>
      </c>
      <c r="AN26" s="33">
        <f t="shared" si="19"/>
        <v>1.0441088507274205E-4</v>
      </c>
      <c r="AO26" s="33">
        <f t="shared" si="19"/>
        <v>1.0441088507274205E-4</v>
      </c>
      <c r="AP26" s="33">
        <f t="shared" si="19"/>
        <v>1.0441088507274205E-4</v>
      </c>
      <c r="AQ26" s="33">
        <f t="shared" ref="AQ26:BK26" si="23">AP26*(1-$G$4)</f>
        <v>1.0441088507274205E-4</v>
      </c>
      <c r="AR26" s="33">
        <f t="shared" si="23"/>
        <v>1.0441088507274205E-4</v>
      </c>
      <c r="AS26" s="33">
        <f t="shared" si="23"/>
        <v>1.0441088507274205E-4</v>
      </c>
      <c r="AT26" s="33">
        <f t="shared" si="23"/>
        <v>1.0441088507274205E-4</v>
      </c>
      <c r="AU26" s="33">
        <f t="shared" si="23"/>
        <v>1.0441088507274205E-4</v>
      </c>
      <c r="AV26" s="33">
        <f t="shared" si="23"/>
        <v>1.0441088507274205E-4</v>
      </c>
      <c r="AW26" s="33">
        <f t="shared" si="23"/>
        <v>1.0441088507274205E-4</v>
      </c>
      <c r="AX26" s="33">
        <f t="shared" si="23"/>
        <v>1.0441088507274205E-4</v>
      </c>
      <c r="AY26" s="33">
        <f t="shared" si="23"/>
        <v>1.0441088507274205E-4</v>
      </c>
      <c r="AZ26" s="33">
        <f t="shared" si="23"/>
        <v>1.0441088507274205E-4</v>
      </c>
      <c r="BA26" s="33">
        <f t="shared" si="23"/>
        <v>1.0441088507274205E-4</v>
      </c>
      <c r="BB26" s="33">
        <f t="shared" si="23"/>
        <v>1.0441088507274205E-4</v>
      </c>
      <c r="BC26" s="33">
        <f t="shared" si="23"/>
        <v>1.0441088507274205E-4</v>
      </c>
      <c r="BD26" s="33">
        <f t="shared" si="23"/>
        <v>1.0441088507274205E-4</v>
      </c>
      <c r="BE26" s="33">
        <f t="shared" si="23"/>
        <v>1.0441088507274205E-4</v>
      </c>
      <c r="BF26" s="33">
        <f t="shared" si="23"/>
        <v>1.0441088507274205E-4</v>
      </c>
      <c r="BG26" s="33">
        <f t="shared" si="23"/>
        <v>1.0441088507274205E-4</v>
      </c>
      <c r="BH26" s="33">
        <f t="shared" si="23"/>
        <v>1.0441088507274205E-4</v>
      </c>
      <c r="BI26" s="33">
        <f t="shared" si="23"/>
        <v>1.0441088507274205E-4</v>
      </c>
      <c r="BJ26" s="33">
        <f t="shared" si="23"/>
        <v>1.0441088507274205E-4</v>
      </c>
      <c r="BK26" s="33">
        <f t="shared" si="23"/>
        <v>1.0441088507274205E-4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13.039137180586399</v>
      </c>
      <c r="BT26" s="4" cm="1">
        <f t="array" ref="BT26">N26*INDEX(prod_est,$H26+$I26-1,MATCH(BT$14,$BQ$14:$DQ$14,0))</f>
        <v>13.900728635049999</v>
      </c>
      <c r="BU26" s="4" cm="1">
        <f t="array" ref="BU26">O26*INDEX(prod_est,$H26+$I26-1,MATCH(BU$14,$BQ$14:$DQ$14,0))</f>
        <v>13.992539663730287</v>
      </c>
      <c r="BV26" s="4" cm="1">
        <f t="array" ref="BV26">P26*INDEX(prod_est,$H26+$I26-1,MATCH(BV$14,$BQ$14:$DQ$14,0))</f>
        <v>14.048160540430567</v>
      </c>
      <c r="BW26" s="4" cm="1">
        <f t="array" ref="BW26">Q26*INDEX(prod_est,$H26+$I26-1,MATCH(BW$14,$BQ$14:$DQ$14,0))</f>
        <v>14.069746947125648</v>
      </c>
      <c r="BX26" s="4" cm="1">
        <f t="array" ref="BX26">R26*INDEX(prod_est,$H26+$I26-1,MATCH(BX$14,$BQ$14:$DQ$14,0))</f>
        <v>14.059654346035662</v>
      </c>
      <c r="BY26" s="4" cm="1">
        <f t="array" ref="BY26">S26*INDEX(prod_est,$H26+$I26-1,MATCH(BY$14,$BQ$14:$DQ$14,0))</f>
        <v>14.049232869043202</v>
      </c>
      <c r="BZ26" s="4" cm="1">
        <f t="array" ref="BZ26">T26*INDEX(prod_est,$H26+$I26-1,MATCH(BZ$14,$BQ$14:$DQ$14,0))</f>
        <v>14.121335051258074</v>
      </c>
      <c r="CA26" s="4" cm="1">
        <f t="array" ref="CA26">U26*INDEX(prod_est,$H26+$I26-1,MATCH(CA$14,$BQ$14:$DQ$14,0))</f>
        <v>14.104871844348541</v>
      </c>
      <c r="CB26" s="4" cm="1">
        <f t="array" ref="CB26">V26*INDEX(prod_est,$H26+$I26-1,MATCH(CB$14,$BQ$14:$DQ$14,0))</f>
        <v>14.068830221383255</v>
      </c>
      <c r="CC26" s="4" cm="1">
        <f t="array" ref="CC26">W26*INDEX(prod_est,$H26+$I26-1,MATCH(CC$14,$BQ$14:$DQ$14,0))</f>
        <v>14.015710996957079</v>
      </c>
      <c r="CD26" s="4" cm="1">
        <f t="array" ref="CD26">X26*INDEX(prod_est,$H26+$I26-1,MATCH(CD$14,$BQ$14:$DQ$14,0))</f>
        <v>14.095042660713924</v>
      </c>
      <c r="CE26" s="4" cm="1">
        <f t="array" ref="CE26">Y26*INDEX(prod_est,$H26+$I26-1,MATCH(CE$14,$BQ$14:$DQ$14,0))</f>
        <v>14.16320327874624</v>
      </c>
      <c r="CF26" s="4" cm="1">
        <f t="array" ref="CF26">Z26*INDEX(prod_est,$H26+$I26-1,MATCH(CF$14,$BQ$14:$DQ$14,0))</f>
        <v>14.221677761135032</v>
      </c>
      <c r="CG26" s="4" cm="1">
        <f t="array" ref="CG26">AA26*INDEX(prod_est,$H26+$I26-1,MATCH(CG$14,$BQ$14:$DQ$14,0))</f>
        <v>14.271452767345965</v>
      </c>
      <c r="CH26" s="4" cm="1">
        <f t="array" ref="CH26">AB26*INDEX(prod_est,$H26+$I26-1,MATCH(CH$14,$BQ$14:$DQ$14,0))</f>
        <v>14.241788871982543</v>
      </c>
      <c r="CI26" s="4" cm="1">
        <f t="array" ref="CI26">AC26*INDEX(prod_est,$H26+$I26-1,MATCH(CI$14,$BQ$14:$DQ$14,0))</f>
        <v>14.273016129692104</v>
      </c>
      <c r="CJ26" s="4" cm="1">
        <f t="array" ref="CJ26">AD26*INDEX(prod_est,$H26+$I26-1,MATCH(CJ$14,$BQ$14:$DQ$14,0))</f>
        <v>14.292716952465415</v>
      </c>
      <c r="CK26" s="4" cm="1">
        <f t="array" ref="CK26">AE26*INDEX(prod_est,$H26+$I26-1,MATCH(CK$14,$BQ$14:$DQ$14,0))</f>
        <v>14.228912393921352</v>
      </c>
      <c r="CL26" s="4" cm="1">
        <f t="array" ref="CL26">AF26*INDEX(prod_est,$H26+$I26-1,MATCH(CL$14,$BQ$14:$DQ$14,0))</f>
        <v>14.218254673088799</v>
      </c>
      <c r="CM26" s="4" cm="1">
        <f t="array" ref="CM26">AG26*INDEX(prod_est,$H26+$I26-1,MATCH(CM$14,$BQ$14:$DQ$14,0))</f>
        <v>14.188725861043663</v>
      </c>
      <c r="CN26" s="4" cm="1">
        <f t="array" ref="CN26">AH26*INDEX(prod_est,$H26+$I26-1,MATCH(CN$14,$BQ$14:$DQ$14,0))</f>
        <v>14.163970480205444</v>
      </c>
      <c r="CO26" s="4" cm="1">
        <f t="array" ref="CO26">AI26*INDEX(prod_est,$H26+$I26-1,MATCH(CO$14,$BQ$14:$DQ$14,0))</f>
        <v>14.186501387671044</v>
      </c>
      <c r="CP26" s="4" cm="1">
        <f t="array" ref="CP26">AJ26*INDEX(prod_est,$H26+$I26-1,MATCH(CP$14,$BQ$14:$DQ$14,0))</f>
        <v>14.18597833155448</v>
      </c>
      <c r="CQ26" s="4" cm="1">
        <f t="array" ref="CQ26">AK26*INDEX(prod_est,$H26+$I26-1,MATCH(CQ$14,$BQ$14:$DQ$14,0))</f>
        <v>14.092544172504045</v>
      </c>
      <c r="CR26" s="4" cm="1">
        <f t="array" ref="CR26">AL26*INDEX(prod_est,$H26+$I26-1,MATCH(CR$14,$BQ$14:$DQ$14,0))</f>
        <v>14.046174896681848</v>
      </c>
      <c r="CS26" s="4" cm="1">
        <f t="array" ref="CS26">AM26*INDEX(prod_est,$H26+$I26-1,MATCH(CS$14,$BQ$14:$DQ$14,0))</f>
        <v>14.12433913359288</v>
      </c>
      <c r="CT26" s="4" cm="1">
        <f t="array" ref="CT26">AN26*INDEX(prod_est,$H26+$I26-1,MATCH(CT$14,$BQ$14:$DQ$14,0))</f>
        <v>14.111272467783012</v>
      </c>
      <c r="CU26" s="4" cm="1">
        <f t="array" ref="CU26">AO26*INDEX(prod_est,$H26+$I26-1,MATCH(CU$14,$BQ$14:$DQ$14,0))</f>
        <v>14.148373623328766</v>
      </c>
      <c r="CV26" s="4" cm="1">
        <f t="array" ref="CV26">AP26*INDEX(prod_est,$H26+$I26-1,MATCH(CV$14,$BQ$14:$DQ$14,0))</f>
        <v>14.167521999659499</v>
      </c>
      <c r="CW26" s="4" cm="1">
        <f t="array" ref="CW26">AQ26*INDEX(prod_est,$H26+$I26-1,MATCH(CW$14,$BQ$14:$DQ$14,0))</f>
        <v>14.100217028488306</v>
      </c>
      <c r="CX26" s="4" cm="1">
        <f t="array" ref="CX26">AR26*INDEX(prod_est,$H26+$I26-1,MATCH(CX$14,$BQ$14:$DQ$14,0))</f>
        <v>14.100217028488306</v>
      </c>
      <c r="CY26" s="4" cm="1">
        <f t="array" ref="CY26">AS26*INDEX(prod_est,$H26+$I26-1,MATCH(CY$14,$BQ$14:$DQ$14,0))</f>
        <v>14.100217028488306</v>
      </c>
      <c r="CZ26" s="4" cm="1">
        <f t="array" ref="CZ26">AT26*INDEX(prod_est,$H26+$I26-1,MATCH(CZ$14,$BQ$14:$DQ$14,0))</f>
        <v>14.100217028488306</v>
      </c>
      <c r="DA26" s="4" cm="1">
        <f t="array" ref="DA26">AU26*INDEX(prod_est,$H26+$I26-1,MATCH(DA$14,$BQ$14:$DQ$14,0))</f>
        <v>14.100217028488306</v>
      </c>
      <c r="DB26" s="4" cm="1">
        <f t="array" ref="DB26">AV26*INDEX(prod_est,$H26+$I26-1,MATCH(DB$14,$BQ$14:$DQ$14,0))</f>
        <v>14.100217028488306</v>
      </c>
      <c r="DC26" s="4" cm="1">
        <f t="array" ref="DC26">AW26*INDEX(prod_est,$H26+$I26-1,MATCH(DC$14,$BQ$14:$DQ$14,0))</f>
        <v>14.100217028488306</v>
      </c>
      <c r="DD26" s="4" cm="1">
        <f t="array" ref="DD26">AX26*INDEX(prod_est,$H26+$I26-1,MATCH(DD$14,$BQ$14:$DQ$14,0))</f>
        <v>14.100217028488306</v>
      </c>
      <c r="DE26" s="4" cm="1">
        <f t="array" ref="DE26">AY26*INDEX(prod_est,$H26+$I26-1,MATCH(DE$14,$BQ$14:$DQ$14,0))</f>
        <v>14.100217028488306</v>
      </c>
      <c r="DF26" s="4" cm="1">
        <f t="array" ref="DF26">AZ26*INDEX(prod_est,$H26+$I26-1,MATCH(DF$14,$BQ$14:$DQ$14,0))</f>
        <v>14.100217028488306</v>
      </c>
      <c r="DG26" s="4" cm="1">
        <f t="array" ref="DG26">BA26*INDEX(prod_est,$H26+$I26-1,MATCH(DG$14,$BQ$14:$DQ$14,0))</f>
        <v>14.100217028488306</v>
      </c>
      <c r="DH26" s="4" cm="1">
        <f t="array" ref="DH26">BB26*INDEX(prod_est,$H26+$I26-1,MATCH(DH$14,$BQ$14:$DQ$14,0))</f>
        <v>14.100217028488306</v>
      </c>
      <c r="DI26" s="4" cm="1">
        <f t="array" ref="DI26">BC26*INDEX(prod_est,$H26+$I26-1,MATCH(DI$14,$BQ$14:$DQ$14,0))</f>
        <v>14.100217028488306</v>
      </c>
      <c r="DJ26" s="4" cm="1">
        <f t="array" ref="DJ26">BD26*INDEX(prod_est,$H26+$I26-1,MATCH(DJ$14,$BQ$14:$DQ$14,0))</f>
        <v>14.100217028488306</v>
      </c>
      <c r="DK26" s="4" cm="1">
        <f t="array" ref="DK26">BE26*INDEX(prod_est,$H26+$I26-1,MATCH(DK$14,$BQ$14:$DQ$14,0))</f>
        <v>14.100217028488306</v>
      </c>
      <c r="DL26" s="4" cm="1">
        <f t="array" ref="DL26">BF26*INDEX(prod_est,$H26+$I26-1,MATCH(DL$14,$BQ$14:$DQ$14,0))</f>
        <v>14.100217028488306</v>
      </c>
      <c r="DM26" s="4" cm="1">
        <f t="array" ref="DM26">BG26*INDEX(prod_est,$H26+$I26-1,MATCH(DM$14,$BQ$14:$DQ$14,0))</f>
        <v>14.100217028488306</v>
      </c>
      <c r="DN26" s="4" cm="1">
        <f t="array" ref="DN26">BH26*INDEX(prod_est,$H26+$I26-1,MATCH(DN$14,$BQ$14:$DQ$14,0))</f>
        <v>14.100217028488306</v>
      </c>
      <c r="DO26" s="4" cm="1">
        <f t="array" ref="DO26">BI26*INDEX(prod_est,$H26+$I26-1,MATCH(DO$14,$BQ$14:$DQ$14,0))</f>
        <v>14.100217028488306</v>
      </c>
      <c r="DP26" s="4" cm="1">
        <f t="array" ref="DP26">BJ26*INDEX(prod_est,$H26+$I26-1,MATCH(DP$14,$BQ$14:$DQ$14,0))</f>
        <v>14.100217028488306</v>
      </c>
      <c r="DQ26" s="4" cm="1">
        <f t="array" ref="DQ26">BK26*INDEX(prod_est,$H26+$I26-1,MATCH(DQ$14,$BQ$14:$DQ$14,0))</f>
        <v>14.100217028488306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5"/>
        <v>1.2893256649192694E-4</v>
      </c>
      <c r="O27" s="33">
        <f t="shared" si="19"/>
        <v>1.2893256649192694E-4</v>
      </c>
      <c r="P27" s="33">
        <f t="shared" si="19"/>
        <v>1.2893256649192694E-4</v>
      </c>
      <c r="Q27" s="33">
        <f t="shared" si="19"/>
        <v>1.2893256649192694E-4</v>
      </c>
      <c r="R27" s="33">
        <f t="shared" si="19"/>
        <v>1.2893256649192694E-4</v>
      </c>
      <c r="S27" s="33">
        <f t="shared" si="19"/>
        <v>1.2893256649192694E-4</v>
      </c>
      <c r="T27" s="33">
        <f t="shared" si="19"/>
        <v>1.2893256649192694E-4</v>
      </c>
      <c r="U27" s="33">
        <f t="shared" si="19"/>
        <v>1.2893256649192694E-4</v>
      </c>
      <c r="V27" s="33">
        <f t="shared" si="19"/>
        <v>1.2893256649192694E-4</v>
      </c>
      <c r="W27" s="33">
        <f t="shared" si="19"/>
        <v>1.2893256649192694E-4</v>
      </c>
      <c r="X27" s="33">
        <f t="shared" si="19"/>
        <v>1.2893256649192694E-4</v>
      </c>
      <c r="Y27" s="33">
        <f t="shared" si="19"/>
        <v>1.2893256649192694E-4</v>
      </c>
      <c r="Z27" s="33">
        <f t="shared" si="19"/>
        <v>1.2893256649192694E-4</v>
      </c>
      <c r="AA27" s="33">
        <f t="shared" si="19"/>
        <v>1.2893256649192694E-4</v>
      </c>
      <c r="AB27" s="33">
        <f t="shared" si="19"/>
        <v>1.2893256649192694E-4</v>
      </c>
      <c r="AC27" s="33">
        <f t="shared" si="19"/>
        <v>1.2893256649192694E-4</v>
      </c>
      <c r="AD27" s="33">
        <f t="shared" si="19"/>
        <v>1.2893256649192694E-4</v>
      </c>
      <c r="AE27" s="33">
        <f t="shared" si="19"/>
        <v>1.2893256649192694E-4</v>
      </c>
      <c r="AF27" s="33">
        <f t="shared" si="19"/>
        <v>1.2893256649192694E-4</v>
      </c>
      <c r="AG27" s="33">
        <f t="shared" si="19"/>
        <v>1.2893256649192694E-4</v>
      </c>
      <c r="AH27" s="33">
        <f t="shared" si="19"/>
        <v>1.2893256649192694E-4</v>
      </c>
      <c r="AI27" s="33">
        <f t="shared" si="19"/>
        <v>1.2893256649192694E-4</v>
      </c>
      <c r="AJ27" s="33">
        <f t="shared" si="19"/>
        <v>1.2893256649192694E-4</v>
      </c>
      <c r="AK27" s="33">
        <f t="shared" si="19"/>
        <v>1.2893256649192694E-4</v>
      </c>
      <c r="AL27" s="33">
        <f t="shared" si="19"/>
        <v>1.2893256649192694E-4</v>
      </c>
      <c r="AM27" s="33">
        <f t="shared" si="19"/>
        <v>1.2893256649192694E-4</v>
      </c>
      <c r="AN27" s="33">
        <f t="shared" si="19"/>
        <v>1.2893256649192694E-4</v>
      </c>
      <c r="AO27" s="33">
        <f t="shared" si="19"/>
        <v>1.2893256649192694E-4</v>
      </c>
      <c r="AP27" s="33">
        <f t="shared" si="19"/>
        <v>1.2893256649192694E-4</v>
      </c>
      <c r="AQ27" s="33">
        <f t="shared" ref="AQ27:BK27" si="24">AP27*(1-$G$4)</f>
        <v>1.2893256649192694E-4</v>
      </c>
      <c r="AR27" s="33">
        <f t="shared" si="24"/>
        <v>1.2893256649192694E-4</v>
      </c>
      <c r="AS27" s="33">
        <f t="shared" si="24"/>
        <v>1.2893256649192694E-4</v>
      </c>
      <c r="AT27" s="33">
        <f t="shared" si="24"/>
        <v>1.2893256649192694E-4</v>
      </c>
      <c r="AU27" s="33">
        <f t="shared" si="24"/>
        <v>1.2893256649192694E-4</v>
      </c>
      <c r="AV27" s="33">
        <f t="shared" si="24"/>
        <v>1.2893256649192694E-4</v>
      </c>
      <c r="AW27" s="33">
        <f t="shared" si="24"/>
        <v>1.2893256649192694E-4</v>
      </c>
      <c r="AX27" s="33">
        <f t="shared" si="24"/>
        <v>1.2893256649192694E-4</v>
      </c>
      <c r="AY27" s="33">
        <f t="shared" si="24"/>
        <v>1.2893256649192694E-4</v>
      </c>
      <c r="AZ27" s="33">
        <f t="shared" si="24"/>
        <v>1.2893256649192694E-4</v>
      </c>
      <c r="BA27" s="33">
        <f t="shared" si="24"/>
        <v>1.2893256649192694E-4</v>
      </c>
      <c r="BB27" s="33">
        <f t="shared" si="24"/>
        <v>1.2893256649192694E-4</v>
      </c>
      <c r="BC27" s="33">
        <f t="shared" si="24"/>
        <v>1.2893256649192694E-4</v>
      </c>
      <c r="BD27" s="33">
        <f t="shared" si="24"/>
        <v>1.2893256649192694E-4</v>
      </c>
      <c r="BE27" s="33">
        <f t="shared" si="24"/>
        <v>1.2893256649192694E-4</v>
      </c>
      <c r="BF27" s="33">
        <f t="shared" si="24"/>
        <v>1.2893256649192694E-4</v>
      </c>
      <c r="BG27" s="33">
        <f t="shared" si="24"/>
        <v>1.2893256649192694E-4</v>
      </c>
      <c r="BH27" s="33">
        <f t="shared" si="24"/>
        <v>1.2893256649192694E-4</v>
      </c>
      <c r="BI27" s="33">
        <f t="shared" si="24"/>
        <v>1.2893256649192694E-4</v>
      </c>
      <c r="BJ27" s="33">
        <f t="shared" si="24"/>
        <v>1.2893256649192694E-4</v>
      </c>
      <c r="BK27" s="33">
        <f t="shared" si="24"/>
        <v>1.2893256649192694E-4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16.10147658802105</v>
      </c>
      <c r="BT27" s="4" cm="1">
        <f t="array" ref="BT27">N27*INDEX(prod_est,$H27+$I27-1,MATCH(BT$14,$BQ$14:$DQ$14,0))</f>
        <v>17.165419273825417</v>
      </c>
      <c r="BU27" s="4" cm="1">
        <f t="array" ref="BU27">O27*INDEX(prod_est,$H27+$I27-1,MATCH(BU$14,$BQ$14:$DQ$14,0))</f>
        <v>17.278792812913476</v>
      </c>
      <c r="BV27" s="4" cm="1">
        <f t="array" ref="BV27">P27*INDEX(prod_est,$H27+$I27-1,MATCH(BV$14,$BQ$14:$DQ$14,0))</f>
        <v>17.34747667071721</v>
      </c>
      <c r="BW27" s="4" cm="1">
        <f t="array" ref="BW27">Q27*INDEX(prod_est,$H27+$I27-1,MATCH(BW$14,$BQ$14:$DQ$14,0))</f>
        <v>17.374132807331662</v>
      </c>
      <c r="BX27" s="4" cm="1">
        <f t="array" ref="BX27">R27*INDEX(prod_est,$H27+$I27-1,MATCH(BX$14,$BQ$14:$DQ$14,0))</f>
        <v>17.361669882989968</v>
      </c>
      <c r="BY27" s="4" cm="1">
        <f t="array" ref="BY27">S27*INDEX(prod_est,$H27+$I27-1,MATCH(BY$14,$BQ$14:$DQ$14,0))</f>
        <v>17.3488008437673</v>
      </c>
      <c r="BZ27" s="4" cm="1">
        <f t="array" ref="BZ27">T27*INDEX(prod_est,$H27+$I27-1,MATCH(BZ$14,$BQ$14:$DQ$14,0))</f>
        <v>17.437836765607784</v>
      </c>
      <c r="CA27" s="4" cm="1">
        <f t="array" ref="CA27">U27*INDEX(prod_est,$H27+$I27-1,MATCH(CA$14,$BQ$14:$DQ$14,0))</f>
        <v>17.417507050769576</v>
      </c>
      <c r="CB27" s="4" cm="1">
        <f t="array" ref="CB27">V27*INDEX(prod_est,$H27+$I27-1,MATCH(CB$14,$BQ$14:$DQ$14,0))</f>
        <v>17.373000781655861</v>
      </c>
      <c r="CC27" s="4" cm="1">
        <f t="array" ref="CC27">W27*INDEX(prod_est,$H27+$I27-1,MATCH(CC$14,$BQ$14:$DQ$14,0))</f>
        <v>17.307406107972593</v>
      </c>
      <c r="CD27" s="4" cm="1">
        <f t="array" ref="CD27">X27*INDEX(prod_est,$H27+$I27-1,MATCH(CD$14,$BQ$14:$DQ$14,0))</f>
        <v>17.405369409453264</v>
      </c>
      <c r="CE27" s="4" cm="1">
        <f t="array" ref="CE27">Y27*INDEX(prod_est,$H27+$I27-1,MATCH(CE$14,$BQ$14:$DQ$14,0))</f>
        <v>17.489538061126503</v>
      </c>
      <c r="CF27" s="4" cm="1">
        <f t="array" ref="CF27">Z27*INDEX(prod_est,$H27+$I27-1,MATCH(CF$14,$BQ$14:$DQ$14,0))</f>
        <v>17.561745715370805</v>
      </c>
      <c r="CG27" s="4" cm="1">
        <f t="array" ref="CG27">AA27*INDEX(prod_est,$H27+$I27-1,MATCH(CG$14,$BQ$14:$DQ$14,0))</f>
        <v>17.623210756045978</v>
      </c>
      <c r="CH27" s="4" cm="1">
        <f t="array" ref="CH27">AB27*INDEX(prod_est,$H27+$I27-1,MATCH(CH$14,$BQ$14:$DQ$14,0))</f>
        <v>17.586580071815217</v>
      </c>
      <c r="CI27" s="4" cm="1">
        <f t="array" ref="CI27">AC27*INDEX(prod_est,$H27+$I27-1,MATCH(CI$14,$BQ$14:$DQ$14,0))</f>
        <v>17.625141285793948</v>
      </c>
      <c r="CJ27" s="4" cm="1">
        <f t="array" ref="CJ27">AD27*INDEX(prod_est,$H27+$I27-1,MATCH(CJ$14,$BQ$14:$DQ$14,0))</f>
        <v>17.649468994925002</v>
      </c>
      <c r="CK27" s="4" cm="1">
        <f t="array" ref="CK27">AE27*INDEX(prod_est,$H27+$I27-1,MATCH(CK$14,$BQ$14:$DQ$14,0))</f>
        <v>17.570679456063807</v>
      </c>
      <c r="CL27" s="4" cm="1">
        <f t="array" ref="CL27">AF27*INDEX(prod_est,$H27+$I27-1,MATCH(CL$14,$BQ$14:$DQ$14,0))</f>
        <v>17.557518689358897</v>
      </c>
      <c r="CM27" s="4" cm="1">
        <f t="array" ref="CM27">AG27*INDEX(prod_est,$H27+$I27-1,MATCH(CM$14,$BQ$14:$DQ$14,0))</f>
        <v>17.521054813779404</v>
      </c>
      <c r="CN27" s="4" cm="1">
        <f t="array" ref="CN27">AH27*INDEX(prod_est,$H27+$I27-1,MATCH(CN$14,$BQ$14:$DQ$14,0))</f>
        <v>17.490485445616947</v>
      </c>
      <c r="CO27" s="4" cm="1">
        <f t="array" ref="CO27">AI27*INDEX(prod_est,$H27+$I27-1,MATCH(CO$14,$BQ$14:$DQ$14,0))</f>
        <v>17.518307906109531</v>
      </c>
      <c r="CP27" s="4" cm="1">
        <f t="array" ref="CP27">AJ27*INDEX(prod_est,$H27+$I27-1,MATCH(CP$14,$BQ$14:$DQ$14,0))</f>
        <v>17.517662006331161</v>
      </c>
      <c r="CQ27" s="4" cm="1">
        <f t="array" ref="CQ27">AK27*INDEX(prod_est,$H27+$I27-1,MATCH(CQ$14,$BQ$14:$DQ$14,0))</f>
        <v>17.402284132501293</v>
      </c>
      <c r="CR27" s="4" cm="1">
        <f t="array" ref="CR27">AL27*INDEX(prod_est,$H27+$I27-1,MATCH(CR$14,$BQ$14:$DQ$14,0))</f>
        <v>17.345024683604155</v>
      </c>
      <c r="CS27" s="4" cm="1">
        <f t="array" ref="CS27">AM27*INDEX(prod_est,$H27+$I27-1,MATCH(CS$14,$BQ$14:$DQ$14,0))</f>
        <v>17.441546379266452</v>
      </c>
      <c r="CT27" s="4" cm="1">
        <f t="array" ref="CT27">AN27*INDEX(prod_est,$H27+$I27-1,MATCH(CT$14,$BQ$14:$DQ$14,0))</f>
        <v>17.425410908743576</v>
      </c>
      <c r="CU27" s="4" cm="1">
        <f t="array" ref="CU27">AO27*INDEX(prod_est,$H27+$I27-1,MATCH(CU$14,$BQ$14:$DQ$14,0))</f>
        <v>17.471225549630852</v>
      </c>
      <c r="CV27" s="4" cm="1">
        <f t="array" ref="CV27">AP27*INDEX(prod_est,$H27+$I27-1,MATCH(CV$14,$BQ$14:$DQ$14,0))</f>
        <v>17.494871066118474</v>
      </c>
      <c r="CW27" s="4" cm="1">
        <f t="array" ref="CW27">AQ27*INDEX(prod_est,$H27+$I27-1,MATCH(CW$14,$BQ$14:$DQ$14,0))</f>
        <v>17.411759016405252</v>
      </c>
      <c r="CX27" s="4" cm="1">
        <f t="array" ref="CX27">AR27*INDEX(prod_est,$H27+$I27-1,MATCH(CX$14,$BQ$14:$DQ$14,0))</f>
        <v>17.411759016405252</v>
      </c>
      <c r="CY27" s="4" cm="1">
        <f t="array" ref="CY27">AS27*INDEX(prod_est,$H27+$I27-1,MATCH(CY$14,$BQ$14:$DQ$14,0))</f>
        <v>17.411759016405252</v>
      </c>
      <c r="CZ27" s="4" cm="1">
        <f t="array" ref="CZ27">AT27*INDEX(prod_est,$H27+$I27-1,MATCH(CZ$14,$BQ$14:$DQ$14,0))</f>
        <v>17.411759016405252</v>
      </c>
      <c r="DA27" s="4" cm="1">
        <f t="array" ref="DA27">AU27*INDEX(prod_est,$H27+$I27-1,MATCH(DA$14,$BQ$14:$DQ$14,0))</f>
        <v>17.411759016405252</v>
      </c>
      <c r="DB27" s="4" cm="1">
        <f t="array" ref="DB27">AV27*INDEX(prod_est,$H27+$I27-1,MATCH(DB$14,$BQ$14:$DQ$14,0))</f>
        <v>17.411759016405252</v>
      </c>
      <c r="DC27" s="4" cm="1">
        <f t="array" ref="DC27">AW27*INDEX(prod_est,$H27+$I27-1,MATCH(DC$14,$BQ$14:$DQ$14,0))</f>
        <v>17.411759016405252</v>
      </c>
      <c r="DD27" s="4" cm="1">
        <f t="array" ref="DD27">AX27*INDEX(prod_est,$H27+$I27-1,MATCH(DD$14,$BQ$14:$DQ$14,0))</f>
        <v>17.411759016405252</v>
      </c>
      <c r="DE27" s="4" cm="1">
        <f t="array" ref="DE27">AY27*INDEX(prod_est,$H27+$I27-1,MATCH(DE$14,$BQ$14:$DQ$14,0))</f>
        <v>17.411759016405252</v>
      </c>
      <c r="DF27" s="4" cm="1">
        <f t="array" ref="DF27">AZ27*INDEX(prod_est,$H27+$I27-1,MATCH(DF$14,$BQ$14:$DQ$14,0))</f>
        <v>17.411759016405252</v>
      </c>
      <c r="DG27" s="4" cm="1">
        <f t="array" ref="DG27">BA27*INDEX(prod_est,$H27+$I27-1,MATCH(DG$14,$BQ$14:$DQ$14,0))</f>
        <v>17.411759016405252</v>
      </c>
      <c r="DH27" s="4" cm="1">
        <f t="array" ref="DH27">BB27*INDEX(prod_est,$H27+$I27-1,MATCH(DH$14,$BQ$14:$DQ$14,0))</f>
        <v>17.411759016405252</v>
      </c>
      <c r="DI27" s="4" cm="1">
        <f t="array" ref="DI27">BC27*INDEX(prod_est,$H27+$I27-1,MATCH(DI$14,$BQ$14:$DQ$14,0))</f>
        <v>17.411759016405252</v>
      </c>
      <c r="DJ27" s="4" cm="1">
        <f t="array" ref="DJ27">BD27*INDEX(prod_est,$H27+$I27-1,MATCH(DJ$14,$BQ$14:$DQ$14,0))</f>
        <v>17.411759016405252</v>
      </c>
      <c r="DK27" s="4" cm="1">
        <f t="array" ref="DK27">BE27*INDEX(prod_est,$H27+$I27-1,MATCH(DK$14,$BQ$14:$DQ$14,0))</f>
        <v>17.411759016405252</v>
      </c>
      <c r="DL27" s="4" cm="1">
        <f t="array" ref="DL27">BF27*INDEX(prod_est,$H27+$I27-1,MATCH(DL$14,$BQ$14:$DQ$14,0))</f>
        <v>17.411759016405252</v>
      </c>
      <c r="DM27" s="4" cm="1">
        <f t="array" ref="DM27">BG27*INDEX(prod_est,$H27+$I27-1,MATCH(DM$14,$BQ$14:$DQ$14,0))</f>
        <v>17.411759016405252</v>
      </c>
      <c r="DN27" s="4" cm="1">
        <f t="array" ref="DN27">BH27*INDEX(prod_est,$H27+$I27-1,MATCH(DN$14,$BQ$14:$DQ$14,0))</f>
        <v>17.411759016405252</v>
      </c>
      <c r="DO27" s="4" cm="1">
        <f t="array" ref="DO27">BI27*INDEX(prod_est,$H27+$I27-1,MATCH(DO$14,$BQ$14:$DQ$14,0))</f>
        <v>17.411759016405252</v>
      </c>
      <c r="DP27" s="4" cm="1">
        <f t="array" ref="DP27">BJ27*INDEX(prod_est,$H27+$I27-1,MATCH(DP$14,$BQ$14:$DQ$14,0))</f>
        <v>17.411759016405252</v>
      </c>
      <c r="DQ27" s="4" cm="1">
        <f t="array" ref="DQ27">BK27*INDEX(prod_est,$H27+$I27-1,MATCH(DQ$14,$BQ$14:$DQ$14,0))</f>
        <v>17.411759016405252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5"/>
        <v>2.9297017098236294E-3</v>
      </c>
      <c r="O28" s="33">
        <f t="shared" si="19"/>
        <v>2.9297017098236294E-3</v>
      </c>
      <c r="P28" s="33">
        <f t="shared" si="19"/>
        <v>2.9297017098236294E-3</v>
      </c>
      <c r="Q28" s="33">
        <f t="shared" si="19"/>
        <v>2.9297017098236294E-3</v>
      </c>
      <c r="R28" s="33">
        <f t="shared" si="19"/>
        <v>2.9297017098236294E-3</v>
      </c>
      <c r="S28" s="33">
        <f t="shared" si="19"/>
        <v>2.9297017098236294E-3</v>
      </c>
      <c r="T28" s="33">
        <f t="shared" si="19"/>
        <v>2.9297017098236294E-3</v>
      </c>
      <c r="U28" s="33">
        <f t="shared" si="19"/>
        <v>2.9297017098236294E-3</v>
      </c>
      <c r="V28" s="33">
        <f t="shared" si="19"/>
        <v>2.9297017098236294E-3</v>
      </c>
      <c r="W28" s="33">
        <f t="shared" si="19"/>
        <v>2.9297017098236294E-3</v>
      </c>
      <c r="X28" s="33">
        <f t="shared" si="19"/>
        <v>2.9297017098236294E-3</v>
      </c>
      <c r="Y28" s="33">
        <f t="shared" si="19"/>
        <v>2.9297017098236294E-3</v>
      </c>
      <c r="Z28" s="33">
        <f t="shared" si="19"/>
        <v>2.9297017098236294E-3</v>
      </c>
      <c r="AA28" s="33">
        <f t="shared" si="19"/>
        <v>2.9297017098236294E-3</v>
      </c>
      <c r="AB28" s="33">
        <f t="shared" si="19"/>
        <v>2.9297017098236294E-3</v>
      </c>
      <c r="AC28" s="33">
        <f t="shared" si="19"/>
        <v>2.9297017098236294E-3</v>
      </c>
      <c r="AD28" s="33">
        <f t="shared" si="19"/>
        <v>2.9297017098236294E-3</v>
      </c>
      <c r="AE28" s="33">
        <f t="shared" si="19"/>
        <v>2.9297017098236294E-3</v>
      </c>
      <c r="AF28" s="33">
        <f t="shared" si="19"/>
        <v>2.9297017098236294E-3</v>
      </c>
      <c r="AG28" s="33">
        <f t="shared" si="19"/>
        <v>2.9297017098236294E-3</v>
      </c>
      <c r="AH28" s="33">
        <f t="shared" si="19"/>
        <v>2.9297017098236294E-3</v>
      </c>
      <c r="AI28" s="33">
        <f t="shared" si="19"/>
        <v>2.9297017098236294E-3</v>
      </c>
      <c r="AJ28" s="33">
        <f t="shared" si="19"/>
        <v>2.9297017098236294E-3</v>
      </c>
      <c r="AK28" s="33">
        <f t="shared" si="19"/>
        <v>2.9297017098236294E-3</v>
      </c>
      <c r="AL28" s="33">
        <f t="shared" si="19"/>
        <v>2.9297017098236294E-3</v>
      </c>
      <c r="AM28" s="33">
        <f t="shared" si="19"/>
        <v>2.9297017098236294E-3</v>
      </c>
      <c r="AN28" s="33">
        <f t="shared" si="19"/>
        <v>2.9297017098236294E-3</v>
      </c>
      <c r="AO28" s="33">
        <f t="shared" si="19"/>
        <v>2.9297017098236294E-3</v>
      </c>
      <c r="AP28" s="33">
        <f t="shared" si="19"/>
        <v>2.9297017098236294E-3</v>
      </c>
      <c r="AQ28" s="33">
        <f t="shared" ref="AQ28:BK28" si="25">AP28*(1-$G$4)</f>
        <v>2.9297017098236294E-3</v>
      </c>
      <c r="AR28" s="33">
        <f t="shared" si="25"/>
        <v>2.9297017098236294E-3</v>
      </c>
      <c r="AS28" s="33">
        <f t="shared" si="25"/>
        <v>2.9297017098236294E-3</v>
      </c>
      <c r="AT28" s="33">
        <f t="shared" si="25"/>
        <v>2.9297017098236294E-3</v>
      </c>
      <c r="AU28" s="33">
        <f t="shared" si="25"/>
        <v>2.9297017098236294E-3</v>
      </c>
      <c r="AV28" s="33">
        <f t="shared" si="25"/>
        <v>2.9297017098236294E-3</v>
      </c>
      <c r="AW28" s="33">
        <f t="shared" si="25"/>
        <v>2.9297017098236294E-3</v>
      </c>
      <c r="AX28" s="33">
        <f t="shared" si="25"/>
        <v>2.9297017098236294E-3</v>
      </c>
      <c r="AY28" s="33">
        <f t="shared" si="25"/>
        <v>2.9297017098236294E-3</v>
      </c>
      <c r="AZ28" s="33">
        <f t="shared" si="25"/>
        <v>2.9297017098236294E-3</v>
      </c>
      <c r="BA28" s="33">
        <f t="shared" si="25"/>
        <v>2.9297017098236294E-3</v>
      </c>
      <c r="BB28" s="33">
        <f t="shared" si="25"/>
        <v>2.9297017098236294E-3</v>
      </c>
      <c r="BC28" s="33">
        <f t="shared" si="25"/>
        <v>2.9297017098236294E-3</v>
      </c>
      <c r="BD28" s="33">
        <f t="shared" si="25"/>
        <v>2.9297017098236294E-3</v>
      </c>
      <c r="BE28" s="33">
        <f t="shared" si="25"/>
        <v>2.9297017098236294E-3</v>
      </c>
      <c r="BF28" s="33">
        <f t="shared" si="25"/>
        <v>2.9297017098236294E-3</v>
      </c>
      <c r="BG28" s="33">
        <f t="shared" si="25"/>
        <v>2.9297017098236294E-3</v>
      </c>
      <c r="BH28" s="33">
        <f t="shared" si="25"/>
        <v>2.9297017098236294E-3</v>
      </c>
      <c r="BI28" s="33">
        <f t="shared" si="25"/>
        <v>2.9297017098236294E-3</v>
      </c>
      <c r="BJ28" s="33">
        <f t="shared" si="25"/>
        <v>2.9297017098236294E-3</v>
      </c>
      <c r="BK28" s="33">
        <f t="shared" si="25"/>
        <v>2.9297017098236294E-3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365.86973155121439</v>
      </c>
      <c r="BT28" s="4" cm="1">
        <f t="array" ref="BT28">N28*INDEX(prod_est,$H28+$I28-1,MATCH(BT$14,$BQ$14:$DQ$14,0))</f>
        <v>390.04542889879309</v>
      </c>
      <c r="BU28" s="4" cm="1">
        <f t="array" ref="BU28">O28*INDEX(prod_est,$H28+$I28-1,MATCH(BU$14,$BQ$14:$DQ$14,0))</f>
        <v>392.62158681104438</v>
      </c>
      <c r="BV28" s="4" cm="1">
        <f t="array" ref="BV28">P28*INDEX(prod_est,$H28+$I28-1,MATCH(BV$14,$BQ$14:$DQ$14,0))</f>
        <v>394.18227253320043</v>
      </c>
      <c r="BW28" s="4" cm="1">
        <f t="array" ref="BW28">Q28*INDEX(prod_est,$H28+$I28-1,MATCH(BW$14,$BQ$14:$DQ$14,0))</f>
        <v>394.78797310320766</v>
      </c>
      <c r="BX28" s="4" cm="1">
        <f t="array" ref="BX28">R28*INDEX(prod_est,$H28+$I28-1,MATCH(BX$14,$BQ$14:$DQ$14,0))</f>
        <v>394.50478126311077</v>
      </c>
      <c r="BY28" s="4" cm="1">
        <f t="array" ref="BY28">S28*INDEX(prod_est,$H28+$I28-1,MATCH(BY$14,$BQ$14:$DQ$14,0))</f>
        <v>394.21236137851321</v>
      </c>
      <c r="BZ28" s="4" cm="1">
        <f t="array" ref="BZ28">T28*INDEX(prod_est,$H28+$I28-1,MATCH(BZ$14,$BQ$14:$DQ$14,0))</f>
        <v>396.23550184293663</v>
      </c>
      <c r="CA28" s="4" cm="1">
        <f t="array" ref="CA28">U28*INDEX(prod_est,$H28+$I28-1,MATCH(CA$14,$BQ$14:$DQ$14,0))</f>
        <v>395.77355493578767</v>
      </c>
      <c r="CB28" s="4" cm="1">
        <f t="array" ref="CB28">V28*INDEX(prod_est,$H28+$I28-1,MATCH(CB$14,$BQ$14:$DQ$14,0))</f>
        <v>394.76225037350332</v>
      </c>
      <c r="CC28" s="4" cm="1">
        <f t="array" ref="CC28">W28*INDEX(prod_est,$H28+$I28-1,MATCH(CC$14,$BQ$14:$DQ$14,0))</f>
        <v>393.27175939148111</v>
      </c>
      <c r="CD28" s="4" cm="1">
        <f t="array" ref="CD28">X28*INDEX(prod_est,$H28+$I28-1,MATCH(CD$14,$BQ$14:$DQ$14,0))</f>
        <v>395.49775441862471</v>
      </c>
      <c r="CE28" s="4" cm="1">
        <f t="array" ref="CE28">Y28*INDEX(prod_est,$H28+$I28-1,MATCH(CE$14,$BQ$14:$DQ$14,0))</f>
        <v>397.41029714875083</v>
      </c>
      <c r="CF28" s="4" cm="1">
        <f t="array" ref="CF28">Z28*INDEX(prod_est,$H28+$I28-1,MATCH(CF$14,$BQ$14:$DQ$14,0))</f>
        <v>399.05105319555707</v>
      </c>
      <c r="CG28" s="4" cm="1">
        <f t="array" ref="CG28">AA28*INDEX(prod_est,$H28+$I28-1,MATCH(CG$14,$BQ$14:$DQ$14,0))</f>
        <v>400.44770758366099</v>
      </c>
      <c r="CH28" s="4" cm="1">
        <f t="array" ref="CH28">AB28*INDEX(prod_est,$H28+$I28-1,MATCH(CH$14,$BQ$14:$DQ$14,0))</f>
        <v>399.61535792102092</v>
      </c>
      <c r="CI28" s="4" cm="1">
        <f t="array" ref="CI28">AC28*INDEX(prod_est,$H28+$I28-1,MATCH(CI$14,$BQ$14:$DQ$14,0))</f>
        <v>400.4915745170307</v>
      </c>
      <c r="CJ28" s="4" cm="1">
        <f t="array" ref="CJ28">AD28*INDEX(prod_est,$H28+$I28-1,MATCH(CJ$14,$BQ$14:$DQ$14,0))</f>
        <v>401.04436682526261</v>
      </c>
      <c r="CK28" s="4" cm="1">
        <f t="array" ref="CK28">AE28*INDEX(prod_est,$H28+$I28-1,MATCH(CK$14,$BQ$14:$DQ$14,0))</f>
        <v>399.25405229885234</v>
      </c>
      <c r="CL28" s="4" cm="1">
        <f t="array" ref="CL28">AF28*INDEX(prod_est,$H28+$I28-1,MATCH(CL$14,$BQ$14:$DQ$14,0))</f>
        <v>398.95500356533955</v>
      </c>
      <c r="CM28" s="4" cm="1">
        <f t="array" ref="CM28">AG28*INDEX(prod_est,$H28+$I28-1,MATCH(CM$14,$BQ$14:$DQ$14,0))</f>
        <v>398.12644425298987</v>
      </c>
      <c r="CN28" s="4" cm="1">
        <f t="array" ref="CN28">AH28*INDEX(prod_est,$H28+$I28-1,MATCH(CN$14,$BQ$14:$DQ$14,0))</f>
        <v>397.43182432405678</v>
      </c>
      <c r="CO28" s="4" cm="1">
        <f t="array" ref="CO28">AI28*INDEX(prod_est,$H28+$I28-1,MATCH(CO$14,$BQ$14:$DQ$14,0))</f>
        <v>398.06402697304168</v>
      </c>
      <c r="CP28" s="4" cm="1">
        <f t="array" ref="CP28">AJ28*INDEX(prod_est,$H28+$I28-1,MATCH(CP$14,$BQ$14:$DQ$14,0))</f>
        <v>398.04935035768727</v>
      </c>
      <c r="CQ28" s="4" cm="1">
        <f t="array" ref="CQ28">AK28*INDEX(prod_est,$H28+$I28-1,MATCH(CQ$14,$BQ$14:$DQ$14,0))</f>
        <v>395.42764846008066</v>
      </c>
      <c r="CR28" s="4" cm="1">
        <f t="array" ref="CR28">AL28*INDEX(prod_est,$H28+$I28-1,MATCH(CR$14,$BQ$14:$DQ$14,0))</f>
        <v>394.12655665758388</v>
      </c>
      <c r="CS28" s="4" cm="1">
        <f t="array" ref="CS28">AM28*INDEX(prod_est,$H28+$I28-1,MATCH(CS$14,$BQ$14:$DQ$14,0))</f>
        <v>396.3197944446764</v>
      </c>
      <c r="CT28" s="4" cm="1">
        <f t="array" ref="CT28">AN28*INDEX(prod_est,$H28+$I28-1,MATCH(CT$14,$BQ$14:$DQ$14,0))</f>
        <v>395.95315227764377</v>
      </c>
      <c r="CU28" s="4" cm="1">
        <f t="array" ref="CU28">AO28*INDEX(prod_est,$H28+$I28-1,MATCH(CU$14,$BQ$14:$DQ$14,0))</f>
        <v>396.99418663687845</v>
      </c>
      <c r="CV28" s="4" cm="1">
        <f t="array" ref="CV28">AP28*INDEX(prod_est,$H28+$I28-1,MATCH(CV$14,$BQ$14:$DQ$14,0))</f>
        <v>397.53147765627182</v>
      </c>
      <c r="CW28" s="4" cm="1">
        <f t="array" ref="CW28">AQ28*INDEX(prod_est,$H28+$I28-1,MATCH(CW$14,$BQ$14:$DQ$14,0))</f>
        <v>395.64294382205998</v>
      </c>
      <c r="CX28" s="4" cm="1">
        <f t="array" ref="CX28">AR28*INDEX(prod_est,$H28+$I28-1,MATCH(CX$14,$BQ$14:$DQ$14,0))</f>
        <v>395.64294382205998</v>
      </c>
      <c r="CY28" s="4" cm="1">
        <f t="array" ref="CY28">AS28*INDEX(prod_est,$H28+$I28-1,MATCH(CY$14,$BQ$14:$DQ$14,0))</f>
        <v>395.64294382205998</v>
      </c>
      <c r="CZ28" s="4" cm="1">
        <f t="array" ref="CZ28">AT28*INDEX(prod_est,$H28+$I28-1,MATCH(CZ$14,$BQ$14:$DQ$14,0))</f>
        <v>395.64294382205998</v>
      </c>
      <c r="DA28" s="4" cm="1">
        <f t="array" ref="DA28">AU28*INDEX(prod_est,$H28+$I28-1,MATCH(DA$14,$BQ$14:$DQ$14,0))</f>
        <v>395.64294382205998</v>
      </c>
      <c r="DB28" s="4" cm="1">
        <f t="array" ref="DB28">AV28*INDEX(prod_est,$H28+$I28-1,MATCH(DB$14,$BQ$14:$DQ$14,0))</f>
        <v>395.64294382205998</v>
      </c>
      <c r="DC28" s="4" cm="1">
        <f t="array" ref="DC28">AW28*INDEX(prod_est,$H28+$I28-1,MATCH(DC$14,$BQ$14:$DQ$14,0))</f>
        <v>395.64294382205998</v>
      </c>
      <c r="DD28" s="4" cm="1">
        <f t="array" ref="DD28">AX28*INDEX(prod_est,$H28+$I28-1,MATCH(DD$14,$BQ$14:$DQ$14,0))</f>
        <v>395.64294382205998</v>
      </c>
      <c r="DE28" s="4" cm="1">
        <f t="array" ref="DE28">AY28*INDEX(prod_est,$H28+$I28-1,MATCH(DE$14,$BQ$14:$DQ$14,0))</f>
        <v>395.64294382205998</v>
      </c>
      <c r="DF28" s="4" cm="1">
        <f t="array" ref="DF28">AZ28*INDEX(prod_est,$H28+$I28-1,MATCH(DF$14,$BQ$14:$DQ$14,0))</f>
        <v>395.64294382205998</v>
      </c>
      <c r="DG28" s="4" cm="1">
        <f t="array" ref="DG28">BA28*INDEX(prod_est,$H28+$I28-1,MATCH(DG$14,$BQ$14:$DQ$14,0))</f>
        <v>395.64294382205998</v>
      </c>
      <c r="DH28" s="4" cm="1">
        <f t="array" ref="DH28">BB28*INDEX(prod_est,$H28+$I28-1,MATCH(DH$14,$BQ$14:$DQ$14,0))</f>
        <v>395.64294382205998</v>
      </c>
      <c r="DI28" s="4" cm="1">
        <f t="array" ref="DI28">BC28*INDEX(prod_est,$H28+$I28-1,MATCH(DI$14,$BQ$14:$DQ$14,0))</f>
        <v>395.64294382205998</v>
      </c>
      <c r="DJ28" s="4" cm="1">
        <f t="array" ref="DJ28">BD28*INDEX(prod_est,$H28+$I28-1,MATCH(DJ$14,$BQ$14:$DQ$14,0))</f>
        <v>395.64294382205998</v>
      </c>
      <c r="DK28" s="4" cm="1">
        <f t="array" ref="DK28">BE28*INDEX(prod_est,$H28+$I28-1,MATCH(DK$14,$BQ$14:$DQ$14,0))</f>
        <v>395.64294382205998</v>
      </c>
      <c r="DL28" s="4" cm="1">
        <f t="array" ref="DL28">BF28*INDEX(prod_est,$H28+$I28-1,MATCH(DL$14,$BQ$14:$DQ$14,0))</f>
        <v>395.64294382205998</v>
      </c>
      <c r="DM28" s="4" cm="1">
        <f t="array" ref="DM28">BG28*INDEX(prod_est,$H28+$I28-1,MATCH(DM$14,$BQ$14:$DQ$14,0))</f>
        <v>395.64294382205998</v>
      </c>
      <c r="DN28" s="4" cm="1">
        <f t="array" ref="DN28">BH28*INDEX(prod_est,$H28+$I28-1,MATCH(DN$14,$BQ$14:$DQ$14,0))</f>
        <v>395.64294382205998</v>
      </c>
      <c r="DO28" s="4" cm="1">
        <f t="array" ref="DO28">BI28*INDEX(prod_est,$H28+$I28-1,MATCH(DO$14,$BQ$14:$DQ$14,0))</f>
        <v>395.64294382205998</v>
      </c>
      <c r="DP28" s="4" cm="1">
        <f t="array" ref="DP28">BJ28*INDEX(prod_est,$H28+$I28-1,MATCH(DP$14,$BQ$14:$DQ$14,0))</f>
        <v>395.64294382205998</v>
      </c>
      <c r="DQ28" s="4" cm="1">
        <f t="array" ref="DQ28">BK28*INDEX(prod_est,$H28+$I28-1,MATCH(DQ$14,$BQ$14:$DQ$14,0))</f>
        <v>395.64294382205998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5"/>
        <v>1.5275277310344335E-4</v>
      </c>
      <c r="O29" s="33">
        <f t="shared" si="19"/>
        <v>1.5275277310344335E-4</v>
      </c>
      <c r="P29" s="33">
        <f t="shared" si="19"/>
        <v>1.5275277310344335E-4</v>
      </c>
      <c r="Q29" s="33">
        <f t="shared" si="19"/>
        <v>1.5275277310344335E-4</v>
      </c>
      <c r="R29" s="33">
        <f t="shared" si="19"/>
        <v>1.5275277310344335E-4</v>
      </c>
      <c r="S29" s="33">
        <f t="shared" si="19"/>
        <v>1.5275277310344335E-4</v>
      </c>
      <c r="T29" s="33">
        <f t="shared" si="19"/>
        <v>1.5275277310344335E-4</v>
      </c>
      <c r="U29" s="33">
        <f t="shared" si="19"/>
        <v>1.5275277310344335E-4</v>
      </c>
      <c r="V29" s="33">
        <f t="shared" si="19"/>
        <v>1.5275277310344335E-4</v>
      </c>
      <c r="W29" s="33">
        <f t="shared" si="19"/>
        <v>1.5275277310344335E-4</v>
      </c>
      <c r="X29" s="33">
        <f t="shared" si="19"/>
        <v>1.5275277310344335E-4</v>
      </c>
      <c r="Y29" s="33">
        <f t="shared" si="19"/>
        <v>1.5275277310344335E-4</v>
      </c>
      <c r="Z29" s="33">
        <f t="shared" si="19"/>
        <v>1.5275277310344335E-4</v>
      </c>
      <c r="AA29" s="33">
        <f t="shared" si="19"/>
        <v>1.5275277310344335E-4</v>
      </c>
      <c r="AB29" s="33">
        <f t="shared" si="19"/>
        <v>1.5275277310344335E-4</v>
      </c>
      <c r="AC29" s="33">
        <f t="shared" si="19"/>
        <v>1.5275277310344335E-4</v>
      </c>
      <c r="AD29" s="33">
        <f t="shared" si="19"/>
        <v>1.5275277310344335E-4</v>
      </c>
      <c r="AE29" s="33">
        <f t="shared" si="19"/>
        <v>1.5275277310344335E-4</v>
      </c>
      <c r="AF29" s="33">
        <f t="shared" si="19"/>
        <v>1.5275277310344335E-4</v>
      </c>
      <c r="AG29" s="33">
        <f t="shared" si="19"/>
        <v>1.5275277310344335E-4</v>
      </c>
      <c r="AH29" s="33">
        <f t="shared" si="19"/>
        <v>1.5275277310344335E-4</v>
      </c>
      <c r="AI29" s="33">
        <f t="shared" si="19"/>
        <v>1.5275277310344335E-4</v>
      </c>
      <c r="AJ29" s="33">
        <f t="shared" si="19"/>
        <v>1.5275277310344335E-4</v>
      </c>
      <c r="AK29" s="33">
        <f t="shared" si="19"/>
        <v>1.5275277310344335E-4</v>
      </c>
      <c r="AL29" s="33">
        <f t="shared" si="19"/>
        <v>1.5275277310344335E-4</v>
      </c>
      <c r="AM29" s="33">
        <f t="shared" si="19"/>
        <v>1.5275277310344335E-4</v>
      </c>
      <c r="AN29" s="33">
        <f t="shared" si="19"/>
        <v>1.5275277310344335E-4</v>
      </c>
      <c r="AO29" s="33">
        <f t="shared" si="19"/>
        <v>1.5275277310344335E-4</v>
      </c>
      <c r="AP29" s="33">
        <f t="shared" si="19"/>
        <v>1.5275277310344335E-4</v>
      </c>
      <c r="AQ29" s="33">
        <f t="shared" ref="AQ29:BK29" si="26">AP29*(1-$G$4)</f>
        <v>1.5275277310344335E-4</v>
      </c>
      <c r="AR29" s="33">
        <f t="shared" si="26"/>
        <v>1.5275277310344335E-4</v>
      </c>
      <c r="AS29" s="33">
        <f t="shared" si="26"/>
        <v>1.5275277310344335E-4</v>
      </c>
      <c r="AT29" s="33">
        <f t="shared" si="26"/>
        <v>1.5275277310344335E-4</v>
      </c>
      <c r="AU29" s="33">
        <f t="shared" si="26"/>
        <v>1.5275277310344335E-4</v>
      </c>
      <c r="AV29" s="33">
        <f t="shared" si="26"/>
        <v>1.5275277310344335E-4</v>
      </c>
      <c r="AW29" s="33">
        <f t="shared" si="26"/>
        <v>1.5275277310344335E-4</v>
      </c>
      <c r="AX29" s="33">
        <f t="shared" si="26"/>
        <v>1.5275277310344335E-4</v>
      </c>
      <c r="AY29" s="33">
        <f t="shared" si="26"/>
        <v>1.5275277310344335E-4</v>
      </c>
      <c r="AZ29" s="33">
        <f t="shared" si="26"/>
        <v>1.5275277310344335E-4</v>
      </c>
      <c r="BA29" s="33">
        <f t="shared" si="26"/>
        <v>1.5275277310344335E-4</v>
      </c>
      <c r="BB29" s="33">
        <f t="shared" si="26"/>
        <v>1.5275277310344335E-4</v>
      </c>
      <c r="BC29" s="33">
        <f t="shared" si="26"/>
        <v>1.5275277310344335E-4</v>
      </c>
      <c r="BD29" s="33">
        <f t="shared" si="26"/>
        <v>1.5275277310344335E-4</v>
      </c>
      <c r="BE29" s="33">
        <f t="shared" si="26"/>
        <v>1.5275277310344335E-4</v>
      </c>
      <c r="BF29" s="33">
        <f t="shared" si="26"/>
        <v>1.5275277310344335E-4</v>
      </c>
      <c r="BG29" s="33">
        <f t="shared" si="26"/>
        <v>1.5275277310344335E-4</v>
      </c>
      <c r="BH29" s="33">
        <f t="shared" si="26"/>
        <v>1.5275277310344335E-4</v>
      </c>
      <c r="BI29" s="33">
        <f t="shared" si="26"/>
        <v>1.5275277310344335E-4</v>
      </c>
      <c r="BJ29" s="33">
        <f t="shared" si="26"/>
        <v>1.5275277310344335E-4</v>
      </c>
      <c r="BK29" s="33">
        <f t="shared" si="26"/>
        <v>1.5275277310344335E-4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19.076213766631167</v>
      </c>
      <c r="BT29" s="4" cm="1">
        <f t="array" ref="BT29">N29*INDEX(prod_est,$H29+$I29-1,MATCH(BT$14,$BQ$14:$DQ$14,0))</f>
        <v>20.336719161828729</v>
      </c>
      <c r="BU29" s="4" cm="1">
        <f t="array" ref="BU29">O29*INDEX(prod_est,$H29+$I29-1,MATCH(BU$14,$BQ$14:$DQ$14,0))</f>
        <v>20.47103838747865</v>
      </c>
      <c r="BV29" s="4" cm="1">
        <f t="array" ref="BV29">P29*INDEX(prod_est,$H29+$I29-1,MATCH(BV$14,$BQ$14:$DQ$14,0))</f>
        <v>20.552411542705649</v>
      </c>
      <c r="BW29" s="4" cm="1">
        <f t="array" ref="BW29">Q29*INDEX(prod_est,$H29+$I29-1,MATCH(BW$14,$BQ$14:$DQ$14,0))</f>
        <v>20.583992382976419</v>
      </c>
      <c r="BX29" s="4" cm="1">
        <f t="array" ref="BX29">R29*INDEX(prod_est,$H29+$I29-1,MATCH(BX$14,$BQ$14:$DQ$14,0))</f>
        <v>20.569226941583523</v>
      </c>
      <c r="BY29" s="4" cm="1">
        <f t="array" ref="BY29">S29*INDEX(prod_est,$H29+$I29-1,MATCH(BY$14,$BQ$14:$DQ$14,0))</f>
        <v>20.55398035585328</v>
      </c>
      <c r="BZ29" s="4" cm="1">
        <f t="array" ref="BZ29">T29*INDEX(prod_est,$H29+$I29-1,MATCH(BZ$14,$BQ$14:$DQ$14,0))</f>
        <v>20.659465605522971</v>
      </c>
      <c r="CA29" s="4" cm="1">
        <f t="array" ref="CA29">U29*INDEX(prod_est,$H29+$I29-1,MATCH(CA$14,$BQ$14:$DQ$14,0))</f>
        <v>20.635379989278508</v>
      </c>
      <c r="CB29" s="4" cm="1">
        <f t="array" ref="CB29">V29*INDEX(prod_est,$H29+$I29-1,MATCH(CB$14,$BQ$14:$DQ$14,0))</f>
        <v>20.582651216303731</v>
      </c>
      <c r="CC29" s="4" cm="1">
        <f t="array" ref="CC29">W29*INDEX(prod_est,$H29+$I29-1,MATCH(CC$14,$BQ$14:$DQ$14,0))</f>
        <v>20.504937969925734</v>
      </c>
      <c r="CD29" s="4" cm="1">
        <f t="array" ref="CD29">X29*INDEX(prod_est,$H29+$I29-1,MATCH(CD$14,$BQ$14:$DQ$14,0))</f>
        <v>20.620999926735365</v>
      </c>
      <c r="CE29" s="4" cm="1">
        <f t="array" ref="CE29">Y29*INDEX(prod_est,$H29+$I29-1,MATCH(CE$14,$BQ$14:$DQ$14,0))</f>
        <v>20.720718681285021</v>
      </c>
      <c r="CF29" s="4" cm="1">
        <f t="array" ref="CF29">Z29*INDEX(prod_est,$H29+$I29-1,MATCH(CF$14,$BQ$14:$DQ$14,0))</f>
        <v>20.806266652020575</v>
      </c>
      <c r="CG29" s="4" cm="1">
        <f t="array" ref="CG29">AA29*INDEX(prod_est,$H29+$I29-1,MATCH(CG$14,$BQ$14:$DQ$14,0))</f>
        <v>20.879087318416268</v>
      </c>
      <c r="CH29" s="4" cm="1">
        <f t="array" ref="CH29">AB29*INDEX(prod_est,$H29+$I29-1,MATCH(CH$14,$BQ$14:$DQ$14,0))</f>
        <v>20.835689139436592</v>
      </c>
      <c r="CI29" s="4" cm="1">
        <f t="array" ref="CI29">AC29*INDEX(prod_est,$H29+$I29-1,MATCH(CI$14,$BQ$14:$DQ$14,0))</f>
        <v>20.881374512261736</v>
      </c>
      <c r="CJ29" s="4" cm="1">
        <f t="array" ref="CJ29">AD29*INDEX(prod_est,$H29+$I29-1,MATCH(CJ$14,$BQ$14:$DQ$14,0))</f>
        <v>20.910196749607451</v>
      </c>
      <c r="CK29" s="4" cm="1">
        <f t="array" ref="CK29">AE29*INDEX(prod_est,$H29+$I29-1,MATCH(CK$14,$BQ$14:$DQ$14,0))</f>
        <v>20.816850895413644</v>
      </c>
      <c r="CL29" s="4" cm="1">
        <f t="array" ref="CL29">AF29*INDEX(prod_est,$H29+$I29-1,MATCH(CL$14,$BQ$14:$DQ$14,0))</f>
        <v>20.801258685741246</v>
      </c>
      <c r="CM29" s="4" cm="1">
        <f t="array" ref="CM29">AG29*INDEX(prod_est,$H29+$I29-1,MATCH(CM$14,$BQ$14:$DQ$14,0))</f>
        <v>20.758058133201132</v>
      </c>
      <c r="CN29" s="4" cm="1">
        <f t="array" ref="CN29">AH29*INDEX(prod_est,$H29+$I29-1,MATCH(CN$14,$BQ$14:$DQ$14,0))</f>
        <v>20.721841094435149</v>
      </c>
      <c r="CO29" s="4" cm="1">
        <f t="array" ref="CO29">AI29*INDEX(prod_est,$H29+$I29-1,MATCH(CO$14,$BQ$14:$DQ$14,0))</f>
        <v>20.754803736151189</v>
      </c>
      <c r="CP29" s="4" cm="1">
        <f t="array" ref="CP29">AJ29*INDEX(prod_est,$H29+$I29-1,MATCH(CP$14,$BQ$14:$DQ$14,0))</f>
        <v>20.754038506814823</v>
      </c>
      <c r="CQ29" s="4" cm="1">
        <f t="array" ref="CQ29">AK29*INDEX(prod_est,$H29+$I29-1,MATCH(CQ$14,$BQ$14:$DQ$14,0))</f>
        <v>20.617344646901664</v>
      </c>
      <c r="CR29" s="4" cm="1">
        <f t="array" ref="CR29">AL29*INDEX(prod_est,$H29+$I29-1,MATCH(CR$14,$BQ$14:$DQ$14,0))</f>
        <v>20.549506552590863</v>
      </c>
      <c r="CS29" s="4" cm="1">
        <f t="array" ref="CS29">AM29*INDEX(prod_est,$H29+$I29-1,MATCH(CS$14,$BQ$14:$DQ$14,0))</f>
        <v>20.663860567858105</v>
      </c>
      <c r="CT29" s="4" cm="1">
        <f t="array" ref="CT29">AN29*INDEX(prod_est,$H29+$I29-1,MATCH(CT$14,$BQ$14:$DQ$14,0))</f>
        <v>20.644744079799576</v>
      </c>
      <c r="CU29" s="4" cm="1">
        <f t="array" ref="CU29">AO29*INDEX(prod_est,$H29+$I29-1,MATCH(CU$14,$BQ$14:$DQ$14,0))</f>
        <v>20.699022945370039</v>
      </c>
      <c r="CV29" s="4" cm="1">
        <f t="array" ref="CV29">AP29*INDEX(prod_est,$H29+$I29-1,MATCH(CV$14,$BQ$14:$DQ$14,0))</f>
        <v>20.727036955431441</v>
      </c>
      <c r="CW29" s="4" cm="1">
        <f t="array" ref="CW29">AQ29*INDEX(prod_est,$H29+$I29-1,MATCH(CW$14,$BQ$14:$DQ$14,0))</f>
        <v>20.628570009356956</v>
      </c>
      <c r="CX29" s="4" cm="1">
        <f t="array" ref="CX29">AR29*INDEX(prod_est,$H29+$I29-1,MATCH(CX$14,$BQ$14:$DQ$14,0))</f>
        <v>20.628570009356956</v>
      </c>
      <c r="CY29" s="4" cm="1">
        <f t="array" ref="CY29">AS29*INDEX(prod_est,$H29+$I29-1,MATCH(CY$14,$BQ$14:$DQ$14,0))</f>
        <v>20.628570009356956</v>
      </c>
      <c r="CZ29" s="4" cm="1">
        <f t="array" ref="CZ29">AT29*INDEX(prod_est,$H29+$I29-1,MATCH(CZ$14,$BQ$14:$DQ$14,0))</f>
        <v>20.628570009356956</v>
      </c>
      <c r="DA29" s="4" cm="1">
        <f t="array" ref="DA29">AU29*INDEX(prod_est,$H29+$I29-1,MATCH(DA$14,$BQ$14:$DQ$14,0))</f>
        <v>20.628570009356956</v>
      </c>
      <c r="DB29" s="4" cm="1">
        <f t="array" ref="DB29">AV29*INDEX(prod_est,$H29+$I29-1,MATCH(DB$14,$BQ$14:$DQ$14,0))</f>
        <v>20.628570009356956</v>
      </c>
      <c r="DC29" s="4" cm="1">
        <f t="array" ref="DC29">AW29*INDEX(prod_est,$H29+$I29-1,MATCH(DC$14,$BQ$14:$DQ$14,0))</f>
        <v>20.628570009356956</v>
      </c>
      <c r="DD29" s="4" cm="1">
        <f t="array" ref="DD29">AX29*INDEX(prod_est,$H29+$I29-1,MATCH(DD$14,$BQ$14:$DQ$14,0))</f>
        <v>20.628570009356956</v>
      </c>
      <c r="DE29" s="4" cm="1">
        <f t="array" ref="DE29">AY29*INDEX(prod_est,$H29+$I29-1,MATCH(DE$14,$BQ$14:$DQ$14,0))</f>
        <v>20.628570009356956</v>
      </c>
      <c r="DF29" s="4" cm="1">
        <f t="array" ref="DF29">AZ29*INDEX(prod_est,$H29+$I29-1,MATCH(DF$14,$BQ$14:$DQ$14,0))</f>
        <v>20.628570009356956</v>
      </c>
      <c r="DG29" s="4" cm="1">
        <f t="array" ref="DG29">BA29*INDEX(prod_est,$H29+$I29-1,MATCH(DG$14,$BQ$14:$DQ$14,0))</f>
        <v>20.628570009356956</v>
      </c>
      <c r="DH29" s="4" cm="1">
        <f t="array" ref="DH29">BB29*INDEX(prod_est,$H29+$I29-1,MATCH(DH$14,$BQ$14:$DQ$14,0))</f>
        <v>20.628570009356956</v>
      </c>
      <c r="DI29" s="4" cm="1">
        <f t="array" ref="DI29">BC29*INDEX(prod_est,$H29+$I29-1,MATCH(DI$14,$BQ$14:$DQ$14,0))</f>
        <v>20.628570009356956</v>
      </c>
      <c r="DJ29" s="4" cm="1">
        <f t="array" ref="DJ29">BD29*INDEX(prod_est,$H29+$I29-1,MATCH(DJ$14,$BQ$14:$DQ$14,0))</f>
        <v>20.628570009356956</v>
      </c>
      <c r="DK29" s="4" cm="1">
        <f t="array" ref="DK29">BE29*INDEX(prod_est,$H29+$I29-1,MATCH(DK$14,$BQ$14:$DQ$14,0))</f>
        <v>20.628570009356956</v>
      </c>
      <c r="DL29" s="4" cm="1">
        <f t="array" ref="DL29">BF29*INDEX(prod_est,$H29+$I29-1,MATCH(DL$14,$BQ$14:$DQ$14,0))</f>
        <v>20.628570009356956</v>
      </c>
      <c r="DM29" s="4" cm="1">
        <f t="array" ref="DM29">BG29*INDEX(prod_est,$H29+$I29-1,MATCH(DM$14,$BQ$14:$DQ$14,0))</f>
        <v>20.628570009356956</v>
      </c>
      <c r="DN29" s="4" cm="1">
        <f t="array" ref="DN29">BH29*INDEX(prod_est,$H29+$I29-1,MATCH(DN$14,$BQ$14:$DQ$14,0))</f>
        <v>20.628570009356956</v>
      </c>
      <c r="DO29" s="4" cm="1">
        <f t="array" ref="DO29">BI29*INDEX(prod_est,$H29+$I29-1,MATCH(DO$14,$BQ$14:$DQ$14,0))</f>
        <v>20.628570009356956</v>
      </c>
      <c r="DP29" s="4" cm="1">
        <f t="array" ref="DP29">BJ29*INDEX(prod_est,$H29+$I29-1,MATCH(DP$14,$BQ$14:$DQ$14,0))</f>
        <v>20.628570009356956</v>
      </c>
      <c r="DQ29" s="4" cm="1">
        <f t="array" ref="DQ29">BK29*INDEX(prod_est,$H29+$I29-1,MATCH(DQ$14,$BQ$14:$DQ$14,0))</f>
        <v>20.628570009356956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si="5"/>
        <v>1.6304973949516532E-2</v>
      </c>
      <c r="O31" s="33">
        <f t="shared" ref="O31:AQ35" si="28">N31*(1-$G$4)</f>
        <v>1.6304973949516532E-2</v>
      </c>
      <c r="P31" s="33">
        <f t="shared" si="28"/>
        <v>1.6304973949516532E-2</v>
      </c>
      <c r="Q31" s="33">
        <f t="shared" si="28"/>
        <v>1.6304973949516532E-2</v>
      </c>
      <c r="R31" s="33">
        <f t="shared" si="28"/>
        <v>1.6304973949516532E-2</v>
      </c>
      <c r="S31" s="33">
        <f t="shared" si="28"/>
        <v>1.6304973949516532E-2</v>
      </c>
      <c r="T31" s="33">
        <f t="shared" si="28"/>
        <v>1.6304973949516532E-2</v>
      </c>
      <c r="U31" s="33">
        <f t="shared" si="28"/>
        <v>1.6304973949516532E-2</v>
      </c>
      <c r="V31" s="33">
        <f t="shared" si="28"/>
        <v>1.6304973949516532E-2</v>
      </c>
      <c r="W31" s="33">
        <f t="shared" si="28"/>
        <v>1.6304973949516532E-2</v>
      </c>
      <c r="X31" s="33">
        <f t="shared" si="28"/>
        <v>1.6304973949516532E-2</v>
      </c>
      <c r="Y31" s="33">
        <f t="shared" si="28"/>
        <v>1.6304973949516532E-2</v>
      </c>
      <c r="Z31" s="33">
        <f t="shared" si="28"/>
        <v>1.6304973949516532E-2</v>
      </c>
      <c r="AA31" s="33">
        <f t="shared" si="28"/>
        <v>1.6304973949516532E-2</v>
      </c>
      <c r="AB31" s="33">
        <f t="shared" si="28"/>
        <v>1.6304973949516532E-2</v>
      </c>
      <c r="AC31" s="33">
        <f t="shared" si="28"/>
        <v>1.6304973949516532E-2</v>
      </c>
      <c r="AD31" s="33">
        <f t="shared" si="28"/>
        <v>1.6304973949516532E-2</v>
      </c>
      <c r="AE31" s="33">
        <f t="shared" si="28"/>
        <v>1.6304973949516532E-2</v>
      </c>
      <c r="AF31" s="33">
        <f t="shared" si="28"/>
        <v>1.6304973949516532E-2</v>
      </c>
      <c r="AG31" s="33">
        <f t="shared" si="28"/>
        <v>1.6304973949516532E-2</v>
      </c>
      <c r="AH31" s="33">
        <f t="shared" si="28"/>
        <v>1.6304973949516532E-2</v>
      </c>
      <c r="AI31" s="33">
        <f t="shared" si="28"/>
        <v>1.6304973949516532E-2</v>
      </c>
      <c r="AJ31" s="33">
        <f t="shared" si="28"/>
        <v>1.6304973949516532E-2</v>
      </c>
      <c r="AK31" s="33">
        <f t="shared" si="28"/>
        <v>1.6304973949516532E-2</v>
      </c>
      <c r="AL31" s="33">
        <f t="shared" si="28"/>
        <v>1.6304973949516532E-2</v>
      </c>
      <c r="AM31" s="33">
        <f t="shared" si="28"/>
        <v>1.6304973949516532E-2</v>
      </c>
      <c r="AN31" s="33">
        <f t="shared" si="28"/>
        <v>1.6304973949516532E-2</v>
      </c>
      <c r="AO31" s="33">
        <f t="shared" si="28"/>
        <v>1.6304973949516532E-2</v>
      </c>
      <c r="AP31" s="33">
        <f t="shared" si="28"/>
        <v>1.6304973949516532E-2</v>
      </c>
      <c r="AQ31" s="33">
        <f t="shared" si="28"/>
        <v>1.6304973949516532E-2</v>
      </c>
      <c r="AR31" s="33">
        <f t="shared" ref="AR31:BK31" si="29">AQ31*(1-$G$4)</f>
        <v>1.6304973949516532E-2</v>
      </c>
      <c r="AS31" s="33">
        <f t="shared" si="29"/>
        <v>1.6304973949516532E-2</v>
      </c>
      <c r="AT31" s="33">
        <f t="shared" si="29"/>
        <v>1.6304973949516532E-2</v>
      </c>
      <c r="AU31" s="33">
        <f t="shared" si="29"/>
        <v>1.6304973949516532E-2</v>
      </c>
      <c r="AV31" s="33">
        <f t="shared" si="29"/>
        <v>1.6304973949516532E-2</v>
      </c>
      <c r="AW31" s="33">
        <f t="shared" si="29"/>
        <v>1.6304973949516532E-2</v>
      </c>
      <c r="AX31" s="33">
        <f t="shared" si="29"/>
        <v>1.6304973949516532E-2</v>
      </c>
      <c r="AY31" s="33">
        <f t="shared" si="29"/>
        <v>1.6304973949516532E-2</v>
      </c>
      <c r="AZ31" s="33">
        <f t="shared" si="29"/>
        <v>1.6304973949516532E-2</v>
      </c>
      <c r="BA31" s="33">
        <f t="shared" si="29"/>
        <v>1.6304973949516532E-2</v>
      </c>
      <c r="BB31" s="33">
        <f t="shared" si="29"/>
        <v>1.6304973949516532E-2</v>
      </c>
      <c r="BC31" s="33">
        <f t="shared" si="29"/>
        <v>1.6304973949516532E-2</v>
      </c>
      <c r="BD31" s="33">
        <f t="shared" si="29"/>
        <v>1.6304973949516532E-2</v>
      </c>
      <c r="BE31" s="33">
        <f t="shared" si="29"/>
        <v>1.6304973949516532E-2</v>
      </c>
      <c r="BF31" s="33">
        <f t="shared" si="29"/>
        <v>1.6304973949516532E-2</v>
      </c>
      <c r="BG31" s="33">
        <f t="shared" si="29"/>
        <v>1.6304973949516532E-2</v>
      </c>
      <c r="BH31" s="33">
        <f t="shared" si="29"/>
        <v>1.6304973949516532E-2</v>
      </c>
      <c r="BI31" s="33">
        <f t="shared" si="29"/>
        <v>1.6304973949516532E-2</v>
      </c>
      <c r="BJ31" s="33">
        <f t="shared" si="29"/>
        <v>1.6304973949516532E-2</v>
      </c>
      <c r="BK31" s="33">
        <f t="shared" si="29"/>
        <v>1.6304973949516532E-2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2036.2129092720111</v>
      </c>
      <c r="BT31" s="4" cm="1">
        <f t="array" ref="BT31">N31*INDEX(prod_est,$H31+$I31-1,MATCH(BT$14,$BQ$14:$DQ$14,0))</f>
        <v>2170.7604347562342</v>
      </c>
      <c r="BU31" s="4" cm="1">
        <f t="array" ref="BU31">O31*INDEX(prod_est,$H31+$I31-1,MATCH(BU$14,$BQ$14:$DQ$14,0))</f>
        <v>2185.0977946001572</v>
      </c>
      <c r="BV31" s="4" cm="1">
        <f t="array" ref="BV31">P31*INDEX(prod_est,$H31+$I31-1,MATCH(BV$14,$BQ$14:$DQ$14,0))</f>
        <v>2193.7836413393693</v>
      </c>
      <c r="BW31" s="4" cm="1">
        <f t="array" ref="BW31">Q31*INDEX(prod_est,$H31+$I31-1,MATCH(BW$14,$BQ$14:$DQ$14,0))</f>
        <v>2197.1546097837204</v>
      </c>
      <c r="BX31" s="4" cm="1">
        <f t="array" ref="BX31">R31*INDEX(prod_est,$H31+$I31-1,MATCH(BX$14,$BQ$14:$DQ$14,0))</f>
        <v>2195.5785327517096</v>
      </c>
      <c r="BY31" s="4" cm="1">
        <f t="array" ref="BY31">S31*INDEX(prod_est,$H31+$I31-1,MATCH(BY$14,$BQ$14:$DQ$14,0))</f>
        <v>2193.951097922868</v>
      </c>
      <c r="BZ31" s="4" cm="1">
        <f t="array" ref="BZ31">T31*INDEX(prod_est,$H31+$I31-1,MATCH(BZ$14,$BQ$14:$DQ$14,0))</f>
        <v>2205.2106921873715</v>
      </c>
      <c r="CA31" s="4" cm="1">
        <f t="array" ref="CA31">U31*INDEX(prod_est,$H31+$I31-1,MATCH(CA$14,$BQ$14:$DQ$14,0))</f>
        <v>2202.6397709697376</v>
      </c>
      <c r="CB31" s="4" cm="1">
        <f t="array" ref="CB31">V31*INDEX(prod_est,$H31+$I31-1,MATCH(CB$14,$BQ$14:$DQ$14,0))</f>
        <v>2197.0114523979923</v>
      </c>
      <c r="CC31" s="4" cm="1">
        <f t="array" ref="CC31">W31*INDEX(prod_est,$H31+$I31-1,MATCH(CC$14,$BQ$14:$DQ$14,0))</f>
        <v>2188.7162677543229</v>
      </c>
      <c r="CD31" s="4" cm="1">
        <f t="array" ref="CD31">X31*INDEX(prod_est,$H31+$I31-1,MATCH(CD$14,$BQ$14:$DQ$14,0))</f>
        <v>2201.1048296367935</v>
      </c>
      <c r="CE31" s="4" cm="1">
        <f t="array" ref="CE31">Y31*INDEX(prod_est,$H31+$I31-1,MATCH(CE$14,$BQ$14:$DQ$14,0))</f>
        <v>2211.748902815807</v>
      </c>
      <c r="CF31" s="4" cm="1">
        <f t="array" ref="CF31">Z31*INDEX(prod_est,$H31+$I31-1,MATCH(CF$14,$BQ$14:$DQ$14,0))</f>
        <v>2220.8803732692609</v>
      </c>
      <c r="CG31" s="4" cm="1">
        <f t="array" ref="CG31">AA31*INDEX(prod_est,$H31+$I31-1,MATCH(CG$14,$BQ$14:$DQ$14,0))</f>
        <v>2228.6533193470659</v>
      </c>
      <c r="CH31" s="4" cm="1">
        <f t="array" ref="CH31">AB31*INDEX(prod_est,$H31+$I31-1,MATCH(CH$14,$BQ$14:$DQ$14,0))</f>
        <v>2224.0209571100745</v>
      </c>
      <c r="CI31" s="4" cm="1">
        <f t="array" ref="CI31">AC31*INDEX(prod_est,$H31+$I31-1,MATCH(CI$14,$BQ$14:$DQ$14,0))</f>
        <v>2228.8974565585231</v>
      </c>
      <c r="CJ31" s="4" cm="1">
        <f t="array" ref="CJ31">AD31*INDEX(prod_est,$H31+$I31-1,MATCH(CJ$14,$BQ$14:$DQ$14,0))</f>
        <v>2231.9739691451091</v>
      </c>
      <c r="CK31" s="4" cm="1">
        <f t="array" ref="CK31">AE31*INDEX(prod_est,$H31+$I31-1,MATCH(CK$14,$BQ$14:$DQ$14,0))</f>
        <v>2222.0101453139391</v>
      </c>
      <c r="CL31" s="4" cm="1">
        <f t="array" ref="CL31">AF31*INDEX(prod_est,$H31+$I31-1,MATCH(CL$14,$BQ$14:$DQ$14,0))</f>
        <v>2220.3458182620716</v>
      </c>
      <c r="CM31" s="4" cm="1">
        <f t="array" ref="CM31">AG31*INDEX(prod_est,$H31+$I31-1,MATCH(CM$14,$BQ$14:$DQ$14,0))</f>
        <v>2215.7345508561812</v>
      </c>
      <c r="CN31" s="4" cm="1">
        <f t="array" ref="CN31">AH31*INDEX(prod_est,$H31+$I31-1,MATCH(CN$14,$BQ$14:$DQ$14,0))</f>
        <v>2211.8687102458243</v>
      </c>
      <c r="CO31" s="4" cm="1">
        <f t="array" ref="CO31">AI31*INDEX(prod_est,$H31+$I31-1,MATCH(CO$14,$BQ$14:$DQ$14,0))</f>
        <v>2215.3871734695545</v>
      </c>
      <c r="CP31" s="4" cm="1">
        <f t="array" ref="CP31">AJ31*INDEX(prod_est,$H31+$I31-1,MATCH(CP$14,$BQ$14:$DQ$14,0))</f>
        <v>2215.3054921740768</v>
      </c>
      <c r="CQ31" s="4" cm="1">
        <f t="array" ref="CQ31">AK31*INDEX(prod_est,$H31+$I31-1,MATCH(CQ$14,$BQ$14:$DQ$14,0))</f>
        <v>2200.7146616466757</v>
      </c>
      <c r="CR31" s="4" cm="1">
        <f t="array" ref="CR31">AL31*INDEX(prod_est,$H31+$I31-1,MATCH(CR$14,$BQ$14:$DQ$14,0))</f>
        <v>2193.4735599759815</v>
      </c>
      <c r="CS31" s="4" cm="1">
        <f t="array" ref="CS31">AM31*INDEX(prod_est,$H31+$I31-1,MATCH(CS$14,$BQ$14:$DQ$14,0))</f>
        <v>2205.6798145798989</v>
      </c>
      <c r="CT31" s="4" cm="1">
        <f t="array" ref="CT31">AN31*INDEX(prod_est,$H31+$I31-1,MATCH(CT$14,$BQ$14:$DQ$14,0))</f>
        <v>2203.6393027550203</v>
      </c>
      <c r="CU31" s="4" cm="1">
        <f t="array" ref="CU31">AO31*INDEX(prod_est,$H31+$I31-1,MATCH(CU$14,$BQ$14:$DQ$14,0))</f>
        <v>2209.4330796610302</v>
      </c>
      <c r="CV31" s="4" cm="1">
        <f t="array" ref="CV31">AP31*INDEX(prod_est,$H31+$I31-1,MATCH(CV$14,$BQ$14:$DQ$14,0))</f>
        <v>2212.4233213109369</v>
      </c>
      <c r="CW31" s="4" cm="1">
        <f t="array" ref="CW31">AQ31*INDEX(prod_est,$H31+$I31-1,MATCH(CW$14,$BQ$14:$DQ$14,0))</f>
        <v>2201.9128673400246</v>
      </c>
      <c r="CX31" s="4" cm="1">
        <f t="array" ref="CX31">AR31*INDEX(prod_est,$H31+$I31-1,MATCH(CX$14,$BQ$14:$DQ$14,0))</f>
        <v>2201.9128673400246</v>
      </c>
      <c r="CY31" s="4" cm="1">
        <f t="array" ref="CY31">AS31*INDEX(prod_est,$H31+$I31-1,MATCH(CY$14,$BQ$14:$DQ$14,0))</f>
        <v>2201.9128673400246</v>
      </c>
      <c r="CZ31" s="4" cm="1">
        <f t="array" ref="CZ31">AT31*INDEX(prod_est,$H31+$I31-1,MATCH(CZ$14,$BQ$14:$DQ$14,0))</f>
        <v>2201.9128673400246</v>
      </c>
      <c r="DA31" s="4" cm="1">
        <f t="array" ref="DA31">AU31*INDEX(prod_est,$H31+$I31-1,MATCH(DA$14,$BQ$14:$DQ$14,0))</f>
        <v>2201.9128673400246</v>
      </c>
      <c r="DB31" s="4" cm="1">
        <f t="array" ref="DB31">AV31*INDEX(prod_est,$H31+$I31-1,MATCH(DB$14,$BQ$14:$DQ$14,0))</f>
        <v>2201.9128673400246</v>
      </c>
      <c r="DC31" s="4" cm="1">
        <f t="array" ref="DC31">AW31*INDEX(prod_est,$H31+$I31-1,MATCH(DC$14,$BQ$14:$DQ$14,0))</f>
        <v>2201.9128673400246</v>
      </c>
      <c r="DD31" s="4" cm="1">
        <f t="array" ref="DD31">AX31*INDEX(prod_est,$H31+$I31-1,MATCH(DD$14,$BQ$14:$DQ$14,0))</f>
        <v>2201.9128673400246</v>
      </c>
      <c r="DE31" s="4" cm="1">
        <f t="array" ref="DE31">AY31*INDEX(prod_est,$H31+$I31-1,MATCH(DE$14,$BQ$14:$DQ$14,0))</f>
        <v>2201.9128673400246</v>
      </c>
      <c r="DF31" s="4" cm="1">
        <f t="array" ref="DF31">AZ31*INDEX(prod_est,$H31+$I31-1,MATCH(DF$14,$BQ$14:$DQ$14,0))</f>
        <v>2201.9128673400246</v>
      </c>
      <c r="DG31" s="4" cm="1">
        <f t="array" ref="DG31">BA31*INDEX(prod_est,$H31+$I31-1,MATCH(DG$14,$BQ$14:$DQ$14,0))</f>
        <v>2201.9128673400246</v>
      </c>
      <c r="DH31" s="4" cm="1">
        <f t="array" ref="DH31">BB31*INDEX(prod_est,$H31+$I31-1,MATCH(DH$14,$BQ$14:$DQ$14,0))</f>
        <v>2201.9128673400246</v>
      </c>
      <c r="DI31" s="4" cm="1">
        <f t="array" ref="DI31">BC31*INDEX(prod_est,$H31+$I31-1,MATCH(DI$14,$BQ$14:$DQ$14,0))</f>
        <v>2201.9128673400246</v>
      </c>
      <c r="DJ31" s="4" cm="1">
        <f t="array" ref="DJ31">BD31*INDEX(prod_est,$H31+$I31-1,MATCH(DJ$14,$BQ$14:$DQ$14,0))</f>
        <v>2201.9128673400246</v>
      </c>
      <c r="DK31" s="4" cm="1">
        <f t="array" ref="DK31">BE31*INDEX(prod_est,$H31+$I31-1,MATCH(DK$14,$BQ$14:$DQ$14,0))</f>
        <v>2201.9128673400246</v>
      </c>
      <c r="DL31" s="4" cm="1">
        <f t="array" ref="DL31">BF31*INDEX(prod_est,$H31+$I31-1,MATCH(DL$14,$BQ$14:$DQ$14,0))</f>
        <v>2201.9128673400246</v>
      </c>
      <c r="DM31" s="4" cm="1">
        <f t="array" ref="DM31">BG31*INDEX(prod_est,$H31+$I31-1,MATCH(DM$14,$BQ$14:$DQ$14,0))</f>
        <v>2201.9128673400246</v>
      </c>
      <c r="DN31" s="4" cm="1">
        <f t="array" ref="DN31">BH31*INDEX(prod_est,$H31+$I31-1,MATCH(DN$14,$BQ$14:$DQ$14,0))</f>
        <v>2201.9128673400246</v>
      </c>
      <c r="DO31" s="4" cm="1">
        <f t="array" ref="DO31">BI31*INDEX(prod_est,$H31+$I31-1,MATCH(DO$14,$BQ$14:$DQ$14,0))</f>
        <v>2201.9128673400246</v>
      </c>
      <c r="DP31" s="4" cm="1">
        <f t="array" ref="DP31">BJ31*INDEX(prod_est,$H31+$I31-1,MATCH(DP$14,$BQ$14:$DQ$14,0))</f>
        <v>2201.9128673400246</v>
      </c>
      <c r="DQ31" s="4" cm="1">
        <f t="array" ref="DQ31">BK31*INDEX(prod_est,$H31+$I31-1,MATCH(DQ$14,$BQ$14:$DQ$14,0))</f>
        <v>2201.9128673400246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5"/>
        <v>3.0189842012670574E-3</v>
      </c>
      <c r="O32" s="33">
        <f t="shared" si="28"/>
        <v>3.0189842012670574E-3</v>
      </c>
      <c r="P32" s="33">
        <f t="shared" si="28"/>
        <v>3.0189842012670574E-3</v>
      </c>
      <c r="Q32" s="33">
        <f t="shared" si="28"/>
        <v>3.0189842012670574E-3</v>
      </c>
      <c r="R32" s="33">
        <f t="shared" si="28"/>
        <v>3.0189842012670574E-3</v>
      </c>
      <c r="S32" s="33">
        <f t="shared" si="28"/>
        <v>3.0189842012670574E-3</v>
      </c>
      <c r="T32" s="33">
        <f t="shared" si="28"/>
        <v>3.0189842012670574E-3</v>
      </c>
      <c r="U32" s="33">
        <f t="shared" si="28"/>
        <v>3.0189842012670574E-3</v>
      </c>
      <c r="V32" s="33">
        <f t="shared" si="28"/>
        <v>3.0189842012670574E-3</v>
      </c>
      <c r="W32" s="33">
        <f t="shared" si="28"/>
        <v>3.0189842012670574E-3</v>
      </c>
      <c r="X32" s="33">
        <f t="shared" si="28"/>
        <v>3.0189842012670574E-3</v>
      </c>
      <c r="Y32" s="33">
        <f t="shared" si="28"/>
        <v>3.0189842012670574E-3</v>
      </c>
      <c r="Z32" s="33">
        <f t="shared" si="28"/>
        <v>3.0189842012670574E-3</v>
      </c>
      <c r="AA32" s="33">
        <f t="shared" si="28"/>
        <v>3.0189842012670574E-3</v>
      </c>
      <c r="AB32" s="33">
        <f t="shared" si="28"/>
        <v>3.0189842012670574E-3</v>
      </c>
      <c r="AC32" s="33">
        <f t="shared" si="28"/>
        <v>3.0189842012670574E-3</v>
      </c>
      <c r="AD32" s="33">
        <f t="shared" si="28"/>
        <v>3.0189842012670574E-3</v>
      </c>
      <c r="AE32" s="33">
        <f t="shared" si="28"/>
        <v>3.0189842012670574E-3</v>
      </c>
      <c r="AF32" s="33">
        <f t="shared" si="28"/>
        <v>3.0189842012670574E-3</v>
      </c>
      <c r="AG32" s="33">
        <f t="shared" si="28"/>
        <v>3.0189842012670574E-3</v>
      </c>
      <c r="AH32" s="33">
        <f t="shared" si="28"/>
        <v>3.0189842012670574E-3</v>
      </c>
      <c r="AI32" s="33">
        <f t="shared" si="28"/>
        <v>3.0189842012670574E-3</v>
      </c>
      <c r="AJ32" s="33">
        <f t="shared" si="28"/>
        <v>3.0189842012670574E-3</v>
      </c>
      <c r="AK32" s="33">
        <f t="shared" si="28"/>
        <v>3.0189842012670574E-3</v>
      </c>
      <c r="AL32" s="33">
        <f t="shared" si="28"/>
        <v>3.0189842012670574E-3</v>
      </c>
      <c r="AM32" s="33">
        <f t="shared" si="28"/>
        <v>3.0189842012670574E-3</v>
      </c>
      <c r="AN32" s="33">
        <f t="shared" si="28"/>
        <v>3.0189842012670574E-3</v>
      </c>
      <c r="AO32" s="33">
        <f t="shared" si="28"/>
        <v>3.0189842012670574E-3</v>
      </c>
      <c r="AP32" s="33">
        <f t="shared" si="28"/>
        <v>3.0189842012670574E-3</v>
      </c>
      <c r="AQ32" s="33">
        <f t="shared" si="28"/>
        <v>3.0189842012670574E-3</v>
      </c>
      <c r="AR32" s="33">
        <f t="shared" ref="AR32:BK32" si="30">AQ32*(1-$G$4)</f>
        <v>3.0189842012670574E-3</v>
      </c>
      <c r="AS32" s="33">
        <f t="shared" si="30"/>
        <v>3.0189842012670574E-3</v>
      </c>
      <c r="AT32" s="33">
        <f t="shared" si="30"/>
        <v>3.0189842012670574E-3</v>
      </c>
      <c r="AU32" s="33">
        <f t="shared" si="30"/>
        <v>3.0189842012670574E-3</v>
      </c>
      <c r="AV32" s="33">
        <f t="shared" si="30"/>
        <v>3.0189842012670574E-3</v>
      </c>
      <c r="AW32" s="33">
        <f t="shared" si="30"/>
        <v>3.0189842012670574E-3</v>
      </c>
      <c r="AX32" s="33">
        <f t="shared" si="30"/>
        <v>3.0189842012670574E-3</v>
      </c>
      <c r="AY32" s="33">
        <f t="shared" si="30"/>
        <v>3.0189842012670574E-3</v>
      </c>
      <c r="AZ32" s="33">
        <f t="shared" si="30"/>
        <v>3.0189842012670574E-3</v>
      </c>
      <c r="BA32" s="33">
        <f t="shared" si="30"/>
        <v>3.0189842012670574E-3</v>
      </c>
      <c r="BB32" s="33">
        <f t="shared" si="30"/>
        <v>3.0189842012670574E-3</v>
      </c>
      <c r="BC32" s="33">
        <f t="shared" si="30"/>
        <v>3.0189842012670574E-3</v>
      </c>
      <c r="BD32" s="33">
        <f t="shared" si="30"/>
        <v>3.0189842012670574E-3</v>
      </c>
      <c r="BE32" s="33">
        <f t="shared" si="30"/>
        <v>3.0189842012670574E-3</v>
      </c>
      <c r="BF32" s="33">
        <f t="shared" si="30"/>
        <v>3.0189842012670574E-3</v>
      </c>
      <c r="BG32" s="33">
        <f t="shared" si="30"/>
        <v>3.0189842012670574E-3</v>
      </c>
      <c r="BH32" s="33">
        <f t="shared" si="30"/>
        <v>3.0189842012670574E-3</v>
      </c>
      <c r="BI32" s="33">
        <f t="shared" si="30"/>
        <v>3.0189842012670574E-3</v>
      </c>
      <c r="BJ32" s="33">
        <f t="shared" si="30"/>
        <v>3.0189842012670574E-3</v>
      </c>
      <c r="BK32" s="33">
        <f t="shared" si="30"/>
        <v>3.0189842012670574E-3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377.01959061949378</v>
      </c>
      <c r="BT32" s="4" cm="1">
        <f t="array" ref="BT32">N32*INDEX(prod_est,$H32+$I32-1,MATCH(BT$14,$BQ$14:$DQ$14,0))</f>
        <v>401.93204095606677</v>
      </c>
      <c r="BU32" s="4" cm="1">
        <f t="array" ref="BU32">O32*INDEX(prod_est,$H32+$I32-1,MATCH(BU$14,$BQ$14:$DQ$14,0))</f>
        <v>404.58670713282368</v>
      </c>
      <c r="BV32" s="4" cm="1">
        <f t="array" ref="BV32">P32*INDEX(prod_est,$H32+$I32-1,MATCH(BV$14,$BQ$14:$DQ$14,0))</f>
        <v>406.19495466277982</v>
      </c>
      <c r="BW32" s="4" cm="1">
        <f t="array" ref="BW32">Q32*INDEX(prod_est,$H32+$I32-1,MATCH(BW$14,$BQ$14:$DQ$14,0))</f>
        <v>406.81911392289112</v>
      </c>
      <c r="BX32" s="4" cm="1">
        <f t="array" ref="BX32">R32*INDEX(prod_est,$H32+$I32-1,MATCH(BX$14,$BQ$14:$DQ$14,0))</f>
        <v>406.52729182772237</v>
      </c>
      <c r="BY32" s="4" cm="1">
        <f t="array" ref="BY32">S32*INDEX(prod_est,$H32+$I32-1,MATCH(BY$14,$BQ$14:$DQ$14,0))</f>
        <v>406.22596046392641</v>
      </c>
      <c r="BZ32" s="4" cm="1">
        <f t="array" ref="BZ32">T32*INDEX(prod_est,$H32+$I32-1,MATCH(BZ$14,$BQ$14:$DQ$14,0))</f>
        <v>408.31075601787592</v>
      </c>
      <c r="CA32" s="4" cm="1">
        <f t="array" ref="CA32">U32*INDEX(prod_est,$H32+$I32-1,MATCH(CA$14,$BQ$14:$DQ$14,0))</f>
        <v>407.83473130524709</v>
      </c>
      <c r="CB32" s="4" cm="1">
        <f t="array" ref="CB32">V32*INDEX(prod_est,$H32+$I32-1,MATCH(CB$14,$BQ$14:$DQ$14,0))</f>
        <v>406.79260729447549</v>
      </c>
      <c r="CC32" s="4" cm="1">
        <f t="array" ref="CC32">W32*INDEX(prod_est,$H32+$I32-1,MATCH(CC$14,$BQ$14:$DQ$14,0))</f>
        <v>405.25669368532959</v>
      </c>
      <c r="CD32" s="4" cm="1">
        <f t="array" ref="CD32">X32*INDEX(prod_est,$H32+$I32-1,MATCH(CD$14,$BQ$14:$DQ$14,0))</f>
        <v>407.55052578315434</v>
      </c>
      <c r="CE32" s="4" cm="1">
        <f t="array" ref="CE32">Y32*INDEX(prod_est,$H32+$I32-1,MATCH(CE$14,$BQ$14:$DQ$14,0))</f>
        <v>409.52135314320208</v>
      </c>
      <c r="CF32" s="4" cm="1">
        <f t="array" ref="CF32">Z32*INDEX(prod_est,$H32+$I32-1,MATCH(CF$14,$BQ$14:$DQ$14,0))</f>
        <v>411.21211113635616</v>
      </c>
      <c r="CG32" s="4" cm="1">
        <f t="array" ref="CG32">AA32*INDEX(prod_est,$H32+$I32-1,MATCH(CG$14,$BQ$14:$DQ$14,0))</f>
        <v>412.65132848677024</v>
      </c>
      <c r="CH32" s="4" cm="1">
        <f t="array" ref="CH32">AB32*INDEX(prod_est,$H32+$I32-1,MATCH(CH$14,$BQ$14:$DQ$14,0))</f>
        <v>411.79361301593769</v>
      </c>
      <c r="CI32" s="4" cm="1">
        <f t="array" ref="CI32">AC32*INDEX(prod_est,$H32+$I32-1,MATCH(CI$14,$BQ$14:$DQ$14,0))</f>
        <v>412.69653226241644</v>
      </c>
      <c r="CJ32" s="4" cm="1">
        <f t="array" ref="CJ32">AD32*INDEX(prod_est,$H32+$I32-1,MATCH(CJ$14,$BQ$14:$DQ$14,0))</f>
        <v>413.26617088451178</v>
      </c>
      <c r="CK32" s="4" cm="1">
        <f t="array" ref="CK32">AE32*INDEX(prod_est,$H32+$I32-1,MATCH(CK$14,$BQ$14:$DQ$14,0))</f>
        <v>411.42129662567231</v>
      </c>
      <c r="CL32" s="4" cm="1">
        <f t="array" ref="CL32">AF32*INDEX(prod_est,$H32+$I32-1,MATCH(CL$14,$BQ$14:$DQ$14,0))</f>
        <v>411.11313439917092</v>
      </c>
      <c r="CM32" s="4" cm="1">
        <f t="array" ref="CM32">AG32*INDEX(prod_est,$H32+$I32-1,MATCH(CM$14,$BQ$14:$DQ$14,0))</f>
        <v>410.25932478933629</v>
      </c>
      <c r="CN32" s="4" cm="1">
        <f t="array" ref="CN32">AH32*INDEX(prod_est,$H32+$I32-1,MATCH(CN$14,$BQ$14:$DQ$14,0))</f>
        <v>409.54353635793984</v>
      </c>
      <c r="CO32" s="4" cm="1">
        <f t="array" ref="CO32">AI32*INDEX(prod_est,$H32+$I32-1,MATCH(CO$14,$BQ$14:$DQ$14,0))</f>
        <v>410.19500534636444</v>
      </c>
      <c r="CP32" s="4" cm="1">
        <f t="array" ref="CP32">AJ32*INDEX(prod_est,$H32+$I32-1,MATCH(CP$14,$BQ$14:$DQ$14,0))</f>
        <v>410.17988146199951</v>
      </c>
      <c r="CQ32" s="4" cm="1">
        <f t="array" ref="CQ32">AK32*INDEX(prod_est,$H32+$I32-1,MATCH(CQ$14,$BQ$14:$DQ$14,0))</f>
        <v>407.47828334954772</v>
      </c>
      <c r="CR32" s="4" cm="1">
        <f t="array" ref="CR32">AL32*INDEX(prod_est,$H32+$I32-1,MATCH(CR$14,$BQ$14:$DQ$14,0))</f>
        <v>406.1375408490519</v>
      </c>
      <c r="CS32" s="4" cm="1">
        <f t="array" ref="CS32">AM32*INDEX(prod_est,$H32+$I32-1,MATCH(CS$14,$BQ$14:$DQ$14,0))</f>
        <v>408.39761743181532</v>
      </c>
      <c r="CT32" s="4" cm="1">
        <f t="array" ref="CT32">AN32*INDEX(prod_est,$H32+$I32-1,MATCH(CT$14,$BQ$14:$DQ$14,0))</f>
        <v>408.01980186578743</v>
      </c>
      <c r="CU32" s="4" cm="1">
        <f t="array" ref="CU32">AO32*INDEX(prod_est,$H32+$I32-1,MATCH(CU$14,$BQ$14:$DQ$14,0))</f>
        <v>409.09256168736493</v>
      </c>
      <c r="CV32" s="4" cm="1">
        <f t="array" ref="CV32">AP32*INDEX(prod_est,$H32+$I32-1,MATCH(CV$14,$BQ$14:$DQ$14,0))</f>
        <v>409.64622661973402</v>
      </c>
      <c r="CW32" s="4" cm="1">
        <f t="array" ref="CW32">AQ32*INDEX(prod_est,$H32+$I32-1,MATCH(CW$14,$BQ$14:$DQ$14,0))</f>
        <v>407.70013982532555</v>
      </c>
      <c r="CX32" s="4" cm="1">
        <f t="array" ref="CX32">AR32*INDEX(prod_est,$H32+$I32-1,MATCH(CX$14,$BQ$14:$DQ$14,0))</f>
        <v>407.70013982532555</v>
      </c>
      <c r="CY32" s="4" cm="1">
        <f t="array" ref="CY32">AS32*INDEX(prod_est,$H32+$I32-1,MATCH(CY$14,$BQ$14:$DQ$14,0))</f>
        <v>407.70013982532555</v>
      </c>
      <c r="CZ32" s="4" cm="1">
        <f t="array" ref="CZ32">AT32*INDEX(prod_est,$H32+$I32-1,MATCH(CZ$14,$BQ$14:$DQ$14,0))</f>
        <v>407.70013982532555</v>
      </c>
      <c r="DA32" s="4" cm="1">
        <f t="array" ref="DA32">AU32*INDEX(prod_est,$H32+$I32-1,MATCH(DA$14,$BQ$14:$DQ$14,0))</f>
        <v>407.70013982532555</v>
      </c>
      <c r="DB32" s="4" cm="1">
        <f t="array" ref="DB32">AV32*INDEX(prod_est,$H32+$I32-1,MATCH(DB$14,$BQ$14:$DQ$14,0))</f>
        <v>407.70013982532555</v>
      </c>
      <c r="DC32" s="4" cm="1">
        <f t="array" ref="DC32">AW32*INDEX(prod_est,$H32+$I32-1,MATCH(DC$14,$BQ$14:$DQ$14,0))</f>
        <v>407.70013982532555</v>
      </c>
      <c r="DD32" s="4" cm="1">
        <f t="array" ref="DD32">AX32*INDEX(prod_est,$H32+$I32-1,MATCH(DD$14,$BQ$14:$DQ$14,0))</f>
        <v>407.70013982532555</v>
      </c>
      <c r="DE32" s="4" cm="1">
        <f t="array" ref="DE32">AY32*INDEX(prod_est,$H32+$I32-1,MATCH(DE$14,$BQ$14:$DQ$14,0))</f>
        <v>407.70013982532555</v>
      </c>
      <c r="DF32" s="4" cm="1">
        <f t="array" ref="DF32">AZ32*INDEX(prod_est,$H32+$I32-1,MATCH(DF$14,$BQ$14:$DQ$14,0))</f>
        <v>407.70013982532555</v>
      </c>
      <c r="DG32" s="4" cm="1">
        <f t="array" ref="DG32">BA32*INDEX(prod_est,$H32+$I32-1,MATCH(DG$14,$BQ$14:$DQ$14,0))</f>
        <v>407.70013982532555</v>
      </c>
      <c r="DH32" s="4" cm="1">
        <f t="array" ref="DH32">BB32*INDEX(prod_est,$H32+$I32-1,MATCH(DH$14,$BQ$14:$DQ$14,0))</f>
        <v>407.70013982532555</v>
      </c>
      <c r="DI32" s="4" cm="1">
        <f t="array" ref="DI32">BC32*INDEX(prod_est,$H32+$I32-1,MATCH(DI$14,$BQ$14:$DQ$14,0))</f>
        <v>407.70013982532555</v>
      </c>
      <c r="DJ32" s="4" cm="1">
        <f t="array" ref="DJ32">BD32*INDEX(prod_est,$H32+$I32-1,MATCH(DJ$14,$BQ$14:$DQ$14,0))</f>
        <v>407.70013982532555</v>
      </c>
      <c r="DK32" s="4" cm="1">
        <f t="array" ref="DK32">BE32*INDEX(prod_est,$H32+$I32-1,MATCH(DK$14,$BQ$14:$DQ$14,0))</f>
        <v>407.70013982532555</v>
      </c>
      <c r="DL32" s="4" cm="1">
        <f t="array" ref="DL32">BF32*INDEX(prod_est,$H32+$I32-1,MATCH(DL$14,$BQ$14:$DQ$14,0))</f>
        <v>407.70013982532555</v>
      </c>
      <c r="DM32" s="4" cm="1">
        <f t="array" ref="DM32">BG32*INDEX(prod_est,$H32+$I32-1,MATCH(DM$14,$BQ$14:$DQ$14,0))</f>
        <v>407.70013982532555</v>
      </c>
      <c r="DN32" s="4" cm="1">
        <f t="array" ref="DN32">BH32*INDEX(prod_est,$H32+$I32-1,MATCH(DN$14,$BQ$14:$DQ$14,0))</f>
        <v>407.70013982532555</v>
      </c>
      <c r="DO32" s="4" cm="1">
        <f t="array" ref="DO32">BI32*INDEX(prod_est,$H32+$I32-1,MATCH(DO$14,$BQ$14:$DQ$14,0))</f>
        <v>407.70013982532555</v>
      </c>
      <c r="DP32" s="4" cm="1">
        <f t="array" ref="DP32">BJ32*INDEX(prod_est,$H32+$I32-1,MATCH(DP$14,$BQ$14:$DQ$14,0))</f>
        <v>407.70013982532555</v>
      </c>
      <c r="DQ32" s="4" cm="1">
        <f t="array" ref="DQ32">BK32*INDEX(prod_est,$H32+$I32-1,MATCH(DQ$14,$BQ$14:$DQ$14,0))</f>
        <v>407.70013982532555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64.701241309913826</v>
      </c>
      <c r="O47" s="33">
        <f t="shared" si="42"/>
        <v>64.701241309913826</v>
      </c>
      <c r="P47" s="33">
        <f t="shared" si="42"/>
        <v>64.701241309913826</v>
      </c>
      <c r="Q47" s="33">
        <f t="shared" si="42"/>
        <v>64.701241309913826</v>
      </c>
      <c r="R47" s="33">
        <f t="shared" si="42"/>
        <v>64.701241309913826</v>
      </c>
      <c r="S47" s="33">
        <f t="shared" si="42"/>
        <v>64.701241309913826</v>
      </c>
      <c r="T47" s="33">
        <f t="shared" si="42"/>
        <v>64.701241309913826</v>
      </c>
      <c r="U47" s="33">
        <f t="shared" si="42"/>
        <v>64.701241309913826</v>
      </c>
      <c r="V47" s="33">
        <f t="shared" si="42"/>
        <v>64.701241309913826</v>
      </c>
      <c r="W47" s="33">
        <f t="shared" si="42"/>
        <v>64.701241309913826</v>
      </c>
      <c r="X47" s="33">
        <f t="shared" si="42"/>
        <v>64.701241309913826</v>
      </c>
      <c r="Y47" s="33">
        <f t="shared" si="42"/>
        <v>64.701241309913826</v>
      </c>
      <c r="Z47" s="33">
        <f t="shared" si="42"/>
        <v>64.701241309913826</v>
      </c>
      <c r="AA47" s="33">
        <f t="shared" si="42"/>
        <v>64.701241309913826</v>
      </c>
      <c r="AB47" s="33">
        <f t="shared" si="42"/>
        <v>64.701241309913826</v>
      </c>
      <c r="AC47" s="33">
        <f t="shared" si="42"/>
        <v>64.701241309913826</v>
      </c>
      <c r="AD47" s="33">
        <f t="shared" si="42"/>
        <v>64.701241309913826</v>
      </c>
      <c r="AE47" s="33">
        <f t="shared" si="42"/>
        <v>64.701241309913826</v>
      </c>
      <c r="AF47" s="33">
        <f t="shared" si="42"/>
        <v>64.701241309913826</v>
      </c>
      <c r="AG47" s="33">
        <f t="shared" si="42"/>
        <v>64.701241309913826</v>
      </c>
      <c r="AH47" s="33">
        <f t="shared" si="42"/>
        <v>64.701241309913826</v>
      </c>
      <c r="AI47" s="33">
        <f t="shared" si="42"/>
        <v>64.701241309913826</v>
      </c>
      <c r="AJ47" s="33">
        <f t="shared" si="42"/>
        <v>64.701241309913826</v>
      </c>
      <c r="AK47" s="33">
        <f t="shared" si="42"/>
        <v>64.701241309913826</v>
      </c>
      <c r="AL47" s="33">
        <f t="shared" si="42"/>
        <v>64.701241309913826</v>
      </c>
      <c r="AM47" s="33">
        <f t="shared" si="42"/>
        <v>64.701241309913826</v>
      </c>
      <c r="AN47" s="33">
        <f t="shared" si="42"/>
        <v>64.701241309913826</v>
      </c>
      <c r="AO47" s="33">
        <f t="shared" si="42"/>
        <v>64.701241309913826</v>
      </c>
      <c r="AP47" s="33">
        <f t="shared" si="42"/>
        <v>64.701241309913826</v>
      </c>
      <c r="AQ47" s="33">
        <f t="shared" ref="AQ47:BK47" si="43">SUM(AQ15:AQ46)*1000</f>
        <v>64.701241309913826</v>
      </c>
      <c r="AR47" s="33">
        <f t="shared" si="43"/>
        <v>64.701241309913826</v>
      </c>
      <c r="AS47" s="33">
        <f t="shared" si="43"/>
        <v>64.701241309913826</v>
      </c>
      <c r="AT47" s="33">
        <f t="shared" si="43"/>
        <v>64.701241309913826</v>
      </c>
      <c r="AU47" s="33">
        <f t="shared" si="43"/>
        <v>64.701241309913826</v>
      </c>
      <c r="AV47" s="33">
        <f t="shared" si="43"/>
        <v>64.701241309913826</v>
      </c>
      <c r="AW47" s="33">
        <f t="shared" si="43"/>
        <v>64.701241309913826</v>
      </c>
      <c r="AX47" s="33">
        <f t="shared" si="43"/>
        <v>64.701241309913826</v>
      </c>
      <c r="AY47" s="33">
        <f t="shared" si="43"/>
        <v>64.701241309913826</v>
      </c>
      <c r="AZ47" s="33">
        <f t="shared" si="43"/>
        <v>64.701241309913826</v>
      </c>
      <c r="BA47" s="33">
        <f t="shared" si="43"/>
        <v>64.701241309913826</v>
      </c>
      <c r="BB47" s="33">
        <f t="shared" si="43"/>
        <v>64.701241309913826</v>
      </c>
      <c r="BC47" s="33">
        <f t="shared" si="43"/>
        <v>64.701241309913826</v>
      </c>
      <c r="BD47" s="33">
        <f t="shared" si="43"/>
        <v>64.701241309913826</v>
      </c>
      <c r="BE47" s="33">
        <f t="shared" si="43"/>
        <v>64.701241309913826</v>
      </c>
      <c r="BF47" s="33">
        <f t="shared" si="43"/>
        <v>64.701241309913826</v>
      </c>
      <c r="BG47" s="33">
        <f t="shared" si="43"/>
        <v>64.701241309913826</v>
      </c>
      <c r="BH47" s="33">
        <f t="shared" si="43"/>
        <v>64.701241309913826</v>
      </c>
      <c r="BI47" s="33">
        <f t="shared" si="43"/>
        <v>64.701241309913826</v>
      </c>
      <c r="BJ47" s="33">
        <f t="shared" si="43"/>
        <v>64.701241309913826</v>
      </c>
      <c r="BK47" s="33">
        <f t="shared" si="43"/>
        <v>64.701241309913826</v>
      </c>
    </row>
    <row r="48" spans="1:121" x14ac:dyDescent="0.25">
      <c r="BO48" s="48" t="s">
        <v>167</v>
      </c>
      <c r="BP48" s="53">
        <f>BQ48</f>
        <v>0.43585339502553888</v>
      </c>
      <c r="BQ48" s="53">
        <f t="shared" ref="BQ48:CW48" si="44">$G$5+(($G$6-$G$5)/32)*(BQ53-2018)</f>
        <v>0.43585339502553888</v>
      </c>
      <c r="BR48" s="53">
        <f t="shared" si="44"/>
        <v>0.43649528421114475</v>
      </c>
      <c r="BS48" s="53">
        <f t="shared" si="44"/>
        <v>0.43713717339675062</v>
      </c>
      <c r="BT48" s="53">
        <f t="shared" si="44"/>
        <v>0.43777906258235649</v>
      </c>
      <c r="BU48" s="53">
        <f t="shared" si="44"/>
        <v>0.43842095176796236</v>
      </c>
      <c r="BV48" s="53">
        <f t="shared" si="44"/>
        <v>0.43906284095356823</v>
      </c>
      <c r="BW48" s="53">
        <f t="shared" si="44"/>
        <v>0.4397047301391741</v>
      </c>
      <c r="BX48" s="53">
        <f t="shared" si="44"/>
        <v>0.44034661932477998</v>
      </c>
      <c r="BY48" s="53">
        <f t="shared" si="44"/>
        <v>0.44098850851038585</v>
      </c>
      <c r="BZ48" s="53">
        <f t="shared" si="44"/>
        <v>0.44163039769599172</v>
      </c>
      <c r="CA48" s="53">
        <f t="shared" si="44"/>
        <v>0.44227228688159759</v>
      </c>
      <c r="CB48" s="53">
        <f t="shared" si="44"/>
        <v>0.44291417606720346</v>
      </c>
      <c r="CC48" s="53">
        <f t="shared" si="44"/>
        <v>0.44355606525280933</v>
      </c>
      <c r="CD48" s="53">
        <f t="shared" si="44"/>
        <v>0.4441979544384152</v>
      </c>
      <c r="CE48" s="53">
        <f t="shared" si="44"/>
        <v>0.44483984362402107</v>
      </c>
      <c r="CF48" s="53">
        <f t="shared" si="44"/>
        <v>0.44548173280962694</v>
      </c>
      <c r="CG48" s="53">
        <f t="shared" si="44"/>
        <v>0.44612362199523281</v>
      </c>
      <c r="CH48" s="53">
        <f t="shared" si="44"/>
        <v>0.44676551118083874</v>
      </c>
      <c r="CI48" s="53">
        <f t="shared" si="44"/>
        <v>0.44740740036644461</v>
      </c>
      <c r="CJ48" s="53">
        <f t="shared" si="44"/>
        <v>0.44804928955205048</v>
      </c>
      <c r="CK48" s="53">
        <f t="shared" si="44"/>
        <v>0.44869117873765635</v>
      </c>
      <c r="CL48" s="53">
        <f t="shared" si="44"/>
        <v>0.44933306792326222</v>
      </c>
      <c r="CM48" s="53">
        <f t="shared" si="44"/>
        <v>0.44997495710886809</v>
      </c>
      <c r="CN48" s="53">
        <f t="shared" si="44"/>
        <v>0.45061684629447396</v>
      </c>
      <c r="CO48" s="53">
        <f t="shared" si="44"/>
        <v>0.45125873548007983</v>
      </c>
      <c r="CP48" s="53">
        <f t="shared" si="44"/>
        <v>0.4519006246656857</v>
      </c>
      <c r="CQ48" s="53">
        <f t="shared" si="44"/>
        <v>0.45254251385129157</v>
      </c>
      <c r="CR48" s="53">
        <f t="shared" si="44"/>
        <v>0.45318440303689744</v>
      </c>
      <c r="CS48" s="53">
        <f t="shared" si="44"/>
        <v>0.45382629222250331</v>
      </c>
      <c r="CT48" s="53">
        <f t="shared" si="44"/>
        <v>0.45446818140810918</v>
      </c>
      <c r="CU48" s="53">
        <f t="shared" si="44"/>
        <v>0.45511007059371505</v>
      </c>
      <c r="CV48" s="53">
        <f t="shared" si="44"/>
        <v>0.45575195977932093</v>
      </c>
      <c r="CW48" s="53">
        <f t="shared" si="44"/>
        <v>0.4563938489649268</v>
      </c>
      <c r="CX48" s="53">
        <f t="shared" ref="CX48:DQ48" si="45">CW48</f>
        <v>0.4563938489649268</v>
      </c>
      <c r="CY48" s="53">
        <f t="shared" si="45"/>
        <v>0.4563938489649268</v>
      </c>
      <c r="CZ48" s="53">
        <f t="shared" si="45"/>
        <v>0.4563938489649268</v>
      </c>
      <c r="DA48" s="53">
        <f t="shared" si="45"/>
        <v>0.4563938489649268</v>
      </c>
      <c r="DB48" s="53">
        <f t="shared" si="45"/>
        <v>0.4563938489649268</v>
      </c>
      <c r="DC48" s="53">
        <f t="shared" si="45"/>
        <v>0.4563938489649268</v>
      </c>
      <c r="DD48" s="53">
        <f t="shared" si="45"/>
        <v>0.4563938489649268</v>
      </c>
      <c r="DE48" s="53">
        <f t="shared" si="45"/>
        <v>0.4563938489649268</v>
      </c>
      <c r="DF48" s="53">
        <f t="shared" si="45"/>
        <v>0.4563938489649268</v>
      </c>
      <c r="DG48" s="53">
        <f t="shared" si="45"/>
        <v>0.4563938489649268</v>
      </c>
      <c r="DH48" s="53">
        <f t="shared" si="45"/>
        <v>0.4563938489649268</v>
      </c>
      <c r="DI48" s="53">
        <f t="shared" si="45"/>
        <v>0.4563938489649268</v>
      </c>
      <c r="DJ48" s="53">
        <f t="shared" si="45"/>
        <v>0.4563938489649268</v>
      </c>
      <c r="DK48" s="53">
        <f t="shared" si="45"/>
        <v>0.4563938489649268</v>
      </c>
      <c r="DL48" s="53">
        <f t="shared" si="45"/>
        <v>0.4563938489649268</v>
      </c>
      <c r="DM48" s="53">
        <f t="shared" si="45"/>
        <v>0.4563938489649268</v>
      </c>
      <c r="DN48" s="53">
        <f t="shared" si="45"/>
        <v>0.4563938489649268</v>
      </c>
      <c r="DO48" s="53">
        <f t="shared" si="45"/>
        <v>0.4563938489649268</v>
      </c>
      <c r="DP48" s="53">
        <f t="shared" si="45"/>
        <v>0.4563938489649268</v>
      </c>
      <c r="DQ48" s="53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2703.0361529394631</v>
      </c>
      <c r="BT54">
        <f t="shared" si="54"/>
        <v>2881.6455822463545</v>
      </c>
      <c r="BU54">
        <f t="shared" si="54"/>
        <v>2900.678170547586</v>
      </c>
      <c r="BV54">
        <f t="shared" si="54"/>
        <v>2912.2084764640608</v>
      </c>
      <c r="BW54">
        <f t="shared" si="54"/>
        <v>2916.6833766741552</v>
      </c>
      <c r="BX54">
        <f t="shared" si="54"/>
        <v>2914.5911626537336</v>
      </c>
      <c r="BY54">
        <f t="shared" si="54"/>
        <v>2912.430772078229</v>
      </c>
      <c r="BZ54">
        <f t="shared" si="54"/>
        <v>2927.3776817190605</v>
      </c>
      <c r="CA54">
        <f t="shared" si="54"/>
        <v>2923.9648298674792</v>
      </c>
      <c r="CB54">
        <f t="shared" si="54"/>
        <v>2916.4933378096434</v>
      </c>
      <c r="CC54">
        <f t="shared" si="54"/>
        <v>2905.4816288252605</v>
      </c>
      <c r="CD54">
        <f t="shared" si="54"/>
        <v>2921.9272227505135</v>
      </c>
      <c r="CE54">
        <f t="shared" si="54"/>
        <v>2936.0570391790393</v>
      </c>
      <c r="CF54">
        <f t="shared" si="54"/>
        <v>2948.1789025916469</v>
      </c>
      <c r="CG54">
        <f t="shared" si="54"/>
        <v>2958.4973492371241</v>
      </c>
      <c r="CH54">
        <f t="shared" si="54"/>
        <v>2952.3479713684928</v>
      </c>
      <c r="CI54">
        <f t="shared" si="54"/>
        <v>2958.8214370109727</v>
      </c>
      <c r="CJ54">
        <f t="shared" si="54"/>
        <v>2962.9054523458367</v>
      </c>
      <c r="CK54">
        <f t="shared" si="54"/>
        <v>2949.6786547381143</v>
      </c>
      <c r="CL54">
        <f t="shared" si="54"/>
        <v>2947.4692903975642</v>
      </c>
      <c r="CM54">
        <f t="shared" si="54"/>
        <v>2941.3479155392497</v>
      </c>
      <c r="CN54">
        <f t="shared" si="54"/>
        <v>2936.2160813957207</v>
      </c>
      <c r="CO54">
        <f t="shared" si="54"/>
        <v>2940.8867782826837</v>
      </c>
      <c r="CP54">
        <f t="shared" si="54"/>
        <v>2940.7783478264732</v>
      </c>
      <c r="CQ54">
        <f t="shared" si="54"/>
        <v>2921.4092817345195</v>
      </c>
      <c r="CR54">
        <f t="shared" si="54"/>
        <v>2911.796849010088</v>
      </c>
      <c r="CS54">
        <f t="shared" si="54"/>
        <v>2928.0004332895769</v>
      </c>
      <c r="CT54">
        <f t="shared" si="54"/>
        <v>2925.2916904031963</v>
      </c>
      <c r="CU54">
        <f t="shared" si="54"/>
        <v>2932.982825435146</v>
      </c>
      <c r="CV54">
        <f t="shared" si="54"/>
        <v>2936.9523176473394</v>
      </c>
      <c r="CW54">
        <f t="shared" ref="CW54:DQ54" si="55">CW$49*CW15</f>
        <v>2922.9998783234287</v>
      </c>
      <c r="CX54">
        <f t="shared" si="55"/>
        <v>2922.9998783234287</v>
      </c>
      <c r="CY54">
        <f t="shared" si="55"/>
        <v>2922.9998783234287</v>
      </c>
      <c r="CZ54">
        <f t="shared" si="55"/>
        <v>2922.9998783234287</v>
      </c>
      <c r="DA54">
        <f t="shared" si="55"/>
        <v>2922.9998783234287</v>
      </c>
      <c r="DB54">
        <f t="shared" si="55"/>
        <v>2922.9998783234287</v>
      </c>
      <c r="DC54">
        <f t="shared" si="55"/>
        <v>2922.9998783234287</v>
      </c>
      <c r="DD54">
        <f t="shared" si="55"/>
        <v>2922.9998783234287</v>
      </c>
      <c r="DE54">
        <f t="shared" si="55"/>
        <v>2922.9998783234287</v>
      </c>
      <c r="DF54">
        <f t="shared" si="55"/>
        <v>2922.9998783234287</v>
      </c>
      <c r="DG54">
        <f t="shared" si="55"/>
        <v>2922.9998783234287</v>
      </c>
      <c r="DH54">
        <f t="shared" si="55"/>
        <v>2922.9998783234287</v>
      </c>
      <c r="DI54">
        <f t="shared" si="55"/>
        <v>2922.9998783234287</v>
      </c>
      <c r="DJ54">
        <f t="shared" si="55"/>
        <v>2922.9998783234287</v>
      </c>
      <c r="DK54">
        <f t="shared" si="55"/>
        <v>2922.9998783234287</v>
      </c>
      <c r="DL54">
        <f t="shared" si="55"/>
        <v>2922.9998783234287</v>
      </c>
      <c r="DM54">
        <f t="shared" si="55"/>
        <v>2922.9998783234287</v>
      </c>
      <c r="DN54">
        <f t="shared" si="55"/>
        <v>2922.9998783234287</v>
      </c>
      <c r="DO54">
        <f t="shared" si="55"/>
        <v>2922.9998783234287</v>
      </c>
      <c r="DP54">
        <f t="shared" si="55"/>
        <v>2922.9998783234287</v>
      </c>
      <c r="DQ54">
        <f t="shared" si="55"/>
        <v>2922.9998783234287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541.56089554299149</v>
      </c>
      <c r="BT57">
        <f t="shared" si="60"/>
        <v>577.34579704446583</v>
      </c>
      <c r="BU57">
        <f t="shared" si="60"/>
        <v>581.15902963985934</v>
      </c>
      <c r="BV57">
        <f t="shared" si="60"/>
        <v>583.4691588592633</v>
      </c>
      <c r="BW57">
        <f t="shared" si="60"/>
        <v>584.36571770203307</v>
      </c>
      <c r="BX57">
        <f t="shared" si="60"/>
        <v>583.94653673868015</v>
      </c>
      <c r="BY57">
        <f t="shared" si="60"/>
        <v>583.5136964107694</v>
      </c>
      <c r="BZ57">
        <f t="shared" si="60"/>
        <v>586.50835179556179</v>
      </c>
      <c r="CA57">
        <f t="shared" si="60"/>
        <v>585.82457732843602</v>
      </c>
      <c r="CB57">
        <f t="shared" si="60"/>
        <v>584.32764288104295</v>
      </c>
      <c r="CC57">
        <f t="shared" si="60"/>
        <v>582.12141601553992</v>
      </c>
      <c r="CD57">
        <f t="shared" si="60"/>
        <v>585.41633701177261</v>
      </c>
      <c r="CE57">
        <f t="shared" si="60"/>
        <v>588.24728547340112</v>
      </c>
      <c r="CF57">
        <f t="shared" si="60"/>
        <v>590.6759349009136</v>
      </c>
      <c r="CG57">
        <f t="shared" si="60"/>
        <v>592.7432647070134</v>
      </c>
      <c r="CH57">
        <f t="shared" si="60"/>
        <v>591.51121955587973</v>
      </c>
      <c r="CI57">
        <f t="shared" si="60"/>
        <v>592.80819660400232</v>
      </c>
      <c r="CJ57">
        <f t="shared" si="60"/>
        <v>593.62644056265412</v>
      </c>
      <c r="CK57">
        <f t="shared" si="60"/>
        <v>590.97641446151806</v>
      </c>
      <c r="CL57">
        <f t="shared" si="60"/>
        <v>590.53376210204158</v>
      </c>
      <c r="CM57">
        <f t="shared" si="60"/>
        <v>589.30732743278338</v>
      </c>
      <c r="CN57">
        <f t="shared" si="60"/>
        <v>588.27915002882025</v>
      </c>
      <c r="CO57">
        <f t="shared" si="60"/>
        <v>589.21493728647977</v>
      </c>
      <c r="CP57">
        <f t="shared" si="60"/>
        <v>589.19321293961673</v>
      </c>
      <c r="CQ57">
        <f t="shared" si="60"/>
        <v>585.3125660725068</v>
      </c>
      <c r="CR57">
        <f t="shared" si="60"/>
        <v>583.38668814115579</v>
      </c>
      <c r="CS57">
        <f t="shared" si="60"/>
        <v>586.63312182420646</v>
      </c>
      <c r="CT57">
        <f t="shared" si="60"/>
        <v>586.09041756856834</v>
      </c>
      <c r="CU57">
        <f t="shared" si="60"/>
        <v>587.63135810357187</v>
      </c>
      <c r="CV57">
        <f t="shared" si="60"/>
        <v>588.42665703249997</v>
      </c>
      <c r="CW57">
        <f t="shared" si="60"/>
        <v>585.63124657265485</v>
      </c>
      <c r="CX57">
        <f t="shared" ref="CX57:DQ57" si="61">CX$49*CX18</f>
        <v>585.63124657265485</v>
      </c>
      <c r="CY57">
        <f t="shared" si="61"/>
        <v>585.63124657265485</v>
      </c>
      <c r="CZ57">
        <f t="shared" si="61"/>
        <v>585.63124657265485</v>
      </c>
      <c r="DA57">
        <f t="shared" si="61"/>
        <v>585.63124657265485</v>
      </c>
      <c r="DB57">
        <f t="shared" si="61"/>
        <v>585.63124657265485</v>
      </c>
      <c r="DC57">
        <f t="shared" si="61"/>
        <v>585.63124657265485</v>
      </c>
      <c r="DD57">
        <f t="shared" si="61"/>
        <v>585.63124657265485</v>
      </c>
      <c r="DE57">
        <f t="shared" si="61"/>
        <v>585.63124657265485</v>
      </c>
      <c r="DF57">
        <f t="shared" si="61"/>
        <v>585.63124657265485</v>
      </c>
      <c r="DG57">
        <f t="shared" si="61"/>
        <v>585.63124657265485</v>
      </c>
      <c r="DH57">
        <f t="shared" si="61"/>
        <v>585.63124657265485</v>
      </c>
      <c r="DI57">
        <f t="shared" si="61"/>
        <v>585.63124657265485</v>
      </c>
      <c r="DJ57">
        <f t="shared" si="61"/>
        <v>585.63124657265485</v>
      </c>
      <c r="DK57">
        <f t="shared" si="61"/>
        <v>585.63124657265485</v>
      </c>
      <c r="DL57">
        <f t="shared" si="61"/>
        <v>585.63124657265485</v>
      </c>
      <c r="DM57">
        <f t="shared" si="61"/>
        <v>585.63124657265485</v>
      </c>
      <c r="DN57">
        <f t="shared" si="61"/>
        <v>585.63124657265485</v>
      </c>
      <c r="DO57">
        <f t="shared" si="61"/>
        <v>585.63124657265485</v>
      </c>
      <c r="DP57">
        <f t="shared" si="61"/>
        <v>585.63124657265485</v>
      </c>
      <c r="DQ57">
        <f t="shared" si="61"/>
        <v>585.63124657265485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2008.1644378431567</v>
      </c>
      <c r="BT62">
        <f t="shared" si="70"/>
        <v>2140.8585950439442</v>
      </c>
      <c r="BU62">
        <f t="shared" si="70"/>
        <v>2154.9984603006774</v>
      </c>
      <c r="BV62">
        <f t="shared" si="70"/>
        <v>2163.5646610426606</v>
      </c>
      <c r="BW62">
        <f t="shared" si="70"/>
        <v>2166.8891949949852</v>
      </c>
      <c r="BX62">
        <f t="shared" si="70"/>
        <v>2165.3348281443609</v>
      </c>
      <c r="BY62">
        <f t="shared" si="70"/>
        <v>2163.7298109414423</v>
      </c>
      <c r="BZ62">
        <f t="shared" si="70"/>
        <v>2174.8343062933563</v>
      </c>
      <c r="CA62">
        <f t="shared" si="70"/>
        <v>2172.2987990591969</v>
      </c>
      <c r="CB62">
        <f t="shared" si="70"/>
        <v>2166.7480095768378</v>
      </c>
      <c r="CC62">
        <f t="shared" si="70"/>
        <v>2158.5670896293673</v>
      </c>
      <c r="CD62">
        <f t="shared" si="70"/>
        <v>2170.7850012706854</v>
      </c>
      <c r="CE62">
        <f t="shared" si="70"/>
        <v>2181.2824542308172</v>
      </c>
      <c r="CF62">
        <f t="shared" si="70"/>
        <v>2190.2881402994694</v>
      </c>
      <c r="CG62">
        <f t="shared" si="70"/>
        <v>2197.9540154246306</v>
      </c>
      <c r="CH62">
        <f t="shared" si="70"/>
        <v>2193.3854631552813</v>
      </c>
      <c r="CI62">
        <f t="shared" si="70"/>
        <v>2198.1947896893307</v>
      </c>
      <c r="CJ62">
        <f t="shared" si="70"/>
        <v>2201.2289238610701</v>
      </c>
      <c r="CK62">
        <f t="shared" si="70"/>
        <v>2191.4023499347491</v>
      </c>
      <c r="CL62">
        <f t="shared" si="70"/>
        <v>2189.7609486926285</v>
      </c>
      <c r="CM62">
        <f t="shared" si="70"/>
        <v>2185.2132006768256</v>
      </c>
      <c r="CN62">
        <f t="shared" si="70"/>
        <v>2181.4006113347496</v>
      </c>
      <c r="CO62">
        <f t="shared" si="70"/>
        <v>2184.8706083520456</v>
      </c>
      <c r="CP62">
        <f t="shared" si="70"/>
        <v>2184.7900522019163</v>
      </c>
      <c r="CQ62">
        <f t="shared" si="70"/>
        <v>2170.4002077753826</v>
      </c>
      <c r="CR62">
        <f t="shared" si="70"/>
        <v>2163.2588509950187</v>
      </c>
      <c r="CS62">
        <f t="shared" si="70"/>
        <v>2175.2969666081885</v>
      </c>
      <c r="CT62">
        <f t="shared" si="70"/>
        <v>2173.2845624715387</v>
      </c>
      <c r="CU62">
        <f t="shared" si="70"/>
        <v>2178.9985311289743</v>
      </c>
      <c r="CV62">
        <f t="shared" si="70"/>
        <v>2181.9475827308752</v>
      </c>
      <c r="CW62">
        <f t="shared" si="70"/>
        <v>2171.5819083979691</v>
      </c>
      <c r="CX62">
        <f t="shared" ref="CX62:DQ62" si="71">CX$49*CX23</f>
        <v>2171.5819083979691</v>
      </c>
      <c r="CY62">
        <f t="shared" si="71"/>
        <v>2171.5819083979691</v>
      </c>
      <c r="CZ62">
        <f t="shared" si="71"/>
        <v>2171.5819083979691</v>
      </c>
      <c r="DA62">
        <f t="shared" si="71"/>
        <v>2171.5819083979691</v>
      </c>
      <c r="DB62">
        <f t="shared" si="71"/>
        <v>2171.5819083979691</v>
      </c>
      <c r="DC62">
        <f t="shared" si="71"/>
        <v>2171.5819083979691</v>
      </c>
      <c r="DD62">
        <f t="shared" si="71"/>
        <v>2171.5819083979691</v>
      </c>
      <c r="DE62">
        <f t="shared" si="71"/>
        <v>2171.5819083979691</v>
      </c>
      <c r="DF62">
        <f t="shared" si="71"/>
        <v>2171.5819083979691</v>
      </c>
      <c r="DG62">
        <f t="shared" si="71"/>
        <v>2171.5819083979691</v>
      </c>
      <c r="DH62">
        <f t="shared" si="71"/>
        <v>2171.5819083979691</v>
      </c>
      <c r="DI62">
        <f t="shared" si="71"/>
        <v>2171.5819083979691</v>
      </c>
      <c r="DJ62">
        <f t="shared" si="71"/>
        <v>2171.5819083979691</v>
      </c>
      <c r="DK62">
        <f t="shared" si="71"/>
        <v>2171.5819083979691</v>
      </c>
      <c r="DL62">
        <f t="shared" si="71"/>
        <v>2171.5819083979691</v>
      </c>
      <c r="DM62">
        <f t="shared" si="71"/>
        <v>2171.5819083979691</v>
      </c>
      <c r="DN62">
        <f t="shared" si="71"/>
        <v>2171.5819083979691</v>
      </c>
      <c r="DO62">
        <f t="shared" si="71"/>
        <v>2171.5819083979691</v>
      </c>
      <c r="DP62">
        <f t="shared" si="71"/>
        <v>2171.5819083979691</v>
      </c>
      <c r="DQ62">
        <f t="shared" si="71"/>
        <v>2171.5819083979691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13.039137180586399</v>
      </c>
      <c r="BT65">
        <f t="shared" si="76"/>
        <v>13.900728635049999</v>
      </c>
      <c r="BU65">
        <f t="shared" si="76"/>
        <v>13.992539663730287</v>
      </c>
      <c r="BV65">
        <f t="shared" si="76"/>
        <v>14.048160540430567</v>
      </c>
      <c r="BW65">
        <f t="shared" si="76"/>
        <v>14.069746947125648</v>
      </c>
      <c r="BX65">
        <f t="shared" si="76"/>
        <v>14.059654346035662</v>
      </c>
      <c r="BY65">
        <f t="shared" si="76"/>
        <v>14.049232869043202</v>
      </c>
      <c r="BZ65">
        <f t="shared" si="76"/>
        <v>14.121335051258074</v>
      </c>
      <c r="CA65">
        <f t="shared" si="76"/>
        <v>14.104871844348541</v>
      </c>
      <c r="CB65">
        <f t="shared" si="76"/>
        <v>14.068830221383255</v>
      </c>
      <c r="CC65">
        <f t="shared" si="76"/>
        <v>14.015710996957079</v>
      </c>
      <c r="CD65">
        <f t="shared" si="76"/>
        <v>14.095042660713924</v>
      </c>
      <c r="CE65">
        <f t="shared" si="76"/>
        <v>14.16320327874624</v>
      </c>
      <c r="CF65">
        <f t="shared" si="76"/>
        <v>14.221677761135032</v>
      </c>
      <c r="CG65">
        <f t="shared" si="76"/>
        <v>14.271452767345965</v>
      </c>
      <c r="CH65">
        <f t="shared" si="76"/>
        <v>14.241788871982543</v>
      </c>
      <c r="CI65">
        <f t="shared" si="76"/>
        <v>14.273016129692104</v>
      </c>
      <c r="CJ65">
        <f t="shared" si="76"/>
        <v>14.292716952465415</v>
      </c>
      <c r="CK65">
        <f t="shared" si="76"/>
        <v>14.228912393921352</v>
      </c>
      <c r="CL65">
        <f t="shared" si="76"/>
        <v>14.218254673088799</v>
      </c>
      <c r="CM65">
        <f t="shared" si="76"/>
        <v>14.188725861043663</v>
      </c>
      <c r="CN65">
        <f t="shared" si="76"/>
        <v>14.163970480205444</v>
      </c>
      <c r="CO65">
        <f t="shared" si="76"/>
        <v>14.186501387671044</v>
      </c>
      <c r="CP65">
        <f t="shared" si="76"/>
        <v>14.18597833155448</v>
      </c>
      <c r="CQ65">
        <f t="shared" si="76"/>
        <v>14.092544172504045</v>
      </c>
      <c r="CR65">
        <f t="shared" si="76"/>
        <v>14.046174896681848</v>
      </c>
      <c r="CS65">
        <f t="shared" si="76"/>
        <v>14.12433913359288</v>
      </c>
      <c r="CT65">
        <f t="shared" si="76"/>
        <v>14.111272467783012</v>
      </c>
      <c r="CU65">
        <f t="shared" si="76"/>
        <v>14.148373623328766</v>
      </c>
      <c r="CV65">
        <f t="shared" si="76"/>
        <v>14.167521999659499</v>
      </c>
      <c r="CW65">
        <f t="shared" si="76"/>
        <v>14.100217028488306</v>
      </c>
      <c r="CX65">
        <f t="shared" ref="CX65:DQ65" si="77">CX$49*CX26</f>
        <v>14.100217028488306</v>
      </c>
      <c r="CY65">
        <f t="shared" si="77"/>
        <v>14.100217028488306</v>
      </c>
      <c r="CZ65">
        <f t="shared" si="77"/>
        <v>14.100217028488306</v>
      </c>
      <c r="DA65">
        <f t="shared" si="77"/>
        <v>14.100217028488306</v>
      </c>
      <c r="DB65">
        <f t="shared" si="77"/>
        <v>14.100217028488306</v>
      </c>
      <c r="DC65">
        <f t="shared" si="77"/>
        <v>14.100217028488306</v>
      </c>
      <c r="DD65">
        <f t="shared" si="77"/>
        <v>14.100217028488306</v>
      </c>
      <c r="DE65">
        <f t="shared" si="77"/>
        <v>14.100217028488306</v>
      </c>
      <c r="DF65">
        <f t="shared" si="77"/>
        <v>14.100217028488306</v>
      </c>
      <c r="DG65">
        <f t="shared" si="77"/>
        <v>14.100217028488306</v>
      </c>
      <c r="DH65">
        <f t="shared" si="77"/>
        <v>14.100217028488306</v>
      </c>
      <c r="DI65">
        <f t="shared" si="77"/>
        <v>14.100217028488306</v>
      </c>
      <c r="DJ65">
        <f t="shared" si="77"/>
        <v>14.100217028488306</v>
      </c>
      <c r="DK65">
        <f t="shared" si="77"/>
        <v>14.100217028488306</v>
      </c>
      <c r="DL65">
        <f t="shared" si="77"/>
        <v>14.100217028488306</v>
      </c>
      <c r="DM65">
        <f t="shared" si="77"/>
        <v>14.100217028488306</v>
      </c>
      <c r="DN65">
        <f t="shared" si="77"/>
        <v>14.100217028488306</v>
      </c>
      <c r="DO65">
        <f t="shared" si="77"/>
        <v>14.100217028488306</v>
      </c>
      <c r="DP65">
        <f t="shared" si="77"/>
        <v>14.100217028488306</v>
      </c>
      <c r="DQ65">
        <f t="shared" si="77"/>
        <v>14.100217028488306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16.10147658802105</v>
      </c>
      <c r="BT66">
        <f t="shared" si="78"/>
        <v>17.165419273825417</v>
      </c>
      <c r="BU66">
        <f t="shared" si="78"/>
        <v>17.278792812913476</v>
      </c>
      <c r="BV66">
        <f t="shared" si="78"/>
        <v>17.34747667071721</v>
      </c>
      <c r="BW66">
        <f t="shared" si="78"/>
        <v>17.374132807331662</v>
      </c>
      <c r="BX66">
        <f t="shared" si="78"/>
        <v>17.361669882989968</v>
      </c>
      <c r="BY66">
        <f t="shared" si="78"/>
        <v>17.3488008437673</v>
      </c>
      <c r="BZ66">
        <f t="shared" si="78"/>
        <v>17.437836765607784</v>
      </c>
      <c r="CA66">
        <f t="shared" si="78"/>
        <v>17.417507050769576</v>
      </c>
      <c r="CB66">
        <f t="shared" si="78"/>
        <v>17.373000781655861</v>
      </c>
      <c r="CC66">
        <f t="shared" si="78"/>
        <v>17.307406107972593</v>
      </c>
      <c r="CD66">
        <f t="shared" si="78"/>
        <v>17.405369409453264</v>
      </c>
      <c r="CE66">
        <f t="shared" si="78"/>
        <v>17.489538061126503</v>
      </c>
      <c r="CF66">
        <f t="shared" si="78"/>
        <v>17.561745715370805</v>
      </c>
      <c r="CG66">
        <f t="shared" si="78"/>
        <v>17.623210756045978</v>
      </c>
      <c r="CH66">
        <f t="shared" si="78"/>
        <v>17.586580071815217</v>
      </c>
      <c r="CI66">
        <f t="shared" si="78"/>
        <v>17.625141285793948</v>
      </c>
      <c r="CJ66">
        <f t="shared" si="78"/>
        <v>17.649468994925002</v>
      </c>
      <c r="CK66">
        <f t="shared" si="78"/>
        <v>17.570679456063807</v>
      </c>
      <c r="CL66">
        <f t="shared" si="78"/>
        <v>17.557518689358897</v>
      </c>
      <c r="CM66">
        <f t="shared" si="78"/>
        <v>17.521054813779404</v>
      </c>
      <c r="CN66">
        <f t="shared" si="78"/>
        <v>17.490485445616947</v>
      </c>
      <c r="CO66">
        <f t="shared" si="78"/>
        <v>17.518307906109531</v>
      </c>
      <c r="CP66">
        <f t="shared" si="78"/>
        <v>17.517662006331161</v>
      </c>
      <c r="CQ66">
        <f t="shared" si="78"/>
        <v>17.402284132501293</v>
      </c>
      <c r="CR66">
        <f t="shared" si="78"/>
        <v>17.345024683604155</v>
      </c>
      <c r="CS66">
        <f t="shared" si="78"/>
        <v>17.441546379266452</v>
      </c>
      <c r="CT66">
        <f t="shared" si="78"/>
        <v>17.425410908743576</v>
      </c>
      <c r="CU66">
        <f t="shared" si="78"/>
        <v>17.471225549630852</v>
      </c>
      <c r="CV66">
        <f t="shared" si="78"/>
        <v>17.494871066118474</v>
      </c>
      <c r="CW66">
        <f t="shared" si="78"/>
        <v>17.411759016405252</v>
      </c>
      <c r="CX66">
        <f t="shared" ref="CX66:DQ66" si="79">CX$49*CX27</f>
        <v>17.411759016405252</v>
      </c>
      <c r="CY66">
        <f t="shared" si="79"/>
        <v>17.411759016405252</v>
      </c>
      <c r="CZ66">
        <f t="shared" si="79"/>
        <v>17.411759016405252</v>
      </c>
      <c r="DA66">
        <f t="shared" si="79"/>
        <v>17.411759016405252</v>
      </c>
      <c r="DB66">
        <f t="shared" si="79"/>
        <v>17.411759016405252</v>
      </c>
      <c r="DC66">
        <f t="shared" si="79"/>
        <v>17.411759016405252</v>
      </c>
      <c r="DD66">
        <f t="shared" si="79"/>
        <v>17.411759016405252</v>
      </c>
      <c r="DE66">
        <f t="shared" si="79"/>
        <v>17.411759016405252</v>
      </c>
      <c r="DF66">
        <f t="shared" si="79"/>
        <v>17.411759016405252</v>
      </c>
      <c r="DG66">
        <f t="shared" si="79"/>
        <v>17.411759016405252</v>
      </c>
      <c r="DH66">
        <f t="shared" si="79"/>
        <v>17.411759016405252</v>
      </c>
      <c r="DI66">
        <f t="shared" si="79"/>
        <v>17.411759016405252</v>
      </c>
      <c r="DJ66">
        <f t="shared" si="79"/>
        <v>17.411759016405252</v>
      </c>
      <c r="DK66">
        <f t="shared" si="79"/>
        <v>17.411759016405252</v>
      </c>
      <c r="DL66">
        <f t="shared" si="79"/>
        <v>17.411759016405252</v>
      </c>
      <c r="DM66">
        <f t="shared" si="79"/>
        <v>17.411759016405252</v>
      </c>
      <c r="DN66">
        <f t="shared" si="79"/>
        <v>17.411759016405252</v>
      </c>
      <c r="DO66">
        <f t="shared" si="79"/>
        <v>17.411759016405252</v>
      </c>
      <c r="DP66">
        <f t="shared" si="79"/>
        <v>17.411759016405252</v>
      </c>
      <c r="DQ66">
        <f t="shared" si="79"/>
        <v>17.411759016405252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365.86973155121439</v>
      </c>
      <c r="BT67">
        <f t="shared" si="80"/>
        <v>390.04542889879309</v>
      </c>
      <c r="BU67">
        <f t="shared" si="80"/>
        <v>392.62158681104438</v>
      </c>
      <c r="BV67">
        <f t="shared" si="80"/>
        <v>394.18227253320043</v>
      </c>
      <c r="BW67">
        <f t="shared" si="80"/>
        <v>394.78797310320766</v>
      </c>
      <c r="BX67">
        <f t="shared" si="80"/>
        <v>394.50478126311077</v>
      </c>
      <c r="BY67">
        <f t="shared" si="80"/>
        <v>394.21236137851321</v>
      </c>
      <c r="BZ67">
        <f t="shared" si="80"/>
        <v>396.23550184293663</v>
      </c>
      <c r="CA67">
        <f t="shared" si="80"/>
        <v>395.77355493578767</v>
      </c>
      <c r="CB67">
        <f t="shared" si="80"/>
        <v>394.76225037350332</v>
      </c>
      <c r="CC67">
        <f t="shared" si="80"/>
        <v>393.27175939148111</v>
      </c>
      <c r="CD67">
        <f t="shared" si="80"/>
        <v>395.49775441862471</v>
      </c>
      <c r="CE67">
        <f t="shared" si="80"/>
        <v>397.41029714875083</v>
      </c>
      <c r="CF67">
        <f t="shared" si="80"/>
        <v>399.05105319555707</v>
      </c>
      <c r="CG67">
        <f t="shared" si="80"/>
        <v>400.44770758366099</v>
      </c>
      <c r="CH67">
        <f t="shared" si="80"/>
        <v>399.61535792102092</v>
      </c>
      <c r="CI67">
        <f t="shared" si="80"/>
        <v>400.4915745170307</v>
      </c>
      <c r="CJ67">
        <f t="shared" si="80"/>
        <v>401.04436682526261</v>
      </c>
      <c r="CK67">
        <f t="shared" si="80"/>
        <v>399.25405229885234</v>
      </c>
      <c r="CL67">
        <f t="shared" si="80"/>
        <v>398.95500356533955</v>
      </c>
      <c r="CM67">
        <f t="shared" si="80"/>
        <v>398.12644425298987</v>
      </c>
      <c r="CN67">
        <f t="shared" si="80"/>
        <v>397.43182432405678</v>
      </c>
      <c r="CO67">
        <f t="shared" si="80"/>
        <v>398.06402697304168</v>
      </c>
      <c r="CP67">
        <f t="shared" si="80"/>
        <v>398.04935035768727</v>
      </c>
      <c r="CQ67">
        <f t="shared" si="80"/>
        <v>395.42764846008066</v>
      </c>
      <c r="CR67">
        <f t="shared" si="80"/>
        <v>394.12655665758388</v>
      </c>
      <c r="CS67">
        <f t="shared" si="80"/>
        <v>396.3197944446764</v>
      </c>
      <c r="CT67">
        <f t="shared" si="80"/>
        <v>395.95315227764377</v>
      </c>
      <c r="CU67">
        <f t="shared" si="80"/>
        <v>396.99418663687845</v>
      </c>
      <c r="CV67">
        <f t="shared" si="80"/>
        <v>397.53147765627182</v>
      </c>
      <c r="CW67">
        <f t="shared" si="80"/>
        <v>395.64294382205998</v>
      </c>
      <c r="CX67">
        <f t="shared" ref="CX67:DQ67" si="81">CX$49*CX28</f>
        <v>395.64294382205998</v>
      </c>
      <c r="CY67">
        <f t="shared" si="81"/>
        <v>395.64294382205998</v>
      </c>
      <c r="CZ67">
        <f t="shared" si="81"/>
        <v>395.64294382205998</v>
      </c>
      <c r="DA67">
        <f t="shared" si="81"/>
        <v>395.64294382205998</v>
      </c>
      <c r="DB67">
        <f t="shared" si="81"/>
        <v>395.64294382205998</v>
      </c>
      <c r="DC67">
        <f t="shared" si="81"/>
        <v>395.64294382205998</v>
      </c>
      <c r="DD67">
        <f t="shared" si="81"/>
        <v>395.64294382205998</v>
      </c>
      <c r="DE67">
        <f t="shared" si="81"/>
        <v>395.64294382205998</v>
      </c>
      <c r="DF67">
        <f t="shared" si="81"/>
        <v>395.64294382205998</v>
      </c>
      <c r="DG67">
        <f t="shared" si="81"/>
        <v>395.64294382205998</v>
      </c>
      <c r="DH67">
        <f t="shared" si="81"/>
        <v>395.64294382205998</v>
      </c>
      <c r="DI67">
        <f t="shared" si="81"/>
        <v>395.64294382205998</v>
      </c>
      <c r="DJ67">
        <f t="shared" si="81"/>
        <v>395.64294382205998</v>
      </c>
      <c r="DK67">
        <f t="shared" si="81"/>
        <v>395.64294382205998</v>
      </c>
      <c r="DL67">
        <f t="shared" si="81"/>
        <v>395.64294382205998</v>
      </c>
      <c r="DM67">
        <f t="shared" si="81"/>
        <v>395.64294382205998</v>
      </c>
      <c r="DN67">
        <f t="shared" si="81"/>
        <v>395.64294382205998</v>
      </c>
      <c r="DO67">
        <f t="shared" si="81"/>
        <v>395.64294382205998</v>
      </c>
      <c r="DP67">
        <f t="shared" si="81"/>
        <v>395.64294382205998</v>
      </c>
      <c r="DQ67">
        <f t="shared" si="81"/>
        <v>395.64294382205998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19.076213766631167</v>
      </c>
      <c r="BT68">
        <f t="shared" si="82"/>
        <v>20.336719161828729</v>
      </c>
      <c r="BU68">
        <f t="shared" si="82"/>
        <v>20.47103838747865</v>
      </c>
      <c r="BV68">
        <f t="shared" si="82"/>
        <v>20.552411542705649</v>
      </c>
      <c r="BW68">
        <f t="shared" si="82"/>
        <v>20.583992382976419</v>
      </c>
      <c r="BX68">
        <f t="shared" si="82"/>
        <v>20.569226941583523</v>
      </c>
      <c r="BY68">
        <f t="shared" si="82"/>
        <v>20.55398035585328</v>
      </c>
      <c r="BZ68">
        <f t="shared" si="82"/>
        <v>20.659465605522971</v>
      </c>
      <c r="CA68">
        <f t="shared" si="82"/>
        <v>20.635379989278508</v>
      </c>
      <c r="CB68">
        <f t="shared" si="82"/>
        <v>20.582651216303731</v>
      </c>
      <c r="CC68">
        <f t="shared" si="82"/>
        <v>20.504937969925734</v>
      </c>
      <c r="CD68">
        <f t="shared" si="82"/>
        <v>20.620999926735365</v>
      </c>
      <c r="CE68">
        <f t="shared" si="82"/>
        <v>20.720718681285021</v>
      </c>
      <c r="CF68">
        <f t="shared" si="82"/>
        <v>20.806266652020575</v>
      </c>
      <c r="CG68">
        <f t="shared" si="82"/>
        <v>20.879087318416268</v>
      </c>
      <c r="CH68">
        <f t="shared" si="82"/>
        <v>20.835689139436592</v>
      </c>
      <c r="CI68">
        <f t="shared" si="82"/>
        <v>20.881374512261736</v>
      </c>
      <c r="CJ68">
        <f t="shared" si="82"/>
        <v>20.910196749607451</v>
      </c>
      <c r="CK68">
        <f t="shared" si="82"/>
        <v>20.816850895413644</v>
      </c>
      <c r="CL68">
        <f t="shared" si="82"/>
        <v>20.801258685741246</v>
      </c>
      <c r="CM68">
        <f t="shared" si="82"/>
        <v>20.758058133201132</v>
      </c>
      <c r="CN68">
        <f t="shared" si="82"/>
        <v>20.721841094435149</v>
      </c>
      <c r="CO68">
        <f t="shared" si="82"/>
        <v>20.754803736151189</v>
      </c>
      <c r="CP68">
        <f t="shared" si="82"/>
        <v>20.754038506814823</v>
      </c>
      <c r="CQ68">
        <f t="shared" si="82"/>
        <v>20.617344646901664</v>
      </c>
      <c r="CR68">
        <f t="shared" si="82"/>
        <v>20.549506552590863</v>
      </c>
      <c r="CS68">
        <f t="shared" si="82"/>
        <v>20.663860567858105</v>
      </c>
      <c r="CT68">
        <f t="shared" si="82"/>
        <v>20.644744079799576</v>
      </c>
      <c r="CU68">
        <f t="shared" si="82"/>
        <v>20.699022945370039</v>
      </c>
      <c r="CV68">
        <f t="shared" si="82"/>
        <v>20.727036955431441</v>
      </c>
      <c r="CW68">
        <f t="shared" si="82"/>
        <v>20.628570009356956</v>
      </c>
      <c r="CX68">
        <f t="shared" ref="CX68:DQ68" si="83">CX$49*CX29</f>
        <v>20.628570009356956</v>
      </c>
      <c r="CY68">
        <f t="shared" si="83"/>
        <v>20.628570009356956</v>
      </c>
      <c r="CZ68">
        <f t="shared" si="83"/>
        <v>20.628570009356956</v>
      </c>
      <c r="DA68">
        <f t="shared" si="83"/>
        <v>20.628570009356956</v>
      </c>
      <c r="DB68">
        <f t="shared" si="83"/>
        <v>20.628570009356956</v>
      </c>
      <c r="DC68">
        <f t="shared" si="83"/>
        <v>20.628570009356956</v>
      </c>
      <c r="DD68">
        <f t="shared" si="83"/>
        <v>20.628570009356956</v>
      </c>
      <c r="DE68">
        <f t="shared" si="83"/>
        <v>20.628570009356956</v>
      </c>
      <c r="DF68">
        <f t="shared" si="83"/>
        <v>20.628570009356956</v>
      </c>
      <c r="DG68">
        <f t="shared" si="83"/>
        <v>20.628570009356956</v>
      </c>
      <c r="DH68">
        <f t="shared" si="83"/>
        <v>20.628570009356956</v>
      </c>
      <c r="DI68">
        <f t="shared" si="83"/>
        <v>20.628570009356956</v>
      </c>
      <c r="DJ68">
        <f t="shared" si="83"/>
        <v>20.628570009356956</v>
      </c>
      <c r="DK68">
        <f t="shared" si="83"/>
        <v>20.628570009356956</v>
      </c>
      <c r="DL68">
        <f t="shared" si="83"/>
        <v>20.628570009356956</v>
      </c>
      <c r="DM68">
        <f t="shared" si="83"/>
        <v>20.628570009356956</v>
      </c>
      <c r="DN68">
        <f t="shared" si="83"/>
        <v>20.628570009356956</v>
      </c>
      <c r="DO68">
        <f t="shared" si="83"/>
        <v>20.628570009356956</v>
      </c>
      <c r="DP68">
        <f t="shared" si="83"/>
        <v>20.628570009356956</v>
      </c>
      <c r="DQ68">
        <f t="shared" si="83"/>
        <v>20.628570009356956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2036.2129092720111</v>
      </c>
      <c r="BT70">
        <f t="shared" si="86"/>
        <v>2170.7604347562342</v>
      </c>
      <c r="BU70">
        <f t="shared" si="86"/>
        <v>2185.0977946001572</v>
      </c>
      <c r="BV70">
        <f t="shared" si="86"/>
        <v>2193.7836413393693</v>
      </c>
      <c r="BW70">
        <f t="shared" si="86"/>
        <v>2197.1546097837204</v>
      </c>
      <c r="BX70">
        <f t="shared" si="86"/>
        <v>2195.5785327517096</v>
      </c>
      <c r="BY70">
        <f t="shared" si="86"/>
        <v>2193.951097922868</v>
      </c>
      <c r="BZ70">
        <f t="shared" si="86"/>
        <v>2205.2106921873715</v>
      </c>
      <c r="CA70">
        <f t="shared" si="86"/>
        <v>2202.6397709697376</v>
      </c>
      <c r="CB70">
        <f t="shared" si="86"/>
        <v>2197.0114523979923</v>
      </c>
      <c r="CC70">
        <f t="shared" si="86"/>
        <v>2188.7162677543229</v>
      </c>
      <c r="CD70">
        <f t="shared" si="86"/>
        <v>2201.1048296367935</v>
      </c>
      <c r="CE70">
        <f t="shared" si="86"/>
        <v>2211.748902815807</v>
      </c>
      <c r="CF70">
        <f t="shared" si="86"/>
        <v>2220.8803732692609</v>
      </c>
      <c r="CG70">
        <f t="shared" si="86"/>
        <v>2228.6533193470659</v>
      </c>
      <c r="CH70">
        <f t="shared" si="86"/>
        <v>2224.0209571100745</v>
      </c>
      <c r="CI70">
        <f t="shared" si="86"/>
        <v>2228.8974565585231</v>
      </c>
      <c r="CJ70">
        <f t="shared" si="86"/>
        <v>2231.9739691451091</v>
      </c>
      <c r="CK70">
        <f t="shared" si="86"/>
        <v>2222.0101453139391</v>
      </c>
      <c r="CL70">
        <f t="shared" si="86"/>
        <v>2220.3458182620716</v>
      </c>
      <c r="CM70">
        <f t="shared" si="86"/>
        <v>2215.7345508561812</v>
      </c>
      <c r="CN70">
        <f t="shared" si="86"/>
        <v>2211.8687102458243</v>
      </c>
      <c r="CO70">
        <f t="shared" si="86"/>
        <v>2215.3871734695545</v>
      </c>
      <c r="CP70">
        <f t="shared" si="86"/>
        <v>2215.3054921740768</v>
      </c>
      <c r="CQ70">
        <f t="shared" si="86"/>
        <v>2200.7146616466757</v>
      </c>
      <c r="CR70">
        <f t="shared" si="86"/>
        <v>2193.4735599759815</v>
      </c>
      <c r="CS70">
        <f t="shared" si="86"/>
        <v>2205.6798145798989</v>
      </c>
      <c r="CT70">
        <f t="shared" si="86"/>
        <v>2203.6393027550203</v>
      </c>
      <c r="CU70">
        <f t="shared" si="86"/>
        <v>2209.4330796610302</v>
      </c>
      <c r="CV70">
        <f t="shared" si="86"/>
        <v>2212.4233213109369</v>
      </c>
      <c r="CW70">
        <f t="shared" si="86"/>
        <v>2201.9128673400246</v>
      </c>
      <c r="CX70">
        <f t="shared" ref="CX70:DQ70" si="87">CX$49*CX31</f>
        <v>2201.9128673400246</v>
      </c>
      <c r="CY70">
        <f t="shared" si="87"/>
        <v>2201.9128673400246</v>
      </c>
      <c r="CZ70">
        <f t="shared" si="87"/>
        <v>2201.9128673400246</v>
      </c>
      <c r="DA70">
        <f t="shared" si="87"/>
        <v>2201.9128673400246</v>
      </c>
      <c r="DB70">
        <f t="shared" si="87"/>
        <v>2201.9128673400246</v>
      </c>
      <c r="DC70">
        <f t="shared" si="87"/>
        <v>2201.9128673400246</v>
      </c>
      <c r="DD70">
        <f t="shared" si="87"/>
        <v>2201.9128673400246</v>
      </c>
      <c r="DE70">
        <f t="shared" si="87"/>
        <v>2201.9128673400246</v>
      </c>
      <c r="DF70">
        <f t="shared" si="87"/>
        <v>2201.9128673400246</v>
      </c>
      <c r="DG70">
        <f t="shared" si="87"/>
        <v>2201.9128673400246</v>
      </c>
      <c r="DH70">
        <f t="shared" si="87"/>
        <v>2201.9128673400246</v>
      </c>
      <c r="DI70">
        <f t="shared" si="87"/>
        <v>2201.9128673400246</v>
      </c>
      <c r="DJ70">
        <f t="shared" si="87"/>
        <v>2201.9128673400246</v>
      </c>
      <c r="DK70">
        <f t="shared" si="87"/>
        <v>2201.9128673400246</v>
      </c>
      <c r="DL70">
        <f t="shared" si="87"/>
        <v>2201.9128673400246</v>
      </c>
      <c r="DM70">
        <f t="shared" si="87"/>
        <v>2201.9128673400246</v>
      </c>
      <c r="DN70">
        <f t="shared" si="87"/>
        <v>2201.9128673400246</v>
      </c>
      <c r="DO70">
        <f t="shared" si="87"/>
        <v>2201.9128673400246</v>
      </c>
      <c r="DP70">
        <f t="shared" si="87"/>
        <v>2201.9128673400246</v>
      </c>
      <c r="DQ70">
        <f t="shared" si="87"/>
        <v>2201.9128673400246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377.01959061949378</v>
      </c>
      <c r="BT71">
        <f t="shared" si="88"/>
        <v>401.93204095606677</v>
      </c>
      <c r="BU71">
        <f t="shared" si="88"/>
        <v>404.58670713282368</v>
      </c>
      <c r="BV71">
        <f t="shared" si="88"/>
        <v>406.19495466277982</v>
      </c>
      <c r="BW71">
        <f t="shared" si="88"/>
        <v>406.81911392289112</v>
      </c>
      <c r="BX71">
        <f t="shared" si="88"/>
        <v>406.52729182772237</v>
      </c>
      <c r="BY71">
        <f t="shared" si="88"/>
        <v>406.22596046392641</v>
      </c>
      <c r="BZ71">
        <f t="shared" si="88"/>
        <v>408.31075601787592</v>
      </c>
      <c r="CA71">
        <f t="shared" si="88"/>
        <v>407.83473130524709</v>
      </c>
      <c r="CB71">
        <f t="shared" si="88"/>
        <v>406.79260729447549</v>
      </c>
      <c r="CC71">
        <f t="shared" si="88"/>
        <v>405.25669368532959</v>
      </c>
      <c r="CD71">
        <f t="shared" si="88"/>
        <v>407.55052578315434</v>
      </c>
      <c r="CE71">
        <f t="shared" si="88"/>
        <v>409.52135314320208</v>
      </c>
      <c r="CF71">
        <f t="shared" si="88"/>
        <v>411.21211113635616</v>
      </c>
      <c r="CG71">
        <f t="shared" si="88"/>
        <v>412.65132848677024</v>
      </c>
      <c r="CH71">
        <f t="shared" si="88"/>
        <v>411.79361301593769</v>
      </c>
      <c r="CI71">
        <f t="shared" si="88"/>
        <v>412.69653226241644</v>
      </c>
      <c r="CJ71">
        <f t="shared" si="88"/>
        <v>413.26617088451178</v>
      </c>
      <c r="CK71">
        <f t="shared" si="88"/>
        <v>411.42129662567231</v>
      </c>
      <c r="CL71">
        <f t="shared" si="88"/>
        <v>411.11313439917092</v>
      </c>
      <c r="CM71">
        <f t="shared" si="88"/>
        <v>410.25932478933629</v>
      </c>
      <c r="CN71">
        <f t="shared" si="88"/>
        <v>409.54353635793984</v>
      </c>
      <c r="CO71">
        <f t="shared" si="88"/>
        <v>410.19500534636444</v>
      </c>
      <c r="CP71">
        <f t="shared" si="88"/>
        <v>410.17988146199951</v>
      </c>
      <c r="CQ71">
        <f t="shared" si="88"/>
        <v>407.47828334954772</v>
      </c>
      <c r="CR71">
        <f t="shared" si="88"/>
        <v>406.1375408490519</v>
      </c>
      <c r="CS71">
        <f t="shared" si="88"/>
        <v>408.39761743181532</v>
      </c>
      <c r="CT71">
        <f t="shared" si="88"/>
        <v>408.01980186578743</v>
      </c>
      <c r="CU71">
        <f t="shared" si="88"/>
        <v>409.09256168736493</v>
      </c>
      <c r="CV71">
        <f t="shared" si="88"/>
        <v>409.64622661973402</v>
      </c>
      <c r="CW71">
        <f t="shared" si="88"/>
        <v>407.70013982532555</v>
      </c>
      <c r="CX71">
        <f t="shared" ref="CX71:DQ71" si="89">CX$49*CX32</f>
        <v>407.70013982532555</v>
      </c>
      <c r="CY71">
        <f t="shared" si="89"/>
        <v>407.70013982532555</v>
      </c>
      <c r="CZ71">
        <f t="shared" si="89"/>
        <v>407.70013982532555</v>
      </c>
      <c r="DA71">
        <f t="shared" si="89"/>
        <v>407.70013982532555</v>
      </c>
      <c r="DB71">
        <f t="shared" si="89"/>
        <v>407.70013982532555</v>
      </c>
      <c r="DC71">
        <f t="shared" si="89"/>
        <v>407.70013982532555</v>
      </c>
      <c r="DD71">
        <f t="shared" si="89"/>
        <v>407.70013982532555</v>
      </c>
      <c r="DE71">
        <f t="shared" si="89"/>
        <v>407.70013982532555</v>
      </c>
      <c r="DF71">
        <f t="shared" si="89"/>
        <v>407.70013982532555</v>
      </c>
      <c r="DG71">
        <f t="shared" si="89"/>
        <v>407.70013982532555</v>
      </c>
      <c r="DH71">
        <f t="shared" si="89"/>
        <v>407.70013982532555</v>
      </c>
      <c r="DI71">
        <f t="shared" si="89"/>
        <v>407.70013982532555</v>
      </c>
      <c r="DJ71">
        <f t="shared" si="89"/>
        <v>407.70013982532555</v>
      </c>
      <c r="DK71">
        <f t="shared" si="89"/>
        <v>407.70013982532555</v>
      </c>
      <c r="DL71">
        <f t="shared" si="89"/>
        <v>407.70013982532555</v>
      </c>
      <c r="DM71">
        <f t="shared" si="89"/>
        <v>407.70013982532555</v>
      </c>
      <c r="DN71">
        <f t="shared" si="89"/>
        <v>407.70013982532555</v>
      </c>
      <c r="DO71">
        <f t="shared" si="89"/>
        <v>407.70013982532555</v>
      </c>
      <c r="DP71">
        <f t="shared" si="89"/>
        <v>407.70013982532555</v>
      </c>
      <c r="DQ71">
        <f t="shared" si="89"/>
        <v>407.70013982532555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si="5"/>
        <v>4.0931290570397842E-2</v>
      </c>
      <c r="O31" s="33">
        <f t="shared" ref="O31:AQ35" si="28">N31*(1-$G$4)</f>
        <v>4.0931290570397842E-2</v>
      </c>
      <c r="P31" s="33">
        <f t="shared" si="28"/>
        <v>4.0931290570397842E-2</v>
      </c>
      <c r="Q31" s="33">
        <f t="shared" si="28"/>
        <v>4.0931290570397842E-2</v>
      </c>
      <c r="R31" s="33">
        <f t="shared" si="28"/>
        <v>4.0931290570397842E-2</v>
      </c>
      <c r="S31" s="33">
        <f t="shared" si="28"/>
        <v>4.0931290570397842E-2</v>
      </c>
      <c r="T31" s="33">
        <f t="shared" si="28"/>
        <v>4.0931290570397842E-2</v>
      </c>
      <c r="U31" s="33">
        <f t="shared" si="28"/>
        <v>4.0931290570397842E-2</v>
      </c>
      <c r="V31" s="33">
        <f t="shared" si="28"/>
        <v>4.0931290570397842E-2</v>
      </c>
      <c r="W31" s="33">
        <f t="shared" si="28"/>
        <v>4.0931290570397842E-2</v>
      </c>
      <c r="X31" s="33">
        <f t="shared" si="28"/>
        <v>4.0931290570397842E-2</v>
      </c>
      <c r="Y31" s="33">
        <f t="shared" si="28"/>
        <v>4.0931290570397842E-2</v>
      </c>
      <c r="Z31" s="33">
        <f t="shared" si="28"/>
        <v>4.0931290570397842E-2</v>
      </c>
      <c r="AA31" s="33">
        <f t="shared" si="28"/>
        <v>4.0931290570397842E-2</v>
      </c>
      <c r="AB31" s="33">
        <f t="shared" si="28"/>
        <v>4.0931290570397842E-2</v>
      </c>
      <c r="AC31" s="33">
        <f t="shared" si="28"/>
        <v>4.0931290570397842E-2</v>
      </c>
      <c r="AD31" s="33">
        <f t="shared" si="28"/>
        <v>4.0931290570397842E-2</v>
      </c>
      <c r="AE31" s="33">
        <f t="shared" si="28"/>
        <v>4.0931290570397842E-2</v>
      </c>
      <c r="AF31" s="33">
        <f t="shared" si="28"/>
        <v>4.0931290570397842E-2</v>
      </c>
      <c r="AG31" s="33">
        <f t="shared" si="28"/>
        <v>4.0931290570397842E-2</v>
      </c>
      <c r="AH31" s="33">
        <f t="shared" si="28"/>
        <v>4.0931290570397842E-2</v>
      </c>
      <c r="AI31" s="33">
        <f t="shared" si="28"/>
        <v>4.0931290570397842E-2</v>
      </c>
      <c r="AJ31" s="33">
        <f t="shared" si="28"/>
        <v>4.0931290570397842E-2</v>
      </c>
      <c r="AK31" s="33">
        <f t="shared" si="28"/>
        <v>4.0931290570397842E-2</v>
      </c>
      <c r="AL31" s="33">
        <f t="shared" si="28"/>
        <v>4.0931290570397842E-2</v>
      </c>
      <c r="AM31" s="33">
        <f t="shared" si="28"/>
        <v>4.0931290570397842E-2</v>
      </c>
      <c r="AN31" s="33">
        <f t="shared" si="28"/>
        <v>4.0931290570397842E-2</v>
      </c>
      <c r="AO31" s="33">
        <f t="shared" si="28"/>
        <v>4.0931290570397842E-2</v>
      </c>
      <c r="AP31" s="33">
        <f t="shared" si="28"/>
        <v>4.0931290570397842E-2</v>
      </c>
      <c r="AQ31" s="33">
        <f t="shared" si="28"/>
        <v>4.0931290570397842E-2</v>
      </c>
      <c r="AR31" s="33">
        <f t="shared" ref="AR31:BK31" si="29">AQ31*(1-$G$4)</f>
        <v>4.0931290570397842E-2</v>
      </c>
      <c r="AS31" s="33">
        <f t="shared" si="29"/>
        <v>4.0931290570397842E-2</v>
      </c>
      <c r="AT31" s="33">
        <f t="shared" si="29"/>
        <v>4.0931290570397842E-2</v>
      </c>
      <c r="AU31" s="33">
        <f t="shared" si="29"/>
        <v>4.0931290570397842E-2</v>
      </c>
      <c r="AV31" s="33">
        <f t="shared" si="29"/>
        <v>4.0931290570397842E-2</v>
      </c>
      <c r="AW31" s="33">
        <f t="shared" si="29"/>
        <v>4.0931290570397842E-2</v>
      </c>
      <c r="AX31" s="33">
        <f t="shared" si="29"/>
        <v>4.0931290570397842E-2</v>
      </c>
      <c r="AY31" s="33">
        <f t="shared" si="29"/>
        <v>4.0931290570397842E-2</v>
      </c>
      <c r="AZ31" s="33">
        <f t="shared" si="29"/>
        <v>4.0931290570397842E-2</v>
      </c>
      <c r="BA31" s="33">
        <f t="shared" si="29"/>
        <v>4.0931290570397842E-2</v>
      </c>
      <c r="BB31" s="33">
        <f t="shared" si="29"/>
        <v>4.0931290570397842E-2</v>
      </c>
      <c r="BC31" s="33">
        <f t="shared" si="29"/>
        <v>4.0931290570397842E-2</v>
      </c>
      <c r="BD31" s="33">
        <f t="shared" si="29"/>
        <v>4.0931290570397842E-2</v>
      </c>
      <c r="BE31" s="33">
        <f t="shared" si="29"/>
        <v>4.0931290570397842E-2</v>
      </c>
      <c r="BF31" s="33">
        <f t="shared" si="29"/>
        <v>4.0931290570397842E-2</v>
      </c>
      <c r="BG31" s="33">
        <f t="shared" si="29"/>
        <v>4.0931290570397842E-2</v>
      </c>
      <c r="BH31" s="33">
        <f t="shared" si="29"/>
        <v>4.0931290570397842E-2</v>
      </c>
      <c r="BI31" s="33">
        <f t="shared" si="29"/>
        <v>4.0931290570397842E-2</v>
      </c>
      <c r="BJ31" s="33">
        <f t="shared" si="29"/>
        <v>4.0931290570397842E-2</v>
      </c>
      <c r="BK31" s="33">
        <f t="shared" si="29"/>
        <v>4.0931290570397842E-2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281.90193420011815</v>
      </c>
      <c r="BT31" s="4" cm="1">
        <f t="array" ref="BT31">N31*INDEX(prod_est,$H31+$I31-1,MATCH(BT$14,$BQ$14:$DQ$14,0))</f>
        <v>294.85218747757563</v>
      </c>
      <c r="BU31" s="4" cm="1">
        <f t="array" ref="BU31">O31*INDEX(prod_est,$H31+$I31-1,MATCH(BU$14,$BQ$14:$DQ$14,0))</f>
        <v>308.08554020241735</v>
      </c>
      <c r="BV31" s="4" cm="1">
        <f t="array" ref="BV31">P31*INDEX(prod_est,$H31+$I31-1,MATCH(BV$14,$BQ$14:$DQ$14,0))</f>
        <v>321.58917293214677</v>
      </c>
      <c r="BW31" s="4" cm="1">
        <f t="array" ref="BW31">Q31*INDEX(prod_est,$H31+$I31-1,MATCH(BW$14,$BQ$14:$DQ$14,0))</f>
        <v>335.33953813971868</v>
      </c>
      <c r="BX31" s="4" cm="1">
        <f t="array" ref="BX31">R31*INDEX(prod_est,$H31+$I31-1,MATCH(BX$14,$BQ$14:$DQ$14,0))</f>
        <v>349.32662308894987</v>
      </c>
      <c r="BY31" s="4" cm="1">
        <f t="array" ref="BY31">S31*INDEX(prod_est,$H31+$I31-1,MATCH(BY$14,$BQ$14:$DQ$14,0))</f>
        <v>363.52983653661551</v>
      </c>
      <c r="BZ31" s="4" cm="1">
        <f t="array" ref="BZ31">T31*INDEX(prod_est,$H31+$I31-1,MATCH(BZ$14,$BQ$14:$DQ$14,0))</f>
        <v>377.94050855762373</v>
      </c>
      <c r="CA31" s="4" cm="1">
        <f t="array" ref="CA31">U31*INDEX(prod_est,$H31+$I31-1,MATCH(CA$14,$BQ$14:$DQ$14,0))</f>
        <v>388.16905023501261</v>
      </c>
      <c r="CB31" s="4" cm="1">
        <f t="array" ref="CB31">V31*INDEX(prod_est,$H31+$I31-1,MATCH(CB$14,$BQ$14:$DQ$14,0))</f>
        <v>398.35373378775216</v>
      </c>
      <c r="CC31" s="4" cm="1">
        <f t="array" ref="CC31">W31*INDEX(prod_est,$H31+$I31-1,MATCH(CC$14,$BQ$14:$DQ$14,0))</f>
        <v>408.49418384100068</v>
      </c>
      <c r="CD31" s="4" cm="1">
        <f t="array" ref="CD31">X31*INDEX(prod_est,$H31+$I31-1,MATCH(CD$14,$BQ$14:$DQ$14,0))</f>
        <v>418.57967456262395</v>
      </c>
      <c r="CE31" s="4" cm="1">
        <f t="array" ref="CE31">Y31*INDEX(prod_est,$H31+$I31-1,MATCH(CE$14,$BQ$14:$DQ$14,0))</f>
        <v>428.59192412888211</v>
      </c>
      <c r="CF31" s="4" cm="1">
        <f t="array" ref="CF31">Z31*INDEX(prod_est,$H31+$I31-1,MATCH(CF$14,$BQ$14:$DQ$14,0))</f>
        <v>438.51213126000391</v>
      </c>
      <c r="CG31" s="4" cm="1">
        <f t="array" ref="CG31">AA31*INDEX(prod_est,$H31+$I31-1,MATCH(CG$14,$BQ$14:$DQ$14,0))</f>
        <v>448.32489667234842</v>
      </c>
      <c r="CH31" s="4" cm="1">
        <f t="array" ref="CH31">AB31*INDEX(prod_est,$H31+$I31-1,MATCH(CH$14,$BQ$14:$DQ$14,0))</f>
        <v>458.01065113079278</v>
      </c>
      <c r="CI31" s="4" cm="1">
        <f t="array" ref="CI31">AC31*INDEX(prod_est,$H31+$I31-1,MATCH(CI$14,$BQ$14:$DQ$14,0))</f>
        <v>467.55742427769474</v>
      </c>
      <c r="CJ31" s="4" cm="1">
        <f t="array" ref="CJ31">AD31*INDEX(prod_est,$H31+$I31-1,MATCH(CJ$14,$BQ$14:$DQ$14,0))</f>
        <v>476.94517060950221</v>
      </c>
      <c r="CK31" s="4" cm="1">
        <f t="array" ref="CK31">AE31*INDEX(prod_est,$H31+$I31-1,MATCH(CK$14,$BQ$14:$DQ$14,0))</f>
        <v>486.17414810611945</v>
      </c>
      <c r="CL31" s="4" cm="1">
        <f t="array" ref="CL31">AF31*INDEX(prod_est,$H31+$I31-1,MATCH(CL$14,$BQ$14:$DQ$14,0))</f>
        <v>495.22865583608547</v>
      </c>
      <c r="CM31" s="4" cm="1">
        <f t="array" ref="CM31">AG31*INDEX(prod_est,$H31+$I31-1,MATCH(CM$14,$BQ$14:$DQ$14,0))</f>
        <v>504.10138589272299</v>
      </c>
      <c r="CN31" s="4" cm="1">
        <f t="array" ref="CN31">AH31*INDEX(prod_est,$H31+$I31-1,MATCH(CN$14,$BQ$14:$DQ$14,0))</f>
        <v>512.78539303468574</v>
      </c>
      <c r="CO31" s="4" cm="1">
        <f t="array" ref="CO31">AI31*INDEX(prod_est,$H31+$I31-1,MATCH(CO$14,$BQ$14:$DQ$14,0))</f>
        <v>521.26973612284837</v>
      </c>
      <c r="CP31" s="4" cm="1">
        <f t="array" ref="CP31">AJ31*INDEX(prod_est,$H31+$I31-1,MATCH(CP$14,$BQ$14:$DQ$14,0))</f>
        <v>529.53921310363796</v>
      </c>
      <c r="CQ31" s="4" cm="1">
        <f t="array" ref="CQ31">AK31*INDEX(prod_est,$H31+$I31-1,MATCH(CQ$14,$BQ$14:$DQ$14,0))</f>
        <v>537.57411374998765</v>
      </c>
      <c r="CR31" s="4" cm="1">
        <f t="array" ref="CR31">AL31*INDEX(prod_est,$H31+$I31-1,MATCH(CR$14,$BQ$14:$DQ$14,0))</f>
        <v>545.36354690544886</v>
      </c>
      <c r="CS31" s="4" cm="1">
        <f t="array" ref="CS31">AM31*INDEX(prod_est,$H31+$I31-1,MATCH(CS$14,$BQ$14:$DQ$14,0))</f>
        <v>552.90140881871389</v>
      </c>
      <c r="CT31" s="4" cm="1">
        <f t="array" ref="CT31">AN31*INDEX(prod_est,$H31+$I31-1,MATCH(CT$14,$BQ$14:$DQ$14,0))</f>
        <v>560.17279087208317</v>
      </c>
      <c r="CU31" s="4" cm="1">
        <f t="array" ref="CU31">AO31*INDEX(prod_est,$H31+$I31-1,MATCH(CU$14,$BQ$14:$DQ$14,0))</f>
        <v>567.18614999832505</v>
      </c>
      <c r="CV31" s="4" cm="1">
        <f t="array" ref="CV31">AP31*INDEX(prod_est,$H31+$I31-1,MATCH(CV$14,$BQ$14:$DQ$14,0))</f>
        <v>573.94151440713358</v>
      </c>
      <c r="CW31" s="4" cm="1">
        <f t="array" ref="CW31">AQ31*INDEX(prod_est,$H31+$I31-1,MATCH(CW$14,$BQ$14:$DQ$14,0))</f>
        <v>580.44425688710248</v>
      </c>
      <c r="CX31" s="4" cm="1">
        <f t="array" ref="CX31">AR31*INDEX(prod_est,$H31+$I31-1,MATCH(CX$14,$BQ$14:$DQ$14,0))</f>
        <v>580.44425688710248</v>
      </c>
      <c r="CY31" s="4" cm="1">
        <f t="array" ref="CY31">AS31*INDEX(prod_est,$H31+$I31-1,MATCH(CY$14,$BQ$14:$DQ$14,0))</f>
        <v>580.44425688710248</v>
      </c>
      <c r="CZ31" s="4" cm="1">
        <f t="array" ref="CZ31">AT31*INDEX(prod_est,$H31+$I31-1,MATCH(CZ$14,$BQ$14:$DQ$14,0))</f>
        <v>580.44425688710248</v>
      </c>
      <c r="DA31" s="4" cm="1">
        <f t="array" ref="DA31">AU31*INDEX(prod_est,$H31+$I31-1,MATCH(DA$14,$BQ$14:$DQ$14,0))</f>
        <v>580.44425688710248</v>
      </c>
      <c r="DB31" s="4" cm="1">
        <f t="array" ref="DB31">AV31*INDEX(prod_est,$H31+$I31-1,MATCH(DB$14,$BQ$14:$DQ$14,0))</f>
        <v>580.44425688710248</v>
      </c>
      <c r="DC31" s="4" cm="1">
        <f t="array" ref="DC31">AW31*INDEX(prod_est,$H31+$I31-1,MATCH(DC$14,$BQ$14:$DQ$14,0))</f>
        <v>580.44425688710248</v>
      </c>
      <c r="DD31" s="4" cm="1">
        <f t="array" ref="DD31">AX31*INDEX(prod_est,$H31+$I31-1,MATCH(DD$14,$BQ$14:$DQ$14,0))</f>
        <v>580.44425688710248</v>
      </c>
      <c r="DE31" s="4" cm="1">
        <f t="array" ref="DE31">AY31*INDEX(prod_est,$H31+$I31-1,MATCH(DE$14,$BQ$14:$DQ$14,0))</f>
        <v>580.44425688710248</v>
      </c>
      <c r="DF31" s="4" cm="1">
        <f t="array" ref="DF31">AZ31*INDEX(prod_est,$H31+$I31-1,MATCH(DF$14,$BQ$14:$DQ$14,0))</f>
        <v>580.44425688710248</v>
      </c>
      <c r="DG31" s="4" cm="1">
        <f t="array" ref="DG31">BA31*INDEX(prod_est,$H31+$I31-1,MATCH(DG$14,$BQ$14:$DQ$14,0))</f>
        <v>580.44425688710248</v>
      </c>
      <c r="DH31" s="4" cm="1">
        <f t="array" ref="DH31">BB31*INDEX(prod_est,$H31+$I31-1,MATCH(DH$14,$BQ$14:$DQ$14,0))</f>
        <v>580.44425688710248</v>
      </c>
      <c r="DI31" s="4" cm="1">
        <f t="array" ref="DI31">BC31*INDEX(prod_est,$H31+$I31-1,MATCH(DI$14,$BQ$14:$DQ$14,0))</f>
        <v>580.44425688710248</v>
      </c>
      <c r="DJ31" s="4" cm="1">
        <f t="array" ref="DJ31">BD31*INDEX(prod_est,$H31+$I31-1,MATCH(DJ$14,$BQ$14:$DQ$14,0))</f>
        <v>580.44425688710248</v>
      </c>
      <c r="DK31" s="4" cm="1">
        <f t="array" ref="DK31">BE31*INDEX(prod_est,$H31+$I31-1,MATCH(DK$14,$BQ$14:$DQ$14,0))</f>
        <v>580.44425688710248</v>
      </c>
      <c r="DL31" s="4" cm="1">
        <f t="array" ref="DL31">BF31*INDEX(prod_est,$H31+$I31-1,MATCH(DL$14,$BQ$14:$DQ$14,0))</f>
        <v>580.44425688710248</v>
      </c>
      <c r="DM31" s="4" cm="1">
        <f t="array" ref="DM31">BG31*INDEX(prod_est,$H31+$I31-1,MATCH(DM$14,$BQ$14:$DQ$14,0))</f>
        <v>580.44425688710248</v>
      </c>
      <c r="DN31" s="4" cm="1">
        <f t="array" ref="DN31">BH31*INDEX(prod_est,$H31+$I31-1,MATCH(DN$14,$BQ$14:$DQ$14,0))</f>
        <v>580.44425688710248</v>
      </c>
      <c r="DO31" s="4" cm="1">
        <f t="array" ref="DO31">BI31*INDEX(prod_est,$H31+$I31-1,MATCH(DO$14,$BQ$14:$DQ$14,0))</f>
        <v>580.44425688710248</v>
      </c>
      <c r="DP31" s="4" cm="1">
        <f t="array" ref="DP31">BJ31*INDEX(prod_est,$H31+$I31-1,MATCH(DP$14,$BQ$14:$DQ$14,0))</f>
        <v>580.44425688710248</v>
      </c>
      <c r="DQ31" s="4" cm="1">
        <f t="array" ref="DQ31">BK31*INDEX(prod_est,$H31+$I31-1,MATCH(DQ$14,$BQ$14:$DQ$14,0))</f>
        <v>580.44425688710248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5"/>
        <v>2.0526452771513312E-2</v>
      </c>
      <c r="O32" s="33">
        <f t="shared" si="28"/>
        <v>2.0526452771513312E-2</v>
      </c>
      <c r="P32" s="33">
        <f t="shared" si="28"/>
        <v>2.0526452771513312E-2</v>
      </c>
      <c r="Q32" s="33">
        <f t="shared" si="28"/>
        <v>2.0526452771513312E-2</v>
      </c>
      <c r="R32" s="33">
        <f t="shared" si="28"/>
        <v>2.0526452771513312E-2</v>
      </c>
      <c r="S32" s="33">
        <f t="shared" si="28"/>
        <v>2.0526452771513312E-2</v>
      </c>
      <c r="T32" s="33">
        <f t="shared" si="28"/>
        <v>2.0526452771513312E-2</v>
      </c>
      <c r="U32" s="33">
        <f t="shared" si="28"/>
        <v>2.0526452771513312E-2</v>
      </c>
      <c r="V32" s="33">
        <f t="shared" si="28"/>
        <v>2.0526452771513312E-2</v>
      </c>
      <c r="W32" s="33">
        <f t="shared" si="28"/>
        <v>2.0526452771513312E-2</v>
      </c>
      <c r="X32" s="33">
        <f t="shared" si="28"/>
        <v>2.0526452771513312E-2</v>
      </c>
      <c r="Y32" s="33">
        <f t="shared" si="28"/>
        <v>2.0526452771513312E-2</v>
      </c>
      <c r="Z32" s="33">
        <f t="shared" si="28"/>
        <v>2.0526452771513312E-2</v>
      </c>
      <c r="AA32" s="33">
        <f t="shared" si="28"/>
        <v>2.0526452771513312E-2</v>
      </c>
      <c r="AB32" s="33">
        <f t="shared" si="28"/>
        <v>2.0526452771513312E-2</v>
      </c>
      <c r="AC32" s="33">
        <f t="shared" si="28"/>
        <v>2.0526452771513312E-2</v>
      </c>
      <c r="AD32" s="33">
        <f t="shared" si="28"/>
        <v>2.0526452771513312E-2</v>
      </c>
      <c r="AE32" s="33">
        <f t="shared" si="28"/>
        <v>2.0526452771513312E-2</v>
      </c>
      <c r="AF32" s="33">
        <f t="shared" si="28"/>
        <v>2.0526452771513312E-2</v>
      </c>
      <c r="AG32" s="33">
        <f t="shared" si="28"/>
        <v>2.0526452771513312E-2</v>
      </c>
      <c r="AH32" s="33">
        <f t="shared" si="28"/>
        <v>2.0526452771513312E-2</v>
      </c>
      <c r="AI32" s="33">
        <f t="shared" si="28"/>
        <v>2.0526452771513312E-2</v>
      </c>
      <c r="AJ32" s="33">
        <f t="shared" si="28"/>
        <v>2.0526452771513312E-2</v>
      </c>
      <c r="AK32" s="33">
        <f t="shared" si="28"/>
        <v>2.0526452771513312E-2</v>
      </c>
      <c r="AL32" s="33">
        <f t="shared" si="28"/>
        <v>2.0526452771513312E-2</v>
      </c>
      <c r="AM32" s="33">
        <f t="shared" si="28"/>
        <v>2.0526452771513312E-2</v>
      </c>
      <c r="AN32" s="33">
        <f t="shared" si="28"/>
        <v>2.0526452771513312E-2</v>
      </c>
      <c r="AO32" s="33">
        <f t="shared" si="28"/>
        <v>2.0526452771513312E-2</v>
      </c>
      <c r="AP32" s="33">
        <f t="shared" si="28"/>
        <v>2.0526452771513312E-2</v>
      </c>
      <c r="AQ32" s="33">
        <f t="shared" si="28"/>
        <v>2.0526452771513312E-2</v>
      </c>
      <c r="AR32" s="33">
        <f t="shared" ref="AR32:BK32" si="30">AQ32*(1-$G$4)</f>
        <v>2.0526452771513312E-2</v>
      </c>
      <c r="AS32" s="33">
        <f t="shared" si="30"/>
        <v>2.0526452771513312E-2</v>
      </c>
      <c r="AT32" s="33">
        <f t="shared" si="30"/>
        <v>2.0526452771513312E-2</v>
      </c>
      <c r="AU32" s="33">
        <f t="shared" si="30"/>
        <v>2.0526452771513312E-2</v>
      </c>
      <c r="AV32" s="33">
        <f t="shared" si="30"/>
        <v>2.0526452771513312E-2</v>
      </c>
      <c r="AW32" s="33">
        <f t="shared" si="30"/>
        <v>2.0526452771513312E-2</v>
      </c>
      <c r="AX32" s="33">
        <f t="shared" si="30"/>
        <v>2.0526452771513312E-2</v>
      </c>
      <c r="AY32" s="33">
        <f t="shared" si="30"/>
        <v>2.0526452771513312E-2</v>
      </c>
      <c r="AZ32" s="33">
        <f t="shared" si="30"/>
        <v>2.0526452771513312E-2</v>
      </c>
      <c r="BA32" s="33">
        <f t="shared" si="30"/>
        <v>2.0526452771513312E-2</v>
      </c>
      <c r="BB32" s="33">
        <f t="shared" si="30"/>
        <v>2.0526452771513312E-2</v>
      </c>
      <c r="BC32" s="33">
        <f t="shared" si="30"/>
        <v>2.0526452771513312E-2</v>
      </c>
      <c r="BD32" s="33">
        <f t="shared" si="30"/>
        <v>2.0526452771513312E-2</v>
      </c>
      <c r="BE32" s="33">
        <f t="shared" si="30"/>
        <v>2.0526452771513312E-2</v>
      </c>
      <c r="BF32" s="33">
        <f t="shared" si="30"/>
        <v>2.0526452771513312E-2</v>
      </c>
      <c r="BG32" s="33">
        <f t="shared" si="30"/>
        <v>2.0526452771513312E-2</v>
      </c>
      <c r="BH32" s="33">
        <f t="shared" si="30"/>
        <v>2.0526452771513312E-2</v>
      </c>
      <c r="BI32" s="33">
        <f t="shared" si="30"/>
        <v>2.0526452771513312E-2</v>
      </c>
      <c r="BJ32" s="33">
        <f t="shared" si="30"/>
        <v>2.0526452771513312E-2</v>
      </c>
      <c r="BK32" s="33">
        <f t="shared" si="30"/>
        <v>2.0526452771513312E-2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141.36976034520222</v>
      </c>
      <c r="BT32" s="4" cm="1">
        <f t="array" ref="BT32">N32*INDEX(prod_est,$H32+$I32-1,MATCH(BT$14,$BQ$14:$DQ$14,0))</f>
        <v>147.86412586787435</v>
      </c>
      <c r="BU32" s="4" cm="1">
        <f t="array" ref="BU32">O32*INDEX(prod_est,$H32+$I32-1,MATCH(BU$14,$BQ$14:$DQ$14,0))</f>
        <v>154.5004616865082</v>
      </c>
      <c r="BV32" s="4" cm="1">
        <f t="array" ref="BV32">P32*INDEX(prod_est,$H32+$I32-1,MATCH(BV$14,$BQ$14:$DQ$14,0))</f>
        <v>161.27233903530387</v>
      </c>
      <c r="BW32" s="4" cm="1">
        <f t="array" ref="BW32">Q32*INDEX(prod_est,$H32+$I32-1,MATCH(BW$14,$BQ$14:$DQ$14,0))</f>
        <v>168.16794916855508</v>
      </c>
      <c r="BX32" s="4" cm="1">
        <f t="array" ref="BX32">R32*INDEX(prod_est,$H32+$I32-1,MATCH(BX$14,$BQ$14:$DQ$14,0))</f>
        <v>175.18227084325883</v>
      </c>
      <c r="BY32" s="4" cm="1">
        <f t="array" ref="BY32">S32*INDEX(prod_est,$H32+$I32-1,MATCH(BY$14,$BQ$14:$DQ$14,0))</f>
        <v>182.30497784747138</v>
      </c>
      <c r="BZ32" s="4" cm="1">
        <f t="array" ref="BZ32">T32*INDEX(prod_est,$H32+$I32-1,MATCH(BZ$14,$BQ$14:$DQ$14,0))</f>
        <v>189.53172233861434</v>
      </c>
      <c r="CA32" s="4" cm="1">
        <f t="array" ref="CA32">U32*INDEX(prod_est,$H32+$I32-1,MATCH(CA$14,$BQ$14:$DQ$14,0))</f>
        <v>194.6611886890895</v>
      </c>
      <c r="CB32" s="4" cm="1">
        <f t="array" ref="CB32">V32*INDEX(prod_est,$H32+$I32-1,MATCH(CB$14,$BQ$14:$DQ$14,0))</f>
        <v>199.76866082165182</v>
      </c>
      <c r="CC32" s="4" cm="1">
        <f t="array" ref="CC32">W32*INDEX(prod_est,$H32+$I32-1,MATCH(CC$14,$BQ$14:$DQ$14,0))</f>
        <v>204.85395049122386</v>
      </c>
      <c r="CD32" s="4" cm="1">
        <f t="array" ref="CD32">X32*INDEX(prod_est,$H32+$I32-1,MATCH(CD$14,$BQ$14:$DQ$14,0))</f>
        <v>209.91167884745249</v>
      </c>
      <c r="CE32" s="4" cm="1">
        <f t="array" ref="CE32">Y32*INDEX(prod_est,$H32+$I32-1,MATCH(CE$14,$BQ$14:$DQ$14,0))</f>
        <v>214.93267781900792</v>
      </c>
      <c r="CF32" s="4" cm="1">
        <f t="array" ref="CF32">Z32*INDEX(prod_est,$H32+$I32-1,MATCH(CF$14,$BQ$14:$DQ$14,0))</f>
        <v>219.90751883484108</v>
      </c>
      <c r="CG32" s="4" cm="1">
        <f t="array" ref="CG32">AA32*INDEX(prod_est,$H32+$I32-1,MATCH(CG$14,$BQ$14:$DQ$14,0))</f>
        <v>224.82847937597046</v>
      </c>
      <c r="CH32" s="4" cm="1">
        <f t="array" ref="CH32">AB32*INDEX(prod_est,$H32+$I32-1,MATCH(CH$14,$BQ$14:$DQ$14,0))</f>
        <v>229.68574575279754</v>
      </c>
      <c r="CI32" s="4" cm="1">
        <f t="array" ref="CI32">AC32*INDEX(prod_est,$H32+$I32-1,MATCH(CI$14,$BQ$14:$DQ$14,0))</f>
        <v>234.47331500334928</v>
      </c>
      <c r="CJ32" s="4" cm="1">
        <f t="array" ref="CJ32">AD32*INDEX(prod_est,$H32+$I32-1,MATCH(CJ$14,$BQ$14:$DQ$14,0))</f>
        <v>239.18113459626861</v>
      </c>
      <c r="CK32" s="4" cm="1">
        <f t="array" ref="CK32">AE32*INDEX(prod_est,$H32+$I32-1,MATCH(CK$14,$BQ$14:$DQ$14,0))</f>
        <v>243.80933390476235</v>
      </c>
      <c r="CL32" s="4" cm="1">
        <f t="array" ref="CL32">AF32*INDEX(prod_est,$H32+$I32-1,MATCH(CL$14,$BQ$14:$DQ$14,0))</f>
        <v>248.35003913781125</v>
      </c>
      <c r="CM32" s="4" cm="1">
        <f t="array" ref="CM32">AG32*INDEX(prod_est,$H32+$I32-1,MATCH(CM$14,$BQ$14:$DQ$14,0))</f>
        <v>252.79958548545738</v>
      </c>
      <c r="CN32" s="4" cm="1">
        <f t="array" ref="CN32">AH32*INDEX(prod_est,$H32+$I32-1,MATCH(CN$14,$BQ$14:$DQ$14,0))</f>
        <v>257.15449000918369</v>
      </c>
      <c r="CO32" s="4" cm="1">
        <f t="array" ref="CO32">AI32*INDEX(prod_est,$H32+$I32-1,MATCH(CO$14,$BQ$14:$DQ$14,0))</f>
        <v>261.40926588528174</v>
      </c>
      <c r="CP32" s="4" cm="1">
        <f t="array" ref="CP32">AJ32*INDEX(prod_est,$H32+$I32-1,MATCH(CP$14,$BQ$14:$DQ$14,0))</f>
        <v>265.55628950280857</v>
      </c>
      <c r="CQ32" s="4" cm="1">
        <f t="array" ref="CQ32">AK32*INDEX(prod_est,$H32+$I32-1,MATCH(CQ$14,$BQ$14:$DQ$14,0))</f>
        <v>269.58567646673629</v>
      </c>
      <c r="CR32" s="4" cm="1">
        <f t="array" ref="CR32">AL32*INDEX(prod_est,$H32+$I32-1,MATCH(CR$14,$BQ$14:$DQ$14,0))</f>
        <v>273.49196501894897</v>
      </c>
      <c r="CS32" s="4" cm="1">
        <f t="array" ref="CS32">AM32*INDEX(prod_est,$H32+$I32-1,MATCH(CS$14,$BQ$14:$DQ$14,0))</f>
        <v>277.27209421606551</v>
      </c>
      <c r="CT32" s="4" cm="1">
        <f t="array" ref="CT32">AN32*INDEX(prod_est,$H32+$I32-1,MATCH(CT$14,$BQ$14:$DQ$14,0))</f>
        <v>280.91858760100797</v>
      </c>
      <c r="CU32" s="4" cm="1">
        <f t="array" ref="CU32">AO32*INDEX(prod_est,$H32+$I32-1,MATCH(CU$14,$BQ$14:$DQ$14,0))</f>
        <v>284.43568620377181</v>
      </c>
      <c r="CV32" s="4" cm="1">
        <f t="array" ref="CV32">AP32*INDEX(prod_est,$H32+$I32-1,MATCH(CV$14,$BQ$14:$DQ$14,0))</f>
        <v>287.82340417111226</v>
      </c>
      <c r="CW32" s="4" cm="1">
        <f t="array" ref="CW32">AQ32*INDEX(prod_est,$H32+$I32-1,MATCH(CW$14,$BQ$14:$DQ$14,0))</f>
        <v>291.08443587913587</v>
      </c>
      <c r="CX32" s="4" cm="1">
        <f t="array" ref="CX32">AR32*INDEX(prod_est,$H32+$I32-1,MATCH(CX$14,$BQ$14:$DQ$14,0))</f>
        <v>291.08443587913587</v>
      </c>
      <c r="CY32" s="4" cm="1">
        <f t="array" ref="CY32">AS32*INDEX(prod_est,$H32+$I32-1,MATCH(CY$14,$BQ$14:$DQ$14,0))</f>
        <v>291.08443587913587</v>
      </c>
      <c r="CZ32" s="4" cm="1">
        <f t="array" ref="CZ32">AT32*INDEX(prod_est,$H32+$I32-1,MATCH(CZ$14,$BQ$14:$DQ$14,0))</f>
        <v>291.08443587913587</v>
      </c>
      <c r="DA32" s="4" cm="1">
        <f t="array" ref="DA32">AU32*INDEX(prod_est,$H32+$I32-1,MATCH(DA$14,$BQ$14:$DQ$14,0))</f>
        <v>291.08443587913587</v>
      </c>
      <c r="DB32" s="4" cm="1">
        <f t="array" ref="DB32">AV32*INDEX(prod_est,$H32+$I32-1,MATCH(DB$14,$BQ$14:$DQ$14,0))</f>
        <v>291.08443587913587</v>
      </c>
      <c r="DC32" s="4" cm="1">
        <f t="array" ref="DC32">AW32*INDEX(prod_est,$H32+$I32-1,MATCH(DC$14,$BQ$14:$DQ$14,0))</f>
        <v>291.08443587913587</v>
      </c>
      <c r="DD32" s="4" cm="1">
        <f t="array" ref="DD32">AX32*INDEX(prod_est,$H32+$I32-1,MATCH(DD$14,$BQ$14:$DQ$14,0))</f>
        <v>291.08443587913587</v>
      </c>
      <c r="DE32" s="4" cm="1">
        <f t="array" ref="DE32">AY32*INDEX(prod_est,$H32+$I32-1,MATCH(DE$14,$BQ$14:$DQ$14,0))</f>
        <v>291.08443587913587</v>
      </c>
      <c r="DF32" s="4" cm="1">
        <f t="array" ref="DF32">AZ32*INDEX(prod_est,$H32+$I32-1,MATCH(DF$14,$BQ$14:$DQ$14,0))</f>
        <v>291.08443587913587</v>
      </c>
      <c r="DG32" s="4" cm="1">
        <f t="array" ref="DG32">BA32*INDEX(prod_est,$H32+$I32-1,MATCH(DG$14,$BQ$14:$DQ$14,0))</f>
        <v>291.08443587913587</v>
      </c>
      <c r="DH32" s="4" cm="1">
        <f t="array" ref="DH32">BB32*INDEX(prod_est,$H32+$I32-1,MATCH(DH$14,$BQ$14:$DQ$14,0))</f>
        <v>291.08443587913587</v>
      </c>
      <c r="DI32" s="4" cm="1">
        <f t="array" ref="DI32">BC32*INDEX(prod_est,$H32+$I32-1,MATCH(DI$14,$BQ$14:$DQ$14,0))</f>
        <v>291.08443587913587</v>
      </c>
      <c r="DJ32" s="4" cm="1">
        <f t="array" ref="DJ32">BD32*INDEX(prod_est,$H32+$I32-1,MATCH(DJ$14,$BQ$14:$DQ$14,0))</f>
        <v>291.08443587913587</v>
      </c>
      <c r="DK32" s="4" cm="1">
        <f t="array" ref="DK32">BE32*INDEX(prod_est,$H32+$I32-1,MATCH(DK$14,$BQ$14:$DQ$14,0))</f>
        <v>291.08443587913587</v>
      </c>
      <c r="DL32" s="4" cm="1">
        <f t="array" ref="DL32">BF32*INDEX(prod_est,$H32+$I32-1,MATCH(DL$14,$BQ$14:$DQ$14,0))</f>
        <v>291.08443587913587</v>
      </c>
      <c r="DM32" s="4" cm="1">
        <f t="array" ref="DM32">BG32*INDEX(prod_est,$H32+$I32-1,MATCH(DM$14,$BQ$14:$DQ$14,0))</f>
        <v>291.08443587913587</v>
      </c>
      <c r="DN32" s="4" cm="1">
        <f t="array" ref="DN32">BH32*INDEX(prod_est,$H32+$I32-1,MATCH(DN$14,$BQ$14:$DQ$14,0))</f>
        <v>291.08443587913587</v>
      </c>
      <c r="DO32" s="4" cm="1">
        <f t="array" ref="DO32">BI32*INDEX(prod_est,$H32+$I32-1,MATCH(DO$14,$BQ$14:$DQ$14,0))</f>
        <v>291.08443587913587</v>
      </c>
      <c r="DP32" s="4" cm="1">
        <f t="array" ref="DP32">BJ32*INDEX(prod_est,$H32+$I32-1,MATCH(DP$14,$BQ$14:$DQ$14,0))</f>
        <v>291.08443587913587</v>
      </c>
      <c r="DQ32" s="4" cm="1">
        <f t="array" ref="DQ32">BK32*INDEX(prod_est,$H32+$I32-1,MATCH(DQ$14,$BQ$14:$DQ$14,0))</f>
        <v>291.08443587913587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61.457743341911154</v>
      </c>
      <c r="O47" s="33">
        <f t="shared" si="42"/>
        <v>61.457743341911154</v>
      </c>
      <c r="P47" s="33">
        <f t="shared" si="42"/>
        <v>61.457743341911154</v>
      </c>
      <c r="Q47" s="33">
        <f t="shared" si="42"/>
        <v>61.457743341911154</v>
      </c>
      <c r="R47" s="33">
        <f t="shared" si="42"/>
        <v>61.457743341911154</v>
      </c>
      <c r="S47" s="33">
        <f t="shared" si="42"/>
        <v>61.457743341911154</v>
      </c>
      <c r="T47" s="33">
        <f t="shared" si="42"/>
        <v>61.457743341911154</v>
      </c>
      <c r="U47" s="33">
        <f t="shared" si="42"/>
        <v>61.457743341911154</v>
      </c>
      <c r="V47" s="33">
        <f t="shared" si="42"/>
        <v>61.457743341911154</v>
      </c>
      <c r="W47" s="33">
        <f t="shared" si="42"/>
        <v>61.457743341911154</v>
      </c>
      <c r="X47" s="33">
        <f t="shared" si="42"/>
        <v>61.457743341911154</v>
      </c>
      <c r="Y47" s="33">
        <f t="shared" si="42"/>
        <v>61.457743341911154</v>
      </c>
      <c r="Z47" s="33">
        <f t="shared" si="42"/>
        <v>61.457743341911154</v>
      </c>
      <c r="AA47" s="33">
        <f t="shared" si="42"/>
        <v>61.457743341911154</v>
      </c>
      <c r="AB47" s="33">
        <f t="shared" si="42"/>
        <v>61.457743341911154</v>
      </c>
      <c r="AC47" s="33">
        <f t="shared" si="42"/>
        <v>61.457743341911154</v>
      </c>
      <c r="AD47" s="33">
        <f t="shared" si="42"/>
        <v>61.457743341911154</v>
      </c>
      <c r="AE47" s="33">
        <f t="shared" si="42"/>
        <v>61.457743341911154</v>
      </c>
      <c r="AF47" s="33">
        <f t="shared" si="42"/>
        <v>61.457743341911154</v>
      </c>
      <c r="AG47" s="33">
        <f t="shared" si="42"/>
        <v>61.457743341911154</v>
      </c>
      <c r="AH47" s="33">
        <f t="shared" si="42"/>
        <v>61.457743341911154</v>
      </c>
      <c r="AI47" s="33">
        <f t="shared" si="42"/>
        <v>61.457743341911154</v>
      </c>
      <c r="AJ47" s="33">
        <f t="shared" si="42"/>
        <v>61.457743341911154</v>
      </c>
      <c r="AK47" s="33">
        <f t="shared" si="42"/>
        <v>61.457743341911154</v>
      </c>
      <c r="AL47" s="33">
        <f t="shared" si="42"/>
        <v>61.457743341911154</v>
      </c>
      <c r="AM47" s="33">
        <f t="shared" si="42"/>
        <v>61.457743341911154</v>
      </c>
      <c r="AN47" s="33">
        <f t="shared" si="42"/>
        <v>61.457743341911154</v>
      </c>
      <c r="AO47" s="33">
        <f t="shared" si="42"/>
        <v>61.457743341911154</v>
      </c>
      <c r="AP47" s="33">
        <f t="shared" si="42"/>
        <v>61.457743341911154</v>
      </c>
      <c r="AQ47" s="33">
        <f t="shared" ref="AQ47:BK47" si="43">SUM(AQ15:AQ46)*1000</f>
        <v>61.457743341911154</v>
      </c>
      <c r="AR47" s="33">
        <f t="shared" si="43"/>
        <v>61.457743341911154</v>
      </c>
      <c r="AS47" s="33">
        <f t="shared" si="43"/>
        <v>61.457743341911154</v>
      </c>
      <c r="AT47" s="33">
        <f t="shared" si="43"/>
        <v>61.457743341911154</v>
      </c>
      <c r="AU47" s="33">
        <f t="shared" si="43"/>
        <v>61.457743341911154</v>
      </c>
      <c r="AV47" s="33">
        <f t="shared" si="43"/>
        <v>61.457743341911154</v>
      </c>
      <c r="AW47" s="33">
        <f t="shared" si="43"/>
        <v>61.457743341911154</v>
      </c>
      <c r="AX47" s="33">
        <f t="shared" si="43"/>
        <v>61.457743341911154</v>
      </c>
      <c r="AY47" s="33">
        <f t="shared" si="43"/>
        <v>61.457743341911154</v>
      </c>
      <c r="AZ47" s="33">
        <f t="shared" si="43"/>
        <v>61.457743341911154</v>
      </c>
      <c r="BA47" s="33">
        <f t="shared" si="43"/>
        <v>61.457743341911154</v>
      </c>
      <c r="BB47" s="33">
        <f t="shared" si="43"/>
        <v>61.457743341911154</v>
      </c>
      <c r="BC47" s="33">
        <f t="shared" si="43"/>
        <v>61.457743341911154</v>
      </c>
      <c r="BD47" s="33">
        <f t="shared" si="43"/>
        <v>61.457743341911154</v>
      </c>
      <c r="BE47" s="33">
        <f t="shared" si="43"/>
        <v>61.457743341911154</v>
      </c>
      <c r="BF47" s="33">
        <f t="shared" si="43"/>
        <v>61.457743341911154</v>
      </c>
      <c r="BG47" s="33">
        <f t="shared" si="43"/>
        <v>61.457743341911154</v>
      </c>
      <c r="BH47" s="33">
        <f t="shared" si="43"/>
        <v>61.457743341911154</v>
      </c>
      <c r="BI47" s="33">
        <f t="shared" si="43"/>
        <v>61.457743341911154</v>
      </c>
      <c r="BJ47" s="33">
        <f t="shared" si="43"/>
        <v>61.457743341911154</v>
      </c>
      <c r="BK47" s="33">
        <f t="shared" si="43"/>
        <v>61.457743341911154</v>
      </c>
    </row>
    <row r="48" spans="1:121" x14ac:dyDescent="0.25">
      <c r="BO48" s="48" t="s">
        <v>167</v>
      </c>
      <c r="BP48" s="53">
        <f>BQ48</f>
        <v>0.80156269378643186</v>
      </c>
      <c r="BQ48" s="53">
        <f t="shared" ref="BQ48:CW48" si="44">$G$5+(($G$6-$G$5)/32)*(BQ53-2018)</f>
        <v>0.80156269378643186</v>
      </c>
      <c r="BR48" s="53">
        <f t="shared" si="44"/>
        <v>0.79239023639627659</v>
      </c>
      <c r="BS48" s="53">
        <f t="shared" si="44"/>
        <v>0.78321777900612133</v>
      </c>
      <c r="BT48" s="53">
        <f t="shared" si="44"/>
        <v>0.77404532161596606</v>
      </c>
      <c r="BU48" s="53">
        <f t="shared" si="44"/>
        <v>0.76487286422581091</v>
      </c>
      <c r="BV48" s="53">
        <f t="shared" si="44"/>
        <v>0.75570040683565565</v>
      </c>
      <c r="BW48" s="53">
        <f t="shared" si="44"/>
        <v>0.74652794944550038</v>
      </c>
      <c r="BX48" s="53">
        <f t="shared" si="44"/>
        <v>0.73735549205534512</v>
      </c>
      <c r="BY48" s="53">
        <f t="shared" si="44"/>
        <v>0.72818303466518985</v>
      </c>
      <c r="BZ48" s="53">
        <f t="shared" si="44"/>
        <v>0.71901057727503459</v>
      </c>
      <c r="CA48" s="53">
        <f t="shared" si="44"/>
        <v>0.70983811988487933</v>
      </c>
      <c r="CB48" s="53">
        <f t="shared" si="44"/>
        <v>0.70066566249472417</v>
      </c>
      <c r="CC48" s="53">
        <f t="shared" si="44"/>
        <v>0.69149320510456891</v>
      </c>
      <c r="CD48" s="53">
        <f t="shared" si="44"/>
        <v>0.68232074771441364</v>
      </c>
      <c r="CE48" s="53">
        <f t="shared" si="44"/>
        <v>0.67314829032425838</v>
      </c>
      <c r="CF48" s="53">
        <f t="shared" si="44"/>
        <v>0.66397583293410312</v>
      </c>
      <c r="CG48" s="53">
        <f t="shared" si="44"/>
        <v>0.65480337554394796</v>
      </c>
      <c r="CH48" s="53">
        <f t="shared" si="44"/>
        <v>0.6456309181537927</v>
      </c>
      <c r="CI48" s="53">
        <f t="shared" si="44"/>
        <v>0.63645846076363743</v>
      </c>
      <c r="CJ48" s="53">
        <f t="shared" si="44"/>
        <v>0.62728600337348217</v>
      </c>
      <c r="CK48" s="53">
        <f t="shared" si="44"/>
        <v>0.61811354598332691</v>
      </c>
      <c r="CL48" s="53">
        <f t="shared" si="44"/>
        <v>0.60894108859317164</v>
      </c>
      <c r="CM48" s="53">
        <f t="shared" si="44"/>
        <v>0.59976863120301638</v>
      </c>
      <c r="CN48" s="53">
        <f t="shared" si="44"/>
        <v>0.59059617381286111</v>
      </c>
      <c r="CO48" s="53">
        <f t="shared" si="44"/>
        <v>0.58142371642270596</v>
      </c>
      <c r="CP48" s="53">
        <f t="shared" si="44"/>
        <v>0.5722512590325507</v>
      </c>
      <c r="CQ48" s="53">
        <f t="shared" si="44"/>
        <v>0.56307880164239543</v>
      </c>
      <c r="CR48" s="53">
        <f t="shared" si="44"/>
        <v>0.55390634425224017</v>
      </c>
      <c r="CS48" s="53">
        <f t="shared" si="44"/>
        <v>0.54473388686208501</v>
      </c>
      <c r="CT48" s="53">
        <f t="shared" si="44"/>
        <v>0.53556142947192975</v>
      </c>
      <c r="CU48" s="53">
        <f t="shared" si="44"/>
        <v>0.52638897208177449</v>
      </c>
      <c r="CV48" s="53">
        <f t="shared" si="44"/>
        <v>0.51721651469161922</v>
      </c>
      <c r="CW48" s="53">
        <f t="shared" si="44"/>
        <v>0.50804405730146396</v>
      </c>
      <c r="CX48" s="53">
        <f t="shared" ref="CX48:DQ48" si="45">CW48</f>
        <v>0.50804405730146396</v>
      </c>
      <c r="CY48" s="53">
        <f t="shared" si="45"/>
        <v>0.50804405730146396</v>
      </c>
      <c r="CZ48" s="53">
        <f t="shared" si="45"/>
        <v>0.50804405730146396</v>
      </c>
      <c r="DA48" s="53">
        <f t="shared" si="45"/>
        <v>0.50804405730146396</v>
      </c>
      <c r="DB48" s="53">
        <f t="shared" si="45"/>
        <v>0.50804405730146396</v>
      </c>
      <c r="DC48" s="53">
        <f t="shared" si="45"/>
        <v>0.50804405730146396</v>
      </c>
      <c r="DD48" s="53">
        <f t="shared" si="45"/>
        <v>0.50804405730146396</v>
      </c>
      <c r="DE48" s="53">
        <f t="shared" si="45"/>
        <v>0.50804405730146396</v>
      </c>
      <c r="DF48" s="53">
        <f t="shared" si="45"/>
        <v>0.50804405730146396</v>
      </c>
      <c r="DG48" s="53">
        <f t="shared" si="45"/>
        <v>0.50804405730146396</v>
      </c>
      <c r="DH48" s="53">
        <f t="shared" si="45"/>
        <v>0.50804405730146396</v>
      </c>
      <c r="DI48" s="53">
        <f t="shared" si="45"/>
        <v>0.50804405730146396</v>
      </c>
      <c r="DJ48" s="53">
        <f t="shared" si="45"/>
        <v>0.50804405730146396</v>
      </c>
      <c r="DK48" s="53">
        <f t="shared" si="45"/>
        <v>0.50804405730146396</v>
      </c>
      <c r="DL48" s="53">
        <f t="shared" si="45"/>
        <v>0.50804405730146396</v>
      </c>
      <c r="DM48" s="53">
        <f t="shared" si="45"/>
        <v>0.50804405730146396</v>
      </c>
      <c r="DN48" s="53">
        <f t="shared" si="45"/>
        <v>0.50804405730146396</v>
      </c>
      <c r="DO48" s="53">
        <f t="shared" si="45"/>
        <v>0.50804405730146396</v>
      </c>
      <c r="DP48" s="53">
        <f t="shared" si="45"/>
        <v>0.50804405730146396</v>
      </c>
      <c r="DQ48" s="53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281.90193420011815</v>
      </c>
      <c r="BT70">
        <f t="shared" si="86"/>
        <v>294.85218747757563</v>
      </c>
      <c r="BU70">
        <f t="shared" si="86"/>
        <v>308.08554020241735</v>
      </c>
      <c r="BV70">
        <f t="shared" si="86"/>
        <v>321.58917293214677</v>
      </c>
      <c r="BW70">
        <f t="shared" si="86"/>
        <v>335.33953813971868</v>
      </c>
      <c r="BX70">
        <f t="shared" si="86"/>
        <v>349.32662308894987</v>
      </c>
      <c r="BY70">
        <f t="shared" si="86"/>
        <v>363.52983653661551</v>
      </c>
      <c r="BZ70">
        <f t="shared" si="86"/>
        <v>377.94050855762373</v>
      </c>
      <c r="CA70">
        <f t="shared" si="86"/>
        <v>388.16905023501261</v>
      </c>
      <c r="CB70">
        <f t="shared" si="86"/>
        <v>398.35373378775216</v>
      </c>
      <c r="CC70">
        <f t="shared" si="86"/>
        <v>408.49418384100068</v>
      </c>
      <c r="CD70">
        <f t="shared" si="86"/>
        <v>418.57967456262395</v>
      </c>
      <c r="CE70">
        <f t="shared" si="86"/>
        <v>428.59192412888211</v>
      </c>
      <c r="CF70">
        <f t="shared" si="86"/>
        <v>438.51213126000391</v>
      </c>
      <c r="CG70">
        <f t="shared" si="86"/>
        <v>448.32489667234842</v>
      </c>
      <c r="CH70">
        <f t="shared" si="86"/>
        <v>458.01065113079278</v>
      </c>
      <c r="CI70">
        <f t="shared" si="86"/>
        <v>467.55742427769474</v>
      </c>
      <c r="CJ70">
        <f t="shared" si="86"/>
        <v>476.94517060950221</v>
      </c>
      <c r="CK70">
        <f t="shared" si="86"/>
        <v>486.17414810611945</v>
      </c>
      <c r="CL70">
        <f t="shared" si="86"/>
        <v>495.22865583608547</v>
      </c>
      <c r="CM70">
        <f t="shared" si="86"/>
        <v>504.10138589272299</v>
      </c>
      <c r="CN70">
        <f t="shared" si="86"/>
        <v>512.78539303468574</v>
      </c>
      <c r="CO70">
        <f t="shared" si="86"/>
        <v>521.26973612284837</v>
      </c>
      <c r="CP70">
        <f t="shared" si="86"/>
        <v>529.53921310363796</v>
      </c>
      <c r="CQ70">
        <f t="shared" si="86"/>
        <v>537.57411374998765</v>
      </c>
      <c r="CR70">
        <f t="shared" si="86"/>
        <v>545.36354690544886</v>
      </c>
      <c r="CS70">
        <f t="shared" si="86"/>
        <v>552.90140881871389</v>
      </c>
      <c r="CT70">
        <f t="shared" si="86"/>
        <v>560.17279087208317</v>
      </c>
      <c r="CU70">
        <f t="shared" si="86"/>
        <v>567.18614999832505</v>
      </c>
      <c r="CV70">
        <f t="shared" si="86"/>
        <v>573.94151440713358</v>
      </c>
      <c r="CW70">
        <f t="shared" si="86"/>
        <v>580.44425688710248</v>
      </c>
      <c r="CX70">
        <f t="shared" ref="CX70:DQ70" si="87">CX$49*CX31</f>
        <v>580.44425688710248</v>
      </c>
      <c r="CY70">
        <f t="shared" si="87"/>
        <v>580.44425688710248</v>
      </c>
      <c r="CZ70">
        <f t="shared" si="87"/>
        <v>580.44425688710248</v>
      </c>
      <c r="DA70">
        <f t="shared" si="87"/>
        <v>580.44425688710248</v>
      </c>
      <c r="DB70">
        <f t="shared" si="87"/>
        <v>580.44425688710248</v>
      </c>
      <c r="DC70">
        <f t="shared" si="87"/>
        <v>580.44425688710248</v>
      </c>
      <c r="DD70">
        <f t="shared" si="87"/>
        <v>580.44425688710248</v>
      </c>
      <c r="DE70">
        <f t="shared" si="87"/>
        <v>580.44425688710248</v>
      </c>
      <c r="DF70">
        <f t="shared" si="87"/>
        <v>580.44425688710248</v>
      </c>
      <c r="DG70">
        <f t="shared" si="87"/>
        <v>580.44425688710248</v>
      </c>
      <c r="DH70">
        <f t="shared" si="87"/>
        <v>580.44425688710248</v>
      </c>
      <c r="DI70">
        <f t="shared" si="87"/>
        <v>580.44425688710248</v>
      </c>
      <c r="DJ70">
        <f t="shared" si="87"/>
        <v>580.44425688710248</v>
      </c>
      <c r="DK70">
        <f t="shared" si="87"/>
        <v>580.44425688710248</v>
      </c>
      <c r="DL70">
        <f t="shared" si="87"/>
        <v>580.44425688710248</v>
      </c>
      <c r="DM70">
        <f t="shared" si="87"/>
        <v>580.44425688710248</v>
      </c>
      <c r="DN70">
        <f t="shared" si="87"/>
        <v>580.44425688710248</v>
      </c>
      <c r="DO70">
        <f t="shared" si="87"/>
        <v>580.44425688710248</v>
      </c>
      <c r="DP70">
        <f t="shared" si="87"/>
        <v>580.44425688710248</v>
      </c>
      <c r="DQ70">
        <f t="shared" si="87"/>
        <v>580.44425688710248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141.36976034520222</v>
      </c>
      <c r="BT71">
        <f t="shared" si="88"/>
        <v>147.86412586787435</v>
      </c>
      <c r="BU71">
        <f t="shared" si="88"/>
        <v>154.5004616865082</v>
      </c>
      <c r="BV71">
        <f t="shared" si="88"/>
        <v>161.27233903530387</v>
      </c>
      <c r="BW71">
        <f t="shared" si="88"/>
        <v>168.16794916855508</v>
      </c>
      <c r="BX71">
        <f t="shared" si="88"/>
        <v>175.18227084325883</v>
      </c>
      <c r="BY71">
        <f t="shared" si="88"/>
        <v>182.30497784747138</v>
      </c>
      <c r="BZ71">
        <f t="shared" si="88"/>
        <v>189.53172233861434</v>
      </c>
      <c r="CA71">
        <f t="shared" si="88"/>
        <v>194.6611886890895</v>
      </c>
      <c r="CB71">
        <f t="shared" si="88"/>
        <v>199.76866082165182</v>
      </c>
      <c r="CC71">
        <f t="shared" si="88"/>
        <v>204.85395049122386</v>
      </c>
      <c r="CD71">
        <f t="shared" si="88"/>
        <v>209.91167884745249</v>
      </c>
      <c r="CE71">
        <f t="shared" si="88"/>
        <v>214.93267781900792</v>
      </c>
      <c r="CF71">
        <f t="shared" si="88"/>
        <v>219.90751883484108</v>
      </c>
      <c r="CG71">
        <f t="shared" si="88"/>
        <v>224.82847937597046</v>
      </c>
      <c r="CH71">
        <f t="shared" si="88"/>
        <v>229.68574575279754</v>
      </c>
      <c r="CI71">
        <f t="shared" si="88"/>
        <v>234.47331500334928</v>
      </c>
      <c r="CJ71">
        <f t="shared" si="88"/>
        <v>239.18113459626861</v>
      </c>
      <c r="CK71">
        <f t="shared" si="88"/>
        <v>243.80933390476235</v>
      </c>
      <c r="CL71">
        <f t="shared" si="88"/>
        <v>248.35003913781125</v>
      </c>
      <c r="CM71">
        <f t="shared" si="88"/>
        <v>252.79958548545738</v>
      </c>
      <c r="CN71">
        <f t="shared" si="88"/>
        <v>257.15449000918369</v>
      </c>
      <c r="CO71">
        <f t="shared" si="88"/>
        <v>261.40926588528174</v>
      </c>
      <c r="CP71">
        <f t="shared" si="88"/>
        <v>265.55628950280857</v>
      </c>
      <c r="CQ71">
        <f t="shared" si="88"/>
        <v>269.58567646673629</v>
      </c>
      <c r="CR71">
        <f t="shared" si="88"/>
        <v>273.49196501894897</v>
      </c>
      <c r="CS71">
        <f t="shared" si="88"/>
        <v>277.27209421606551</v>
      </c>
      <c r="CT71">
        <f t="shared" si="88"/>
        <v>280.91858760100797</v>
      </c>
      <c r="CU71">
        <f t="shared" si="88"/>
        <v>284.43568620377181</v>
      </c>
      <c r="CV71">
        <f t="shared" si="88"/>
        <v>287.82340417111226</v>
      </c>
      <c r="CW71">
        <f t="shared" si="88"/>
        <v>291.08443587913587</v>
      </c>
      <c r="CX71">
        <f t="shared" ref="CX71:DQ71" si="89">CX$49*CX32</f>
        <v>291.08443587913587</v>
      </c>
      <c r="CY71">
        <f t="shared" si="89"/>
        <v>291.08443587913587</v>
      </c>
      <c r="CZ71">
        <f t="shared" si="89"/>
        <v>291.08443587913587</v>
      </c>
      <c r="DA71">
        <f t="shared" si="89"/>
        <v>291.08443587913587</v>
      </c>
      <c r="DB71">
        <f t="shared" si="89"/>
        <v>291.08443587913587</v>
      </c>
      <c r="DC71">
        <f t="shared" si="89"/>
        <v>291.08443587913587</v>
      </c>
      <c r="DD71">
        <f t="shared" si="89"/>
        <v>291.08443587913587</v>
      </c>
      <c r="DE71">
        <f t="shared" si="89"/>
        <v>291.08443587913587</v>
      </c>
      <c r="DF71">
        <f t="shared" si="89"/>
        <v>291.08443587913587</v>
      </c>
      <c r="DG71">
        <f t="shared" si="89"/>
        <v>291.08443587913587</v>
      </c>
      <c r="DH71">
        <f t="shared" si="89"/>
        <v>291.08443587913587</v>
      </c>
      <c r="DI71">
        <f t="shared" si="89"/>
        <v>291.08443587913587</v>
      </c>
      <c r="DJ71">
        <f t="shared" si="89"/>
        <v>291.08443587913587</v>
      </c>
      <c r="DK71">
        <f t="shared" si="89"/>
        <v>291.08443587913587</v>
      </c>
      <c r="DL71">
        <f t="shared" si="89"/>
        <v>291.08443587913587</v>
      </c>
      <c r="DM71">
        <f t="shared" si="89"/>
        <v>291.08443587913587</v>
      </c>
      <c r="DN71">
        <f t="shared" si="89"/>
        <v>291.08443587913587</v>
      </c>
      <c r="DO71">
        <f t="shared" si="89"/>
        <v>291.08443587913587</v>
      </c>
      <c r="DP71">
        <f t="shared" si="89"/>
        <v>291.08443587913587</v>
      </c>
      <c r="DQ71">
        <f t="shared" si="89"/>
        <v>291.08443587913587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N46" si="5">L15</f>
        <v>9.0591680977861044E-7</v>
      </c>
      <c r="N15" s="33">
        <f t="shared" si="5"/>
        <v>9.0591680977861044E-7</v>
      </c>
      <c r="O15" s="33">
        <f t="shared" ref="O15:AP22" si="6">N15*(1-$G$4)</f>
        <v>9.0591680977861044E-7</v>
      </c>
      <c r="P15" s="33">
        <f t="shared" si="6"/>
        <v>9.0591680977861044E-7</v>
      </c>
      <c r="Q15" s="33">
        <f t="shared" si="6"/>
        <v>9.0591680977861044E-7</v>
      </c>
      <c r="R15" s="33">
        <f t="shared" si="6"/>
        <v>9.0591680977861044E-7</v>
      </c>
      <c r="S15" s="33">
        <f t="shared" si="6"/>
        <v>9.0591680977861044E-7</v>
      </c>
      <c r="T15" s="33">
        <f t="shared" si="6"/>
        <v>9.0591680977861044E-7</v>
      </c>
      <c r="U15" s="33">
        <f t="shared" si="6"/>
        <v>9.0591680977861044E-7</v>
      </c>
      <c r="V15" s="33">
        <f t="shared" si="6"/>
        <v>9.0591680977861044E-7</v>
      </c>
      <c r="W15" s="33">
        <f t="shared" si="6"/>
        <v>9.0591680977861044E-7</v>
      </c>
      <c r="X15" s="33">
        <f t="shared" si="6"/>
        <v>9.0591680977861044E-7</v>
      </c>
      <c r="Y15" s="33">
        <f t="shared" si="6"/>
        <v>9.0591680977861044E-7</v>
      </c>
      <c r="Z15" s="33">
        <f t="shared" si="6"/>
        <v>9.0591680977861044E-7</v>
      </c>
      <c r="AA15" s="33">
        <f t="shared" si="6"/>
        <v>9.0591680977861044E-7</v>
      </c>
      <c r="AB15" s="33">
        <f t="shared" si="6"/>
        <v>9.0591680977861044E-7</v>
      </c>
      <c r="AC15" s="33">
        <f t="shared" si="6"/>
        <v>9.0591680977861044E-7</v>
      </c>
      <c r="AD15" s="33">
        <f t="shared" si="6"/>
        <v>9.0591680977861044E-7</v>
      </c>
      <c r="AE15" s="33">
        <f t="shared" si="6"/>
        <v>9.0591680977861044E-7</v>
      </c>
      <c r="AF15" s="33">
        <f t="shared" si="6"/>
        <v>9.0591680977861044E-7</v>
      </c>
      <c r="AG15" s="33">
        <f t="shared" si="6"/>
        <v>9.0591680977861044E-7</v>
      </c>
      <c r="AH15" s="33">
        <f t="shared" si="6"/>
        <v>9.0591680977861044E-7</v>
      </c>
      <c r="AI15" s="33">
        <f t="shared" si="6"/>
        <v>9.0591680977861044E-7</v>
      </c>
      <c r="AJ15" s="33">
        <f t="shared" si="6"/>
        <v>9.0591680977861044E-7</v>
      </c>
      <c r="AK15" s="33">
        <f t="shared" si="6"/>
        <v>9.0591680977861044E-7</v>
      </c>
      <c r="AL15" s="33">
        <f t="shared" si="6"/>
        <v>9.0591680977861044E-7</v>
      </c>
      <c r="AM15" s="33">
        <f t="shared" si="6"/>
        <v>9.0591680977861044E-7</v>
      </c>
      <c r="AN15" s="33">
        <f t="shared" si="6"/>
        <v>9.0591680977861044E-7</v>
      </c>
      <c r="AO15" s="33">
        <f t="shared" si="6"/>
        <v>9.0591680977861044E-7</v>
      </c>
      <c r="AP15" s="33">
        <f t="shared" si="6"/>
        <v>9.0591680977861044E-7</v>
      </c>
      <c r="AQ15" s="33">
        <f t="shared" ref="AQ15:BK15" si="7">AP15*(1-$G$4)</f>
        <v>9.0591680977861044E-7</v>
      </c>
      <c r="AR15" s="33">
        <f t="shared" si="7"/>
        <v>9.0591680977861044E-7</v>
      </c>
      <c r="AS15" s="33">
        <f t="shared" si="7"/>
        <v>9.0591680977861044E-7</v>
      </c>
      <c r="AT15" s="33">
        <f t="shared" si="7"/>
        <v>9.0591680977861044E-7</v>
      </c>
      <c r="AU15" s="33">
        <f t="shared" si="7"/>
        <v>9.0591680977861044E-7</v>
      </c>
      <c r="AV15" s="33">
        <f t="shared" si="7"/>
        <v>9.0591680977861044E-7</v>
      </c>
      <c r="AW15" s="33">
        <f t="shared" si="7"/>
        <v>9.0591680977861044E-7</v>
      </c>
      <c r="AX15" s="33">
        <f t="shared" si="7"/>
        <v>9.0591680977861044E-7</v>
      </c>
      <c r="AY15" s="33">
        <f t="shared" si="7"/>
        <v>9.0591680977861044E-7</v>
      </c>
      <c r="AZ15" s="33">
        <f t="shared" si="7"/>
        <v>9.0591680977861044E-7</v>
      </c>
      <c r="BA15" s="33">
        <f t="shared" si="7"/>
        <v>9.0591680977861044E-7</v>
      </c>
      <c r="BB15" s="33">
        <f t="shared" si="7"/>
        <v>9.0591680977861044E-7</v>
      </c>
      <c r="BC15" s="33">
        <f t="shared" si="7"/>
        <v>9.0591680977861044E-7</v>
      </c>
      <c r="BD15" s="33">
        <f t="shared" si="7"/>
        <v>9.0591680977861044E-7</v>
      </c>
      <c r="BE15" s="33">
        <f t="shared" si="7"/>
        <v>9.0591680977861044E-7</v>
      </c>
      <c r="BF15" s="33">
        <f t="shared" si="7"/>
        <v>9.0591680977861044E-7</v>
      </c>
      <c r="BG15" s="33">
        <f t="shared" si="7"/>
        <v>9.0591680977861044E-7</v>
      </c>
      <c r="BH15" s="33">
        <f t="shared" si="7"/>
        <v>9.0591680977861044E-7</v>
      </c>
      <c r="BI15" s="33">
        <f t="shared" si="7"/>
        <v>9.0591680977861044E-7</v>
      </c>
      <c r="BJ15" s="33">
        <f t="shared" si="7"/>
        <v>9.0591680977861044E-7</v>
      </c>
      <c r="BK15" s="33">
        <f t="shared" si="7"/>
        <v>9.0591680977861044E-7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2.0844748693586337E-2</v>
      </c>
      <c r="BU15" s="4" cm="1">
        <f t="array" ref="BU15">O15*INDEX(prod_est,$H15+$I15-1,MATCH(BU$14,$BQ$14:$DQ$14,0))</f>
        <v>2.083017489311887E-2</v>
      </c>
      <c r="BV15" s="4" cm="1">
        <f t="array" ref="BV15">P15*INDEX(prod_est,$H15+$I15-1,MATCH(BV$14,$BQ$14:$DQ$14,0))</f>
        <v>2.0821818448698841E-2</v>
      </c>
      <c r="BW15" s="4" cm="1">
        <f t="array" ref="BW15">Q15*INDEX(prod_est,$H15+$I15-1,MATCH(BW$14,$BQ$14:$DQ$14,0))</f>
        <v>2.0818516953739714E-2</v>
      </c>
      <c r="BX15" s="4" cm="1">
        <f t="array" ref="BX15">R15*INDEX(prod_est,$H15+$I15-1,MATCH(BX$14,$BQ$14:$DQ$14,0))</f>
        <v>2.0819271544813375E-2</v>
      </c>
      <c r="BY15" s="4" cm="1">
        <f t="array" ref="BY15">S15*INDEX(prod_est,$H15+$I15-1,MATCH(BY$14,$BQ$14:$DQ$14,0))</f>
        <v>2.0823270264735159E-2</v>
      </c>
      <c r="BZ15" s="4" cm="1">
        <f t="array" ref="BZ15">T15*INDEX(prod_est,$H15+$I15-1,MATCH(BZ$14,$BQ$14:$DQ$14,0))</f>
        <v>2.0829382468660836E-2</v>
      </c>
      <c r="CA15" s="4" cm="1">
        <f t="array" ref="CA15">U15*INDEX(prod_est,$H15+$I15-1,MATCH(CA$14,$BQ$14:$DQ$14,0))</f>
        <v>2.061488316954789E-2</v>
      </c>
      <c r="CB15" s="4" cm="1">
        <f t="array" ref="CB15">V15*INDEX(prod_est,$H15+$I15-1,MATCH(CB$14,$BQ$14:$DQ$14,0))</f>
        <v>2.0402336055781633E-2</v>
      </c>
      <c r="CC15" s="4" cm="1">
        <f t="array" ref="CC15">W15*INDEX(prod_est,$H15+$I15-1,MATCH(CC$14,$BQ$14:$DQ$14,0))</f>
        <v>2.0189087821277783E-2</v>
      </c>
      <c r="CD15" s="4" cm="1">
        <f t="array" ref="CD15">X15*INDEX(prod_est,$H15+$I15-1,MATCH(CD$14,$BQ$14:$DQ$14,0))</f>
        <v>2.0114361510827357E-2</v>
      </c>
      <c r="CE15" s="4" cm="1">
        <f t="array" ref="CE15">Y15*INDEX(prod_est,$H15+$I15-1,MATCH(CE$14,$BQ$14:$DQ$14,0))</f>
        <v>2.002875864586796E-2</v>
      </c>
      <c r="CF15" s="4" cm="1">
        <f t="array" ref="CF15">Z15*INDEX(prod_est,$H15+$I15-1,MATCH(CF$14,$BQ$14:$DQ$14,0))</f>
        <v>1.9932578960117884E-2</v>
      </c>
      <c r="CG15" s="4" cm="1">
        <f t="array" ref="CG15">AA15*INDEX(prod_est,$H15+$I15-1,MATCH(CG$14,$BQ$14:$DQ$14,0))</f>
        <v>1.9826549815980227E-2</v>
      </c>
      <c r="CH15" s="4" cm="1">
        <f t="array" ref="CH15">AB15*INDEX(prod_est,$H15+$I15-1,MATCH(CH$14,$BQ$14:$DQ$14,0))</f>
        <v>1.9711234983069831E-2</v>
      </c>
      <c r="CI15" s="4" cm="1">
        <f t="array" ref="CI15">AC15*INDEX(prod_est,$H15+$I15-1,MATCH(CI$14,$BQ$14:$DQ$14,0))</f>
        <v>1.9587216936608087E-2</v>
      </c>
      <c r="CJ15" s="4" cm="1">
        <f t="array" ref="CJ15">AD15*INDEX(prod_est,$H15+$I15-1,MATCH(CJ$14,$BQ$14:$DQ$14,0))</f>
        <v>1.9454928755091604E-2</v>
      </c>
      <c r="CK15" s="4" cm="1">
        <f t="array" ref="CK15">AE15*INDEX(prod_est,$H15+$I15-1,MATCH(CK$14,$BQ$14:$DQ$14,0))</f>
        <v>1.9314906478095781E-2</v>
      </c>
      <c r="CL15" s="4" cm="1">
        <f t="array" ref="CL15">AF15*INDEX(prod_est,$H15+$I15-1,MATCH(CL$14,$BQ$14:$DQ$14,0))</f>
        <v>1.9167803703082895E-2</v>
      </c>
      <c r="CM15" s="4" cm="1">
        <f t="array" ref="CM15">AG15*INDEX(prod_est,$H15+$I15-1,MATCH(CM$14,$BQ$14:$DQ$14,0))</f>
        <v>1.9014361845497891E-2</v>
      </c>
      <c r="CN15" s="4" cm="1">
        <f t="array" ref="CN15">AH15*INDEX(prod_est,$H15+$I15-1,MATCH(CN$14,$BQ$14:$DQ$14,0))</f>
        <v>1.9006684065874652E-2</v>
      </c>
      <c r="CO15" s="4" cm="1">
        <f t="array" ref="CO15">AI15*INDEX(prod_est,$H15+$I15-1,MATCH(CO$14,$BQ$14:$DQ$14,0))</f>
        <v>1.8996557428114607E-2</v>
      </c>
      <c r="CP15" s="4" cm="1">
        <f t="array" ref="CP15">AJ15*INDEX(prod_est,$H15+$I15-1,MATCH(CP$14,$BQ$14:$DQ$14,0))</f>
        <v>1.898595167520363E-2</v>
      </c>
      <c r="CQ15" s="4" cm="1">
        <f t="array" ref="CQ15">AK15*INDEX(prod_est,$H15+$I15-1,MATCH(CQ$14,$BQ$14:$DQ$14,0))</f>
        <v>1.8976540497870235E-2</v>
      </c>
      <c r="CR15" s="4" cm="1">
        <f t="array" ref="CR15">AL15*INDEX(prod_est,$H15+$I15-1,MATCH(CR$14,$BQ$14:$DQ$14,0))</f>
        <v>1.8969953657161309E-2</v>
      </c>
      <c r="CS15" s="4" cm="1">
        <f t="array" ref="CS15">AM15*INDEX(prod_est,$H15+$I15-1,MATCH(CS$14,$BQ$14:$DQ$14,0))</f>
        <v>1.8917438579513918E-2</v>
      </c>
      <c r="CT15" s="4" cm="1">
        <f t="array" ref="CT15">AN15*INDEX(prod_est,$H15+$I15-1,MATCH(CT$14,$BQ$14:$DQ$14,0))</f>
        <v>1.8871420140815477E-2</v>
      </c>
      <c r="CU15" s="4" cm="1">
        <f t="array" ref="CU15">AO15*INDEX(prod_est,$H15+$I15-1,MATCH(CU$14,$BQ$14:$DQ$14,0))</f>
        <v>1.8833982890533132E-2</v>
      </c>
      <c r="CV15" s="4" cm="1">
        <f t="array" ref="CV15">AP15*INDEX(prod_est,$H15+$I15-1,MATCH(CV$14,$BQ$14:$DQ$14,0))</f>
        <v>1.8806412380401889E-2</v>
      </c>
      <c r="CW15" s="4" cm="1">
        <f t="array" ref="CW15">AQ15*INDEX(prod_est,$H15+$I15-1,MATCH(CW$14,$BQ$14:$DQ$14,0))</f>
        <v>1.878979819359277E-2</v>
      </c>
      <c r="CX15" s="4" cm="1">
        <f t="array" ref="CX15">AR15*INDEX(prod_est,$H15+$I15-1,MATCH(CX$14,$BQ$14:$DQ$14,0))</f>
        <v>1.878979819359277E-2</v>
      </c>
      <c r="CY15" s="4" cm="1">
        <f t="array" ref="CY15">AS15*INDEX(prod_est,$H15+$I15-1,MATCH(CY$14,$BQ$14:$DQ$14,0))</f>
        <v>1.878979819359277E-2</v>
      </c>
      <c r="CZ15" s="4" cm="1">
        <f t="array" ref="CZ15">AT15*INDEX(prod_est,$H15+$I15-1,MATCH(CZ$14,$BQ$14:$DQ$14,0))</f>
        <v>1.878979819359277E-2</v>
      </c>
      <c r="DA15" s="4" cm="1">
        <f t="array" ref="DA15">AU15*INDEX(prod_est,$H15+$I15-1,MATCH(DA$14,$BQ$14:$DQ$14,0))</f>
        <v>1.878979819359277E-2</v>
      </c>
      <c r="DB15" s="4" cm="1">
        <f t="array" ref="DB15">AV15*INDEX(prod_est,$H15+$I15-1,MATCH(DB$14,$BQ$14:$DQ$14,0))</f>
        <v>1.878979819359277E-2</v>
      </c>
      <c r="DC15" s="4" cm="1">
        <f t="array" ref="DC15">AW15*INDEX(prod_est,$H15+$I15-1,MATCH(DC$14,$BQ$14:$DQ$14,0))</f>
        <v>1.878979819359277E-2</v>
      </c>
      <c r="DD15" s="4" cm="1">
        <f t="array" ref="DD15">AX15*INDEX(prod_est,$H15+$I15-1,MATCH(DD$14,$BQ$14:$DQ$14,0))</f>
        <v>1.878979819359277E-2</v>
      </c>
      <c r="DE15" s="4" cm="1">
        <f t="array" ref="DE15">AY15*INDEX(prod_est,$H15+$I15-1,MATCH(DE$14,$BQ$14:$DQ$14,0))</f>
        <v>1.878979819359277E-2</v>
      </c>
      <c r="DF15" s="4" cm="1">
        <f t="array" ref="DF15">AZ15*INDEX(prod_est,$H15+$I15-1,MATCH(DF$14,$BQ$14:$DQ$14,0))</f>
        <v>1.878979819359277E-2</v>
      </c>
      <c r="DG15" s="4" cm="1">
        <f t="array" ref="DG15">BA15*INDEX(prod_est,$H15+$I15-1,MATCH(DG$14,$BQ$14:$DQ$14,0))</f>
        <v>1.878979819359277E-2</v>
      </c>
      <c r="DH15" s="4" cm="1">
        <f t="array" ref="DH15">BB15*INDEX(prod_est,$H15+$I15-1,MATCH(DH$14,$BQ$14:$DQ$14,0))</f>
        <v>1.878979819359277E-2</v>
      </c>
      <c r="DI15" s="4" cm="1">
        <f t="array" ref="DI15">BC15*INDEX(prod_est,$H15+$I15-1,MATCH(DI$14,$BQ$14:$DQ$14,0))</f>
        <v>1.878979819359277E-2</v>
      </c>
      <c r="DJ15" s="4" cm="1">
        <f t="array" ref="DJ15">BD15*INDEX(prod_est,$H15+$I15-1,MATCH(DJ$14,$BQ$14:$DQ$14,0))</f>
        <v>1.878979819359277E-2</v>
      </c>
      <c r="DK15" s="4" cm="1">
        <f t="array" ref="DK15">BE15*INDEX(prod_est,$H15+$I15-1,MATCH(DK$14,$BQ$14:$DQ$14,0))</f>
        <v>1.878979819359277E-2</v>
      </c>
      <c r="DL15" s="4" cm="1">
        <f t="array" ref="DL15">BF15*INDEX(prod_est,$H15+$I15-1,MATCH(DL$14,$BQ$14:$DQ$14,0))</f>
        <v>1.878979819359277E-2</v>
      </c>
      <c r="DM15" s="4" cm="1">
        <f t="array" ref="DM15">BG15*INDEX(prod_est,$H15+$I15-1,MATCH(DM$14,$BQ$14:$DQ$14,0))</f>
        <v>1.878979819359277E-2</v>
      </c>
      <c r="DN15" s="4" cm="1">
        <f t="array" ref="DN15">BH15*INDEX(prod_est,$H15+$I15-1,MATCH(DN$14,$BQ$14:$DQ$14,0))</f>
        <v>1.878979819359277E-2</v>
      </c>
      <c r="DO15" s="4" cm="1">
        <f t="array" ref="DO15">BI15*INDEX(prod_est,$H15+$I15-1,MATCH(DO$14,$BQ$14:$DQ$14,0))</f>
        <v>1.878979819359277E-2</v>
      </c>
      <c r="DP15" s="4" cm="1">
        <f t="array" ref="DP15">BJ15*INDEX(prod_est,$H15+$I15-1,MATCH(DP$14,$BQ$14:$DQ$14,0))</f>
        <v>1.878979819359277E-2</v>
      </c>
      <c r="DQ15" s="4" cm="1">
        <f t="array" ref="DQ15">BK15*INDEX(prod_est,$H15+$I15-1,MATCH(DQ$14,$BQ$14:$DQ$14,0))</f>
        <v>1.878979819359277E-2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5"/>
        <v>1.4180862638115538E-3</v>
      </c>
      <c r="O18" s="33">
        <f t="shared" si="6"/>
        <v>1.4180862638115538E-3</v>
      </c>
      <c r="P18" s="33">
        <f t="shared" si="6"/>
        <v>1.4180862638115538E-3</v>
      </c>
      <c r="Q18" s="33">
        <f t="shared" si="6"/>
        <v>1.4180862638115538E-3</v>
      </c>
      <c r="R18" s="33">
        <f t="shared" si="6"/>
        <v>1.4180862638115538E-3</v>
      </c>
      <c r="S18" s="33">
        <f t="shared" si="6"/>
        <v>1.4180862638115538E-3</v>
      </c>
      <c r="T18" s="33">
        <f t="shared" si="6"/>
        <v>1.4180862638115538E-3</v>
      </c>
      <c r="U18" s="33">
        <f t="shared" si="6"/>
        <v>1.4180862638115538E-3</v>
      </c>
      <c r="V18" s="33">
        <f t="shared" si="6"/>
        <v>1.4180862638115538E-3</v>
      </c>
      <c r="W18" s="33">
        <f t="shared" si="6"/>
        <v>1.4180862638115538E-3</v>
      </c>
      <c r="X18" s="33">
        <f t="shared" si="6"/>
        <v>1.4180862638115538E-3</v>
      </c>
      <c r="Y18" s="33">
        <f t="shared" si="6"/>
        <v>1.4180862638115538E-3</v>
      </c>
      <c r="Z18" s="33">
        <f t="shared" si="6"/>
        <v>1.4180862638115538E-3</v>
      </c>
      <c r="AA18" s="33">
        <f t="shared" si="6"/>
        <v>1.4180862638115538E-3</v>
      </c>
      <c r="AB18" s="33">
        <f t="shared" si="6"/>
        <v>1.4180862638115538E-3</v>
      </c>
      <c r="AC18" s="33">
        <f t="shared" si="6"/>
        <v>1.4180862638115538E-3</v>
      </c>
      <c r="AD18" s="33">
        <f t="shared" si="6"/>
        <v>1.4180862638115538E-3</v>
      </c>
      <c r="AE18" s="33">
        <f t="shared" si="6"/>
        <v>1.4180862638115538E-3</v>
      </c>
      <c r="AF18" s="33">
        <f t="shared" si="6"/>
        <v>1.4180862638115538E-3</v>
      </c>
      <c r="AG18" s="33">
        <f t="shared" si="6"/>
        <v>1.4180862638115538E-3</v>
      </c>
      <c r="AH18" s="33">
        <f t="shared" si="6"/>
        <v>1.4180862638115538E-3</v>
      </c>
      <c r="AI18" s="33">
        <f t="shared" si="6"/>
        <v>1.4180862638115538E-3</v>
      </c>
      <c r="AJ18" s="33">
        <f t="shared" si="6"/>
        <v>1.4180862638115538E-3</v>
      </c>
      <c r="AK18" s="33">
        <f t="shared" si="6"/>
        <v>1.4180862638115538E-3</v>
      </c>
      <c r="AL18" s="33">
        <f t="shared" si="6"/>
        <v>1.4180862638115538E-3</v>
      </c>
      <c r="AM18" s="33">
        <f t="shared" si="6"/>
        <v>1.4180862638115538E-3</v>
      </c>
      <c r="AN18" s="33">
        <f t="shared" si="6"/>
        <v>1.4180862638115538E-3</v>
      </c>
      <c r="AO18" s="33">
        <f t="shared" si="6"/>
        <v>1.4180862638115538E-3</v>
      </c>
      <c r="AP18" s="33">
        <f t="shared" si="6"/>
        <v>1.4180862638115538E-3</v>
      </c>
      <c r="AQ18" s="33">
        <f t="shared" ref="AQ18:BK18" si="14">AP18*(1-$G$4)</f>
        <v>1.4180862638115538E-3</v>
      </c>
      <c r="AR18" s="33">
        <f t="shared" si="14"/>
        <v>1.4180862638115538E-3</v>
      </c>
      <c r="AS18" s="33">
        <f t="shared" si="14"/>
        <v>1.4180862638115538E-3</v>
      </c>
      <c r="AT18" s="33">
        <f t="shared" si="14"/>
        <v>1.4180862638115538E-3</v>
      </c>
      <c r="AU18" s="33">
        <f t="shared" si="14"/>
        <v>1.4180862638115538E-3</v>
      </c>
      <c r="AV18" s="33">
        <f t="shared" si="14"/>
        <v>1.4180862638115538E-3</v>
      </c>
      <c r="AW18" s="33">
        <f t="shared" si="14"/>
        <v>1.4180862638115538E-3</v>
      </c>
      <c r="AX18" s="33">
        <f t="shared" si="14"/>
        <v>1.4180862638115538E-3</v>
      </c>
      <c r="AY18" s="33">
        <f t="shared" si="14"/>
        <v>1.4180862638115538E-3</v>
      </c>
      <c r="AZ18" s="33">
        <f t="shared" si="14"/>
        <v>1.4180862638115538E-3</v>
      </c>
      <c r="BA18" s="33">
        <f t="shared" si="14"/>
        <v>1.4180862638115538E-3</v>
      </c>
      <c r="BB18" s="33">
        <f t="shared" si="14"/>
        <v>1.4180862638115538E-3</v>
      </c>
      <c r="BC18" s="33">
        <f t="shared" si="14"/>
        <v>1.4180862638115538E-3</v>
      </c>
      <c r="BD18" s="33">
        <f t="shared" si="14"/>
        <v>1.4180862638115538E-3</v>
      </c>
      <c r="BE18" s="33">
        <f t="shared" si="14"/>
        <v>1.4180862638115538E-3</v>
      </c>
      <c r="BF18" s="33">
        <f t="shared" si="14"/>
        <v>1.4180862638115538E-3</v>
      </c>
      <c r="BG18" s="33">
        <f t="shared" si="14"/>
        <v>1.4180862638115538E-3</v>
      </c>
      <c r="BH18" s="33">
        <f t="shared" si="14"/>
        <v>1.4180862638115538E-3</v>
      </c>
      <c r="BI18" s="33">
        <f t="shared" si="14"/>
        <v>1.4180862638115538E-3</v>
      </c>
      <c r="BJ18" s="33">
        <f t="shared" si="14"/>
        <v>1.4180862638115538E-3</v>
      </c>
      <c r="BK18" s="33">
        <f t="shared" si="14"/>
        <v>1.4180862638115538E-3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32.629543326613465</v>
      </c>
      <c r="BU18" s="4" cm="1">
        <f t="array" ref="BU18">O18*INDEX(prod_est,$H18+$I18-1,MATCH(BU$14,$BQ$14:$DQ$14,0))</f>
        <v>32.60673007706189</v>
      </c>
      <c r="BV18" s="4" cm="1">
        <f t="array" ref="BV18">P18*INDEX(prod_est,$H18+$I18-1,MATCH(BV$14,$BQ$14:$DQ$14,0))</f>
        <v>32.593649230213224</v>
      </c>
      <c r="BW18" s="4" cm="1">
        <f t="array" ref="BW18">Q18*INDEX(prod_est,$H18+$I18-1,MATCH(BW$14,$BQ$14:$DQ$14,0))</f>
        <v>32.588481200874277</v>
      </c>
      <c r="BX18" s="4" cm="1">
        <f t="array" ref="BX18">R18*INDEX(prod_est,$H18+$I18-1,MATCH(BX$14,$BQ$14:$DQ$14,0))</f>
        <v>32.589662407829266</v>
      </c>
      <c r="BY18" s="4" cm="1">
        <f t="array" ref="BY18">S18*INDEX(prod_est,$H18+$I18-1,MATCH(BY$14,$BQ$14:$DQ$14,0))</f>
        <v>32.595921845487005</v>
      </c>
      <c r="BZ18" s="4" cm="1">
        <f t="array" ref="BZ18">T18*INDEX(prod_est,$H18+$I18-1,MATCH(BZ$14,$BQ$14:$DQ$14,0))</f>
        <v>32.605489647226698</v>
      </c>
      <c r="CA18" s="4" cm="1">
        <f t="array" ref="CA18">U18*INDEX(prod_est,$H18+$I18-1,MATCH(CA$14,$BQ$14:$DQ$14,0))</f>
        <v>32.269720947070219</v>
      </c>
      <c r="CB18" s="4" cm="1">
        <f t="array" ref="CB18">V18*INDEX(prod_est,$H18+$I18-1,MATCH(CB$14,$BQ$14:$DQ$14,0))</f>
        <v>31.937008120471511</v>
      </c>
      <c r="CC18" s="4" cm="1">
        <f t="array" ref="CC18">W18*INDEX(prod_est,$H18+$I18-1,MATCH(CC$14,$BQ$14:$DQ$14,0))</f>
        <v>31.603197787262356</v>
      </c>
      <c r="CD18" s="4" cm="1">
        <f t="array" ref="CD18">X18*INDEX(prod_est,$H18+$I18-1,MATCH(CD$14,$BQ$14:$DQ$14,0))</f>
        <v>31.48622418300728</v>
      </c>
      <c r="CE18" s="4" cm="1">
        <f t="array" ref="CE18">Y18*INDEX(prod_est,$H18+$I18-1,MATCH(CE$14,$BQ$14:$DQ$14,0))</f>
        <v>31.352224851466556</v>
      </c>
      <c r="CF18" s="4" cm="1">
        <f t="array" ref="CF18">Z18*INDEX(prod_est,$H18+$I18-1,MATCH(CF$14,$BQ$14:$DQ$14,0))</f>
        <v>31.201668983921472</v>
      </c>
      <c r="CG18" s="4" cm="1">
        <f t="array" ref="CG18">AA18*INDEX(prod_est,$H18+$I18-1,MATCH(CG$14,$BQ$14:$DQ$14,0))</f>
        <v>31.03569516464545</v>
      </c>
      <c r="CH18" s="4" cm="1">
        <f t="array" ref="CH18">AB18*INDEX(prod_est,$H18+$I18-1,MATCH(CH$14,$BQ$14:$DQ$14,0))</f>
        <v>30.855185896245935</v>
      </c>
      <c r="CI18" s="4" cm="1">
        <f t="array" ref="CI18">AC18*INDEX(prod_est,$H18+$I18-1,MATCH(CI$14,$BQ$14:$DQ$14,0))</f>
        <v>30.661052962345391</v>
      </c>
      <c r="CJ18" s="4" cm="1">
        <f t="array" ref="CJ18">AD18*INDEX(prod_est,$H18+$I18-1,MATCH(CJ$14,$BQ$14:$DQ$14,0))</f>
        <v>30.453974286855331</v>
      </c>
      <c r="CK18" s="4" cm="1">
        <f t="array" ref="CK18">AE18*INDEX(prod_est,$H18+$I18-1,MATCH(CK$14,$BQ$14:$DQ$14,0))</f>
        <v>30.234788964878671</v>
      </c>
      <c r="CL18" s="4" cm="1">
        <f t="array" ref="CL18">AF18*INDEX(prod_est,$H18+$I18-1,MATCH(CL$14,$BQ$14:$DQ$14,0))</f>
        <v>30.004520111974493</v>
      </c>
      <c r="CM18" s="4" cm="1">
        <f t="array" ref="CM18">AG18*INDEX(prod_est,$H18+$I18-1,MATCH(CM$14,$BQ$14:$DQ$14,0))</f>
        <v>29.764328310490871</v>
      </c>
      <c r="CN18" s="4" cm="1">
        <f t="array" ref="CN18">AH18*INDEX(prod_est,$H18+$I18-1,MATCH(CN$14,$BQ$14:$DQ$14,0))</f>
        <v>29.752309818613067</v>
      </c>
      <c r="CO18" s="4" cm="1">
        <f t="array" ref="CO18">AI18*INDEX(prod_est,$H18+$I18-1,MATCH(CO$14,$BQ$14:$DQ$14,0))</f>
        <v>29.736457981279766</v>
      </c>
      <c r="CP18" s="4" cm="1">
        <f t="array" ref="CP18">AJ18*INDEX(prod_est,$H18+$I18-1,MATCH(CP$14,$BQ$14:$DQ$14,0))</f>
        <v>29.719856156081146</v>
      </c>
      <c r="CQ18" s="4" cm="1">
        <f t="array" ref="CQ18">AK18*INDEX(prod_est,$H18+$I18-1,MATCH(CQ$14,$BQ$14:$DQ$14,0))</f>
        <v>29.705124272139123</v>
      </c>
      <c r="CR18" s="4" cm="1">
        <f t="array" ref="CR18">AL18*INDEX(prod_est,$H18+$I18-1,MATCH(CR$14,$BQ$14:$DQ$14,0))</f>
        <v>29.694813492793365</v>
      </c>
      <c r="CS18" s="4" cm="1">
        <f t="array" ref="CS18">AM18*INDEX(prod_est,$H18+$I18-1,MATCH(CS$14,$BQ$14:$DQ$14,0))</f>
        <v>29.61260847192289</v>
      </c>
      <c r="CT18" s="4" cm="1">
        <f t="array" ref="CT18">AN18*INDEX(prod_est,$H18+$I18-1,MATCH(CT$14,$BQ$14:$DQ$14,0))</f>
        <v>29.540573032138678</v>
      </c>
      <c r="CU18" s="4" cm="1">
        <f t="array" ref="CU18">AO18*INDEX(prod_est,$H18+$I18-1,MATCH(CU$14,$BQ$14:$DQ$14,0))</f>
        <v>29.48197024454581</v>
      </c>
      <c r="CV18" s="4" cm="1">
        <f t="array" ref="CV18">AP18*INDEX(prod_est,$H18+$I18-1,MATCH(CV$14,$BQ$14:$DQ$14,0))</f>
        <v>29.438812460871446</v>
      </c>
      <c r="CW18" s="4" cm="1">
        <f t="array" ref="CW18">AQ18*INDEX(prod_est,$H18+$I18-1,MATCH(CW$14,$BQ$14:$DQ$14,0))</f>
        <v>29.412805271420829</v>
      </c>
      <c r="CX18" s="4" cm="1">
        <f t="array" ref="CX18">AR18*INDEX(prod_est,$H18+$I18-1,MATCH(CX$14,$BQ$14:$DQ$14,0))</f>
        <v>29.412805271420829</v>
      </c>
      <c r="CY18" s="4" cm="1">
        <f t="array" ref="CY18">AS18*INDEX(prod_est,$H18+$I18-1,MATCH(CY$14,$BQ$14:$DQ$14,0))</f>
        <v>29.412805271420829</v>
      </c>
      <c r="CZ18" s="4" cm="1">
        <f t="array" ref="CZ18">AT18*INDEX(prod_est,$H18+$I18-1,MATCH(CZ$14,$BQ$14:$DQ$14,0))</f>
        <v>29.412805271420829</v>
      </c>
      <c r="DA18" s="4" cm="1">
        <f t="array" ref="DA18">AU18*INDEX(prod_est,$H18+$I18-1,MATCH(DA$14,$BQ$14:$DQ$14,0))</f>
        <v>29.412805271420829</v>
      </c>
      <c r="DB18" s="4" cm="1">
        <f t="array" ref="DB18">AV18*INDEX(prod_est,$H18+$I18-1,MATCH(DB$14,$BQ$14:$DQ$14,0))</f>
        <v>29.412805271420829</v>
      </c>
      <c r="DC18" s="4" cm="1">
        <f t="array" ref="DC18">AW18*INDEX(prod_est,$H18+$I18-1,MATCH(DC$14,$BQ$14:$DQ$14,0))</f>
        <v>29.412805271420829</v>
      </c>
      <c r="DD18" s="4" cm="1">
        <f t="array" ref="DD18">AX18*INDEX(prod_est,$H18+$I18-1,MATCH(DD$14,$BQ$14:$DQ$14,0))</f>
        <v>29.412805271420829</v>
      </c>
      <c r="DE18" s="4" cm="1">
        <f t="array" ref="DE18">AY18*INDEX(prod_est,$H18+$I18-1,MATCH(DE$14,$BQ$14:$DQ$14,0))</f>
        <v>29.412805271420829</v>
      </c>
      <c r="DF18" s="4" cm="1">
        <f t="array" ref="DF18">AZ18*INDEX(prod_est,$H18+$I18-1,MATCH(DF$14,$BQ$14:$DQ$14,0))</f>
        <v>29.412805271420829</v>
      </c>
      <c r="DG18" s="4" cm="1">
        <f t="array" ref="DG18">BA18*INDEX(prod_est,$H18+$I18-1,MATCH(DG$14,$BQ$14:$DQ$14,0))</f>
        <v>29.412805271420829</v>
      </c>
      <c r="DH18" s="4" cm="1">
        <f t="array" ref="DH18">BB18*INDEX(prod_est,$H18+$I18-1,MATCH(DH$14,$BQ$14:$DQ$14,0))</f>
        <v>29.412805271420829</v>
      </c>
      <c r="DI18" s="4" cm="1">
        <f t="array" ref="DI18">BC18*INDEX(prod_est,$H18+$I18-1,MATCH(DI$14,$BQ$14:$DQ$14,0))</f>
        <v>29.412805271420829</v>
      </c>
      <c r="DJ18" s="4" cm="1">
        <f t="array" ref="DJ18">BD18*INDEX(prod_est,$H18+$I18-1,MATCH(DJ$14,$BQ$14:$DQ$14,0))</f>
        <v>29.412805271420829</v>
      </c>
      <c r="DK18" s="4" cm="1">
        <f t="array" ref="DK18">BE18*INDEX(prod_est,$H18+$I18-1,MATCH(DK$14,$BQ$14:$DQ$14,0))</f>
        <v>29.412805271420829</v>
      </c>
      <c r="DL18" s="4" cm="1">
        <f t="array" ref="DL18">BF18*INDEX(prod_est,$H18+$I18-1,MATCH(DL$14,$BQ$14:$DQ$14,0))</f>
        <v>29.412805271420829</v>
      </c>
      <c r="DM18" s="4" cm="1">
        <f t="array" ref="DM18">BG18*INDEX(prod_est,$H18+$I18-1,MATCH(DM$14,$BQ$14:$DQ$14,0))</f>
        <v>29.412805271420829</v>
      </c>
      <c r="DN18" s="4" cm="1">
        <f t="array" ref="DN18">BH18*INDEX(prod_est,$H18+$I18-1,MATCH(DN$14,$BQ$14:$DQ$14,0))</f>
        <v>29.412805271420829</v>
      </c>
      <c r="DO18" s="4" cm="1">
        <f t="array" ref="DO18">BI18*INDEX(prod_est,$H18+$I18-1,MATCH(DO$14,$BQ$14:$DQ$14,0))</f>
        <v>29.412805271420829</v>
      </c>
      <c r="DP18" s="4" cm="1">
        <f t="array" ref="DP18">BJ18*INDEX(prod_est,$H18+$I18-1,MATCH(DP$14,$BQ$14:$DQ$14,0))</f>
        <v>29.412805271420829</v>
      </c>
      <c r="DQ18" s="4" cm="1">
        <f t="array" ref="DQ18">BK18*INDEX(prod_est,$H18+$I18-1,MATCH(DQ$14,$BQ$14:$DQ$14,0))</f>
        <v>29.412805271420829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5"/>
        <v>1.1923987183988697E-4</v>
      </c>
      <c r="O20" s="33">
        <f t="shared" si="6"/>
        <v>1.1923987183988697E-4</v>
      </c>
      <c r="P20" s="33">
        <f t="shared" si="6"/>
        <v>1.1923987183988697E-4</v>
      </c>
      <c r="Q20" s="33">
        <f t="shared" si="6"/>
        <v>1.1923987183988697E-4</v>
      </c>
      <c r="R20" s="33">
        <f t="shared" si="6"/>
        <v>1.1923987183988697E-4</v>
      </c>
      <c r="S20" s="33">
        <f t="shared" si="6"/>
        <v>1.1923987183988697E-4</v>
      </c>
      <c r="T20" s="33">
        <f t="shared" si="6"/>
        <v>1.1923987183988697E-4</v>
      </c>
      <c r="U20" s="33">
        <f t="shared" si="6"/>
        <v>1.1923987183988697E-4</v>
      </c>
      <c r="V20" s="33">
        <f t="shared" si="6"/>
        <v>1.1923987183988697E-4</v>
      </c>
      <c r="W20" s="33">
        <f t="shared" si="6"/>
        <v>1.1923987183988697E-4</v>
      </c>
      <c r="X20" s="33">
        <f t="shared" si="6"/>
        <v>1.1923987183988697E-4</v>
      </c>
      <c r="Y20" s="33">
        <f t="shared" si="6"/>
        <v>1.1923987183988697E-4</v>
      </c>
      <c r="Z20" s="33">
        <f t="shared" si="6"/>
        <v>1.1923987183988697E-4</v>
      </c>
      <c r="AA20" s="33">
        <f t="shared" si="6"/>
        <v>1.1923987183988697E-4</v>
      </c>
      <c r="AB20" s="33">
        <f t="shared" si="6"/>
        <v>1.1923987183988697E-4</v>
      </c>
      <c r="AC20" s="33">
        <f t="shared" si="6"/>
        <v>1.1923987183988697E-4</v>
      </c>
      <c r="AD20" s="33">
        <f t="shared" si="6"/>
        <v>1.1923987183988697E-4</v>
      </c>
      <c r="AE20" s="33">
        <f t="shared" si="6"/>
        <v>1.1923987183988697E-4</v>
      </c>
      <c r="AF20" s="33">
        <f t="shared" si="6"/>
        <v>1.1923987183988697E-4</v>
      </c>
      <c r="AG20" s="33">
        <f t="shared" si="6"/>
        <v>1.1923987183988697E-4</v>
      </c>
      <c r="AH20" s="33">
        <f t="shared" si="6"/>
        <v>1.1923987183988697E-4</v>
      </c>
      <c r="AI20" s="33">
        <f t="shared" si="6"/>
        <v>1.1923987183988697E-4</v>
      </c>
      <c r="AJ20" s="33">
        <f t="shared" si="6"/>
        <v>1.1923987183988697E-4</v>
      </c>
      <c r="AK20" s="33">
        <f t="shared" si="6"/>
        <v>1.1923987183988697E-4</v>
      </c>
      <c r="AL20" s="33">
        <f t="shared" si="6"/>
        <v>1.1923987183988697E-4</v>
      </c>
      <c r="AM20" s="33">
        <f t="shared" si="6"/>
        <v>1.1923987183988697E-4</v>
      </c>
      <c r="AN20" s="33">
        <f t="shared" si="6"/>
        <v>1.1923987183988697E-4</v>
      </c>
      <c r="AO20" s="33">
        <f t="shared" si="6"/>
        <v>1.1923987183988697E-4</v>
      </c>
      <c r="AP20" s="33">
        <f t="shared" si="6"/>
        <v>1.1923987183988697E-4</v>
      </c>
      <c r="AQ20" s="33">
        <f t="shared" ref="AQ20:BK20" si="16">AP20*(1-$G$4)</f>
        <v>1.1923987183988697E-4</v>
      </c>
      <c r="AR20" s="33">
        <f t="shared" si="16"/>
        <v>1.1923987183988697E-4</v>
      </c>
      <c r="AS20" s="33">
        <f t="shared" si="16"/>
        <v>1.1923987183988697E-4</v>
      </c>
      <c r="AT20" s="33">
        <f t="shared" si="16"/>
        <v>1.1923987183988697E-4</v>
      </c>
      <c r="AU20" s="33">
        <f t="shared" si="16"/>
        <v>1.1923987183988697E-4</v>
      </c>
      <c r="AV20" s="33">
        <f t="shared" si="16"/>
        <v>1.1923987183988697E-4</v>
      </c>
      <c r="AW20" s="33">
        <f t="shared" si="16"/>
        <v>1.1923987183988697E-4</v>
      </c>
      <c r="AX20" s="33">
        <f t="shared" si="16"/>
        <v>1.1923987183988697E-4</v>
      </c>
      <c r="AY20" s="33">
        <f t="shared" si="16"/>
        <v>1.1923987183988697E-4</v>
      </c>
      <c r="AZ20" s="33">
        <f t="shared" si="16"/>
        <v>1.1923987183988697E-4</v>
      </c>
      <c r="BA20" s="33">
        <f t="shared" si="16"/>
        <v>1.1923987183988697E-4</v>
      </c>
      <c r="BB20" s="33">
        <f t="shared" si="16"/>
        <v>1.1923987183988697E-4</v>
      </c>
      <c r="BC20" s="33">
        <f t="shared" si="16"/>
        <v>1.1923987183988697E-4</v>
      </c>
      <c r="BD20" s="33">
        <f t="shared" si="16"/>
        <v>1.1923987183988697E-4</v>
      </c>
      <c r="BE20" s="33">
        <f t="shared" si="16"/>
        <v>1.1923987183988697E-4</v>
      </c>
      <c r="BF20" s="33">
        <f t="shared" si="16"/>
        <v>1.1923987183988697E-4</v>
      </c>
      <c r="BG20" s="33">
        <f t="shared" si="16"/>
        <v>1.1923987183988697E-4</v>
      </c>
      <c r="BH20" s="33">
        <f t="shared" si="16"/>
        <v>1.1923987183988697E-4</v>
      </c>
      <c r="BI20" s="33">
        <f t="shared" si="16"/>
        <v>1.1923987183988697E-4</v>
      </c>
      <c r="BJ20" s="33">
        <f t="shared" si="16"/>
        <v>1.1923987183988697E-4</v>
      </c>
      <c r="BK20" s="33">
        <f t="shared" si="16"/>
        <v>1.1923987183988697E-4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2.7436571834507668</v>
      </c>
      <c r="BU20" s="4" cm="1">
        <f t="array" ref="BU20">O20*INDEX(prod_est,$H20+$I20-1,MATCH(BU$14,$BQ$14:$DQ$14,0))</f>
        <v>2.7417389299409489</v>
      </c>
      <c r="BV20" s="4" cm="1">
        <f t="array" ref="BV20">P20*INDEX(prod_est,$H20+$I20-1,MATCH(BV$14,$BQ$14:$DQ$14,0))</f>
        <v>2.7406390261187372</v>
      </c>
      <c r="BW20" s="4" cm="1">
        <f t="array" ref="BW20">Q20*INDEX(prod_est,$H20+$I20-1,MATCH(BW$14,$BQ$14:$DQ$14,0))</f>
        <v>2.7402044720498013</v>
      </c>
      <c r="BX20" s="4" cm="1">
        <f t="array" ref="BX20">R20*INDEX(prod_est,$H20+$I20-1,MATCH(BX$14,$BQ$14:$DQ$14,0))</f>
        <v>2.7403037939102015</v>
      </c>
      <c r="BY20" s="4" cm="1">
        <f t="array" ref="BY20">S20*INDEX(prod_est,$H20+$I20-1,MATCH(BY$14,$BQ$14:$DQ$14,0))</f>
        <v>2.7408301191156181</v>
      </c>
      <c r="BZ20" s="4" cm="1">
        <f t="array" ref="BZ20">T20*INDEX(prod_est,$H20+$I20-1,MATCH(BZ$14,$BQ$14:$DQ$14,0))</f>
        <v>2.7416346283209778</v>
      </c>
      <c r="CA20" s="4" cm="1">
        <f t="array" ref="CA20">U20*INDEX(prod_est,$H20+$I20-1,MATCH(CA$14,$BQ$14:$DQ$14,0))</f>
        <v>2.7134014962498072</v>
      </c>
      <c r="CB20" s="4" cm="1">
        <f t="array" ref="CB20">V20*INDEX(prod_est,$H20+$I20-1,MATCH(CB$14,$BQ$14:$DQ$14,0))</f>
        <v>2.6854253174971245</v>
      </c>
      <c r="CC20" s="4" cm="1">
        <f t="array" ref="CC20">W20*INDEX(prod_est,$H20+$I20-1,MATCH(CC$14,$BQ$14:$DQ$14,0))</f>
        <v>2.6573568548327269</v>
      </c>
      <c r="CD20" s="4" cm="1">
        <f t="array" ref="CD20">X20*INDEX(prod_est,$H20+$I20-1,MATCH(CD$14,$BQ$14:$DQ$14,0))</f>
        <v>2.6475211220314403</v>
      </c>
      <c r="CE20" s="4" cm="1">
        <f t="array" ref="CE20">Y20*INDEX(prod_est,$H20+$I20-1,MATCH(CE$14,$BQ$14:$DQ$14,0))</f>
        <v>2.6362537798906311</v>
      </c>
      <c r="CF20" s="4" cm="1">
        <f t="array" ref="CF20">Z20*INDEX(prod_est,$H20+$I20-1,MATCH(CF$14,$BQ$14:$DQ$14,0))</f>
        <v>2.6235942803884171</v>
      </c>
      <c r="CG20" s="4" cm="1">
        <f t="array" ref="CG20">AA20*INDEX(prod_est,$H20+$I20-1,MATCH(CG$14,$BQ$14:$DQ$14,0))</f>
        <v>2.6096383614543632</v>
      </c>
      <c r="CH20" s="4" cm="1">
        <f t="array" ref="CH20">AB20*INDEX(prod_est,$H20+$I20-1,MATCH(CH$14,$BQ$14:$DQ$14,0))</f>
        <v>2.5944602283751967</v>
      </c>
      <c r="CI20" s="4" cm="1">
        <f t="array" ref="CI20">AC20*INDEX(prod_est,$H20+$I20-1,MATCH(CI$14,$BQ$14:$DQ$14,0))</f>
        <v>2.578136548533617</v>
      </c>
      <c r="CJ20" s="4" cm="1">
        <f t="array" ref="CJ20">AD20*INDEX(prod_est,$H20+$I20-1,MATCH(CJ$14,$BQ$14:$DQ$14,0))</f>
        <v>2.560724325203958</v>
      </c>
      <c r="CK20" s="4" cm="1">
        <f t="array" ref="CK20">AE20*INDEX(prod_est,$H20+$I20-1,MATCH(CK$14,$BQ$14:$DQ$14,0))</f>
        <v>2.5422941137502248</v>
      </c>
      <c r="CL20" s="4" cm="1">
        <f t="array" ref="CL20">AF20*INDEX(prod_est,$H20+$I20-1,MATCH(CL$14,$BQ$14:$DQ$14,0))</f>
        <v>2.5229319429079431</v>
      </c>
      <c r="CM20" s="4" cm="1">
        <f t="array" ref="CM20">AG20*INDEX(prod_est,$H20+$I20-1,MATCH(CM$14,$BQ$14:$DQ$14,0))</f>
        <v>2.5027354003161557</v>
      </c>
      <c r="CN20" s="4" cm="1">
        <f t="array" ref="CN20">AH20*INDEX(prod_est,$H20+$I20-1,MATCH(CN$14,$BQ$14:$DQ$14,0))</f>
        <v>2.5017248246778543</v>
      </c>
      <c r="CO20" s="4" cm="1">
        <f t="array" ref="CO20">AI20*INDEX(prod_est,$H20+$I20-1,MATCH(CO$14,$BQ$14:$DQ$14,0))</f>
        <v>2.5003919219481086</v>
      </c>
      <c r="CP20" s="4" cm="1">
        <f t="array" ref="CP20">AJ20*INDEX(prod_est,$H20+$I20-1,MATCH(CP$14,$BQ$14:$DQ$14,0))</f>
        <v>2.4989959564419828</v>
      </c>
      <c r="CQ20" s="4" cm="1">
        <f t="array" ref="CQ20">AK20*INDEX(prod_est,$H20+$I20-1,MATCH(CQ$14,$BQ$14:$DQ$14,0))</f>
        <v>2.4977572250629159</v>
      </c>
      <c r="CR20" s="4" cm="1">
        <f t="array" ref="CR20">AL20*INDEX(prod_est,$H20+$I20-1,MATCH(CR$14,$BQ$14:$DQ$14,0))</f>
        <v>2.4968902425392625</v>
      </c>
      <c r="CS20" s="4" cm="1">
        <f t="array" ref="CS20">AM20*INDEX(prod_est,$H20+$I20-1,MATCH(CS$14,$BQ$14:$DQ$14,0))</f>
        <v>2.489978028237966</v>
      </c>
      <c r="CT20" s="4" cm="1">
        <f t="array" ref="CT20">AN20*INDEX(prod_est,$H20+$I20-1,MATCH(CT$14,$BQ$14:$DQ$14,0))</f>
        <v>2.4839209237958761</v>
      </c>
      <c r="CU20" s="4" cm="1">
        <f t="array" ref="CU20">AO20*INDEX(prod_est,$H20+$I20-1,MATCH(CU$14,$BQ$14:$DQ$14,0))</f>
        <v>2.4789933047501549</v>
      </c>
      <c r="CV20" s="4" cm="1">
        <f t="array" ref="CV20">AP20*INDEX(prod_est,$H20+$I20-1,MATCH(CV$14,$BQ$14:$DQ$14,0))</f>
        <v>2.47536437982115</v>
      </c>
      <c r="CW20" s="4" cm="1">
        <f t="array" ref="CW20">AQ20*INDEX(prod_est,$H20+$I20-1,MATCH(CW$14,$BQ$14:$DQ$14,0))</f>
        <v>2.4731775636759377</v>
      </c>
      <c r="CX20" s="4" cm="1">
        <f t="array" ref="CX20">AR20*INDEX(prod_est,$H20+$I20-1,MATCH(CX$14,$BQ$14:$DQ$14,0))</f>
        <v>2.4731775636759377</v>
      </c>
      <c r="CY20" s="4" cm="1">
        <f t="array" ref="CY20">AS20*INDEX(prod_est,$H20+$I20-1,MATCH(CY$14,$BQ$14:$DQ$14,0))</f>
        <v>2.4731775636759377</v>
      </c>
      <c r="CZ20" s="4" cm="1">
        <f t="array" ref="CZ20">AT20*INDEX(prod_est,$H20+$I20-1,MATCH(CZ$14,$BQ$14:$DQ$14,0))</f>
        <v>2.4731775636759377</v>
      </c>
      <c r="DA20" s="4" cm="1">
        <f t="array" ref="DA20">AU20*INDEX(prod_est,$H20+$I20-1,MATCH(DA$14,$BQ$14:$DQ$14,0))</f>
        <v>2.4731775636759377</v>
      </c>
      <c r="DB20" s="4" cm="1">
        <f t="array" ref="DB20">AV20*INDEX(prod_est,$H20+$I20-1,MATCH(DB$14,$BQ$14:$DQ$14,0))</f>
        <v>2.4731775636759377</v>
      </c>
      <c r="DC20" s="4" cm="1">
        <f t="array" ref="DC20">AW20*INDEX(prod_est,$H20+$I20-1,MATCH(DC$14,$BQ$14:$DQ$14,0))</f>
        <v>2.4731775636759377</v>
      </c>
      <c r="DD20" s="4" cm="1">
        <f t="array" ref="DD20">AX20*INDEX(prod_est,$H20+$I20-1,MATCH(DD$14,$BQ$14:$DQ$14,0))</f>
        <v>2.4731775636759377</v>
      </c>
      <c r="DE20" s="4" cm="1">
        <f t="array" ref="DE20">AY20*INDEX(prod_est,$H20+$I20-1,MATCH(DE$14,$BQ$14:$DQ$14,0))</f>
        <v>2.4731775636759377</v>
      </c>
      <c r="DF20" s="4" cm="1">
        <f t="array" ref="DF20">AZ20*INDEX(prod_est,$H20+$I20-1,MATCH(DF$14,$BQ$14:$DQ$14,0))</f>
        <v>2.4731775636759377</v>
      </c>
      <c r="DG20" s="4" cm="1">
        <f t="array" ref="DG20">BA20*INDEX(prod_est,$H20+$I20-1,MATCH(DG$14,$BQ$14:$DQ$14,0))</f>
        <v>2.4731775636759377</v>
      </c>
      <c r="DH20" s="4" cm="1">
        <f t="array" ref="DH20">BB20*INDEX(prod_est,$H20+$I20-1,MATCH(DH$14,$BQ$14:$DQ$14,0))</f>
        <v>2.4731775636759377</v>
      </c>
      <c r="DI20" s="4" cm="1">
        <f t="array" ref="DI20">BC20*INDEX(prod_est,$H20+$I20-1,MATCH(DI$14,$BQ$14:$DQ$14,0))</f>
        <v>2.4731775636759377</v>
      </c>
      <c r="DJ20" s="4" cm="1">
        <f t="array" ref="DJ20">BD20*INDEX(prod_est,$H20+$I20-1,MATCH(DJ$14,$BQ$14:$DQ$14,0))</f>
        <v>2.4731775636759377</v>
      </c>
      <c r="DK20" s="4" cm="1">
        <f t="array" ref="DK20">BE20*INDEX(prod_est,$H20+$I20-1,MATCH(DK$14,$BQ$14:$DQ$14,0))</f>
        <v>2.4731775636759377</v>
      </c>
      <c r="DL20" s="4" cm="1">
        <f t="array" ref="DL20">BF20*INDEX(prod_est,$H20+$I20-1,MATCH(DL$14,$BQ$14:$DQ$14,0))</f>
        <v>2.4731775636759377</v>
      </c>
      <c r="DM20" s="4" cm="1">
        <f t="array" ref="DM20">BG20*INDEX(prod_est,$H20+$I20-1,MATCH(DM$14,$BQ$14:$DQ$14,0))</f>
        <v>2.4731775636759377</v>
      </c>
      <c r="DN20" s="4" cm="1">
        <f t="array" ref="DN20">BH20*INDEX(prod_est,$H20+$I20-1,MATCH(DN$14,$BQ$14:$DQ$14,0))</f>
        <v>2.4731775636759377</v>
      </c>
      <c r="DO20" s="4" cm="1">
        <f t="array" ref="DO20">BI20*INDEX(prod_est,$H20+$I20-1,MATCH(DO$14,$BQ$14:$DQ$14,0))</f>
        <v>2.4731775636759377</v>
      </c>
      <c r="DP20" s="4" cm="1">
        <f t="array" ref="DP20">BJ20*INDEX(prod_est,$H20+$I20-1,MATCH(DP$14,$BQ$14:$DQ$14,0))</f>
        <v>2.4731775636759377</v>
      </c>
      <c r="DQ20" s="4" cm="1">
        <f t="array" ref="DQ20">BK20*INDEX(prod_est,$H20+$I20-1,MATCH(DQ$14,$BQ$14:$DQ$14,0))</f>
        <v>2.4731775636759377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si="5"/>
        <v>3.6855485392654978E-2</v>
      </c>
      <c r="O23" s="33">
        <f t="shared" ref="O23:AP30" si="19">N23*(1-$G$4)</f>
        <v>3.6855485392654978E-2</v>
      </c>
      <c r="P23" s="33">
        <f t="shared" si="19"/>
        <v>3.6855485392654978E-2</v>
      </c>
      <c r="Q23" s="33">
        <f t="shared" si="19"/>
        <v>3.6855485392654978E-2</v>
      </c>
      <c r="R23" s="33">
        <f t="shared" si="19"/>
        <v>3.6855485392654978E-2</v>
      </c>
      <c r="S23" s="33">
        <f t="shared" si="19"/>
        <v>3.6855485392654978E-2</v>
      </c>
      <c r="T23" s="33">
        <f t="shared" si="19"/>
        <v>3.6855485392654978E-2</v>
      </c>
      <c r="U23" s="33">
        <f t="shared" si="19"/>
        <v>3.6855485392654978E-2</v>
      </c>
      <c r="V23" s="33">
        <f t="shared" si="19"/>
        <v>3.6855485392654978E-2</v>
      </c>
      <c r="W23" s="33">
        <f t="shared" si="19"/>
        <v>3.6855485392654978E-2</v>
      </c>
      <c r="X23" s="33">
        <f t="shared" si="19"/>
        <v>3.6855485392654978E-2</v>
      </c>
      <c r="Y23" s="33">
        <f t="shared" si="19"/>
        <v>3.6855485392654978E-2</v>
      </c>
      <c r="Z23" s="33">
        <f t="shared" si="19"/>
        <v>3.6855485392654978E-2</v>
      </c>
      <c r="AA23" s="33">
        <f t="shared" si="19"/>
        <v>3.6855485392654978E-2</v>
      </c>
      <c r="AB23" s="33">
        <f t="shared" si="19"/>
        <v>3.6855485392654978E-2</v>
      </c>
      <c r="AC23" s="33">
        <f t="shared" si="19"/>
        <v>3.6855485392654978E-2</v>
      </c>
      <c r="AD23" s="33">
        <f t="shared" si="19"/>
        <v>3.6855485392654978E-2</v>
      </c>
      <c r="AE23" s="33">
        <f t="shared" si="19"/>
        <v>3.6855485392654978E-2</v>
      </c>
      <c r="AF23" s="33">
        <f t="shared" si="19"/>
        <v>3.6855485392654978E-2</v>
      </c>
      <c r="AG23" s="33">
        <f t="shared" si="19"/>
        <v>3.6855485392654978E-2</v>
      </c>
      <c r="AH23" s="33">
        <f t="shared" si="19"/>
        <v>3.6855485392654978E-2</v>
      </c>
      <c r="AI23" s="33">
        <f t="shared" si="19"/>
        <v>3.6855485392654978E-2</v>
      </c>
      <c r="AJ23" s="33">
        <f t="shared" si="19"/>
        <v>3.6855485392654978E-2</v>
      </c>
      <c r="AK23" s="33">
        <f t="shared" si="19"/>
        <v>3.6855485392654978E-2</v>
      </c>
      <c r="AL23" s="33">
        <f t="shared" si="19"/>
        <v>3.6855485392654978E-2</v>
      </c>
      <c r="AM23" s="33">
        <f t="shared" si="19"/>
        <v>3.6855485392654978E-2</v>
      </c>
      <c r="AN23" s="33">
        <f t="shared" si="19"/>
        <v>3.6855485392654978E-2</v>
      </c>
      <c r="AO23" s="33">
        <f t="shared" si="19"/>
        <v>3.6855485392654978E-2</v>
      </c>
      <c r="AP23" s="33">
        <f t="shared" si="19"/>
        <v>3.6855485392654978E-2</v>
      </c>
      <c r="AQ23" s="33">
        <f t="shared" ref="AQ23:BK23" si="20">AP23*(1-$G$4)</f>
        <v>3.6855485392654978E-2</v>
      </c>
      <c r="AR23" s="33">
        <f t="shared" si="20"/>
        <v>3.6855485392654978E-2</v>
      </c>
      <c r="AS23" s="33">
        <f t="shared" si="20"/>
        <v>3.6855485392654978E-2</v>
      </c>
      <c r="AT23" s="33">
        <f t="shared" si="20"/>
        <v>3.6855485392654978E-2</v>
      </c>
      <c r="AU23" s="33">
        <f t="shared" si="20"/>
        <v>3.6855485392654978E-2</v>
      </c>
      <c r="AV23" s="33">
        <f t="shared" si="20"/>
        <v>3.6855485392654978E-2</v>
      </c>
      <c r="AW23" s="33">
        <f t="shared" si="20"/>
        <v>3.6855485392654978E-2</v>
      </c>
      <c r="AX23" s="33">
        <f t="shared" si="20"/>
        <v>3.6855485392654978E-2</v>
      </c>
      <c r="AY23" s="33">
        <f t="shared" si="20"/>
        <v>3.6855485392654978E-2</v>
      </c>
      <c r="AZ23" s="33">
        <f t="shared" si="20"/>
        <v>3.6855485392654978E-2</v>
      </c>
      <c r="BA23" s="33">
        <f t="shared" si="20"/>
        <v>3.6855485392654978E-2</v>
      </c>
      <c r="BB23" s="33">
        <f t="shared" si="20"/>
        <v>3.6855485392654978E-2</v>
      </c>
      <c r="BC23" s="33">
        <f t="shared" si="20"/>
        <v>3.6855485392654978E-2</v>
      </c>
      <c r="BD23" s="33">
        <f t="shared" si="20"/>
        <v>3.6855485392654978E-2</v>
      </c>
      <c r="BE23" s="33">
        <f t="shared" si="20"/>
        <v>3.6855485392654978E-2</v>
      </c>
      <c r="BF23" s="33">
        <f t="shared" si="20"/>
        <v>3.6855485392654978E-2</v>
      </c>
      <c r="BG23" s="33">
        <f t="shared" si="20"/>
        <v>3.6855485392654978E-2</v>
      </c>
      <c r="BH23" s="33">
        <f t="shared" si="20"/>
        <v>3.6855485392654978E-2</v>
      </c>
      <c r="BI23" s="33">
        <f t="shared" si="20"/>
        <v>3.6855485392654978E-2</v>
      </c>
      <c r="BJ23" s="33">
        <f t="shared" si="20"/>
        <v>3.6855485392654978E-2</v>
      </c>
      <c r="BK23" s="33">
        <f t="shared" si="20"/>
        <v>3.6855485392654978E-2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848.02856365782634</v>
      </c>
      <c r="BU23" s="4" cm="1">
        <f t="array" ref="BU23">O23*INDEX(prod_est,$H23+$I23-1,MATCH(BU$14,$BQ$14:$DQ$14,0))</f>
        <v>847.43565657800798</v>
      </c>
      <c r="BV23" s="4" cm="1">
        <f t="array" ref="BV23">P23*INDEX(prod_est,$H23+$I23-1,MATCH(BV$14,$BQ$14:$DQ$14,0))</f>
        <v>847.09569068717497</v>
      </c>
      <c r="BW23" s="4" cm="1">
        <f t="array" ref="BW23">Q23*INDEX(prod_est,$H23+$I23-1,MATCH(BW$14,$BQ$14:$DQ$14,0))</f>
        <v>846.96137570601263</v>
      </c>
      <c r="BX23" s="4" cm="1">
        <f t="array" ref="BX23">R23*INDEX(prod_est,$H23+$I23-1,MATCH(BX$14,$BQ$14:$DQ$14,0))</f>
        <v>846.9920747944858</v>
      </c>
      <c r="BY23" s="4" cm="1">
        <f t="array" ref="BY23">S23*INDEX(prod_est,$H23+$I23-1,MATCH(BY$14,$BQ$14:$DQ$14,0))</f>
        <v>847.15475503407936</v>
      </c>
      <c r="BZ23" s="4" cm="1">
        <f t="array" ref="BZ23">T23*INDEX(prod_est,$H23+$I23-1,MATCH(BZ$14,$BQ$14:$DQ$14,0))</f>
        <v>847.40341831095884</v>
      </c>
      <c r="CA23" s="4" cm="1">
        <f t="array" ref="CA23">U23*INDEX(prod_est,$H23+$I23-1,MATCH(CA$14,$BQ$14:$DQ$14,0))</f>
        <v>838.67692631979708</v>
      </c>
      <c r="CB23" s="4" cm="1">
        <f t="array" ref="CB23">V23*INDEX(prod_est,$H23+$I23-1,MATCH(CB$14,$BQ$14:$DQ$14,0))</f>
        <v>830.02985523986229</v>
      </c>
      <c r="CC23" s="4" cm="1">
        <f t="array" ref="CC23">W23*INDEX(prod_est,$H23+$I23-1,MATCH(CC$14,$BQ$14:$DQ$14,0))</f>
        <v>821.35426040937591</v>
      </c>
      <c r="CD23" s="4" cm="1">
        <f t="array" ref="CD23">X23*INDEX(prod_est,$H23+$I23-1,MATCH(CD$14,$BQ$14:$DQ$14,0))</f>
        <v>818.31416399707325</v>
      </c>
      <c r="CE23" s="4" cm="1">
        <f t="array" ref="CE23">Y23*INDEX(prod_est,$H23+$I23-1,MATCH(CE$14,$BQ$14:$DQ$14,0))</f>
        <v>814.83157585539652</v>
      </c>
      <c r="CF23" s="4" cm="1">
        <f t="array" ref="CF23">Z23*INDEX(prod_est,$H23+$I23-1,MATCH(CF$14,$BQ$14:$DQ$14,0))</f>
        <v>810.91869007497007</v>
      </c>
      <c r="CG23" s="4" cm="1">
        <f t="array" ref="CG23">AA23*INDEX(prod_est,$H23+$I23-1,MATCH(CG$14,$BQ$14:$DQ$14,0))</f>
        <v>806.6050979981037</v>
      </c>
      <c r="CH23" s="4" cm="1">
        <f t="array" ref="CH23">AB23*INDEX(prod_est,$H23+$I23-1,MATCH(CH$14,$BQ$14:$DQ$14,0))</f>
        <v>801.91373550873311</v>
      </c>
      <c r="CI23" s="4" cm="1">
        <f t="array" ref="CI23">AC23*INDEX(prod_est,$H23+$I23-1,MATCH(CI$14,$BQ$14:$DQ$14,0))</f>
        <v>796.86829949246874</v>
      </c>
      <c r="CJ23" s="4" cm="1">
        <f t="array" ref="CJ23">AD23*INDEX(prod_est,$H23+$I23-1,MATCH(CJ$14,$BQ$14:$DQ$14,0))</f>
        <v>791.48640891612183</v>
      </c>
      <c r="CK23" s="4" cm="1">
        <f t="array" ref="CK23">AE23*INDEX(prod_est,$H23+$I23-1,MATCH(CK$14,$BQ$14:$DQ$14,0))</f>
        <v>785.78987152023558</v>
      </c>
      <c r="CL23" s="4" cm="1">
        <f t="array" ref="CL23">AF23*INDEX(prod_est,$H23+$I23-1,MATCH(CL$14,$BQ$14:$DQ$14,0))</f>
        <v>779.80527766218438</v>
      </c>
      <c r="CM23" s="4" cm="1">
        <f t="array" ref="CM23">AG23*INDEX(prod_est,$H23+$I23-1,MATCH(CM$14,$BQ$14:$DQ$14,0))</f>
        <v>773.56279040529387</v>
      </c>
      <c r="CN23" s="4" cm="1">
        <f t="array" ref="CN23">AH23*INDEX(prod_est,$H23+$I23-1,MATCH(CN$14,$BQ$14:$DQ$14,0))</f>
        <v>773.25043468819274</v>
      </c>
      <c r="CO23" s="4" cm="1">
        <f t="array" ref="CO23">AI23*INDEX(prod_est,$H23+$I23-1,MATCH(CO$14,$BQ$14:$DQ$14,0))</f>
        <v>772.83845188136831</v>
      </c>
      <c r="CP23" s="4" cm="1">
        <f t="array" ref="CP23">AJ23*INDEX(prod_est,$H23+$I23-1,MATCH(CP$14,$BQ$14:$DQ$14,0))</f>
        <v>772.40697719487457</v>
      </c>
      <c r="CQ23" s="4" cm="1">
        <f t="array" ref="CQ23">AK23*INDEX(prod_est,$H23+$I23-1,MATCH(CQ$14,$BQ$14:$DQ$14,0))</f>
        <v>772.02410152130869</v>
      </c>
      <c r="CR23" s="4" cm="1">
        <f t="array" ref="CR23">AL23*INDEX(prod_est,$H23+$I23-1,MATCH(CR$14,$BQ$14:$DQ$14,0))</f>
        <v>771.75612855854752</v>
      </c>
      <c r="CS23" s="4" cm="1">
        <f t="array" ref="CS23">AM23*INDEX(prod_est,$H23+$I23-1,MATCH(CS$14,$BQ$14:$DQ$14,0))</f>
        <v>769.61965349126115</v>
      </c>
      <c r="CT23" s="4" cm="1">
        <f t="array" ref="CT23">AN23*INDEX(prod_est,$H23+$I23-1,MATCH(CT$14,$BQ$14:$DQ$14,0))</f>
        <v>767.74748170138378</v>
      </c>
      <c r="CU23" s="4" cm="1">
        <f t="array" ref="CU23">AO23*INDEX(prod_est,$H23+$I23-1,MATCH(CU$14,$BQ$14:$DQ$14,0))</f>
        <v>766.22441908014912</v>
      </c>
      <c r="CV23" s="4" cm="1">
        <f t="array" ref="CV23">AP23*INDEX(prod_est,$H23+$I23-1,MATCH(CV$14,$BQ$14:$DQ$14,0))</f>
        <v>765.10276583070947</v>
      </c>
      <c r="CW23" s="4" cm="1">
        <f t="array" ref="CW23">AQ23*INDEX(prod_est,$H23+$I23-1,MATCH(CW$14,$BQ$14:$DQ$14,0))</f>
        <v>764.42684955159336</v>
      </c>
      <c r="CX23" s="4" cm="1">
        <f t="array" ref="CX23">AR23*INDEX(prod_est,$H23+$I23-1,MATCH(CX$14,$BQ$14:$DQ$14,0))</f>
        <v>764.42684955159336</v>
      </c>
      <c r="CY23" s="4" cm="1">
        <f t="array" ref="CY23">AS23*INDEX(prod_est,$H23+$I23-1,MATCH(CY$14,$BQ$14:$DQ$14,0))</f>
        <v>764.42684955159336</v>
      </c>
      <c r="CZ23" s="4" cm="1">
        <f t="array" ref="CZ23">AT23*INDEX(prod_est,$H23+$I23-1,MATCH(CZ$14,$BQ$14:$DQ$14,0))</f>
        <v>764.42684955159336</v>
      </c>
      <c r="DA23" s="4" cm="1">
        <f t="array" ref="DA23">AU23*INDEX(prod_est,$H23+$I23-1,MATCH(DA$14,$BQ$14:$DQ$14,0))</f>
        <v>764.42684955159336</v>
      </c>
      <c r="DB23" s="4" cm="1">
        <f t="array" ref="DB23">AV23*INDEX(prod_est,$H23+$I23-1,MATCH(DB$14,$BQ$14:$DQ$14,0))</f>
        <v>764.42684955159336</v>
      </c>
      <c r="DC23" s="4" cm="1">
        <f t="array" ref="DC23">AW23*INDEX(prod_est,$H23+$I23-1,MATCH(DC$14,$BQ$14:$DQ$14,0))</f>
        <v>764.42684955159336</v>
      </c>
      <c r="DD23" s="4" cm="1">
        <f t="array" ref="DD23">AX23*INDEX(prod_est,$H23+$I23-1,MATCH(DD$14,$BQ$14:$DQ$14,0))</f>
        <v>764.42684955159336</v>
      </c>
      <c r="DE23" s="4" cm="1">
        <f t="array" ref="DE23">AY23*INDEX(prod_est,$H23+$I23-1,MATCH(DE$14,$BQ$14:$DQ$14,0))</f>
        <v>764.42684955159336</v>
      </c>
      <c r="DF23" s="4" cm="1">
        <f t="array" ref="DF23">AZ23*INDEX(prod_est,$H23+$I23-1,MATCH(DF$14,$BQ$14:$DQ$14,0))</f>
        <v>764.42684955159336</v>
      </c>
      <c r="DG23" s="4" cm="1">
        <f t="array" ref="DG23">BA23*INDEX(prod_est,$H23+$I23-1,MATCH(DG$14,$BQ$14:$DQ$14,0))</f>
        <v>764.42684955159336</v>
      </c>
      <c r="DH23" s="4" cm="1">
        <f t="array" ref="DH23">BB23*INDEX(prod_est,$H23+$I23-1,MATCH(DH$14,$BQ$14:$DQ$14,0))</f>
        <v>764.42684955159336</v>
      </c>
      <c r="DI23" s="4" cm="1">
        <f t="array" ref="DI23">BC23*INDEX(prod_est,$H23+$I23-1,MATCH(DI$14,$BQ$14:$DQ$14,0))</f>
        <v>764.42684955159336</v>
      </c>
      <c r="DJ23" s="4" cm="1">
        <f t="array" ref="DJ23">BD23*INDEX(prod_est,$H23+$I23-1,MATCH(DJ$14,$BQ$14:$DQ$14,0))</f>
        <v>764.42684955159336</v>
      </c>
      <c r="DK23" s="4" cm="1">
        <f t="array" ref="DK23">BE23*INDEX(prod_est,$H23+$I23-1,MATCH(DK$14,$BQ$14:$DQ$14,0))</f>
        <v>764.42684955159336</v>
      </c>
      <c r="DL23" s="4" cm="1">
        <f t="array" ref="DL23">BF23*INDEX(prod_est,$H23+$I23-1,MATCH(DL$14,$BQ$14:$DQ$14,0))</f>
        <v>764.42684955159336</v>
      </c>
      <c r="DM23" s="4" cm="1">
        <f t="array" ref="DM23">BG23*INDEX(prod_est,$H23+$I23-1,MATCH(DM$14,$BQ$14:$DQ$14,0))</f>
        <v>764.42684955159336</v>
      </c>
      <c r="DN23" s="4" cm="1">
        <f t="array" ref="DN23">BH23*INDEX(prod_est,$H23+$I23-1,MATCH(DN$14,$BQ$14:$DQ$14,0))</f>
        <v>764.42684955159336</v>
      </c>
      <c r="DO23" s="4" cm="1">
        <f t="array" ref="DO23">BI23*INDEX(prod_est,$H23+$I23-1,MATCH(DO$14,$BQ$14:$DQ$14,0))</f>
        <v>764.42684955159336</v>
      </c>
      <c r="DP23" s="4" cm="1">
        <f t="array" ref="DP23">BJ23*INDEX(prod_est,$H23+$I23-1,MATCH(DP$14,$BQ$14:$DQ$14,0))</f>
        <v>764.42684955159336</v>
      </c>
      <c r="DQ23" s="4" cm="1">
        <f t="array" ref="DQ23">BK23*INDEX(prod_est,$H23+$I23-1,MATCH(DQ$14,$BQ$14:$DQ$14,0))</f>
        <v>764.42684955159336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5"/>
        <v>1.0583752635929203E-3</v>
      </c>
      <c r="O25" s="33">
        <f t="shared" si="19"/>
        <v>1.0583752635929203E-3</v>
      </c>
      <c r="P25" s="33">
        <f t="shared" si="19"/>
        <v>1.0583752635929203E-3</v>
      </c>
      <c r="Q25" s="33">
        <f t="shared" si="19"/>
        <v>1.0583752635929203E-3</v>
      </c>
      <c r="R25" s="33">
        <f t="shared" si="19"/>
        <v>1.0583752635929203E-3</v>
      </c>
      <c r="S25" s="33">
        <f t="shared" si="19"/>
        <v>1.0583752635929203E-3</v>
      </c>
      <c r="T25" s="33">
        <f t="shared" si="19"/>
        <v>1.0583752635929203E-3</v>
      </c>
      <c r="U25" s="33">
        <f t="shared" si="19"/>
        <v>1.0583752635929203E-3</v>
      </c>
      <c r="V25" s="33">
        <f t="shared" si="19"/>
        <v>1.0583752635929203E-3</v>
      </c>
      <c r="W25" s="33">
        <f t="shared" si="19"/>
        <v>1.0583752635929203E-3</v>
      </c>
      <c r="X25" s="33">
        <f t="shared" si="19"/>
        <v>1.0583752635929203E-3</v>
      </c>
      <c r="Y25" s="33">
        <f t="shared" si="19"/>
        <v>1.0583752635929203E-3</v>
      </c>
      <c r="Z25" s="33">
        <f t="shared" si="19"/>
        <v>1.0583752635929203E-3</v>
      </c>
      <c r="AA25" s="33">
        <f t="shared" si="19"/>
        <v>1.0583752635929203E-3</v>
      </c>
      <c r="AB25" s="33">
        <f t="shared" si="19"/>
        <v>1.0583752635929203E-3</v>
      </c>
      <c r="AC25" s="33">
        <f t="shared" si="19"/>
        <v>1.0583752635929203E-3</v>
      </c>
      <c r="AD25" s="33">
        <f t="shared" si="19"/>
        <v>1.0583752635929203E-3</v>
      </c>
      <c r="AE25" s="33">
        <f t="shared" si="19"/>
        <v>1.0583752635929203E-3</v>
      </c>
      <c r="AF25" s="33">
        <f t="shared" si="19"/>
        <v>1.0583752635929203E-3</v>
      </c>
      <c r="AG25" s="33">
        <f t="shared" si="19"/>
        <v>1.0583752635929203E-3</v>
      </c>
      <c r="AH25" s="33">
        <f t="shared" si="19"/>
        <v>1.0583752635929203E-3</v>
      </c>
      <c r="AI25" s="33">
        <f t="shared" si="19"/>
        <v>1.0583752635929203E-3</v>
      </c>
      <c r="AJ25" s="33">
        <f t="shared" si="19"/>
        <v>1.0583752635929203E-3</v>
      </c>
      <c r="AK25" s="33">
        <f t="shared" si="19"/>
        <v>1.0583752635929203E-3</v>
      </c>
      <c r="AL25" s="33">
        <f t="shared" si="19"/>
        <v>1.0583752635929203E-3</v>
      </c>
      <c r="AM25" s="33">
        <f t="shared" si="19"/>
        <v>1.0583752635929203E-3</v>
      </c>
      <c r="AN25" s="33">
        <f t="shared" si="19"/>
        <v>1.0583752635929203E-3</v>
      </c>
      <c r="AO25" s="33">
        <f t="shared" si="19"/>
        <v>1.0583752635929203E-3</v>
      </c>
      <c r="AP25" s="33">
        <f t="shared" si="19"/>
        <v>1.0583752635929203E-3</v>
      </c>
      <c r="AQ25" s="33">
        <f t="shared" ref="AQ25:BK25" si="22">AP25*(1-$G$4)</f>
        <v>1.0583752635929203E-3</v>
      </c>
      <c r="AR25" s="33">
        <f t="shared" si="22"/>
        <v>1.0583752635929203E-3</v>
      </c>
      <c r="AS25" s="33">
        <f t="shared" si="22"/>
        <v>1.0583752635929203E-3</v>
      </c>
      <c r="AT25" s="33">
        <f t="shared" si="22"/>
        <v>1.0583752635929203E-3</v>
      </c>
      <c r="AU25" s="33">
        <f t="shared" si="22"/>
        <v>1.0583752635929203E-3</v>
      </c>
      <c r="AV25" s="33">
        <f t="shared" si="22"/>
        <v>1.0583752635929203E-3</v>
      </c>
      <c r="AW25" s="33">
        <f t="shared" si="22"/>
        <v>1.0583752635929203E-3</v>
      </c>
      <c r="AX25" s="33">
        <f t="shared" si="22"/>
        <v>1.0583752635929203E-3</v>
      </c>
      <c r="AY25" s="33">
        <f t="shared" si="22"/>
        <v>1.0583752635929203E-3</v>
      </c>
      <c r="AZ25" s="33">
        <f t="shared" si="22"/>
        <v>1.0583752635929203E-3</v>
      </c>
      <c r="BA25" s="33">
        <f t="shared" si="22"/>
        <v>1.0583752635929203E-3</v>
      </c>
      <c r="BB25" s="33">
        <f t="shared" si="22"/>
        <v>1.0583752635929203E-3</v>
      </c>
      <c r="BC25" s="33">
        <f t="shared" si="22"/>
        <v>1.0583752635929203E-3</v>
      </c>
      <c r="BD25" s="33">
        <f t="shared" si="22"/>
        <v>1.0583752635929203E-3</v>
      </c>
      <c r="BE25" s="33">
        <f t="shared" si="22"/>
        <v>1.0583752635929203E-3</v>
      </c>
      <c r="BF25" s="33">
        <f t="shared" si="22"/>
        <v>1.0583752635929203E-3</v>
      </c>
      <c r="BG25" s="33">
        <f t="shared" si="22"/>
        <v>1.0583752635929203E-3</v>
      </c>
      <c r="BH25" s="33">
        <f t="shared" si="22"/>
        <v>1.0583752635929203E-3</v>
      </c>
      <c r="BI25" s="33">
        <f t="shared" si="22"/>
        <v>1.0583752635929203E-3</v>
      </c>
      <c r="BJ25" s="33">
        <f t="shared" si="22"/>
        <v>1.0583752635929203E-3</v>
      </c>
      <c r="BK25" s="33">
        <f t="shared" si="22"/>
        <v>1.0583752635929203E-3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24.352750887241037</v>
      </c>
      <c r="BU25" s="4" cm="1">
        <f t="array" ref="BU25">O25*INDEX(prod_est,$H25+$I25-1,MATCH(BU$14,$BQ$14:$DQ$14,0))</f>
        <v>24.335724434320845</v>
      </c>
      <c r="BV25" s="4" cm="1">
        <f t="array" ref="BV25">P25*INDEX(prod_est,$H25+$I25-1,MATCH(BV$14,$BQ$14:$DQ$14,0))</f>
        <v>24.325961668059879</v>
      </c>
      <c r="BW25" s="4" cm="1">
        <f t="array" ref="BW25">Q25*INDEX(prod_est,$H25+$I25-1,MATCH(BW$14,$BQ$14:$DQ$14,0))</f>
        <v>24.322104558268006</v>
      </c>
      <c r="BX25" s="4" cm="1">
        <f t="array" ref="BX25">R25*INDEX(prod_est,$H25+$I25-1,MATCH(BX$14,$BQ$14:$DQ$14,0))</f>
        <v>24.322986140901058</v>
      </c>
      <c r="BY25" s="4" cm="1">
        <f t="array" ref="BY25">S25*INDEX(prod_est,$H25+$I25-1,MATCH(BY$14,$BQ$14:$DQ$14,0))</f>
        <v>24.327657812963626</v>
      </c>
      <c r="BZ25" s="4" cm="1">
        <f t="array" ref="BZ25">T25*INDEX(prod_est,$H25+$I25-1,MATCH(BZ$14,$BQ$14:$DQ$14,0))</f>
        <v>24.334798651251582</v>
      </c>
      <c r="CA25" s="4" cm="1">
        <f t="array" ref="CA25">U25*INDEX(prod_est,$H25+$I25-1,MATCH(CA$14,$BQ$14:$DQ$14,0))</f>
        <v>24.084200859281435</v>
      </c>
      <c r="CB25" s="4" cm="1">
        <f t="array" ref="CB25">V25*INDEX(prod_est,$H25+$I25-1,MATCH(CB$14,$BQ$14:$DQ$14,0))</f>
        <v>23.835883789623292</v>
      </c>
      <c r="CC25" s="4" cm="1">
        <f t="array" ref="CC25">W25*INDEX(prod_est,$H25+$I25-1,MATCH(CC$14,$BQ$14:$DQ$14,0))</f>
        <v>23.586747606292185</v>
      </c>
      <c r="CD25" s="4" cm="1">
        <f t="array" ref="CD25">X25*INDEX(prod_est,$H25+$I25-1,MATCH(CD$14,$BQ$14:$DQ$14,0))</f>
        <v>23.499445463681958</v>
      </c>
      <c r="CE25" s="4" cm="1">
        <f t="array" ref="CE25">Y25*INDEX(prod_est,$H25+$I25-1,MATCH(CE$14,$BQ$14:$DQ$14,0))</f>
        <v>23.399436330627175</v>
      </c>
      <c r="CF25" s="4" cm="1">
        <f t="array" ref="CF25">Z25*INDEX(prod_est,$H25+$I25-1,MATCH(CF$14,$BQ$14:$DQ$14,0))</f>
        <v>23.28707038360065</v>
      </c>
      <c r="CG25" s="4" cm="1">
        <f t="array" ref="CG25">AA25*INDEX(prod_est,$H25+$I25-1,MATCH(CG$14,$BQ$14:$DQ$14,0))</f>
        <v>23.163197394200388</v>
      </c>
      <c r="CH25" s="4" cm="1">
        <f t="array" ref="CH25">AB25*INDEX(prod_est,$H25+$I25-1,MATCH(CH$14,$BQ$14:$DQ$14,0))</f>
        <v>23.028476009896305</v>
      </c>
      <c r="CI25" s="4" cm="1">
        <f t="array" ref="CI25">AC25*INDEX(prod_est,$H25+$I25-1,MATCH(CI$14,$BQ$14:$DQ$14,0))</f>
        <v>22.883586731766776</v>
      </c>
      <c r="CJ25" s="4" cm="1">
        <f t="array" ref="CJ25">AD25*INDEX(prod_est,$H25+$I25-1,MATCH(CJ$14,$BQ$14:$DQ$14,0))</f>
        <v>22.729035521907946</v>
      </c>
      <c r="CK25" s="4" cm="1">
        <f t="array" ref="CK25">AE25*INDEX(prod_est,$H25+$I25-1,MATCH(CK$14,$BQ$14:$DQ$14,0))</f>
        <v>22.565448631009485</v>
      </c>
      <c r="CL25" s="4" cm="1">
        <f t="array" ref="CL25">AF25*INDEX(prod_est,$H25+$I25-1,MATCH(CL$14,$BQ$14:$DQ$14,0))</f>
        <v>22.393589651687133</v>
      </c>
      <c r="CM25" s="4" cm="1">
        <f t="array" ref="CM25">AG25*INDEX(prod_est,$H25+$I25-1,MATCH(CM$14,$BQ$14:$DQ$14,0))</f>
        <v>22.214324773593745</v>
      </c>
      <c r="CN25" s="4" cm="1">
        <f t="array" ref="CN25">AH25*INDEX(prod_est,$H25+$I25-1,MATCH(CN$14,$BQ$14:$DQ$14,0))</f>
        <v>22.205354885912183</v>
      </c>
      <c r="CO25" s="4" cm="1">
        <f t="array" ref="CO25">AI25*INDEX(prod_est,$H25+$I25-1,MATCH(CO$14,$BQ$14:$DQ$14,0))</f>
        <v>22.193524017124997</v>
      </c>
      <c r="CP25" s="4" cm="1">
        <f t="array" ref="CP25">AJ25*INDEX(prod_est,$H25+$I25-1,MATCH(CP$14,$BQ$14:$DQ$14,0))</f>
        <v>22.181133401991691</v>
      </c>
      <c r="CQ25" s="4" cm="1">
        <f t="array" ref="CQ25">AK25*INDEX(prod_est,$H25+$I25-1,MATCH(CQ$14,$BQ$14:$DQ$14,0))</f>
        <v>22.170138399819926</v>
      </c>
      <c r="CR25" s="4" cm="1">
        <f t="array" ref="CR25">AL25*INDEX(prod_est,$H25+$I25-1,MATCH(CR$14,$BQ$14:$DQ$14,0))</f>
        <v>22.162443047226507</v>
      </c>
      <c r="CS25" s="4" cm="1">
        <f t="array" ref="CS25">AM25*INDEX(prod_est,$H25+$I25-1,MATCH(CS$14,$BQ$14:$DQ$14,0))</f>
        <v>22.101090107808986</v>
      </c>
      <c r="CT25" s="4" cm="1">
        <f t="array" ref="CT25">AN25*INDEX(prod_est,$H25+$I25-1,MATCH(CT$14,$BQ$14:$DQ$14,0))</f>
        <v>22.047327139000075</v>
      </c>
      <c r="CU25" s="4" cm="1">
        <f t="array" ref="CU25">AO25*INDEX(prod_est,$H25+$I25-1,MATCH(CU$14,$BQ$14:$DQ$14,0))</f>
        <v>22.003589503040487</v>
      </c>
      <c r="CV25" s="4" cm="1">
        <f t="array" ref="CV25">AP25*INDEX(prod_est,$H25+$I25-1,MATCH(CV$14,$BQ$14:$DQ$14,0))</f>
        <v>21.971379099598828</v>
      </c>
      <c r="CW25" s="4" cm="1">
        <f t="array" ref="CW25">AQ25*INDEX(prod_est,$H25+$I25-1,MATCH(CW$14,$BQ$14:$DQ$14,0))</f>
        <v>21.951968879859358</v>
      </c>
      <c r="CX25" s="4" cm="1">
        <f t="array" ref="CX25">AR25*INDEX(prod_est,$H25+$I25-1,MATCH(CX$14,$BQ$14:$DQ$14,0))</f>
        <v>21.951968879859358</v>
      </c>
      <c r="CY25" s="4" cm="1">
        <f t="array" ref="CY25">AS25*INDEX(prod_est,$H25+$I25-1,MATCH(CY$14,$BQ$14:$DQ$14,0))</f>
        <v>21.951968879859358</v>
      </c>
      <c r="CZ25" s="4" cm="1">
        <f t="array" ref="CZ25">AT25*INDEX(prod_est,$H25+$I25-1,MATCH(CZ$14,$BQ$14:$DQ$14,0))</f>
        <v>21.951968879859358</v>
      </c>
      <c r="DA25" s="4" cm="1">
        <f t="array" ref="DA25">AU25*INDEX(prod_est,$H25+$I25-1,MATCH(DA$14,$BQ$14:$DQ$14,0))</f>
        <v>21.951968879859358</v>
      </c>
      <c r="DB25" s="4" cm="1">
        <f t="array" ref="DB25">AV25*INDEX(prod_est,$H25+$I25-1,MATCH(DB$14,$BQ$14:$DQ$14,0))</f>
        <v>21.951968879859358</v>
      </c>
      <c r="DC25" s="4" cm="1">
        <f t="array" ref="DC25">AW25*INDEX(prod_est,$H25+$I25-1,MATCH(DC$14,$BQ$14:$DQ$14,0))</f>
        <v>21.951968879859358</v>
      </c>
      <c r="DD25" s="4" cm="1">
        <f t="array" ref="DD25">AX25*INDEX(prod_est,$H25+$I25-1,MATCH(DD$14,$BQ$14:$DQ$14,0))</f>
        <v>21.951968879859358</v>
      </c>
      <c r="DE25" s="4" cm="1">
        <f t="array" ref="DE25">AY25*INDEX(prod_est,$H25+$I25-1,MATCH(DE$14,$BQ$14:$DQ$14,0))</f>
        <v>21.951968879859358</v>
      </c>
      <c r="DF25" s="4" cm="1">
        <f t="array" ref="DF25">AZ25*INDEX(prod_est,$H25+$I25-1,MATCH(DF$14,$BQ$14:$DQ$14,0))</f>
        <v>21.951968879859358</v>
      </c>
      <c r="DG25" s="4" cm="1">
        <f t="array" ref="DG25">BA25*INDEX(prod_est,$H25+$I25-1,MATCH(DG$14,$BQ$14:$DQ$14,0))</f>
        <v>21.951968879859358</v>
      </c>
      <c r="DH25" s="4" cm="1">
        <f t="array" ref="DH25">BB25*INDEX(prod_est,$H25+$I25-1,MATCH(DH$14,$BQ$14:$DQ$14,0))</f>
        <v>21.951968879859358</v>
      </c>
      <c r="DI25" s="4" cm="1">
        <f t="array" ref="DI25">BC25*INDEX(prod_est,$H25+$I25-1,MATCH(DI$14,$BQ$14:$DQ$14,0))</f>
        <v>21.951968879859358</v>
      </c>
      <c r="DJ25" s="4" cm="1">
        <f t="array" ref="DJ25">BD25*INDEX(prod_est,$H25+$I25-1,MATCH(DJ$14,$BQ$14:$DQ$14,0))</f>
        <v>21.951968879859358</v>
      </c>
      <c r="DK25" s="4" cm="1">
        <f t="array" ref="DK25">BE25*INDEX(prod_est,$H25+$I25-1,MATCH(DK$14,$BQ$14:$DQ$14,0))</f>
        <v>21.951968879859358</v>
      </c>
      <c r="DL25" s="4" cm="1">
        <f t="array" ref="DL25">BF25*INDEX(prod_est,$H25+$I25-1,MATCH(DL$14,$BQ$14:$DQ$14,0))</f>
        <v>21.951968879859358</v>
      </c>
      <c r="DM25" s="4" cm="1">
        <f t="array" ref="DM25">BG25*INDEX(prod_est,$H25+$I25-1,MATCH(DM$14,$BQ$14:$DQ$14,0))</f>
        <v>21.951968879859358</v>
      </c>
      <c r="DN25" s="4" cm="1">
        <f t="array" ref="DN25">BH25*INDEX(prod_est,$H25+$I25-1,MATCH(DN$14,$BQ$14:$DQ$14,0))</f>
        <v>21.951968879859358</v>
      </c>
      <c r="DO25" s="4" cm="1">
        <f t="array" ref="DO25">BI25*INDEX(prod_est,$H25+$I25-1,MATCH(DO$14,$BQ$14:$DQ$14,0))</f>
        <v>21.951968879859358</v>
      </c>
      <c r="DP25" s="4" cm="1">
        <f t="array" ref="DP25">BJ25*INDEX(prod_est,$H25+$I25-1,MATCH(DP$14,$BQ$14:$DQ$14,0))</f>
        <v>21.951968879859358</v>
      </c>
      <c r="DQ25" s="4" cm="1">
        <f t="array" ref="DQ25">BK25*INDEX(prod_est,$H25+$I25-1,MATCH(DQ$14,$BQ$14:$DQ$14,0))</f>
        <v>21.951968879859358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5"/>
        <v>2.2042180193818702E-4</v>
      </c>
      <c r="O26" s="33">
        <f t="shared" si="19"/>
        <v>2.2042180193818702E-4</v>
      </c>
      <c r="P26" s="33">
        <f t="shared" si="19"/>
        <v>2.2042180193818702E-4</v>
      </c>
      <c r="Q26" s="33">
        <f t="shared" si="19"/>
        <v>2.2042180193818702E-4</v>
      </c>
      <c r="R26" s="33">
        <f t="shared" si="19"/>
        <v>2.2042180193818702E-4</v>
      </c>
      <c r="S26" s="33">
        <f t="shared" si="19"/>
        <v>2.2042180193818702E-4</v>
      </c>
      <c r="T26" s="33">
        <f t="shared" si="19"/>
        <v>2.2042180193818702E-4</v>
      </c>
      <c r="U26" s="33">
        <f t="shared" si="19"/>
        <v>2.2042180193818702E-4</v>
      </c>
      <c r="V26" s="33">
        <f t="shared" si="19"/>
        <v>2.2042180193818702E-4</v>
      </c>
      <c r="W26" s="33">
        <f t="shared" si="19"/>
        <v>2.2042180193818702E-4</v>
      </c>
      <c r="X26" s="33">
        <f t="shared" si="19"/>
        <v>2.2042180193818702E-4</v>
      </c>
      <c r="Y26" s="33">
        <f t="shared" si="19"/>
        <v>2.2042180193818702E-4</v>
      </c>
      <c r="Z26" s="33">
        <f t="shared" si="19"/>
        <v>2.2042180193818702E-4</v>
      </c>
      <c r="AA26" s="33">
        <f t="shared" si="19"/>
        <v>2.2042180193818702E-4</v>
      </c>
      <c r="AB26" s="33">
        <f t="shared" si="19"/>
        <v>2.2042180193818702E-4</v>
      </c>
      <c r="AC26" s="33">
        <f t="shared" si="19"/>
        <v>2.2042180193818702E-4</v>
      </c>
      <c r="AD26" s="33">
        <f t="shared" si="19"/>
        <v>2.2042180193818702E-4</v>
      </c>
      <c r="AE26" s="33">
        <f t="shared" si="19"/>
        <v>2.2042180193818702E-4</v>
      </c>
      <c r="AF26" s="33">
        <f t="shared" si="19"/>
        <v>2.2042180193818702E-4</v>
      </c>
      <c r="AG26" s="33">
        <f t="shared" si="19"/>
        <v>2.2042180193818702E-4</v>
      </c>
      <c r="AH26" s="33">
        <f t="shared" si="19"/>
        <v>2.2042180193818702E-4</v>
      </c>
      <c r="AI26" s="33">
        <f t="shared" si="19"/>
        <v>2.2042180193818702E-4</v>
      </c>
      <c r="AJ26" s="33">
        <f t="shared" si="19"/>
        <v>2.2042180193818702E-4</v>
      </c>
      <c r="AK26" s="33">
        <f t="shared" si="19"/>
        <v>2.2042180193818702E-4</v>
      </c>
      <c r="AL26" s="33">
        <f t="shared" si="19"/>
        <v>2.2042180193818702E-4</v>
      </c>
      <c r="AM26" s="33">
        <f t="shared" si="19"/>
        <v>2.2042180193818702E-4</v>
      </c>
      <c r="AN26" s="33">
        <f t="shared" si="19"/>
        <v>2.2042180193818702E-4</v>
      </c>
      <c r="AO26" s="33">
        <f t="shared" si="19"/>
        <v>2.2042180193818702E-4</v>
      </c>
      <c r="AP26" s="33">
        <f t="shared" si="19"/>
        <v>2.2042180193818702E-4</v>
      </c>
      <c r="AQ26" s="33">
        <f t="shared" ref="AQ26:BK26" si="23">AP26*(1-$G$4)</f>
        <v>2.2042180193818702E-4</v>
      </c>
      <c r="AR26" s="33">
        <f t="shared" si="23"/>
        <v>2.2042180193818702E-4</v>
      </c>
      <c r="AS26" s="33">
        <f t="shared" si="23"/>
        <v>2.2042180193818702E-4</v>
      </c>
      <c r="AT26" s="33">
        <f t="shared" si="23"/>
        <v>2.2042180193818702E-4</v>
      </c>
      <c r="AU26" s="33">
        <f t="shared" si="23"/>
        <v>2.2042180193818702E-4</v>
      </c>
      <c r="AV26" s="33">
        <f t="shared" si="23"/>
        <v>2.2042180193818702E-4</v>
      </c>
      <c r="AW26" s="33">
        <f t="shared" si="23"/>
        <v>2.2042180193818702E-4</v>
      </c>
      <c r="AX26" s="33">
        <f t="shared" si="23"/>
        <v>2.2042180193818702E-4</v>
      </c>
      <c r="AY26" s="33">
        <f t="shared" si="23"/>
        <v>2.2042180193818702E-4</v>
      </c>
      <c r="AZ26" s="33">
        <f t="shared" si="23"/>
        <v>2.2042180193818702E-4</v>
      </c>
      <c r="BA26" s="33">
        <f t="shared" si="23"/>
        <v>2.2042180193818702E-4</v>
      </c>
      <c r="BB26" s="33">
        <f t="shared" si="23"/>
        <v>2.2042180193818702E-4</v>
      </c>
      <c r="BC26" s="33">
        <f t="shared" si="23"/>
        <v>2.2042180193818702E-4</v>
      </c>
      <c r="BD26" s="33">
        <f t="shared" si="23"/>
        <v>2.2042180193818702E-4</v>
      </c>
      <c r="BE26" s="33">
        <f t="shared" si="23"/>
        <v>2.2042180193818702E-4</v>
      </c>
      <c r="BF26" s="33">
        <f t="shared" si="23"/>
        <v>2.2042180193818702E-4</v>
      </c>
      <c r="BG26" s="33">
        <f t="shared" si="23"/>
        <v>2.2042180193818702E-4</v>
      </c>
      <c r="BH26" s="33">
        <f t="shared" si="23"/>
        <v>2.2042180193818702E-4</v>
      </c>
      <c r="BI26" s="33">
        <f t="shared" si="23"/>
        <v>2.2042180193818702E-4</v>
      </c>
      <c r="BJ26" s="33">
        <f t="shared" si="23"/>
        <v>2.2042180193818702E-4</v>
      </c>
      <c r="BK26" s="33">
        <f t="shared" si="23"/>
        <v>2.2042180193818702E-4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5.0718090429427134</v>
      </c>
      <c r="BU26" s="4" cm="1">
        <f t="array" ref="BU26">O26*INDEX(prod_est,$H26+$I26-1,MATCH(BU$14,$BQ$14:$DQ$14,0))</f>
        <v>5.0682630403457294</v>
      </c>
      <c r="BV26" s="4" cm="1">
        <f t="array" ref="BV26">P26*INDEX(prod_est,$H26+$I26-1,MATCH(BV$14,$BQ$14:$DQ$14,0))</f>
        <v>5.0662298044934113</v>
      </c>
      <c r="BW26" s="4" cm="1">
        <f t="array" ref="BW26">Q26*INDEX(prod_est,$H26+$I26-1,MATCH(BW$14,$BQ$14:$DQ$14,0))</f>
        <v>5.0654265061550587</v>
      </c>
      <c r="BX26" s="4" cm="1">
        <f t="array" ref="BX26">R26*INDEX(prod_est,$H26+$I26-1,MATCH(BX$14,$BQ$14:$DQ$14,0))</f>
        <v>5.0656101083604579</v>
      </c>
      <c r="BY26" s="4" cm="1">
        <f t="array" ref="BY26">S26*INDEX(prod_est,$H26+$I26-1,MATCH(BY$14,$BQ$14:$DQ$14,0))</f>
        <v>5.0665830509541827</v>
      </c>
      <c r="BZ26" s="4" cm="1">
        <f t="array" ref="BZ26">T26*INDEX(prod_est,$H26+$I26-1,MATCH(BZ$14,$BQ$14:$DQ$14,0))</f>
        <v>5.0680702327666509</v>
      </c>
      <c r="CA26" s="4" cm="1">
        <f t="array" ref="CA26">U26*INDEX(prod_est,$H26+$I26-1,MATCH(CA$14,$BQ$14:$DQ$14,0))</f>
        <v>5.0158796546532942</v>
      </c>
      <c r="CB26" s="4" cm="1">
        <f t="array" ref="CB26">V26*INDEX(prod_est,$H26+$I26-1,MATCH(CB$14,$BQ$14:$DQ$14,0))</f>
        <v>4.964164069615669</v>
      </c>
      <c r="CC26" s="4" cm="1">
        <f t="array" ref="CC26">W26*INDEX(prod_est,$H26+$I26-1,MATCH(CC$14,$BQ$14:$DQ$14,0))</f>
        <v>4.9122778924279844</v>
      </c>
      <c r="CD26" s="4" cm="1">
        <f t="array" ref="CD26">X26*INDEX(prod_est,$H26+$I26-1,MATCH(CD$14,$BQ$14:$DQ$14,0))</f>
        <v>4.8940959712803895</v>
      </c>
      <c r="CE26" s="4" cm="1">
        <f t="array" ref="CE26">Y26*INDEX(prod_est,$H26+$I26-1,MATCH(CE$14,$BQ$14:$DQ$14,0))</f>
        <v>4.8732676374402955</v>
      </c>
      <c r="CF26" s="4" cm="1">
        <f t="array" ref="CF26">Z26*INDEX(prod_est,$H26+$I26-1,MATCH(CF$14,$BQ$14:$DQ$14,0))</f>
        <v>4.8498658201718188</v>
      </c>
      <c r="CG26" s="4" cm="1">
        <f t="array" ref="CG26">AA26*INDEX(prod_est,$H26+$I26-1,MATCH(CG$14,$BQ$14:$DQ$14,0))</f>
        <v>4.8240674965768546</v>
      </c>
      <c r="CH26" s="4" cm="1">
        <f t="array" ref="CH26">AB26*INDEX(prod_est,$H26+$I26-1,MATCH(CH$14,$BQ$14:$DQ$14,0))</f>
        <v>4.7960098394212025</v>
      </c>
      <c r="CI26" s="4" cm="1">
        <f t="array" ref="CI26">AC26*INDEX(prod_est,$H26+$I26-1,MATCH(CI$14,$BQ$14:$DQ$14,0))</f>
        <v>4.7658345727975133</v>
      </c>
      <c r="CJ26" s="4" cm="1">
        <f t="array" ref="CJ26">AD26*INDEX(prod_est,$H26+$I26-1,MATCH(CJ$14,$BQ$14:$DQ$14,0))</f>
        <v>4.7336470705564242</v>
      </c>
      <c r="CK26" s="4" cm="1">
        <f t="array" ref="CK26">AE26*INDEX(prod_est,$H26+$I26-1,MATCH(CK$14,$BQ$14:$DQ$14,0))</f>
        <v>4.6995777583704079</v>
      </c>
      <c r="CL26" s="4" cm="1">
        <f t="array" ref="CL26">AF26*INDEX(prod_est,$H26+$I26-1,MATCH(CL$14,$BQ$14:$DQ$14,0))</f>
        <v>4.6637856653344354</v>
      </c>
      <c r="CM26" s="4" cm="1">
        <f t="array" ref="CM26">AG26*INDEX(prod_est,$H26+$I26-1,MATCH(CM$14,$BQ$14:$DQ$14,0))</f>
        <v>4.6264511878453884</v>
      </c>
      <c r="CN26" s="4" cm="1">
        <f t="array" ref="CN26">AH26*INDEX(prod_est,$H26+$I26-1,MATCH(CN$14,$BQ$14:$DQ$14,0))</f>
        <v>4.6245830803092751</v>
      </c>
      <c r="CO26" s="4" cm="1">
        <f t="array" ref="CO26">AI26*INDEX(prod_est,$H26+$I26-1,MATCH(CO$14,$BQ$14:$DQ$14,0))</f>
        <v>4.6221191324957998</v>
      </c>
      <c r="CP26" s="4" cm="1">
        <f t="array" ref="CP26">AJ26*INDEX(prod_est,$H26+$I26-1,MATCH(CP$14,$BQ$14:$DQ$14,0))</f>
        <v>4.619538609491574</v>
      </c>
      <c r="CQ26" s="4" cm="1">
        <f t="array" ref="CQ26">AK26*INDEX(prod_est,$H26+$I26-1,MATCH(CQ$14,$BQ$14:$DQ$14,0))</f>
        <v>4.617248742868286</v>
      </c>
      <c r="CR26" s="4" cm="1">
        <f t="array" ref="CR26">AL26*INDEX(prod_est,$H26+$I26-1,MATCH(CR$14,$BQ$14:$DQ$14,0))</f>
        <v>4.6156460755124442</v>
      </c>
      <c r="CS26" s="4" cm="1">
        <f t="array" ref="CS26">AM26*INDEX(prod_est,$H26+$I26-1,MATCH(CS$14,$BQ$14:$DQ$14,0))</f>
        <v>4.602868447457622</v>
      </c>
      <c r="CT26" s="4" cm="1">
        <f t="array" ref="CT26">AN26*INDEX(prod_est,$H26+$I26-1,MATCH(CT$14,$BQ$14:$DQ$14,0))</f>
        <v>4.5916715394514984</v>
      </c>
      <c r="CU26" s="4" cm="1">
        <f t="array" ref="CU26">AO26*INDEX(prod_est,$H26+$I26-1,MATCH(CU$14,$BQ$14:$DQ$14,0))</f>
        <v>4.5825625505490164</v>
      </c>
      <c r="CV26" s="4" cm="1">
        <f t="array" ref="CV26">AP26*INDEX(prod_est,$H26+$I26-1,MATCH(CV$14,$BQ$14:$DQ$14,0))</f>
        <v>4.5758542728596234</v>
      </c>
      <c r="CW26" s="4" cm="1">
        <f t="array" ref="CW26">AQ26*INDEX(prod_est,$H26+$I26-1,MATCH(CW$14,$BQ$14:$DQ$14,0))</f>
        <v>4.5718118166929269</v>
      </c>
      <c r="CX26" s="4" cm="1">
        <f t="array" ref="CX26">AR26*INDEX(prod_est,$H26+$I26-1,MATCH(CX$14,$BQ$14:$DQ$14,0))</f>
        <v>4.5718118166929269</v>
      </c>
      <c r="CY26" s="4" cm="1">
        <f t="array" ref="CY26">AS26*INDEX(prod_est,$H26+$I26-1,MATCH(CY$14,$BQ$14:$DQ$14,0))</f>
        <v>4.5718118166929269</v>
      </c>
      <c r="CZ26" s="4" cm="1">
        <f t="array" ref="CZ26">AT26*INDEX(prod_est,$H26+$I26-1,MATCH(CZ$14,$BQ$14:$DQ$14,0))</f>
        <v>4.5718118166929269</v>
      </c>
      <c r="DA26" s="4" cm="1">
        <f t="array" ref="DA26">AU26*INDEX(prod_est,$H26+$I26-1,MATCH(DA$14,$BQ$14:$DQ$14,0))</f>
        <v>4.5718118166929269</v>
      </c>
      <c r="DB26" s="4" cm="1">
        <f t="array" ref="DB26">AV26*INDEX(prod_est,$H26+$I26-1,MATCH(DB$14,$BQ$14:$DQ$14,0))</f>
        <v>4.5718118166929269</v>
      </c>
      <c r="DC26" s="4" cm="1">
        <f t="array" ref="DC26">AW26*INDEX(prod_est,$H26+$I26-1,MATCH(DC$14,$BQ$14:$DQ$14,0))</f>
        <v>4.5718118166929269</v>
      </c>
      <c r="DD26" s="4" cm="1">
        <f t="array" ref="DD26">AX26*INDEX(prod_est,$H26+$I26-1,MATCH(DD$14,$BQ$14:$DQ$14,0))</f>
        <v>4.5718118166929269</v>
      </c>
      <c r="DE26" s="4" cm="1">
        <f t="array" ref="DE26">AY26*INDEX(prod_est,$H26+$I26-1,MATCH(DE$14,$BQ$14:$DQ$14,0))</f>
        <v>4.5718118166929269</v>
      </c>
      <c r="DF26" s="4" cm="1">
        <f t="array" ref="DF26">AZ26*INDEX(prod_est,$H26+$I26-1,MATCH(DF$14,$BQ$14:$DQ$14,0))</f>
        <v>4.5718118166929269</v>
      </c>
      <c r="DG26" s="4" cm="1">
        <f t="array" ref="DG26">BA26*INDEX(prod_est,$H26+$I26-1,MATCH(DG$14,$BQ$14:$DQ$14,0))</f>
        <v>4.5718118166929269</v>
      </c>
      <c r="DH26" s="4" cm="1">
        <f t="array" ref="DH26">BB26*INDEX(prod_est,$H26+$I26-1,MATCH(DH$14,$BQ$14:$DQ$14,0))</f>
        <v>4.5718118166929269</v>
      </c>
      <c r="DI26" s="4" cm="1">
        <f t="array" ref="DI26">BC26*INDEX(prod_est,$H26+$I26-1,MATCH(DI$14,$BQ$14:$DQ$14,0))</f>
        <v>4.5718118166929269</v>
      </c>
      <c r="DJ26" s="4" cm="1">
        <f t="array" ref="DJ26">BD26*INDEX(prod_est,$H26+$I26-1,MATCH(DJ$14,$BQ$14:$DQ$14,0))</f>
        <v>4.5718118166929269</v>
      </c>
      <c r="DK26" s="4" cm="1">
        <f t="array" ref="DK26">BE26*INDEX(prod_est,$H26+$I26-1,MATCH(DK$14,$BQ$14:$DQ$14,0))</f>
        <v>4.5718118166929269</v>
      </c>
      <c r="DL26" s="4" cm="1">
        <f t="array" ref="DL26">BF26*INDEX(prod_est,$H26+$I26-1,MATCH(DL$14,$BQ$14:$DQ$14,0))</f>
        <v>4.5718118166929269</v>
      </c>
      <c r="DM26" s="4" cm="1">
        <f t="array" ref="DM26">BG26*INDEX(prod_est,$H26+$I26-1,MATCH(DM$14,$BQ$14:$DQ$14,0))</f>
        <v>4.5718118166929269</v>
      </c>
      <c r="DN26" s="4" cm="1">
        <f t="array" ref="DN26">BH26*INDEX(prod_est,$H26+$I26-1,MATCH(DN$14,$BQ$14:$DQ$14,0))</f>
        <v>4.5718118166929269</v>
      </c>
      <c r="DO26" s="4" cm="1">
        <f t="array" ref="DO26">BI26*INDEX(prod_est,$H26+$I26-1,MATCH(DO$14,$BQ$14:$DQ$14,0))</f>
        <v>4.5718118166929269</v>
      </c>
      <c r="DP26" s="4" cm="1">
        <f t="array" ref="DP26">BJ26*INDEX(prod_est,$H26+$I26-1,MATCH(DP$14,$BQ$14:$DQ$14,0))</f>
        <v>4.5718118166929269</v>
      </c>
      <c r="DQ26" s="4" cm="1">
        <f t="array" ref="DQ26">BK26*INDEX(prod_est,$H26+$I26-1,MATCH(DQ$14,$BQ$14:$DQ$14,0))</f>
        <v>4.5718118166929269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5"/>
        <v>7.0581366090010668E-4</v>
      </c>
      <c r="O27" s="33">
        <f t="shared" si="19"/>
        <v>7.0581366090010668E-4</v>
      </c>
      <c r="P27" s="33">
        <f t="shared" si="19"/>
        <v>7.0581366090010668E-4</v>
      </c>
      <c r="Q27" s="33">
        <f t="shared" si="19"/>
        <v>7.0581366090010668E-4</v>
      </c>
      <c r="R27" s="33">
        <f t="shared" si="19"/>
        <v>7.0581366090010668E-4</v>
      </c>
      <c r="S27" s="33">
        <f t="shared" si="19"/>
        <v>7.0581366090010668E-4</v>
      </c>
      <c r="T27" s="33">
        <f t="shared" si="19"/>
        <v>7.0581366090010668E-4</v>
      </c>
      <c r="U27" s="33">
        <f t="shared" si="19"/>
        <v>7.0581366090010668E-4</v>
      </c>
      <c r="V27" s="33">
        <f t="shared" si="19"/>
        <v>7.0581366090010668E-4</v>
      </c>
      <c r="W27" s="33">
        <f t="shared" si="19"/>
        <v>7.0581366090010668E-4</v>
      </c>
      <c r="X27" s="33">
        <f t="shared" si="19"/>
        <v>7.0581366090010668E-4</v>
      </c>
      <c r="Y27" s="33">
        <f t="shared" si="19"/>
        <v>7.0581366090010668E-4</v>
      </c>
      <c r="Z27" s="33">
        <f t="shared" si="19"/>
        <v>7.0581366090010668E-4</v>
      </c>
      <c r="AA27" s="33">
        <f t="shared" si="19"/>
        <v>7.0581366090010668E-4</v>
      </c>
      <c r="AB27" s="33">
        <f t="shared" si="19"/>
        <v>7.0581366090010668E-4</v>
      </c>
      <c r="AC27" s="33">
        <f t="shared" si="19"/>
        <v>7.0581366090010668E-4</v>
      </c>
      <c r="AD27" s="33">
        <f t="shared" si="19"/>
        <v>7.0581366090010668E-4</v>
      </c>
      <c r="AE27" s="33">
        <f t="shared" si="19"/>
        <v>7.0581366090010668E-4</v>
      </c>
      <c r="AF27" s="33">
        <f t="shared" si="19"/>
        <v>7.0581366090010668E-4</v>
      </c>
      <c r="AG27" s="33">
        <f t="shared" si="19"/>
        <v>7.0581366090010668E-4</v>
      </c>
      <c r="AH27" s="33">
        <f t="shared" si="19"/>
        <v>7.0581366090010668E-4</v>
      </c>
      <c r="AI27" s="33">
        <f t="shared" si="19"/>
        <v>7.0581366090010668E-4</v>
      </c>
      <c r="AJ27" s="33">
        <f t="shared" si="19"/>
        <v>7.0581366090010668E-4</v>
      </c>
      <c r="AK27" s="33">
        <f t="shared" si="19"/>
        <v>7.0581366090010668E-4</v>
      </c>
      <c r="AL27" s="33">
        <f t="shared" si="19"/>
        <v>7.0581366090010668E-4</v>
      </c>
      <c r="AM27" s="33">
        <f t="shared" si="19"/>
        <v>7.0581366090010668E-4</v>
      </c>
      <c r="AN27" s="33">
        <f t="shared" si="19"/>
        <v>7.0581366090010668E-4</v>
      </c>
      <c r="AO27" s="33">
        <f t="shared" si="19"/>
        <v>7.0581366090010668E-4</v>
      </c>
      <c r="AP27" s="33">
        <f t="shared" si="19"/>
        <v>7.0581366090010668E-4</v>
      </c>
      <c r="AQ27" s="33">
        <f t="shared" ref="AQ27:BK27" si="24">AP27*(1-$G$4)</f>
        <v>7.0581366090010668E-4</v>
      </c>
      <c r="AR27" s="33">
        <f t="shared" si="24"/>
        <v>7.0581366090010668E-4</v>
      </c>
      <c r="AS27" s="33">
        <f t="shared" si="24"/>
        <v>7.0581366090010668E-4</v>
      </c>
      <c r="AT27" s="33">
        <f t="shared" si="24"/>
        <v>7.0581366090010668E-4</v>
      </c>
      <c r="AU27" s="33">
        <f t="shared" si="24"/>
        <v>7.0581366090010668E-4</v>
      </c>
      <c r="AV27" s="33">
        <f t="shared" si="24"/>
        <v>7.0581366090010668E-4</v>
      </c>
      <c r="AW27" s="33">
        <f t="shared" si="24"/>
        <v>7.0581366090010668E-4</v>
      </c>
      <c r="AX27" s="33">
        <f t="shared" si="24"/>
        <v>7.0581366090010668E-4</v>
      </c>
      <c r="AY27" s="33">
        <f t="shared" si="24"/>
        <v>7.0581366090010668E-4</v>
      </c>
      <c r="AZ27" s="33">
        <f t="shared" si="24"/>
        <v>7.0581366090010668E-4</v>
      </c>
      <c r="BA27" s="33">
        <f t="shared" si="24"/>
        <v>7.0581366090010668E-4</v>
      </c>
      <c r="BB27" s="33">
        <f t="shared" si="24"/>
        <v>7.0581366090010668E-4</v>
      </c>
      <c r="BC27" s="33">
        <f t="shared" si="24"/>
        <v>7.0581366090010668E-4</v>
      </c>
      <c r="BD27" s="33">
        <f t="shared" si="24"/>
        <v>7.0581366090010668E-4</v>
      </c>
      <c r="BE27" s="33">
        <f t="shared" si="24"/>
        <v>7.0581366090010668E-4</v>
      </c>
      <c r="BF27" s="33">
        <f t="shared" si="24"/>
        <v>7.0581366090010668E-4</v>
      </c>
      <c r="BG27" s="33">
        <f t="shared" si="24"/>
        <v>7.0581366090010668E-4</v>
      </c>
      <c r="BH27" s="33">
        <f t="shared" si="24"/>
        <v>7.0581366090010668E-4</v>
      </c>
      <c r="BI27" s="33">
        <f t="shared" si="24"/>
        <v>7.0581366090010668E-4</v>
      </c>
      <c r="BJ27" s="33">
        <f t="shared" si="24"/>
        <v>7.0581366090010668E-4</v>
      </c>
      <c r="BK27" s="33">
        <f t="shared" si="24"/>
        <v>7.0581366090010668E-4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16.240462951072029</v>
      </c>
      <c r="BU27" s="4" cm="1">
        <f t="array" ref="BU27">O27*INDEX(prod_est,$H27+$I27-1,MATCH(BU$14,$BQ$14:$DQ$14,0))</f>
        <v>16.229108279925477</v>
      </c>
      <c r="BV27" s="4" cm="1">
        <f t="array" ref="BV27">P27*INDEX(prod_est,$H27+$I27-1,MATCH(BV$14,$BQ$14:$DQ$14,0))</f>
        <v>16.222597646096251</v>
      </c>
      <c r="BW27" s="4" cm="1">
        <f t="array" ref="BW27">Q27*INDEX(prod_est,$H27+$I27-1,MATCH(BW$14,$BQ$14:$DQ$14,0))</f>
        <v>16.220025400810158</v>
      </c>
      <c r="BX27" s="4" cm="1">
        <f t="array" ref="BX27">R27*INDEX(prod_est,$H27+$I27-1,MATCH(BX$14,$BQ$14:$DQ$14,0))</f>
        <v>16.220613314272448</v>
      </c>
      <c r="BY27" s="4" cm="1">
        <f t="array" ref="BY27">S27*INDEX(prod_est,$H27+$I27-1,MATCH(BY$14,$BQ$14:$DQ$14,0))</f>
        <v>16.223728778205164</v>
      </c>
      <c r="BZ27" s="4" cm="1">
        <f t="array" ref="BZ27">T27*INDEX(prod_est,$H27+$I27-1,MATCH(BZ$14,$BQ$14:$DQ$14,0))</f>
        <v>16.22849088989399</v>
      </c>
      <c r="CA27" s="4" cm="1">
        <f t="array" ref="CA27">U27*INDEX(prod_est,$H27+$I27-1,MATCH(CA$14,$BQ$14:$DQ$14,0))</f>
        <v>16.061371200830695</v>
      </c>
      <c r="CB27" s="4" cm="1">
        <f t="array" ref="CB27">V27*INDEX(prod_est,$H27+$I27-1,MATCH(CB$14,$BQ$14:$DQ$14,0))</f>
        <v>15.895772489269335</v>
      </c>
      <c r="CC27" s="4" cm="1">
        <f t="array" ref="CC27">W27*INDEX(prod_est,$H27+$I27-1,MATCH(CC$14,$BQ$14:$DQ$14,0))</f>
        <v>15.729627523803435</v>
      </c>
      <c r="CD27" s="4" cm="1">
        <f t="array" ref="CD27">X27*INDEX(prod_est,$H27+$I27-1,MATCH(CD$14,$BQ$14:$DQ$14,0))</f>
        <v>15.671407110874501</v>
      </c>
      <c r="CE27" s="4" cm="1">
        <f t="array" ref="CE27">Y27*INDEX(prod_est,$H27+$I27-1,MATCH(CE$14,$BQ$14:$DQ$14,0))</f>
        <v>15.604712607749764</v>
      </c>
      <c r="CF27" s="4" cm="1">
        <f t="array" ref="CF27">Z27*INDEX(prod_est,$H27+$I27-1,MATCH(CF$14,$BQ$14:$DQ$14,0))</f>
        <v>15.529777541559666</v>
      </c>
      <c r="CG27" s="4" cm="1">
        <f t="array" ref="CG27">AA27*INDEX(prod_est,$H27+$I27-1,MATCH(CG$14,$BQ$14:$DQ$14,0))</f>
        <v>15.447168611492243</v>
      </c>
      <c r="CH27" s="4" cm="1">
        <f t="array" ref="CH27">AB27*INDEX(prod_est,$H27+$I27-1,MATCH(CH$14,$BQ$14:$DQ$14,0))</f>
        <v>15.357325059088726</v>
      </c>
      <c r="CI27" s="4" cm="1">
        <f t="array" ref="CI27">AC27*INDEX(prod_est,$H27+$I27-1,MATCH(CI$14,$BQ$14:$DQ$14,0))</f>
        <v>15.260700699714896</v>
      </c>
      <c r="CJ27" s="4" cm="1">
        <f t="array" ref="CJ27">AD27*INDEX(prod_est,$H27+$I27-1,MATCH(CJ$14,$BQ$14:$DQ$14,0))</f>
        <v>15.15763295146019</v>
      </c>
      <c r="CK27" s="4" cm="1">
        <f t="array" ref="CK27">AE27*INDEX(prod_est,$H27+$I27-1,MATCH(CK$14,$BQ$14:$DQ$14,0))</f>
        <v>15.048539450967422</v>
      </c>
      <c r="CL27" s="4" cm="1">
        <f t="array" ref="CL27">AF27*INDEX(prod_est,$H27+$I27-1,MATCH(CL$14,$BQ$14:$DQ$14,0))</f>
        <v>14.933929426029501</v>
      </c>
      <c r="CM27" s="4" cm="1">
        <f t="array" ref="CM27">AG27*INDEX(prod_est,$H27+$I27-1,MATCH(CM$14,$BQ$14:$DQ$14,0))</f>
        <v>14.814380524774593</v>
      </c>
      <c r="CN27" s="4" cm="1">
        <f t="array" ref="CN27">AH27*INDEX(prod_est,$H27+$I27-1,MATCH(CN$14,$BQ$14:$DQ$14,0))</f>
        <v>14.808398649082511</v>
      </c>
      <c r="CO27" s="4" cm="1">
        <f t="array" ref="CO27">AI27*INDEX(prod_est,$H27+$I27-1,MATCH(CO$14,$BQ$14:$DQ$14,0))</f>
        <v>14.80050883051101</v>
      </c>
      <c r="CP27" s="4" cm="1">
        <f t="array" ref="CP27">AJ27*INDEX(prod_est,$H27+$I27-1,MATCH(CP$14,$BQ$14:$DQ$14,0))</f>
        <v>14.792245725987618</v>
      </c>
      <c r="CQ27" s="4" cm="1">
        <f t="array" ref="CQ27">AK27*INDEX(prod_est,$H27+$I27-1,MATCH(CQ$14,$BQ$14:$DQ$14,0))</f>
        <v>14.784913333592019</v>
      </c>
      <c r="CR27" s="4" cm="1">
        <f t="array" ref="CR27">AL27*INDEX(prod_est,$H27+$I27-1,MATCH(CR$14,$BQ$14:$DQ$14,0))</f>
        <v>14.779781425116154</v>
      </c>
      <c r="CS27" s="4" cm="1">
        <f t="array" ref="CS27">AM27*INDEX(prod_est,$H27+$I27-1,MATCH(CS$14,$BQ$14:$DQ$14,0))</f>
        <v>14.738866123836097</v>
      </c>
      <c r="CT27" s="4" cm="1">
        <f t="array" ref="CT27">AN27*INDEX(prod_est,$H27+$I27-1,MATCH(CT$14,$BQ$14:$DQ$14,0))</f>
        <v>14.703012453459243</v>
      </c>
      <c r="CU27" s="4" cm="1">
        <f t="array" ref="CU27">AO27*INDEX(prod_est,$H27+$I27-1,MATCH(CU$14,$BQ$14:$DQ$14,0))</f>
        <v>14.673844518400978</v>
      </c>
      <c r="CV27" s="4" cm="1">
        <f t="array" ref="CV27">AP27*INDEX(prod_est,$H27+$I27-1,MATCH(CV$14,$BQ$14:$DQ$14,0))</f>
        <v>14.652363911706669</v>
      </c>
      <c r="CW27" s="4" cm="1">
        <f t="array" ref="CW27">AQ27*INDEX(prod_est,$H27+$I27-1,MATCH(CW$14,$BQ$14:$DQ$14,0))</f>
        <v>14.639419544312174</v>
      </c>
      <c r="CX27" s="4" cm="1">
        <f t="array" ref="CX27">AR27*INDEX(prod_est,$H27+$I27-1,MATCH(CX$14,$BQ$14:$DQ$14,0))</f>
        <v>14.639419544312174</v>
      </c>
      <c r="CY27" s="4" cm="1">
        <f t="array" ref="CY27">AS27*INDEX(prod_est,$H27+$I27-1,MATCH(CY$14,$BQ$14:$DQ$14,0))</f>
        <v>14.639419544312174</v>
      </c>
      <c r="CZ27" s="4" cm="1">
        <f t="array" ref="CZ27">AT27*INDEX(prod_est,$H27+$I27-1,MATCH(CZ$14,$BQ$14:$DQ$14,0))</f>
        <v>14.639419544312174</v>
      </c>
      <c r="DA27" s="4" cm="1">
        <f t="array" ref="DA27">AU27*INDEX(prod_est,$H27+$I27-1,MATCH(DA$14,$BQ$14:$DQ$14,0))</f>
        <v>14.639419544312174</v>
      </c>
      <c r="DB27" s="4" cm="1">
        <f t="array" ref="DB27">AV27*INDEX(prod_est,$H27+$I27-1,MATCH(DB$14,$BQ$14:$DQ$14,0))</f>
        <v>14.639419544312174</v>
      </c>
      <c r="DC27" s="4" cm="1">
        <f t="array" ref="DC27">AW27*INDEX(prod_est,$H27+$I27-1,MATCH(DC$14,$BQ$14:$DQ$14,0))</f>
        <v>14.639419544312174</v>
      </c>
      <c r="DD27" s="4" cm="1">
        <f t="array" ref="DD27">AX27*INDEX(prod_est,$H27+$I27-1,MATCH(DD$14,$BQ$14:$DQ$14,0))</f>
        <v>14.639419544312174</v>
      </c>
      <c r="DE27" s="4" cm="1">
        <f t="array" ref="DE27">AY27*INDEX(prod_est,$H27+$I27-1,MATCH(DE$14,$BQ$14:$DQ$14,0))</f>
        <v>14.639419544312174</v>
      </c>
      <c r="DF27" s="4" cm="1">
        <f t="array" ref="DF27">AZ27*INDEX(prod_est,$H27+$I27-1,MATCH(DF$14,$BQ$14:$DQ$14,0))</f>
        <v>14.639419544312174</v>
      </c>
      <c r="DG27" s="4" cm="1">
        <f t="array" ref="DG27">BA27*INDEX(prod_est,$H27+$I27-1,MATCH(DG$14,$BQ$14:$DQ$14,0))</f>
        <v>14.639419544312174</v>
      </c>
      <c r="DH27" s="4" cm="1">
        <f t="array" ref="DH27">BB27*INDEX(prod_est,$H27+$I27-1,MATCH(DH$14,$BQ$14:$DQ$14,0))</f>
        <v>14.639419544312174</v>
      </c>
      <c r="DI27" s="4" cm="1">
        <f t="array" ref="DI27">BC27*INDEX(prod_est,$H27+$I27-1,MATCH(DI$14,$BQ$14:$DQ$14,0))</f>
        <v>14.639419544312174</v>
      </c>
      <c r="DJ27" s="4" cm="1">
        <f t="array" ref="DJ27">BD27*INDEX(prod_est,$H27+$I27-1,MATCH(DJ$14,$BQ$14:$DQ$14,0))</f>
        <v>14.639419544312174</v>
      </c>
      <c r="DK27" s="4" cm="1">
        <f t="array" ref="DK27">BE27*INDEX(prod_est,$H27+$I27-1,MATCH(DK$14,$BQ$14:$DQ$14,0))</f>
        <v>14.639419544312174</v>
      </c>
      <c r="DL27" s="4" cm="1">
        <f t="array" ref="DL27">BF27*INDEX(prod_est,$H27+$I27-1,MATCH(DL$14,$BQ$14:$DQ$14,0))</f>
        <v>14.639419544312174</v>
      </c>
      <c r="DM27" s="4" cm="1">
        <f t="array" ref="DM27">BG27*INDEX(prod_est,$H27+$I27-1,MATCH(DM$14,$BQ$14:$DQ$14,0))</f>
        <v>14.639419544312174</v>
      </c>
      <c r="DN27" s="4" cm="1">
        <f t="array" ref="DN27">BH27*INDEX(prod_est,$H27+$I27-1,MATCH(DN$14,$BQ$14:$DQ$14,0))</f>
        <v>14.639419544312174</v>
      </c>
      <c r="DO27" s="4" cm="1">
        <f t="array" ref="DO27">BI27*INDEX(prod_est,$H27+$I27-1,MATCH(DO$14,$BQ$14:$DQ$14,0))</f>
        <v>14.639419544312174</v>
      </c>
      <c r="DP27" s="4" cm="1">
        <f t="array" ref="DP27">BJ27*INDEX(prod_est,$H27+$I27-1,MATCH(DP$14,$BQ$14:$DQ$14,0))</f>
        <v>14.639419544312174</v>
      </c>
      <c r="DQ27" s="4" cm="1">
        <f t="array" ref="DQ27">BK27*INDEX(prod_est,$H27+$I27-1,MATCH(DQ$14,$BQ$14:$DQ$14,0))</f>
        <v>14.639419544312174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5"/>
        <v>6.1719589919803893E-3</v>
      </c>
      <c r="O28" s="33">
        <f t="shared" si="19"/>
        <v>6.1719589919803893E-3</v>
      </c>
      <c r="P28" s="33">
        <f t="shared" si="19"/>
        <v>6.1719589919803893E-3</v>
      </c>
      <c r="Q28" s="33">
        <f t="shared" si="19"/>
        <v>6.1719589919803893E-3</v>
      </c>
      <c r="R28" s="33">
        <f t="shared" si="19"/>
        <v>6.1719589919803893E-3</v>
      </c>
      <c r="S28" s="33">
        <f t="shared" si="19"/>
        <v>6.1719589919803893E-3</v>
      </c>
      <c r="T28" s="33">
        <f t="shared" si="19"/>
        <v>6.1719589919803893E-3</v>
      </c>
      <c r="U28" s="33">
        <f t="shared" si="19"/>
        <v>6.1719589919803893E-3</v>
      </c>
      <c r="V28" s="33">
        <f t="shared" si="19"/>
        <v>6.1719589919803893E-3</v>
      </c>
      <c r="W28" s="33">
        <f t="shared" si="19"/>
        <v>6.1719589919803893E-3</v>
      </c>
      <c r="X28" s="33">
        <f t="shared" si="19"/>
        <v>6.1719589919803893E-3</v>
      </c>
      <c r="Y28" s="33">
        <f t="shared" si="19"/>
        <v>6.1719589919803893E-3</v>
      </c>
      <c r="Z28" s="33">
        <f t="shared" si="19"/>
        <v>6.1719589919803893E-3</v>
      </c>
      <c r="AA28" s="33">
        <f t="shared" si="19"/>
        <v>6.1719589919803893E-3</v>
      </c>
      <c r="AB28" s="33">
        <f t="shared" si="19"/>
        <v>6.1719589919803893E-3</v>
      </c>
      <c r="AC28" s="33">
        <f t="shared" si="19"/>
        <v>6.1719589919803893E-3</v>
      </c>
      <c r="AD28" s="33">
        <f t="shared" si="19"/>
        <v>6.1719589919803893E-3</v>
      </c>
      <c r="AE28" s="33">
        <f t="shared" si="19"/>
        <v>6.1719589919803893E-3</v>
      </c>
      <c r="AF28" s="33">
        <f t="shared" si="19"/>
        <v>6.1719589919803893E-3</v>
      </c>
      <c r="AG28" s="33">
        <f t="shared" si="19"/>
        <v>6.1719589919803893E-3</v>
      </c>
      <c r="AH28" s="33">
        <f t="shared" si="19"/>
        <v>6.1719589919803893E-3</v>
      </c>
      <c r="AI28" s="33">
        <f t="shared" si="19"/>
        <v>6.1719589919803893E-3</v>
      </c>
      <c r="AJ28" s="33">
        <f t="shared" si="19"/>
        <v>6.1719589919803893E-3</v>
      </c>
      <c r="AK28" s="33">
        <f t="shared" si="19"/>
        <v>6.1719589919803893E-3</v>
      </c>
      <c r="AL28" s="33">
        <f t="shared" si="19"/>
        <v>6.1719589919803893E-3</v>
      </c>
      <c r="AM28" s="33">
        <f t="shared" si="19"/>
        <v>6.1719589919803893E-3</v>
      </c>
      <c r="AN28" s="33">
        <f t="shared" si="19"/>
        <v>6.1719589919803893E-3</v>
      </c>
      <c r="AO28" s="33">
        <f t="shared" si="19"/>
        <v>6.1719589919803893E-3</v>
      </c>
      <c r="AP28" s="33">
        <f t="shared" si="19"/>
        <v>6.1719589919803893E-3</v>
      </c>
      <c r="AQ28" s="33">
        <f t="shared" ref="AQ28:BK28" si="25">AP28*(1-$G$4)</f>
        <v>6.1719589919803893E-3</v>
      </c>
      <c r="AR28" s="33">
        <f t="shared" si="25"/>
        <v>6.1719589919803893E-3</v>
      </c>
      <c r="AS28" s="33">
        <f t="shared" si="25"/>
        <v>6.1719589919803893E-3</v>
      </c>
      <c r="AT28" s="33">
        <f t="shared" si="25"/>
        <v>6.1719589919803893E-3</v>
      </c>
      <c r="AU28" s="33">
        <f t="shared" si="25"/>
        <v>6.1719589919803893E-3</v>
      </c>
      <c r="AV28" s="33">
        <f t="shared" si="25"/>
        <v>6.1719589919803893E-3</v>
      </c>
      <c r="AW28" s="33">
        <f t="shared" si="25"/>
        <v>6.1719589919803893E-3</v>
      </c>
      <c r="AX28" s="33">
        <f t="shared" si="25"/>
        <v>6.1719589919803893E-3</v>
      </c>
      <c r="AY28" s="33">
        <f t="shared" si="25"/>
        <v>6.1719589919803893E-3</v>
      </c>
      <c r="AZ28" s="33">
        <f t="shared" si="25"/>
        <v>6.1719589919803893E-3</v>
      </c>
      <c r="BA28" s="33">
        <f t="shared" si="25"/>
        <v>6.1719589919803893E-3</v>
      </c>
      <c r="BB28" s="33">
        <f t="shared" si="25"/>
        <v>6.1719589919803893E-3</v>
      </c>
      <c r="BC28" s="33">
        <f t="shared" si="25"/>
        <v>6.1719589919803893E-3</v>
      </c>
      <c r="BD28" s="33">
        <f t="shared" si="25"/>
        <v>6.1719589919803893E-3</v>
      </c>
      <c r="BE28" s="33">
        <f t="shared" si="25"/>
        <v>6.1719589919803893E-3</v>
      </c>
      <c r="BF28" s="33">
        <f t="shared" si="25"/>
        <v>6.1719589919803893E-3</v>
      </c>
      <c r="BG28" s="33">
        <f t="shared" si="25"/>
        <v>6.1719589919803893E-3</v>
      </c>
      <c r="BH28" s="33">
        <f t="shared" si="25"/>
        <v>6.1719589919803893E-3</v>
      </c>
      <c r="BI28" s="33">
        <f t="shared" si="25"/>
        <v>6.1719589919803893E-3</v>
      </c>
      <c r="BJ28" s="33">
        <f t="shared" si="25"/>
        <v>6.1719589919803893E-3</v>
      </c>
      <c r="BK28" s="33">
        <f t="shared" si="25"/>
        <v>6.1719589919803893E-3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142.0140709900196</v>
      </c>
      <c r="BU28" s="4" cm="1">
        <f t="array" ref="BU28">O28*INDEX(prod_est,$H28+$I28-1,MATCH(BU$14,$BQ$14:$DQ$14,0))</f>
        <v>141.91478052772595</v>
      </c>
      <c r="BV28" s="4" cm="1">
        <f t="array" ref="BV28">P28*INDEX(prod_est,$H28+$I28-1,MATCH(BV$14,$BQ$14:$DQ$14,0))</f>
        <v>141.85784855370531</v>
      </c>
      <c r="BW28" s="4" cm="1">
        <f t="array" ref="BW28">Q28*INDEX(prod_est,$H28+$I28-1,MATCH(BW$14,$BQ$14:$DQ$14,0))</f>
        <v>141.83535565890523</v>
      </c>
      <c r="BX28" s="4" cm="1">
        <f t="array" ref="BX28">R28*INDEX(prod_est,$H28+$I28-1,MATCH(BX$14,$BQ$14:$DQ$14,0))</f>
        <v>141.84049664438214</v>
      </c>
      <c r="BY28" s="4" cm="1">
        <f t="array" ref="BY28">S28*INDEX(prod_est,$H28+$I28-1,MATCH(BY$14,$BQ$14:$DQ$14,0))</f>
        <v>141.86773969265241</v>
      </c>
      <c r="BZ28" s="4" cm="1">
        <f t="array" ref="BZ28">T28*INDEX(prod_est,$H28+$I28-1,MATCH(BZ$14,$BQ$14:$DQ$14,0))</f>
        <v>141.9093817855827</v>
      </c>
      <c r="CA28" s="4" cm="1">
        <f t="array" ref="CA28">U28*INDEX(prod_est,$H28+$I28-1,MATCH(CA$14,$BQ$14:$DQ$14,0))</f>
        <v>140.44801042825335</v>
      </c>
      <c r="CB28" s="4" cm="1">
        <f t="array" ref="CB28">V28*INDEX(prod_est,$H28+$I28-1,MATCH(CB$14,$BQ$14:$DQ$14,0))</f>
        <v>138.99993919713256</v>
      </c>
      <c r="CC28" s="4" cm="1">
        <f t="array" ref="CC28">W28*INDEX(prod_est,$H28+$I28-1,MATCH(CC$14,$BQ$14:$DQ$14,0))</f>
        <v>137.54709127085155</v>
      </c>
      <c r="CD28" s="4" cm="1">
        <f t="array" ref="CD28">X28*INDEX(prod_est,$H28+$I28-1,MATCH(CD$14,$BQ$14:$DQ$14,0))</f>
        <v>137.03798522629683</v>
      </c>
      <c r="CE28" s="4" cm="1">
        <f t="array" ref="CE28">Y28*INDEX(prod_est,$H28+$I28-1,MATCH(CE$14,$BQ$14:$DQ$14,0))</f>
        <v>136.4547778429891</v>
      </c>
      <c r="CF28" s="4" cm="1">
        <f t="array" ref="CF28">Z28*INDEX(prod_est,$H28+$I28-1,MATCH(CF$14,$BQ$14:$DQ$14,0))</f>
        <v>135.79951118946926</v>
      </c>
      <c r="CG28" s="4" cm="1">
        <f t="array" ref="CG28">AA28*INDEX(prod_est,$H28+$I28-1,MATCH(CG$14,$BQ$14:$DQ$14,0))</f>
        <v>135.07714074385149</v>
      </c>
      <c r="CH28" s="4" cm="1">
        <f t="array" ref="CH28">AB28*INDEX(prod_est,$H28+$I28-1,MATCH(CH$14,$BQ$14:$DQ$14,0))</f>
        <v>134.2915074360161</v>
      </c>
      <c r="CI28" s="4" cm="1">
        <f t="array" ref="CI28">AC28*INDEX(prod_est,$H28+$I28-1,MATCH(CI$14,$BQ$14:$DQ$14,0))</f>
        <v>133.44657963606232</v>
      </c>
      <c r="CJ28" s="4" cm="1">
        <f t="array" ref="CJ28">AD28*INDEX(prod_est,$H28+$I28-1,MATCH(CJ$14,$BQ$14:$DQ$14,0))</f>
        <v>132.54530788281718</v>
      </c>
      <c r="CK28" s="4" cm="1">
        <f t="array" ref="CK28">AE28*INDEX(prod_est,$H28+$I28-1,MATCH(CK$14,$BQ$14:$DQ$14,0))</f>
        <v>131.59134418300115</v>
      </c>
      <c r="CL28" s="4" cm="1">
        <f t="array" ref="CL28">AF28*INDEX(prod_est,$H28+$I28-1,MATCH(CL$14,$BQ$14:$DQ$14,0))</f>
        <v>130.58914145843983</v>
      </c>
      <c r="CM28" s="4" cm="1">
        <f t="array" ref="CM28">AG28*INDEX(prod_est,$H28+$I28-1,MATCH(CM$14,$BQ$14:$DQ$14,0))</f>
        <v>129.5437509298113</v>
      </c>
      <c r="CN28" s="4" cm="1">
        <f t="array" ref="CN28">AH28*INDEX(prod_est,$H28+$I28-1,MATCH(CN$14,$BQ$14:$DQ$14,0))</f>
        <v>129.49144265992095</v>
      </c>
      <c r="CO28" s="4" cm="1">
        <f t="array" ref="CO28">AI28*INDEX(prod_est,$H28+$I28-1,MATCH(CO$14,$BQ$14:$DQ$14,0))</f>
        <v>129.42245046073998</v>
      </c>
      <c r="CP28" s="4" cm="1">
        <f t="array" ref="CP28">AJ28*INDEX(prod_est,$H28+$I28-1,MATCH(CP$14,$BQ$14:$DQ$14,0))</f>
        <v>129.35019407766035</v>
      </c>
      <c r="CQ28" s="4" cm="1">
        <f t="array" ref="CQ28">AK28*INDEX(prod_est,$H28+$I28-1,MATCH(CQ$14,$BQ$14:$DQ$14,0))</f>
        <v>129.28607626911437</v>
      </c>
      <c r="CR28" s="4" cm="1">
        <f t="array" ref="CR28">AL28*INDEX(prod_est,$H28+$I28-1,MATCH(CR$14,$BQ$14:$DQ$14,0))</f>
        <v>129.24120050314627</v>
      </c>
      <c r="CS28" s="4" cm="1">
        <f t="array" ref="CS28">AM28*INDEX(prod_est,$H28+$I28-1,MATCH(CS$14,$BQ$14:$DQ$14,0))</f>
        <v>128.88341830703095</v>
      </c>
      <c r="CT28" s="4" cm="1">
        <f t="array" ref="CT28">AN28*INDEX(prod_est,$H28+$I28-1,MATCH(CT$14,$BQ$14:$DQ$14,0))</f>
        <v>128.56989733749387</v>
      </c>
      <c r="CU28" s="4" cm="1">
        <f t="array" ref="CU28">AO28*INDEX(prod_est,$H28+$I28-1,MATCH(CU$14,$BQ$14:$DQ$14,0))</f>
        <v>128.31483950986444</v>
      </c>
      <c r="CV28" s="4" cm="1">
        <f t="array" ref="CV28">AP28*INDEX(prod_est,$H28+$I28-1,MATCH(CV$14,$BQ$14:$DQ$14,0))</f>
        <v>128.12700321399129</v>
      </c>
      <c r="CW28" s="4" cm="1">
        <f t="array" ref="CW28">AQ28*INDEX(prod_est,$H28+$I28-1,MATCH(CW$14,$BQ$14:$DQ$14,0))</f>
        <v>128.01381171719586</v>
      </c>
      <c r="CX28" s="4" cm="1">
        <f t="array" ref="CX28">AR28*INDEX(prod_est,$H28+$I28-1,MATCH(CX$14,$BQ$14:$DQ$14,0))</f>
        <v>128.01381171719586</v>
      </c>
      <c r="CY28" s="4" cm="1">
        <f t="array" ref="CY28">AS28*INDEX(prod_est,$H28+$I28-1,MATCH(CY$14,$BQ$14:$DQ$14,0))</f>
        <v>128.01381171719586</v>
      </c>
      <c r="CZ28" s="4" cm="1">
        <f t="array" ref="CZ28">AT28*INDEX(prod_est,$H28+$I28-1,MATCH(CZ$14,$BQ$14:$DQ$14,0))</f>
        <v>128.01381171719586</v>
      </c>
      <c r="DA28" s="4" cm="1">
        <f t="array" ref="DA28">AU28*INDEX(prod_est,$H28+$I28-1,MATCH(DA$14,$BQ$14:$DQ$14,0))</f>
        <v>128.01381171719586</v>
      </c>
      <c r="DB28" s="4" cm="1">
        <f t="array" ref="DB28">AV28*INDEX(prod_est,$H28+$I28-1,MATCH(DB$14,$BQ$14:$DQ$14,0))</f>
        <v>128.01381171719586</v>
      </c>
      <c r="DC28" s="4" cm="1">
        <f t="array" ref="DC28">AW28*INDEX(prod_est,$H28+$I28-1,MATCH(DC$14,$BQ$14:$DQ$14,0))</f>
        <v>128.01381171719586</v>
      </c>
      <c r="DD28" s="4" cm="1">
        <f t="array" ref="DD28">AX28*INDEX(prod_est,$H28+$I28-1,MATCH(DD$14,$BQ$14:$DQ$14,0))</f>
        <v>128.01381171719586</v>
      </c>
      <c r="DE28" s="4" cm="1">
        <f t="array" ref="DE28">AY28*INDEX(prod_est,$H28+$I28-1,MATCH(DE$14,$BQ$14:$DQ$14,0))</f>
        <v>128.01381171719586</v>
      </c>
      <c r="DF28" s="4" cm="1">
        <f t="array" ref="DF28">AZ28*INDEX(prod_est,$H28+$I28-1,MATCH(DF$14,$BQ$14:$DQ$14,0))</f>
        <v>128.01381171719586</v>
      </c>
      <c r="DG28" s="4" cm="1">
        <f t="array" ref="DG28">BA28*INDEX(prod_est,$H28+$I28-1,MATCH(DG$14,$BQ$14:$DQ$14,0))</f>
        <v>128.01381171719586</v>
      </c>
      <c r="DH28" s="4" cm="1">
        <f t="array" ref="DH28">BB28*INDEX(prod_est,$H28+$I28-1,MATCH(DH$14,$BQ$14:$DQ$14,0))</f>
        <v>128.01381171719586</v>
      </c>
      <c r="DI28" s="4" cm="1">
        <f t="array" ref="DI28">BC28*INDEX(prod_est,$H28+$I28-1,MATCH(DI$14,$BQ$14:$DQ$14,0))</f>
        <v>128.01381171719586</v>
      </c>
      <c r="DJ28" s="4" cm="1">
        <f t="array" ref="DJ28">BD28*INDEX(prod_est,$H28+$I28-1,MATCH(DJ$14,$BQ$14:$DQ$14,0))</f>
        <v>128.01381171719586</v>
      </c>
      <c r="DK28" s="4" cm="1">
        <f t="array" ref="DK28">BE28*INDEX(prod_est,$H28+$I28-1,MATCH(DK$14,$BQ$14:$DQ$14,0))</f>
        <v>128.01381171719586</v>
      </c>
      <c r="DL28" s="4" cm="1">
        <f t="array" ref="DL28">BF28*INDEX(prod_est,$H28+$I28-1,MATCH(DL$14,$BQ$14:$DQ$14,0))</f>
        <v>128.01381171719586</v>
      </c>
      <c r="DM28" s="4" cm="1">
        <f t="array" ref="DM28">BG28*INDEX(prod_est,$H28+$I28-1,MATCH(DM$14,$BQ$14:$DQ$14,0))</f>
        <v>128.01381171719586</v>
      </c>
      <c r="DN28" s="4" cm="1">
        <f t="array" ref="DN28">BH28*INDEX(prod_est,$H28+$I28-1,MATCH(DN$14,$BQ$14:$DQ$14,0))</f>
        <v>128.01381171719586</v>
      </c>
      <c r="DO28" s="4" cm="1">
        <f t="array" ref="DO28">BI28*INDEX(prod_est,$H28+$I28-1,MATCH(DO$14,$BQ$14:$DQ$14,0))</f>
        <v>128.01381171719586</v>
      </c>
      <c r="DP28" s="4" cm="1">
        <f t="array" ref="DP28">BJ28*INDEX(prod_est,$H28+$I28-1,MATCH(DP$14,$BQ$14:$DQ$14,0))</f>
        <v>128.01381171719586</v>
      </c>
      <c r="DQ28" s="4" cm="1">
        <f t="array" ref="DQ28">BK28*INDEX(prod_est,$H28+$I28-1,MATCH(DQ$14,$BQ$14:$DQ$14,0))</f>
        <v>128.01381171719586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si="5"/>
        <v>8.8080414289853134E-3</v>
      </c>
      <c r="O31" s="33">
        <f t="shared" ref="O31:AQ35" si="28">N31*(1-$G$4)</f>
        <v>8.8080414289853134E-3</v>
      </c>
      <c r="P31" s="33">
        <f t="shared" si="28"/>
        <v>8.8080414289853134E-3</v>
      </c>
      <c r="Q31" s="33">
        <f t="shared" si="28"/>
        <v>8.8080414289853134E-3</v>
      </c>
      <c r="R31" s="33">
        <f t="shared" si="28"/>
        <v>8.8080414289853134E-3</v>
      </c>
      <c r="S31" s="33">
        <f t="shared" si="28"/>
        <v>8.8080414289853134E-3</v>
      </c>
      <c r="T31" s="33">
        <f t="shared" si="28"/>
        <v>8.8080414289853134E-3</v>
      </c>
      <c r="U31" s="33">
        <f t="shared" si="28"/>
        <v>8.8080414289853134E-3</v>
      </c>
      <c r="V31" s="33">
        <f t="shared" si="28"/>
        <v>8.8080414289853134E-3</v>
      </c>
      <c r="W31" s="33">
        <f t="shared" si="28"/>
        <v>8.8080414289853134E-3</v>
      </c>
      <c r="X31" s="33">
        <f t="shared" si="28"/>
        <v>8.8080414289853134E-3</v>
      </c>
      <c r="Y31" s="33">
        <f t="shared" si="28"/>
        <v>8.8080414289853134E-3</v>
      </c>
      <c r="Z31" s="33">
        <f t="shared" si="28"/>
        <v>8.8080414289853134E-3</v>
      </c>
      <c r="AA31" s="33">
        <f t="shared" si="28"/>
        <v>8.8080414289853134E-3</v>
      </c>
      <c r="AB31" s="33">
        <f t="shared" si="28"/>
        <v>8.8080414289853134E-3</v>
      </c>
      <c r="AC31" s="33">
        <f t="shared" si="28"/>
        <v>8.8080414289853134E-3</v>
      </c>
      <c r="AD31" s="33">
        <f t="shared" si="28"/>
        <v>8.8080414289853134E-3</v>
      </c>
      <c r="AE31" s="33">
        <f t="shared" si="28"/>
        <v>8.8080414289853134E-3</v>
      </c>
      <c r="AF31" s="33">
        <f t="shared" si="28"/>
        <v>8.8080414289853134E-3</v>
      </c>
      <c r="AG31" s="33">
        <f t="shared" si="28"/>
        <v>8.8080414289853134E-3</v>
      </c>
      <c r="AH31" s="33">
        <f t="shared" si="28"/>
        <v>8.8080414289853134E-3</v>
      </c>
      <c r="AI31" s="33">
        <f t="shared" si="28"/>
        <v>8.8080414289853134E-3</v>
      </c>
      <c r="AJ31" s="33">
        <f t="shared" si="28"/>
        <v>8.8080414289853134E-3</v>
      </c>
      <c r="AK31" s="33">
        <f t="shared" si="28"/>
        <v>8.8080414289853134E-3</v>
      </c>
      <c r="AL31" s="33">
        <f t="shared" si="28"/>
        <v>8.8080414289853134E-3</v>
      </c>
      <c r="AM31" s="33">
        <f t="shared" si="28"/>
        <v>8.8080414289853134E-3</v>
      </c>
      <c r="AN31" s="33">
        <f t="shared" si="28"/>
        <v>8.8080414289853134E-3</v>
      </c>
      <c r="AO31" s="33">
        <f t="shared" si="28"/>
        <v>8.8080414289853134E-3</v>
      </c>
      <c r="AP31" s="33">
        <f t="shared" si="28"/>
        <v>8.8080414289853134E-3</v>
      </c>
      <c r="AQ31" s="33">
        <f t="shared" si="28"/>
        <v>8.8080414289853134E-3</v>
      </c>
      <c r="AR31" s="33">
        <f t="shared" ref="AR31:BK31" si="29">AQ31*(1-$G$4)</f>
        <v>8.8080414289853134E-3</v>
      </c>
      <c r="AS31" s="33">
        <f t="shared" si="29"/>
        <v>8.8080414289853134E-3</v>
      </c>
      <c r="AT31" s="33">
        <f t="shared" si="29"/>
        <v>8.8080414289853134E-3</v>
      </c>
      <c r="AU31" s="33">
        <f t="shared" si="29"/>
        <v>8.8080414289853134E-3</v>
      </c>
      <c r="AV31" s="33">
        <f t="shared" si="29"/>
        <v>8.8080414289853134E-3</v>
      </c>
      <c r="AW31" s="33">
        <f t="shared" si="29"/>
        <v>8.8080414289853134E-3</v>
      </c>
      <c r="AX31" s="33">
        <f t="shared" si="29"/>
        <v>8.8080414289853134E-3</v>
      </c>
      <c r="AY31" s="33">
        <f t="shared" si="29"/>
        <v>8.8080414289853134E-3</v>
      </c>
      <c r="AZ31" s="33">
        <f t="shared" si="29"/>
        <v>8.8080414289853134E-3</v>
      </c>
      <c r="BA31" s="33">
        <f t="shared" si="29"/>
        <v>8.8080414289853134E-3</v>
      </c>
      <c r="BB31" s="33">
        <f t="shared" si="29"/>
        <v>8.8080414289853134E-3</v>
      </c>
      <c r="BC31" s="33">
        <f t="shared" si="29"/>
        <v>8.8080414289853134E-3</v>
      </c>
      <c r="BD31" s="33">
        <f t="shared" si="29"/>
        <v>8.8080414289853134E-3</v>
      </c>
      <c r="BE31" s="33">
        <f t="shared" si="29"/>
        <v>8.8080414289853134E-3</v>
      </c>
      <c r="BF31" s="33">
        <f t="shared" si="29"/>
        <v>8.8080414289853134E-3</v>
      </c>
      <c r="BG31" s="33">
        <f t="shared" si="29"/>
        <v>8.8080414289853134E-3</v>
      </c>
      <c r="BH31" s="33">
        <f t="shared" si="29"/>
        <v>8.8080414289853134E-3</v>
      </c>
      <c r="BI31" s="33">
        <f t="shared" si="29"/>
        <v>8.8080414289853134E-3</v>
      </c>
      <c r="BJ31" s="33">
        <f t="shared" si="29"/>
        <v>8.8080414289853134E-3</v>
      </c>
      <c r="BK31" s="33">
        <f t="shared" si="29"/>
        <v>8.8080414289853134E-3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202.66917236557825</v>
      </c>
      <c r="BU31" s="4" cm="1">
        <f t="array" ref="BU31">O31*INDEX(prod_est,$H31+$I31-1,MATCH(BU$14,$BQ$14:$DQ$14,0))</f>
        <v>202.52747432342957</v>
      </c>
      <c r="BV31" s="4" cm="1">
        <f t="array" ref="BV31">P31*INDEX(prod_est,$H31+$I31-1,MATCH(BV$14,$BQ$14:$DQ$14,0))</f>
        <v>202.44622634584911</v>
      </c>
      <c r="BW31" s="4" cm="1">
        <f t="array" ref="BW31">Q31*INDEX(prod_est,$H31+$I31-1,MATCH(BW$14,$BQ$14:$DQ$14,0))</f>
        <v>202.41412659445507</v>
      </c>
      <c r="BX31" s="4" cm="1">
        <f t="array" ref="BX31">R31*INDEX(prod_est,$H31+$I31-1,MATCH(BX$14,$BQ$14:$DQ$14,0))</f>
        <v>202.42146332710757</v>
      </c>
      <c r="BY31" s="4" cm="1">
        <f t="array" ref="BY31">S31*INDEX(prod_est,$H31+$I31-1,MATCH(BY$14,$BQ$14:$DQ$14,0))</f>
        <v>202.46034205234349</v>
      </c>
      <c r="BZ31" s="4" cm="1">
        <f t="array" ref="BZ31">T31*INDEX(prod_est,$H31+$I31-1,MATCH(BZ$14,$BQ$14:$DQ$14,0))</f>
        <v>202.51976974462013</v>
      </c>
      <c r="CA31" s="4" cm="1">
        <f t="array" ref="CA31">U31*INDEX(prod_est,$H31+$I31-1,MATCH(CA$14,$BQ$14:$DQ$14,0))</f>
        <v>200.43423750514569</v>
      </c>
      <c r="CB31" s="4" cm="1">
        <f t="array" ref="CB31">V31*INDEX(prod_est,$H31+$I31-1,MATCH(CB$14,$BQ$14:$DQ$14,0))</f>
        <v>198.36768595929018</v>
      </c>
      <c r="CC31" s="4" cm="1">
        <f t="array" ref="CC31">W31*INDEX(prod_est,$H31+$I31-1,MATCH(CC$14,$BQ$14:$DQ$14,0))</f>
        <v>196.29431756178039</v>
      </c>
      <c r="CD31" s="4" cm="1">
        <f t="array" ref="CD31">X31*INDEX(prod_est,$H31+$I31-1,MATCH(CD$14,$BQ$14:$DQ$14,0))</f>
        <v>195.56776912910101</v>
      </c>
      <c r="CE31" s="4" cm="1">
        <f t="array" ref="CE31">Y31*INDEX(prod_est,$H31+$I31-1,MATCH(CE$14,$BQ$14:$DQ$14,0))</f>
        <v>194.73547021063135</v>
      </c>
      <c r="CF31" s="4" cm="1">
        <f t="array" ref="CF31">Z31*INDEX(prod_est,$H31+$I31-1,MATCH(CF$14,$BQ$14:$DQ$14,0))</f>
        <v>193.80033505520743</v>
      </c>
      <c r="CG31" s="4" cm="1">
        <f t="array" ref="CG31">AA31*INDEX(prod_est,$H31+$I31-1,MATCH(CG$14,$BQ$14:$DQ$14,0))</f>
        <v>192.76943565675984</v>
      </c>
      <c r="CH31" s="4" cm="1">
        <f t="array" ref="CH31">AB31*INDEX(prod_est,$H31+$I31-1,MATCH(CH$14,$BQ$14:$DQ$14,0))</f>
        <v>191.64825343043651</v>
      </c>
      <c r="CI31" s="4" cm="1">
        <f t="array" ref="CI31">AC31*INDEX(prod_est,$H31+$I31-1,MATCH(CI$14,$BQ$14:$DQ$14,0))</f>
        <v>190.44245166212204</v>
      </c>
      <c r="CJ31" s="4" cm="1">
        <f t="array" ref="CJ31">AD31*INDEX(prod_est,$H31+$I31-1,MATCH(CJ$14,$BQ$14:$DQ$14,0))</f>
        <v>189.15624108430191</v>
      </c>
      <c r="CK31" s="4" cm="1">
        <f t="array" ref="CK31">AE31*INDEX(prod_est,$H31+$I31-1,MATCH(CK$14,$BQ$14:$DQ$14,0))</f>
        <v>187.79483349869648</v>
      </c>
      <c r="CL31" s="4" cm="1">
        <f t="array" ref="CL31">AF31*INDEX(prod_est,$H31+$I31-1,MATCH(CL$14,$BQ$14:$DQ$14,0))</f>
        <v>186.36458369800138</v>
      </c>
      <c r="CM31" s="4" cm="1">
        <f t="array" ref="CM31">AG31*INDEX(prod_est,$H31+$I31-1,MATCH(CM$14,$BQ$14:$DQ$14,0))</f>
        <v>184.87270031096119</v>
      </c>
      <c r="CN31" s="4" cm="1">
        <f t="array" ref="CN31">AH31*INDEX(prod_est,$H31+$I31-1,MATCH(CN$14,$BQ$14:$DQ$14,0))</f>
        <v>184.79805085057569</v>
      </c>
      <c r="CO31" s="4" cm="1">
        <f t="array" ref="CO31">AI31*INDEX(prod_est,$H31+$I31-1,MATCH(CO$14,$BQ$14:$DQ$14,0))</f>
        <v>184.69959164994711</v>
      </c>
      <c r="CP31" s="4" cm="1">
        <f t="array" ref="CP31">AJ31*INDEX(prod_est,$H31+$I31-1,MATCH(CP$14,$BQ$14:$DQ$14,0))</f>
        <v>184.5964741119821</v>
      </c>
      <c r="CQ31" s="4" cm="1">
        <f t="array" ref="CQ31">AK31*INDEX(prod_est,$H31+$I31-1,MATCH(CQ$14,$BQ$14:$DQ$14,0))</f>
        <v>184.50497118483327</v>
      </c>
      <c r="CR31" s="4" cm="1">
        <f t="array" ref="CR31">AL31*INDEX(prod_est,$H31+$I31-1,MATCH(CR$14,$BQ$14:$DQ$14,0))</f>
        <v>184.44092869746126</v>
      </c>
      <c r="CS31" s="4" cm="1">
        <f t="array" ref="CS31">AM31*INDEX(prod_est,$H31+$I31-1,MATCH(CS$14,$BQ$14:$DQ$14,0))</f>
        <v>183.93033547899824</v>
      </c>
      <c r="CT31" s="4" cm="1">
        <f t="array" ref="CT31">AN31*INDEX(prod_est,$H31+$I31-1,MATCH(CT$14,$BQ$14:$DQ$14,0))</f>
        <v>183.48290773488546</v>
      </c>
      <c r="CU31" s="4" cm="1">
        <f t="array" ref="CU31">AO31*INDEX(prod_est,$H31+$I31-1,MATCH(CU$14,$BQ$14:$DQ$14,0))</f>
        <v>183.11891310765833</v>
      </c>
      <c r="CV31" s="4" cm="1">
        <f t="array" ref="CV31">AP31*INDEX(prod_est,$H31+$I31-1,MATCH(CV$14,$BQ$14:$DQ$14,0))</f>
        <v>182.85085075046064</v>
      </c>
      <c r="CW31" s="4" cm="1">
        <f t="array" ref="CW31">AQ31*INDEX(prod_est,$H31+$I31-1,MATCH(CW$14,$BQ$14:$DQ$14,0))</f>
        <v>182.68931445469482</v>
      </c>
      <c r="CX31" s="4" cm="1">
        <f t="array" ref="CX31">AR31*INDEX(prod_est,$H31+$I31-1,MATCH(CX$14,$BQ$14:$DQ$14,0))</f>
        <v>182.68931445469482</v>
      </c>
      <c r="CY31" s="4" cm="1">
        <f t="array" ref="CY31">AS31*INDEX(prod_est,$H31+$I31-1,MATCH(CY$14,$BQ$14:$DQ$14,0))</f>
        <v>182.68931445469482</v>
      </c>
      <c r="CZ31" s="4" cm="1">
        <f t="array" ref="CZ31">AT31*INDEX(prod_est,$H31+$I31-1,MATCH(CZ$14,$BQ$14:$DQ$14,0))</f>
        <v>182.68931445469482</v>
      </c>
      <c r="DA31" s="4" cm="1">
        <f t="array" ref="DA31">AU31*INDEX(prod_est,$H31+$I31-1,MATCH(DA$14,$BQ$14:$DQ$14,0))</f>
        <v>182.68931445469482</v>
      </c>
      <c r="DB31" s="4" cm="1">
        <f t="array" ref="DB31">AV31*INDEX(prod_est,$H31+$I31-1,MATCH(DB$14,$BQ$14:$DQ$14,0))</f>
        <v>182.68931445469482</v>
      </c>
      <c r="DC31" s="4" cm="1">
        <f t="array" ref="DC31">AW31*INDEX(prod_est,$H31+$I31-1,MATCH(DC$14,$BQ$14:$DQ$14,0))</f>
        <v>182.68931445469482</v>
      </c>
      <c r="DD31" s="4" cm="1">
        <f t="array" ref="DD31">AX31*INDEX(prod_est,$H31+$I31-1,MATCH(DD$14,$BQ$14:$DQ$14,0))</f>
        <v>182.68931445469482</v>
      </c>
      <c r="DE31" s="4" cm="1">
        <f t="array" ref="DE31">AY31*INDEX(prod_est,$H31+$I31-1,MATCH(DE$14,$BQ$14:$DQ$14,0))</f>
        <v>182.68931445469482</v>
      </c>
      <c r="DF31" s="4" cm="1">
        <f t="array" ref="DF31">AZ31*INDEX(prod_est,$H31+$I31-1,MATCH(DF$14,$BQ$14:$DQ$14,0))</f>
        <v>182.68931445469482</v>
      </c>
      <c r="DG31" s="4" cm="1">
        <f t="array" ref="DG31">BA31*INDEX(prod_est,$H31+$I31-1,MATCH(DG$14,$BQ$14:$DQ$14,0))</f>
        <v>182.68931445469482</v>
      </c>
      <c r="DH31" s="4" cm="1">
        <f t="array" ref="DH31">BB31*INDEX(prod_est,$H31+$I31-1,MATCH(DH$14,$BQ$14:$DQ$14,0))</f>
        <v>182.68931445469482</v>
      </c>
      <c r="DI31" s="4" cm="1">
        <f t="array" ref="DI31">BC31*INDEX(prod_est,$H31+$I31-1,MATCH(DI$14,$BQ$14:$DQ$14,0))</f>
        <v>182.68931445469482</v>
      </c>
      <c r="DJ31" s="4" cm="1">
        <f t="array" ref="DJ31">BD31*INDEX(prod_est,$H31+$I31-1,MATCH(DJ$14,$BQ$14:$DQ$14,0))</f>
        <v>182.68931445469482</v>
      </c>
      <c r="DK31" s="4" cm="1">
        <f t="array" ref="DK31">BE31*INDEX(prod_est,$H31+$I31-1,MATCH(DK$14,$BQ$14:$DQ$14,0))</f>
        <v>182.68931445469482</v>
      </c>
      <c r="DL31" s="4" cm="1">
        <f t="array" ref="DL31">BF31*INDEX(prod_est,$H31+$I31-1,MATCH(DL$14,$BQ$14:$DQ$14,0))</f>
        <v>182.68931445469482</v>
      </c>
      <c r="DM31" s="4" cm="1">
        <f t="array" ref="DM31">BG31*INDEX(prod_est,$H31+$I31-1,MATCH(DM$14,$BQ$14:$DQ$14,0))</f>
        <v>182.68931445469482</v>
      </c>
      <c r="DN31" s="4" cm="1">
        <f t="array" ref="DN31">BH31*INDEX(prod_est,$H31+$I31-1,MATCH(DN$14,$BQ$14:$DQ$14,0))</f>
        <v>182.68931445469482</v>
      </c>
      <c r="DO31" s="4" cm="1">
        <f t="array" ref="DO31">BI31*INDEX(prod_est,$H31+$I31-1,MATCH(DO$14,$BQ$14:$DQ$14,0))</f>
        <v>182.68931445469482</v>
      </c>
      <c r="DP31" s="4" cm="1">
        <f t="array" ref="DP31">BJ31*INDEX(prod_est,$H31+$I31-1,MATCH(DP$14,$BQ$14:$DQ$14,0))</f>
        <v>182.68931445469482</v>
      </c>
      <c r="DQ31" s="4" cm="1">
        <f t="array" ref="DQ31">BK31*INDEX(prod_est,$H31+$I31-1,MATCH(DQ$14,$BQ$14:$DQ$14,0))</f>
        <v>182.68931445469482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5"/>
        <v>3.6415244101035916E-4</v>
      </c>
      <c r="O32" s="33">
        <f t="shared" si="28"/>
        <v>3.6415244101035916E-4</v>
      </c>
      <c r="P32" s="33">
        <f t="shared" si="28"/>
        <v>3.6415244101035916E-4</v>
      </c>
      <c r="Q32" s="33">
        <f t="shared" si="28"/>
        <v>3.6415244101035916E-4</v>
      </c>
      <c r="R32" s="33">
        <f t="shared" si="28"/>
        <v>3.6415244101035916E-4</v>
      </c>
      <c r="S32" s="33">
        <f t="shared" si="28"/>
        <v>3.6415244101035916E-4</v>
      </c>
      <c r="T32" s="33">
        <f t="shared" si="28"/>
        <v>3.6415244101035916E-4</v>
      </c>
      <c r="U32" s="33">
        <f t="shared" si="28"/>
        <v>3.6415244101035916E-4</v>
      </c>
      <c r="V32" s="33">
        <f t="shared" si="28"/>
        <v>3.6415244101035916E-4</v>
      </c>
      <c r="W32" s="33">
        <f t="shared" si="28"/>
        <v>3.6415244101035916E-4</v>
      </c>
      <c r="X32" s="33">
        <f t="shared" si="28"/>
        <v>3.6415244101035916E-4</v>
      </c>
      <c r="Y32" s="33">
        <f t="shared" si="28"/>
        <v>3.6415244101035916E-4</v>
      </c>
      <c r="Z32" s="33">
        <f t="shared" si="28"/>
        <v>3.6415244101035916E-4</v>
      </c>
      <c r="AA32" s="33">
        <f t="shared" si="28"/>
        <v>3.6415244101035916E-4</v>
      </c>
      <c r="AB32" s="33">
        <f t="shared" si="28"/>
        <v>3.6415244101035916E-4</v>
      </c>
      <c r="AC32" s="33">
        <f t="shared" si="28"/>
        <v>3.6415244101035916E-4</v>
      </c>
      <c r="AD32" s="33">
        <f t="shared" si="28"/>
        <v>3.6415244101035916E-4</v>
      </c>
      <c r="AE32" s="33">
        <f t="shared" si="28"/>
        <v>3.6415244101035916E-4</v>
      </c>
      <c r="AF32" s="33">
        <f t="shared" si="28"/>
        <v>3.6415244101035916E-4</v>
      </c>
      <c r="AG32" s="33">
        <f t="shared" si="28"/>
        <v>3.6415244101035916E-4</v>
      </c>
      <c r="AH32" s="33">
        <f t="shared" si="28"/>
        <v>3.6415244101035916E-4</v>
      </c>
      <c r="AI32" s="33">
        <f t="shared" si="28"/>
        <v>3.6415244101035916E-4</v>
      </c>
      <c r="AJ32" s="33">
        <f t="shared" si="28"/>
        <v>3.6415244101035916E-4</v>
      </c>
      <c r="AK32" s="33">
        <f t="shared" si="28"/>
        <v>3.6415244101035916E-4</v>
      </c>
      <c r="AL32" s="33">
        <f t="shared" si="28"/>
        <v>3.6415244101035916E-4</v>
      </c>
      <c r="AM32" s="33">
        <f t="shared" si="28"/>
        <v>3.6415244101035916E-4</v>
      </c>
      <c r="AN32" s="33">
        <f t="shared" si="28"/>
        <v>3.6415244101035916E-4</v>
      </c>
      <c r="AO32" s="33">
        <f t="shared" si="28"/>
        <v>3.6415244101035916E-4</v>
      </c>
      <c r="AP32" s="33">
        <f t="shared" si="28"/>
        <v>3.6415244101035916E-4</v>
      </c>
      <c r="AQ32" s="33">
        <f t="shared" si="28"/>
        <v>3.6415244101035916E-4</v>
      </c>
      <c r="AR32" s="33">
        <f t="shared" ref="AR32:BK32" si="30">AQ32*(1-$G$4)</f>
        <v>3.6415244101035916E-4</v>
      </c>
      <c r="AS32" s="33">
        <f t="shared" si="30"/>
        <v>3.6415244101035916E-4</v>
      </c>
      <c r="AT32" s="33">
        <f t="shared" si="30"/>
        <v>3.6415244101035916E-4</v>
      </c>
      <c r="AU32" s="33">
        <f t="shared" si="30"/>
        <v>3.6415244101035916E-4</v>
      </c>
      <c r="AV32" s="33">
        <f t="shared" si="30"/>
        <v>3.6415244101035916E-4</v>
      </c>
      <c r="AW32" s="33">
        <f t="shared" si="30"/>
        <v>3.6415244101035916E-4</v>
      </c>
      <c r="AX32" s="33">
        <f t="shared" si="30"/>
        <v>3.6415244101035916E-4</v>
      </c>
      <c r="AY32" s="33">
        <f t="shared" si="30"/>
        <v>3.6415244101035916E-4</v>
      </c>
      <c r="AZ32" s="33">
        <f t="shared" si="30"/>
        <v>3.6415244101035916E-4</v>
      </c>
      <c r="BA32" s="33">
        <f t="shared" si="30"/>
        <v>3.6415244101035916E-4</v>
      </c>
      <c r="BB32" s="33">
        <f t="shared" si="30"/>
        <v>3.6415244101035916E-4</v>
      </c>
      <c r="BC32" s="33">
        <f t="shared" si="30"/>
        <v>3.6415244101035916E-4</v>
      </c>
      <c r="BD32" s="33">
        <f t="shared" si="30"/>
        <v>3.6415244101035916E-4</v>
      </c>
      <c r="BE32" s="33">
        <f t="shared" si="30"/>
        <v>3.6415244101035916E-4</v>
      </c>
      <c r="BF32" s="33">
        <f t="shared" si="30"/>
        <v>3.6415244101035916E-4</v>
      </c>
      <c r="BG32" s="33">
        <f t="shared" si="30"/>
        <v>3.6415244101035916E-4</v>
      </c>
      <c r="BH32" s="33">
        <f t="shared" si="30"/>
        <v>3.6415244101035916E-4</v>
      </c>
      <c r="BI32" s="33">
        <f t="shared" si="30"/>
        <v>3.6415244101035916E-4</v>
      </c>
      <c r="BJ32" s="33">
        <f t="shared" si="30"/>
        <v>3.6415244101035916E-4</v>
      </c>
      <c r="BK32" s="33">
        <f t="shared" si="30"/>
        <v>3.6415244101035916E-4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8.3789880451296419</v>
      </c>
      <c r="BU32" s="4" cm="1">
        <f t="array" ref="BU32">O32*INDEX(prod_est,$H32+$I32-1,MATCH(BU$14,$BQ$14:$DQ$14,0))</f>
        <v>8.3731297974873193</v>
      </c>
      <c r="BV32" s="4" cm="1">
        <f t="array" ref="BV32">P32*INDEX(prod_est,$H32+$I32-1,MATCH(BV$14,$BQ$14:$DQ$14,0))</f>
        <v>8.3697707477369736</v>
      </c>
      <c r="BW32" s="4" cm="1">
        <f t="array" ref="BW32">Q32*INDEX(prod_est,$H32+$I32-1,MATCH(BW$14,$BQ$14:$DQ$14,0))</f>
        <v>8.3684436419416368</v>
      </c>
      <c r="BX32" s="4" cm="1">
        <f t="array" ref="BX32">R32*INDEX(prod_est,$H32+$I32-1,MATCH(BX$14,$BQ$14:$DQ$14,0))</f>
        <v>8.3687469657992715</v>
      </c>
      <c r="BY32" s="4" cm="1">
        <f t="array" ref="BY32">S32*INDEX(prod_est,$H32+$I32-1,MATCH(BY$14,$BQ$14:$DQ$14,0))</f>
        <v>8.3703543359294166</v>
      </c>
      <c r="BZ32" s="4" cm="1">
        <f t="array" ref="BZ32">T32*INDEX(prod_est,$H32+$I32-1,MATCH(BZ$14,$BQ$14:$DQ$14,0))</f>
        <v>8.3728112656998572</v>
      </c>
      <c r="CA32" s="4" cm="1">
        <f t="array" ref="CA32">U32*INDEX(prod_est,$H32+$I32-1,MATCH(CA$14,$BQ$14:$DQ$14,0))</f>
        <v>8.2865887312200321</v>
      </c>
      <c r="CB32" s="4" cm="1">
        <f t="array" ref="CB32">V32*INDEX(prod_est,$H32+$I32-1,MATCH(CB$14,$BQ$14:$DQ$14,0))</f>
        <v>8.201150918970356</v>
      </c>
      <c r="CC32" s="4" cm="1">
        <f t="array" ref="CC32">W32*INDEX(prod_est,$H32+$I32-1,MATCH(CC$14,$BQ$14:$DQ$14,0))</f>
        <v>8.1154312763966594</v>
      </c>
      <c r="CD32" s="4" cm="1">
        <f t="array" ref="CD32">X32*INDEX(prod_est,$H32+$I32-1,MATCH(CD$14,$BQ$14:$DQ$14,0))</f>
        <v>8.0853934538676029</v>
      </c>
      <c r="CE32" s="4" cm="1">
        <f t="array" ref="CE32">Y32*INDEX(prod_est,$H32+$I32-1,MATCH(CE$14,$BQ$14:$DQ$14,0))</f>
        <v>8.0509835699842647</v>
      </c>
      <c r="CF32" s="4" cm="1">
        <f t="array" ref="CF32">Z32*INDEX(prod_est,$H32+$I32-1,MATCH(CF$14,$BQ$14:$DQ$14,0))</f>
        <v>8.0123221090604311</v>
      </c>
      <c r="CG32" s="4" cm="1">
        <f t="array" ref="CG32">AA32*INDEX(prod_est,$H32+$I32-1,MATCH(CG$14,$BQ$14:$DQ$14,0))</f>
        <v>7.9697014498131411</v>
      </c>
      <c r="CH32" s="4" cm="1">
        <f t="array" ref="CH32">AB32*INDEX(prod_est,$H32+$I32-1,MATCH(CH$14,$BQ$14:$DQ$14,0))</f>
        <v>7.9233482113747407</v>
      </c>
      <c r="CI32" s="4" cm="1">
        <f t="array" ref="CI32">AC32*INDEX(prod_est,$H32+$I32-1,MATCH(CI$14,$BQ$14:$DQ$14,0))</f>
        <v>7.8734965319921528</v>
      </c>
      <c r="CJ32" s="4" cm="1">
        <f t="array" ref="CJ32">AD32*INDEX(prod_est,$H32+$I32-1,MATCH(CJ$14,$BQ$14:$DQ$14,0))</f>
        <v>7.8203204967358673</v>
      </c>
      <c r="CK32" s="4" cm="1">
        <f t="array" ref="CK32">AE32*INDEX(prod_est,$H32+$I32-1,MATCH(CK$14,$BQ$14:$DQ$14,0))</f>
        <v>7.7640355780618027</v>
      </c>
      <c r="CL32" s="4" cm="1">
        <f t="array" ref="CL32">AF32*INDEX(prod_est,$H32+$I32-1,MATCH(CL$14,$BQ$14:$DQ$14,0))</f>
        <v>7.7049045033073433</v>
      </c>
      <c r="CM32" s="4" cm="1">
        <f t="array" ref="CM32">AG32*INDEX(prod_est,$H32+$I32-1,MATCH(CM$14,$BQ$14:$DQ$14,0))</f>
        <v>7.6432253001072201</v>
      </c>
      <c r="CN32" s="4" cm="1">
        <f t="array" ref="CN32">AH32*INDEX(prod_est,$H32+$I32-1,MATCH(CN$14,$BQ$14:$DQ$14,0))</f>
        <v>7.6401390540400715</v>
      </c>
      <c r="CO32" s="4" cm="1">
        <f t="array" ref="CO32">AI32*INDEX(prod_est,$H32+$I32-1,MATCH(CO$14,$BQ$14:$DQ$14,0))</f>
        <v>7.6360684375996408</v>
      </c>
      <c r="CP32" s="4" cm="1">
        <f t="array" ref="CP32">AJ32*INDEX(prod_est,$H32+$I32-1,MATCH(CP$14,$BQ$14:$DQ$14,0))</f>
        <v>7.6318052306808637</v>
      </c>
      <c r="CQ32" s="4" cm="1">
        <f t="array" ref="CQ32">AK32*INDEX(prod_est,$H32+$I32-1,MATCH(CQ$14,$BQ$14:$DQ$14,0))</f>
        <v>7.6280222087060583</v>
      </c>
      <c r="CR32" s="4" cm="1">
        <f t="array" ref="CR32">AL32*INDEX(prod_est,$H32+$I32-1,MATCH(CR$14,$BQ$14:$DQ$14,0))</f>
        <v>7.6253744886319739</v>
      </c>
      <c r="CS32" s="4" cm="1">
        <f t="array" ref="CS32">AM32*INDEX(prod_est,$H32+$I32-1,MATCH(CS$14,$BQ$14:$DQ$14,0))</f>
        <v>7.6042649413659067</v>
      </c>
      <c r="CT32" s="4" cm="1">
        <f t="array" ref="CT32">AN32*INDEX(prod_est,$H32+$I32-1,MATCH(CT$14,$BQ$14:$DQ$14,0))</f>
        <v>7.5857668556668258</v>
      </c>
      <c r="CU32" s="4" cm="1">
        <f t="array" ref="CU32">AO32*INDEX(prod_est,$H32+$I32-1,MATCH(CU$14,$BQ$14:$DQ$14,0))</f>
        <v>7.5707181603254039</v>
      </c>
      <c r="CV32" s="4" cm="1">
        <f t="array" ref="CV32">AP32*INDEX(prod_est,$H32+$I32-1,MATCH(CV$14,$BQ$14:$DQ$14,0))</f>
        <v>7.5596356100781605</v>
      </c>
      <c r="CW32" s="4" cm="1">
        <f t="array" ref="CW32">AQ32*INDEX(prod_est,$H32+$I32-1,MATCH(CW$14,$BQ$14:$DQ$14,0))</f>
        <v>7.5529571859484435</v>
      </c>
      <c r="CX32" s="4" cm="1">
        <f t="array" ref="CX32">AR32*INDEX(prod_est,$H32+$I32-1,MATCH(CX$14,$BQ$14:$DQ$14,0))</f>
        <v>7.5529571859484435</v>
      </c>
      <c r="CY32" s="4" cm="1">
        <f t="array" ref="CY32">AS32*INDEX(prod_est,$H32+$I32-1,MATCH(CY$14,$BQ$14:$DQ$14,0))</f>
        <v>7.5529571859484435</v>
      </c>
      <c r="CZ32" s="4" cm="1">
        <f t="array" ref="CZ32">AT32*INDEX(prod_est,$H32+$I32-1,MATCH(CZ$14,$BQ$14:$DQ$14,0))</f>
        <v>7.5529571859484435</v>
      </c>
      <c r="DA32" s="4" cm="1">
        <f t="array" ref="DA32">AU32*INDEX(prod_est,$H32+$I32-1,MATCH(DA$14,$BQ$14:$DQ$14,0))</f>
        <v>7.5529571859484435</v>
      </c>
      <c r="DB32" s="4" cm="1">
        <f t="array" ref="DB32">AV32*INDEX(prod_est,$H32+$I32-1,MATCH(DB$14,$BQ$14:$DQ$14,0))</f>
        <v>7.5529571859484435</v>
      </c>
      <c r="DC32" s="4" cm="1">
        <f t="array" ref="DC32">AW32*INDEX(prod_est,$H32+$I32-1,MATCH(DC$14,$BQ$14:$DQ$14,0))</f>
        <v>7.5529571859484435</v>
      </c>
      <c r="DD32" s="4" cm="1">
        <f t="array" ref="DD32">AX32*INDEX(prod_est,$H32+$I32-1,MATCH(DD$14,$BQ$14:$DQ$14,0))</f>
        <v>7.5529571859484435</v>
      </c>
      <c r="DE32" s="4" cm="1">
        <f t="array" ref="DE32">AY32*INDEX(prod_est,$H32+$I32-1,MATCH(DE$14,$BQ$14:$DQ$14,0))</f>
        <v>7.5529571859484435</v>
      </c>
      <c r="DF32" s="4" cm="1">
        <f t="array" ref="DF32">AZ32*INDEX(prod_est,$H32+$I32-1,MATCH(DF$14,$BQ$14:$DQ$14,0))</f>
        <v>7.5529571859484435</v>
      </c>
      <c r="DG32" s="4" cm="1">
        <f t="array" ref="DG32">BA32*INDEX(prod_est,$H32+$I32-1,MATCH(DG$14,$BQ$14:$DQ$14,0))</f>
        <v>7.5529571859484435</v>
      </c>
      <c r="DH32" s="4" cm="1">
        <f t="array" ref="DH32">BB32*INDEX(prod_est,$H32+$I32-1,MATCH(DH$14,$BQ$14:$DQ$14,0))</f>
        <v>7.5529571859484435</v>
      </c>
      <c r="DI32" s="4" cm="1">
        <f t="array" ref="DI32">BC32*INDEX(prod_est,$H32+$I32-1,MATCH(DI$14,$BQ$14:$DQ$14,0))</f>
        <v>7.5529571859484435</v>
      </c>
      <c r="DJ32" s="4" cm="1">
        <f t="array" ref="DJ32">BD32*INDEX(prod_est,$H32+$I32-1,MATCH(DJ$14,$BQ$14:$DQ$14,0))</f>
        <v>7.5529571859484435</v>
      </c>
      <c r="DK32" s="4" cm="1">
        <f t="array" ref="DK32">BE32*INDEX(prod_est,$H32+$I32-1,MATCH(DK$14,$BQ$14:$DQ$14,0))</f>
        <v>7.5529571859484435</v>
      </c>
      <c r="DL32" s="4" cm="1">
        <f t="array" ref="DL32">BF32*INDEX(prod_est,$H32+$I32-1,MATCH(DL$14,$BQ$14:$DQ$14,0))</f>
        <v>7.5529571859484435</v>
      </c>
      <c r="DM32" s="4" cm="1">
        <f t="array" ref="DM32">BG32*INDEX(prod_est,$H32+$I32-1,MATCH(DM$14,$BQ$14:$DQ$14,0))</f>
        <v>7.5529571859484435</v>
      </c>
      <c r="DN32" s="4" cm="1">
        <f t="array" ref="DN32">BH32*INDEX(prod_est,$H32+$I32-1,MATCH(DN$14,$BQ$14:$DQ$14,0))</f>
        <v>7.5529571859484435</v>
      </c>
      <c r="DO32" s="4" cm="1">
        <f t="array" ref="DO32">BI32*INDEX(prod_est,$H32+$I32-1,MATCH(DO$14,$BQ$14:$DQ$14,0))</f>
        <v>7.5529571859484435</v>
      </c>
      <c r="DP32" s="4" cm="1">
        <f t="array" ref="DP32">BJ32*INDEX(prod_est,$H32+$I32-1,MATCH(DP$14,$BQ$14:$DQ$14,0))</f>
        <v>7.5529571859484435</v>
      </c>
      <c r="DQ32" s="4" cm="1">
        <f t="array" ref="DQ32">BK32*INDEX(prod_est,$H32+$I32-1,MATCH(DQ$14,$BQ$14:$DQ$14,0))</f>
        <v>7.5529571859484435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55.722481033523472</v>
      </c>
      <c r="O47" s="33">
        <f t="shared" si="42"/>
        <v>55.722481033523472</v>
      </c>
      <c r="P47" s="33">
        <f t="shared" si="42"/>
        <v>55.722481033523472</v>
      </c>
      <c r="Q47" s="33">
        <f t="shared" si="42"/>
        <v>55.722481033523472</v>
      </c>
      <c r="R47" s="33">
        <f t="shared" si="42"/>
        <v>55.722481033523472</v>
      </c>
      <c r="S47" s="33">
        <f t="shared" si="42"/>
        <v>55.722481033523472</v>
      </c>
      <c r="T47" s="33">
        <f t="shared" si="42"/>
        <v>55.722481033523472</v>
      </c>
      <c r="U47" s="33">
        <f t="shared" si="42"/>
        <v>55.722481033523472</v>
      </c>
      <c r="V47" s="33">
        <f t="shared" si="42"/>
        <v>55.722481033523472</v>
      </c>
      <c r="W47" s="33">
        <f t="shared" si="42"/>
        <v>55.722481033523472</v>
      </c>
      <c r="X47" s="33">
        <f t="shared" si="42"/>
        <v>55.722481033523472</v>
      </c>
      <c r="Y47" s="33">
        <f t="shared" si="42"/>
        <v>55.722481033523472</v>
      </c>
      <c r="Z47" s="33">
        <f t="shared" si="42"/>
        <v>55.722481033523472</v>
      </c>
      <c r="AA47" s="33">
        <f t="shared" si="42"/>
        <v>55.722481033523472</v>
      </c>
      <c r="AB47" s="33">
        <f t="shared" si="42"/>
        <v>55.722481033523472</v>
      </c>
      <c r="AC47" s="33">
        <f t="shared" si="42"/>
        <v>55.722481033523472</v>
      </c>
      <c r="AD47" s="33">
        <f t="shared" si="42"/>
        <v>55.722481033523472</v>
      </c>
      <c r="AE47" s="33">
        <f t="shared" si="42"/>
        <v>55.722481033523472</v>
      </c>
      <c r="AF47" s="33">
        <f t="shared" si="42"/>
        <v>55.722481033523472</v>
      </c>
      <c r="AG47" s="33">
        <f t="shared" si="42"/>
        <v>55.722481033523472</v>
      </c>
      <c r="AH47" s="33">
        <f t="shared" si="42"/>
        <v>55.722481033523472</v>
      </c>
      <c r="AI47" s="33">
        <f t="shared" si="42"/>
        <v>55.722481033523472</v>
      </c>
      <c r="AJ47" s="33">
        <f t="shared" si="42"/>
        <v>55.722481033523472</v>
      </c>
      <c r="AK47" s="33">
        <f t="shared" si="42"/>
        <v>55.722481033523472</v>
      </c>
      <c r="AL47" s="33">
        <f t="shared" si="42"/>
        <v>55.722481033523472</v>
      </c>
      <c r="AM47" s="33">
        <f t="shared" si="42"/>
        <v>55.722481033523472</v>
      </c>
      <c r="AN47" s="33">
        <f t="shared" si="42"/>
        <v>55.722481033523472</v>
      </c>
      <c r="AO47" s="33">
        <f t="shared" si="42"/>
        <v>55.722481033523472</v>
      </c>
      <c r="AP47" s="33">
        <f t="shared" si="42"/>
        <v>55.722481033523472</v>
      </c>
      <c r="AQ47" s="33">
        <f t="shared" ref="AQ47:BK47" si="43">SUM(AQ15:AQ46)*1000</f>
        <v>55.722481033523472</v>
      </c>
      <c r="AR47" s="33">
        <f t="shared" si="43"/>
        <v>55.722481033523472</v>
      </c>
      <c r="AS47" s="33">
        <f t="shared" si="43"/>
        <v>55.722481033523472</v>
      </c>
      <c r="AT47" s="33">
        <f t="shared" si="43"/>
        <v>55.722481033523472</v>
      </c>
      <c r="AU47" s="33">
        <f t="shared" si="43"/>
        <v>55.722481033523472</v>
      </c>
      <c r="AV47" s="33">
        <f t="shared" si="43"/>
        <v>55.722481033523472</v>
      </c>
      <c r="AW47" s="33">
        <f t="shared" si="43"/>
        <v>55.722481033523472</v>
      </c>
      <c r="AX47" s="33">
        <f t="shared" si="43"/>
        <v>55.722481033523472</v>
      </c>
      <c r="AY47" s="33">
        <f t="shared" si="43"/>
        <v>55.722481033523472</v>
      </c>
      <c r="AZ47" s="33">
        <f t="shared" si="43"/>
        <v>55.722481033523472</v>
      </c>
      <c r="BA47" s="33">
        <f t="shared" si="43"/>
        <v>55.722481033523472</v>
      </c>
      <c r="BB47" s="33">
        <f t="shared" si="43"/>
        <v>55.722481033523472</v>
      </c>
      <c r="BC47" s="33">
        <f t="shared" si="43"/>
        <v>55.722481033523472</v>
      </c>
      <c r="BD47" s="33">
        <f t="shared" si="43"/>
        <v>55.722481033523472</v>
      </c>
      <c r="BE47" s="33">
        <f t="shared" si="43"/>
        <v>55.722481033523472</v>
      </c>
      <c r="BF47" s="33">
        <f t="shared" si="43"/>
        <v>55.722481033523472</v>
      </c>
      <c r="BG47" s="33">
        <f t="shared" si="43"/>
        <v>55.722481033523472</v>
      </c>
      <c r="BH47" s="33">
        <f t="shared" si="43"/>
        <v>55.722481033523472</v>
      </c>
      <c r="BI47" s="33">
        <f t="shared" si="43"/>
        <v>55.722481033523472</v>
      </c>
      <c r="BJ47" s="33">
        <f t="shared" si="43"/>
        <v>55.722481033523472</v>
      </c>
      <c r="BK47" s="33">
        <f t="shared" si="43"/>
        <v>55.722481033523472</v>
      </c>
    </row>
    <row r="48" spans="1:121" x14ac:dyDescent="0.25">
      <c r="BO48" s="48" t="s">
        <v>167</v>
      </c>
      <c r="BP48" s="53">
        <f>BQ48</f>
        <v>3.1550906789036257E-2</v>
      </c>
      <c r="BQ48" s="53">
        <f t="shared" ref="BQ48:CW48" si="44">$G$5+(($G$6-$G$5)/32)*(BQ53-2018)</f>
        <v>3.1550906789036257E-2</v>
      </c>
      <c r="BR48" s="53">
        <f t="shared" si="44"/>
        <v>3.1784969022287494E-2</v>
      </c>
      <c r="BS48" s="53">
        <f t="shared" si="44"/>
        <v>3.2019031255538732E-2</v>
      </c>
      <c r="BT48" s="53">
        <f t="shared" si="44"/>
        <v>3.2253093488789963E-2</v>
      </c>
      <c r="BU48" s="53">
        <f t="shared" si="44"/>
        <v>3.2487155722041201E-2</v>
      </c>
      <c r="BV48" s="53">
        <f t="shared" si="44"/>
        <v>3.2721217955292439E-2</v>
      </c>
      <c r="BW48" s="53">
        <f t="shared" si="44"/>
        <v>3.2955280188543677E-2</v>
      </c>
      <c r="BX48" s="53">
        <f t="shared" si="44"/>
        <v>3.3189342421794908E-2</v>
      </c>
      <c r="BY48" s="53">
        <f t="shared" si="44"/>
        <v>3.3423404655046146E-2</v>
      </c>
      <c r="BZ48" s="53">
        <f t="shared" si="44"/>
        <v>3.3657466888297384E-2</v>
      </c>
      <c r="CA48" s="53">
        <f t="shared" si="44"/>
        <v>3.3891529121548622E-2</v>
      </c>
      <c r="CB48" s="53">
        <f t="shared" si="44"/>
        <v>3.412559135479986E-2</v>
      </c>
      <c r="CC48" s="53">
        <f t="shared" si="44"/>
        <v>3.4359653588051091E-2</v>
      </c>
      <c r="CD48" s="53">
        <f t="shared" si="44"/>
        <v>3.4593715821302329E-2</v>
      </c>
      <c r="CE48" s="53">
        <f t="shared" si="44"/>
        <v>3.4827778054553567E-2</v>
      </c>
      <c r="CF48" s="53">
        <f t="shared" si="44"/>
        <v>3.5061840287804805E-2</v>
      </c>
      <c r="CG48" s="53">
        <f t="shared" si="44"/>
        <v>3.5295902521056036E-2</v>
      </c>
      <c r="CH48" s="53">
        <f t="shared" si="44"/>
        <v>3.5529964754307274E-2</v>
      </c>
      <c r="CI48" s="53">
        <f t="shared" si="44"/>
        <v>3.5764026987558512E-2</v>
      </c>
      <c r="CJ48" s="53">
        <f t="shared" si="44"/>
        <v>3.5998089220809749E-2</v>
      </c>
      <c r="CK48" s="53">
        <f t="shared" si="44"/>
        <v>3.6232151454060987E-2</v>
      </c>
      <c r="CL48" s="53">
        <f t="shared" si="44"/>
        <v>3.6466213687312218E-2</v>
      </c>
      <c r="CM48" s="53">
        <f t="shared" si="44"/>
        <v>3.6700275920563456E-2</v>
      </c>
      <c r="CN48" s="53">
        <f t="shared" si="44"/>
        <v>3.6934338153814694E-2</v>
      </c>
      <c r="CO48" s="53">
        <f t="shared" si="44"/>
        <v>3.7168400387065932E-2</v>
      </c>
      <c r="CP48" s="53">
        <f t="shared" si="44"/>
        <v>3.740246262031717E-2</v>
      </c>
      <c r="CQ48" s="53">
        <f t="shared" si="44"/>
        <v>3.7636524853568401E-2</v>
      </c>
      <c r="CR48" s="53">
        <f t="shared" si="44"/>
        <v>3.7870587086819639E-2</v>
      </c>
      <c r="CS48" s="53">
        <f t="shared" si="44"/>
        <v>3.8104649320070877E-2</v>
      </c>
      <c r="CT48" s="53">
        <f t="shared" si="44"/>
        <v>3.8338711553322115E-2</v>
      </c>
      <c r="CU48" s="53">
        <f t="shared" si="44"/>
        <v>3.8572773786573353E-2</v>
      </c>
      <c r="CV48" s="53">
        <f t="shared" si="44"/>
        <v>3.8806836019824584E-2</v>
      </c>
      <c r="CW48" s="53">
        <f t="shared" si="44"/>
        <v>3.9040898253075822E-2</v>
      </c>
      <c r="CX48" s="53">
        <f t="shared" ref="CX48:DQ48" si="45">CW48</f>
        <v>3.9040898253075822E-2</v>
      </c>
      <c r="CY48" s="53">
        <f t="shared" si="45"/>
        <v>3.9040898253075822E-2</v>
      </c>
      <c r="CZ48" s="53">
        <f t="shared" si="45"/>
        <v>3.9040898253075822E-2</v>
      </c>
      <c r="DA48" s="53">
        <f t="shared" si="45"/>
        <v>3.9040898253075822E-2</v>
      </c>
      <c r="DB48" s="53">
        <f t="shared" si="45"/>
        <v>3.9040898253075822E-2</v>
      </c>
      <c r="DC48" s="53">
        <f t="shared" si="45"/>
        <v>3.9040898253075822E-2</v>
      </c>
      <c r="DD48" s="53">
        <f t="shared" si="45"/>
        <v>3.9040898253075822E-2</v>
      </c>
      <c r="DE48" s="53">
        <f t="shared" si="45"/>
        <v>3.9040898253075822E-2</v>
      </c>
      <c r="DF48" s="53">
        <f t="shared" si="45"/>
        <v>3.9040898253075822E-2</v>
      </c>
      <c r="DG48" s="53">
        <f t="shared" si="45"/>
        <v>3.9040898253075822E-2</v>
      </c>
      <c r="DH48" s="53">
        <f t="shared" si="45"/>
        <v>3.9040898253075822E-2</v>
      </c>
      <c r="DI48" s="53">
        <f t="shared" si="45"/>
        <v>3.9040898253075822E-2</v>
      </c>
      <c r="DJ48" s="53">
        <f t="shared" si="45"/>
        <v>3.9040898253075822E-2</v>
      </c>
      <c r="DK48" s="53">
        <f t="shared" si="45"/>
        <v>3.9040898253075822E-2</v>
      </c>
      <c r="DL48" s="53">
        <f t="shared" si="45"/>
        <v>3.9040898253075822E-2</v>
      </c>
      <c r="DM48" s="53">
        <f t="shared" si="45"/>
        <v>3.9040898253075822E-2</v>
      </c>
      <c r="DN48" s="53">
        <f t="shared" si="45"/>
        <v>3.9040898253075822E-2</v>
      </c>
      <c r="DO48" s="53">
        <f t="shared" si="45"/>
        <v>3.9040898253075822E-2</v>
      </c>
      <c r="DP48" s="53">
        <f t="shared" si="45"/>
        <v>3.9040898253075822E-2</v>
      </c>
      <c r="DQ48" s="53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2.0844748693586337E-2</v>
      </c>
      <c r="BU54">
        <f t="shared" si="54"/>
        <v>2.083017489311887E-2</v>
      </c>
      <c r="BV54">
        <f t="shared" si="54"/>
        <v>2.0821818448698841E-2</v>
      </c>
      <c r="BW54">
        <f t="shared" si="54"/>
        <v>2.0818516953739714E-2</v>
      </c>
      <c r="BX54">
        <f t="shared" si="54"/>
        <v>2.0819271544813375E-2</v>
      </c>
      <c r="BY54">
        <f t="shared" si="54"/>
        <v>2.0823270264735159E-2</v>
      </c>
      <c r="BZ54">
        <f t="shared" si="54"/>
        <v>2.0829382468660836E-2</v>
      </c>
      <c r="CA54">
        <f t="shared" si="54"/>
        <v>2.061488316954789E-2</v>
      </c>
      <c r="CB54">
        <f t="shared" si="54"/>
        <v>2.0402336055781633E-2</v>
      </c>
      <c r="CC54">
        <f t="shared" si="54"/>
        <v>2.0189087821277783E-2</v>
      </c>
      <c r="CD54">
        <f t="shared" si="54"/>
        <v>2.0114361510827357E-2</v>
      </c>
      <c r="CE54">
        <f t="shared" si="54"/>
        <v>2.002875864586796E-2</v>
      </c>
      <c r="CF54">
        <f t="shared" si="54"/>
        <v>1.9932578960117884E-2</v>
      </c>
      <c r="CG54">
        <f t="shared" si="54"/>
        <v>1.9826549815980227E-2</v>
      </c>
      <c r="CH54">
        <f t="shared" si="54"/>
        <v>1.9711234983069831E-2</v>
      </c>
      <c r="CI54">
        <f t="shared" si="54"/>
        <v>1.9587216936608087E-2</v>
      </c>
      <c r="CJ54">
        <f t="shared" si="54"/>
        <v>1.9454928755091604E-2</v>
      </c>
      <c r="CK54">
        <f t="shared" si="54"/>
        <v>1.9314906478095781E-2</v>
      </c>
      <c r="CL54">
        <f t="shared" si="54"/>
        <v>1.9167803703082895E-2</v>
      </c>
      <c r="CM54">
        <f t="shared" si="54"/>
        <v>1.9014361845497891E-2</v>
      </c>
      <c r="CN54">
        <f t="shared" si="54"/>
        <v>1.9006684065874652E-2</v>
      </c>
      <c r="CO54">
        <f t="shared" si="54"/>
        <v>1.8996557428114607E-2</v>
      </c>
      <c r="CP54">
        <f t="shared" si="54"/>
        <v>1.898595167520363E-2</v>
      </c>
      <c r="CQ54">
        <f t="shared" si="54"/>
        <v>1.8976540497870235E-2</v>
      </c>
      <c r="CR54">
        <f t="shared" si="54"/>
        <v>1.8969953657161309E-2</v>
      </c>
      <c r="CS54">
        <f t="shared" si="54"/>
        <v>1.8917438579513918E-2</v>
      </c>
      <c r="CT54">
        <f t="shared" si="54"/>
        <v>1.8871420140815477E-2</v>
      </c>
      <c r="CU54">
        <f t="shared" si="54"/>
        <v>1.8833982890533132E-2</v>
      </c>
      <c r="CV54">
        <f t="shared" si="54"/>
        <v>1.8806412380401889E-2</v>
      </c>
      <c r="CW54">
        <f t="shared" ref="CW54:DQ54" si="55">CW$49*CW15</f>
        <v>1.878979819359277E-2</v>
      </c>
      <c r="CX54">
        <f t="shared" si="55"/>
        <v>1.878979819359277E-2</v>
      </c>
      <c r="CY54">
        <f t="shared" si="55"/>
        <v>1.878979819359277E-2</v>
      </c>
      <c r="CZ54">
        <f t="shared" si="55"/>
        <v>1.878979819359277E-2</v>
      </c>
      <c r="DA54">
        <f t="shared" si="55"/>
        <v>1.878979819359277E-2</v>
      </c>
      <c r="DB54">
        <f t="shared" si="55"/>
        <v>1.878979819359277E-2</v>
      </c>
      <c r="DC54">
        <f t="shared" si="55"/>
        <v>1.878979819359277E-2</v>
      </c>
      <c r="DD54">
        <f t="shared" si="55"/>
        <v>1.878979819359277E-2</v>
      </c>
      <c r="DE54">
        <f t="shared" si="55"/>
        <v>1.878979819359277E-2</v>
      </c>
      <c r="DF54">
        <f t="shared" si="55"/>
        <v>1.878979819359277E-2</v>
      </c>
      <c r="DG54">
        <f t="shared" si="55"/>
        <v>1.878979819359277E-2</v>
      </c>
      <c r="DH54">
        <f t="shared" si="55"/>
        <v>1.878979819359277E-2</v>
      </c>
      <c r="DI54">
        <f t="shared" si="55"/>
        <v>1.878979819359277E-2</v>
      </c>
      <c r="DJ54">
        <f t="shared" si="55"/>
        <v>1.878979819359277E-2</v>
      </c>
      <c r="DK54">
        <f t="shared" si="55"/>
        <v>1.878979819359277E-2</v>
      </c>
      <c r="DL54">
        <f t="shared" si="55"/>
        <v>1.878979819359277E-2</v>
      </c>
      <c r="DM54">
        <f t="shared" si="55"/>
        <v>1.878979819359277E-2</v>
      </c>
      <c r="DN54">
        <f t="shared" si="55"/>
        <v>1.878979819359277E-2</v>
      </c>
      <c r="DO54">
        <f t="shared" si="55"/>
        <v>1.878979819359277E-2</v>
      </c>
      <c r="DP54">
        <f t="shared" si="55"/>
        <v>1.878979819359277E-2</v>
      </c>
      <c r="DQ54">
        <f t="shared" si="55"/>
        <v>1.878979819359277E-2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32.629543326613465</v>
      </c>
      <c r="BU57">
        <f t="shared" si="60"/>
        <v>32.60673007706189</v>
      </c>
      <c r="BV57">
        <f t="shared" si="60"/>
        <v>32.593649230213224</v>
      </c>
      <c r="BW57">
        <f t="shared" si="60"/>
        <v>32.588481200874277</v>
      </c>
      <c r="BX57">
        <f t="shared" si="60"/>
        <v>32.589662407829266</v>
      </c>
      <c r="BY57">
        <f t="shared" si="60"/>
        <v>32.595921845487005</v>
      </c>
      <c r="BZ57">
        <f t="shared" si="60"/>
        <v>32.605489647226698</v>
      </c>
      <c r="CA57">
        <f t="shared" si="60"/>
        <v>32.269720947070219</v>
      </c>
      <c r="CB57">
        <f t="shared" si="60"/>
        <v>31.937008120471511</v>
      </c>
      <c r="CC57">
        <f t="shared" si="60"/>
        <v>31.603197787262356</v>
      </c>
      <c r="CD57">
        <f t="shared" si="60"/>
        <v>31.48622418300728</v>
      </c>
      <c r="CE57">
        <f t="shared" si="60"/>
        <v>31.352224851466556</v>
      </c>
      <c r="CF57">
        <f t="shared" si="60"/>
        <v>31.201668983921472</v>
      </c>
      <c r="CG57">
        <f t="shared" si="60"/>
        <v>31.03569516464545</v>
      </c>
      <c r="CH57">
        <f t="shared" si="60"/>
        <v>30.855185896245935</v>
      </c>
      <c r="CI57">
        <f t="shared" si="60"/>
        <v>30.661052962345391</v>
      </c>
      <c r="CJ57">
        <f t="shared" si="60"/>
        <v>30.453974286855331</v>
      </c>
      <c r="CK57">
        <f t="shared" si="60"/>
        <v>30.234788964878671</v>
      </c>
      <c r="CL57">
        <f t="shared" si="60"/>
        <v>30.004520111974493</v>
      </c>
      <c r="CM57">
        <f t="shared" si="60"/>
        <v>29.764328310490871</v>
      </c>
      <c r="CN57">
        <f t="shared" si="60"/>
        <v>29.752309818613067</v>
      </c>
      <c r="CO57">
        <f t="shared" si="60"/>
        <v>29.736457981279766</v>
      </c>
      <c r="CP57">
        <f t="shared" si="60"/>
        <v>29.719856156081146</v>
      </c>
      <c r="CQ57">
        <f t="shared" si="60"/>
        <v>29.705124272139123</v>
      </c>
      <c r="CR57">
        <f t="shared" si="60"/>
        <v>29.694813492793365</v>
      </c>
      <c r="CS57">
        <f t="shared" si="60"/>
        <v>29.61260847192289</v>
      </c>
      <c r="CT57">
        <f t="shared" si="60"/>
        <v>29.540573032138678</v>
      </c>
      <c r="CU57">
        <f t="shared" si="60"/>
        <v>29.48197024454581</v>
      </c>
      <c r="CV57">
        <f t="shared" si="60"/>
        <v>29.438812460871446</v>
      </c>
      <c r="CW57">
        <f t="shared" si="60"/>
        <v>29.412805271420829</v>
      </c>
      <c r="CX57">
        <f t="shared" ref="CX57:DQ57" si="61">CX$49*CX18</f>
        <v>29.412805271420829</v>
      </c>
      <c r="CY57">
        <f t="shared" si="61"/>
        <v>29.412805271420829</v>
      </c>
      <c r="CZ57">
        <f t="shared" si="61"/>
        <v>29.412805271420829</v>
      </c>
      <c r="DA57">
        <f t="shared" si="61"/>
        <v>29.412805271420829</v>
      </c>
      <c r="DB57">
        <f t="shared" si="61"/>
        <v>29.412805271420829</v>
      </c>
      <c r="DC57">
        <f t="shared" si="61"/>
        <v>29.412805271420829</v>
      </c>
      <c r="DD57">
        <f t="shared" si="61"/>
        <v>29.412805271420829</v>
      </c>
      <c r="DE57">
        <f t="shared" si="61"/>
        <v>29.412805271420829</v>
      </c>
      <c r="DF57">
        <f t="shared" si="61"/>
        <v>29.412805271420829</v>
      </c>
      <c r="DG57">
        <f t="shared" si="61"/>
        <v>29.412805271420829</v>
      </c>
      <c r="DH57">
        <f t="shared" si="61"/>
        <v>29.412805271420829</v>
      </c>
      <c r="DI57">
        <f t="shared" si="61"/>
        <v>29.412805271420829</v>
      </c>
      <c r="DJ57">
        <f t="shared" si="61"/>
        <v>29.412805271420829</v>
      </c>
      <c r="DK57">
        <f t="shared" si="61"/>
        <v>29.412805271420829</v>
      </c>
      <c r="DL57">
        <f t="shared" si="61"/>
        <v>29.412805271420829</v>
      </c>
      <c r="DM57">
        <f t="shared" si="61"/>
        <v>29.412805271420829</v>
      </c>
      <c r="DN57">
        <f t="shared" si="61"/>
        <v>29.412805271420829</v>
      </c>
      <c r="DO57">
        <f t="shared" si="61"/>
        <v>29.412805271420829</v>
      </c>
      <c r="DP57">
        <f t="shared" si="61"/>
        <v>29.412805271420829</v>
      </c>
      <c r="DQ57">
        <f t="shared" si="61"/>
        <v>29.412805271420829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2.7436571834507668</v>
      </c>
      <c r="BU59">
        <f t="shared" si="64"/>
        <v>2.7417389299409489</v>
      </c>
      <c r="BV59">
        <f t="shared" si="64"/>
        <v>2.7406390261187372</v>
      </c>
      <c r="BW59">
        <f t="shared" si="64"/>
        <v>2.7402044720498013</v>
      </c>
      <c r="BX59">
        <f t="shared" si="64"/>
        <v>2.7403037939102015</v>
      </c>
      <c r="BY59">
        <f t="shared" si="64"/>
        <v>2.7408301191156181</v>
      </c>
      <c r="BZ59">
        <f t="shared" si="64"/>
        <v>2.7416346283209778</v>
      </c>
      <c r="CA59">
        <f t="shared" si="64"/>
        <v>2.7134014962498072</v>
      </c>
      <c r="CB59">
        <f t="shared" si="64"/>
        <v>2.6854253174971245</v>
      </c>
      <c r="CC59">
        <f t="shared" si="64"/>
        <v>2.6573568548327269</v>
      </c>
      <c r="CD59">
        <f t="shared" si="64"/>
        <v>2.6475211220314403</v>
      </c>
      <c r="CE59">
        <f t="shared" si="64"/>
        <v>2.6362537798906311</v>
      </c>
      <c r="CF59">
        <f t="shared" si="64"/>
        <v>2.6235942803884171</v>
      </c>
      <c r="CG59">
        <f t="shared" si="64"/>
        <v>2.6096383614543632</v>
      </c>
      <c r="CH59">
        <f t="shared" si="64"/>
        <v>2.5944602283751967</v>
      </c>
      <c r="CI59">
        <f t="shared" si="64"/>
        <v>2.578136548533617</v>
      </c>
      <c r="CJ59">
        <f t="shared" si="64"/>
        <v>2.560724325203958</v>
      </c>
      <c r="CK59">
        <f t="shared" si="64"/>
        <v>2.5422941137502248</v>
      </c>
      <c r="CL59">
        <f t="shared" si="64"/>
        <v>2.5229319429079431</v>
      </c>
      <c r="CM59">
        <f t="shared" si="64"/>
        <v>2.5027354003161557</v>
      </c>
      <c r="CN59">
        <f t="shared" si="64"/>
        <v>2.5017248246778543</v>
      </c>
      <c r="CO59">
        <f t="shared" si="64"/>
        <v>2.5003919219481086</v>
      </c>
      <c r="CP59">
        <f t="shared" si="64"/>
        <v>2.4989959564419828</v>
      </c>
      <c r="CQ59">
        <f t="shared" si="64"/>
        <v>2.4977572250629159</v>
      </c>
      <c r="CR59">
        <f t="shared" si="64"/>
        <v>2.4968902425392625</v>
      </c>
      <c r="CS59">
        <f t="shared" si="64"/>
        <v>2.489978028237966</v>
      </c>
      <c r="CT59">
        <f t="shared" si="64"/>
        <v>2.4839209237958761</v>
      </c>
      <c r="CU59">
        <f t="shared" si="64"/>
        <v>2.4789933047501549</v>
      </c>
      <c r="CV59">
        <f t="shared" si="64"/>
        <v>2.47536437982115</v>
      </c>
      <c r="CW59">
        <f t="shared" si="64"/>
        <v>2.4731775636759377</v>
      </c>
      <c r="CX59">
        <f t="shared" ref="CX59:DQ59" si="65">CX$49*CX20</f>
        <v>2.4731775636759377</v>
      </c>
      <c r="CY59">
        <f t="shared" si="65"/>
        <v>2.4731775636759377</v>
      </c>
      <c r="CZ59">
        <f t="shared" si="65"/>
        <v>2.4731775636759377</v>
      </c>
      <c r="DA59">
        <f t="shared" si="65"/>
        <v>2.4731775636759377</v>
      </c>
      <c r="DB59">
        <f t="shared" si="65"/>
        <v>2.4731775636759377</v>
      </c>
      <c r="DC59">
        <f t="shared" si="65"/>
        <v>2.4731775636759377</v>
      </c>
      <c r="DD59">
        <f t="shared" si="65"/>
        <v>2.4731775636759377</v>
      </c>
      <c r="DE59">
        <f t="shared" si="65"/>
        <v>2.4731775636759377</v>
      </c>
      <c r="DF59">
        <f t="shared" si="65"/>
        <v>2.4731775636759377</v>
      </c>
      <c r="DG59">
        <f t="shared" si="65"/>
        <v>2.4731775636759377</v>
      </c>
      <c r="DH59">
        <f t="shared" si="65"/>
        <v>2.4731775636759377</v>
      </c>
      <c r="DI59">
        <f t="shared" si="65"/>
        <v>2.4731775636759377</v>
      </c>
      <c r="DJ59">
        <f t="shared" si="65"/>
        <v>2.4731775636759377</v>
      </c>
      <c r="DK59">
        <f t="shared" si="65"/>
        <v>2.4731775636759377</v>
      </c>
      <c r="DL59">
        <f t="shared" si="65"/>
        <v>2.4731775636759377</v>
      </c>
      <c r="DM59">
        <f t="shared" si="65"/>
        <v>2.4731775636759377</v>
      </c>
      <c r="DN59">
        <f t="shared" si="65"/>
        <v>2.4731775636759377</v>
      </c>
      <c r="DO59">
        <f t="shared" si="65"/>
        <v>2.4731775636759377</v>
      </c>
      <c r="DP59">
        <f t="shared" si="65"/>
        <v>2.4731775636759377</v>
      </c>
      <c r="DQ59">
        <f t="shared" si="65"/>
        <v>2.4731775636759377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848.02856365782634</v>
      </c>
      <c r="BU62">
        <f t="shared" si="70"/>
        <v>847.43565657800798</v>
      </c>
      <c r="BV62">
        <f t="shared" si="70"/>
        <v>847.09569068717497</v>
      </c>
      <c r="BW62">
        <f t="shared" si="70"/>
        <v>846.96137570601263</v>
      </c>
      <c r="BX62">
        <f t="shared" si="70"/>
        <v>846.9920747944858</v>
      </c>
      <c r="BY62">
        <f t="shared" si="70"/>
        <v>847.15475503407936</v>
      </c>
      <c r="BZ62">
        <f t="shared" si="70"/>
        <v>847.40341831095884</v>
      </c>
      <c r="CA62">
        <f t="shared" si="70"/>
        <v>838.67692631979708</v>
      </c>
      <c r="CB62">
        <f t="shared" si="70"/>
        <v>830.02985523986229</v>
      </c>
      <c r="CC62">
        <f t="shared" si="70"/>
        <v>821.35426040937591</v>
      </c>
      <c r="CD62">
        <f t="shared" si="70"/>
        <v>818.31416399707325</v>
      </c>
      <c r="CE62">
        <f t="shared" si="70"/>
        <v>814.83157585539652</v>
      </c>
      <c r="CF62">
        <f t="shared" si="70"/>
        <v>810.91869007497007</v>
      </c>
      <c r="CG62">
        <f t="shared" si="70"/>
        <v>806.6050979981037</v>
      </c>
      <c r="CH62">
        <f t="shared" si="70"/>
        <v>801.91373550873311</v>
      </c>
      <c r="CI62">
        <f t="shared" si="70"/>
        <v>796.86829949246874</v>
      </c>
      <c r="CJ62">
        <f t="shared" si="70"/>
        <v>791.48640891612183</v>
      </c>
      <c r="CK62">
        <f t="shared" si="70"/>
        <v>785.78987152023558</v>
      </c>
      <c r="CL62">
        <f t="shared" si="70"/>
        <v>779.80527766218438</v>
      </c>
      <c r="CM62">
        <f t="shared" si="70"/>
        <v>773.56279040529387</v>
      </c>
      <c r="CN62">
        <f t="shared" si="70"/>
        <v>773.25043468819274</v>
      </c>
      <c r="CO62">
        <f t="shared" si="70"/>
        <v>772.83845188136831</v>
      </c>
      <c r="CP62">
        <f t="shared" si="70"/>
        <v>772.40697719487457</v>
      </c>
      <c r="CQ62">
        <f t="shared" si="70"/>
        <v>772.02410152130869</v>
      </c>
      <c r="CR62">
        <f t="shared" si="70"/>
        <v>771.75612855854752</v>
      </c>
      <c r="CS62">
        <f t="shared" si="70"/>
        <v>769.61965349126115</v>
      </c>
      <c r="CT62">
        <f t="shared" si="70"/>
        <v>767.74748170138378</v>
      </c>
      <c r="CU62">
        <f t="shared" si="70"/>
        <v>766.22441908014912</v>
      </c>
      <c r="CV62">
        <f t="shared" si="70"/>
        <v>765.10276583070947</v>
      </c>
      <c r="CW62">
        <f t="shared" si="70"/>
        <v>764.42684955159336</v>
      </c>
      <c r="CX62">
        <f t="shared" ref="CX62:DQ62" si="71">CX$49*CX23</f>
        <v>764.42684955159336</v>
      </c>
      <c r="CY62">
        <f t="shared" si="71"/>
        <v>764.42684955159336</v>
      </c>
      <c r="CZ62">
        <f t="shared" si="71"/>
        <v>764.42684955159336</v>
      </c>
      <c r="DA62">
        <f t="shared" si="71"/>
        <v>764.42684955159336</v>
      </c>
      <c r="DB62">
        <f t="shared" si="71"/>
        <v>764.42684955159336</v>
      </c>
      <c r="DC62">
        <f t="shared" si="71"/>
        <v>764.42684955159336</v>
      </c>
      <c r="DD62">
        <f t="shared" si="71"/>
        <v>764.42684955159336</v>
      </c>
      <c r="DE62">
        <f t="shared" si="71"/>
        <v>764.42684955159336</v>
      </c>
      <c r="DF62">
        <f t="shared" si="71"/>
        <v>764.42684955159336</v>
      </c>
      <c r="DG62">
        <f t="shared" si="71"/>
        <v>764.42684955159336</v>
      </c>
      <c r="DH62">
        <f t="shared" si="71"/>
        <v>764.42684955159336</v>
      </c>
      <c r="DI62">
        <f t="shared" si="71"/>
        <v>764.42684955159336</v>
      </c>
      <c r="DJ62">
        <f t="shared" si="71"/>
        <v>764.42684955159336</v>
      </c>
      <c r="DK62">
        <f t="shared" si="71"/>
        <v>764.42684955159336</v>
      </c>
      <c r="DL62">
        <f t="shared" si="71"/>
        <v>764.42684955159336</v>
      </c>
      <c r="DM62">
        <f t="shared" si="71"/>
        <v>764.42684955159336</v>
      </c>
      <c r="DN62">
        <f t="shared" si="71"/>
        <v>764.42684955159336</v>
      </c>
      <c r="DO62">
        <f t="shared" si="71"/>
        <v>764.42684955159336</v>
      </c>
      <c r="DP62">
        <f t="shared" si="71"/>
        <v>764.42684955159336</v>
      </c>
      <c r="DQ62">
        <f t="shared" si="71"/>
        <v>764.42684955159336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24.352750887241037</v>
      </c>
      <c r="BU64">
        <f t="shared" si="74"/>
        <v>24.335724434320845</v>
      </c>
      <c r="BV64">
        <f t="shared" si="74"/>
        <v>24.325961668059879</v>
      </c>
      <c r="BW64">
        <f t="shared" si="74"/>
        <v>24.322104558268006</v>
      </c>
      <c r="BX64">
        <f t="shared" si="74"/>
        <v>24.322986140901058</v>
      </c>
      <c r="BY64">
        <f t="shared" si="74"/>
        <v>24.327657812963626</v>
      </c>
      <c r="BZ64">
        <f t="shared" si="74"/>
        <v>24.334798651251582</v>
      </c>
      <c r="CA64">
        <f t="shared" si="74"/>
        <v>24.084200859281435</v>
      </c>
      <c r="CB64">
        <f t="shared" si="74"/>
        <v>23.835883789623292</v>
      </c>
      <c r="CC64">
        <f t="shared" si="74"/>
        <v>23.586747606292185</v>
      </c>
      <c r="CD64">
        <f t="shared" si="74"/>
        <v>23.499445463681958</v>
      </c>
      <c r="CE64">
        <f t="shared" si="74"/>
        <v>23.399436330627175</v>
      </c>
      <c r="CF64">
        <f t="shared" si="74"/>
        <v>23.28707038360065</v>
      </c>
      <c r="CG64">
        <f t="shared" si="74"/>
        <v>23.163197394200388</v>
      </c>
      <c r="CH64">
        <f t="shared" si="74"/>
        <v>23.028476009896305</v>
      </c>
      <c r="CI64">
        <f t="shared" si="74"/>
        <v>22.883586731766776</v>
      </c>
      <c r="CJ64">
        <f t="shared" si="74"/>
        <v>22.729035521907946</v>
      </c>
      <c r="CK64">
        <f t="shared" si="74"/>
        <v>22.565448631009485</v>
      </c>
      <c r="CL64">
        <f t="shared" si="74"/>
        <v>22.393589651687133</v>
      </c>
      <c r="CM64">
        <f t="shared" si="74"/>
        <v>22.214324773593745</v>
      </c>
      <c r="CN64">
        <f t="shared" si="74"/>
        <v>22.205354885912183</v>
      </c>
      <c r="CO64">
        <f t="shared" si="74"/>
        <v>22.193524017124997</v>
      </c>
      <c r="CP64">
        <f t="shared" si="74"/>
        <v>22.181133401991691</v>
      </c>
      <c r="CQ64">
        <f t="shared" si="74"/>
        <v>22.170138399819926</v>
      </c>
      <c r="CR64">
        <f t="shared" si="74"/>
        <v>22.162443047226507</v>
      </c>
      <c r="CS64">
        <f t="shared" si="74"/>
        <v>22.101090107808986</v>
      </c>
      <c r="CT64">
        <f t="shared" si="74"/>
        <v>22.047327139000075</v>
      </c>
      <c r="CU64">
        <f t="shared" si="74"/>
        <v>22.003589503040487</v>
      </c>
      <c r="CV64">
        <f t="shared" si="74"/>
        <v>21.971379099598828</v>
      </c>
      <c r="CW64">
        <f t="shared" si="74"/>
        <v>21.951968879859358</v>
      </c>
      <c r="CX64">
        <f t="shared" ref="CX64:DQ64" si="75">CX$49*CX25</f>
        <v>21.951968879859358</v>
      </c>
      <c r="CY64">
        <f t="shared" si="75"/>
        <v>21.951968879859358</v>
      </c>
      <c r="CZ64">
        <f t="shared" si="75"/>
        <v>21.951968879859358</v>
      </c>
      <c r="DA64">
        <f t="shared" si="75"/>
        <v>21.951968879859358</v>
      </c>
      <c r="DB64">
        <f t="shared" si="75"/>
        <v>21.951968879859358</v>
      </c>
      <c r="DC64">
        <f t="shared" si="75"/>
        <v>21.951968879859358</v>
      </c>
      <c r="DD64">
        <f t="shared" si="75"/>
        <v>21.951968879859358</v>
      </c>
      <c r="DE64">
        <f t="shared" si="75"/>
        <v>21.951968879859358</v>
      </c>
      <c r="DF64">
        <f t="shared" si="75"/>
        <v>21.951968879859358</v>
      </c>
      <c r="DG64">
        <f t="shared" si="75"/>
        <v>21.951968879859358</v>
      </c>
      <c r="DH64">
        <f t="shared" si="75"/>
        <v>21.951968879859358</v>
      </c>
      <c r="DI64">
        <f t="shared" si="75"/>
        <v>21.951968879859358</v>
      </c>
      <c r="DJ64">
        <f t="shared" si="75"/>
        <v>21.951968879859358</v>
      </c>
      <c r="DK64">
        <f t="shared" si="75"/>
        <v>21.951968879859358</v>
      </c>
      <c r="DL64">
        <f t="shared" si="75"/>
        <v>21.951968879859358</v>
      </c>
      <c r="DM64">
        <f t="shared" si="75"/>
        <v>21.951968879859358</v>
      </c>
      <c r="DN64">
        <f t="shared" si="75"/>
        <v>21.951968879859358</v>
      </c>
      <c r="DO64">
        <f t="shared" si="75"/>
        <v>21.951968879859358</v>
      </c>
      <c r="DP64">
        <f t="shared" si="75"/>
        <v>21.951968879859358</v>
      </c>
      <c r="DQ64">
        <f t="shared" si="75"/>
        <v>21.951968879859358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5.0718090429427134</v>
      </c>
      <c r="BU65">
        <f t="shared" si="76"/>
        <v>5.0682630403457294</v>
      </c>
      <c r="BV65">
        <f t="shared" si="76"/>
        <v>5.0662298044934113</v>
      </c>
      <c r="BW65">
        <f t="shared" si="76"/>
        <v>5.0654265061550587</v>
      </c>
      <c r="BX65">
        <f t="shared" si="76"/>
        <v>5.0656101083604579</v>
      </c>
      <c r="BY65">
        <f t="shared" si="76"/>
        <v>5.0665830509541827</v>
      </c>
      <c r="BZ65">
        <f t="shared" si="76"/>
        <v>5.0680702327666509</v>
      </c>
      <c r="CA65">
        <f t="shared" si="76"/>
        <v>5.0158796546532942</v>
      </c>
      <c r="CB65">
        <f t="shared" si="76"/>
        <v>4.964164069615669</v>
      </c>
      <c r="CC65">
        <f t="shared" si="76"/>
        <v>4.9122778924279844</v>
      </c>
      <c r="CD65">
        <f t="shared" si="76"/>
        <v>4.8940959712803895</v>
      </c>
      <c r="CE65">
        <f t="shared" si="76"/>
        <v>4.8732676374402955</v>
      </c>
      <c r="CF65">
        <f t="shared" si="76"/>
        <v>4.8498658201718188</v>
      </c>
      <c r="CG65">
        <f t="shared" si="76"/>
        <v>4.8240674965768546</v>
      </c>
      <c r="CH65">
        <f t="shared" si="76"/>
        <v>4.7960098394212025</v>
      </c>
      <c r="CI65">
        <f t="shared" si="76"/>
        <v>4.7658345727975133</v>
      </c>
      <c r="CJ65">
        <f t="shared" si="76"/>
        <v>4.7336470705564242</v>
      </c>
      <c r="CK65">
        <f t="shared" si="76"/>
        <v>4.6995777583704079</v>
      </c>
      <c r="CL65">
        <f t="shared" si="76"/>
        <v>4.6637856653344354</v>
      </c>
      <c r="CM65">
        <f t="shared" si="76"/>
        <v>4.6264511878453884</v>
      </c>
      <c r="CN65">
        <f t="shared" si="76"/>
        <v>4.6245830803092751</v>
      </c>
      <c r="CO65">
        <f t="shared" si="76"/>
        <v>4.6221191324957998</v>
      </c>
      <c r="CP65">
        <f t="shared" si="76"/>
        <v>4.619538609491574</v>
      </c>
      <c r="CQ65">
        <f t="shared" si="76"/>
        <v>4.617248742868286</v>
      </c>
      <c r="CR65">
        <f t="shared" si="76"/>
        <v>4.6156460755124442</v>
      </c>
      <c r="CS65">
        <f t="shared" si="76"/>
        <v>4.602868447457622</v>
      </c>
      <c r="CT65">
        <f t="shared" si="76"/>
        <v>4.5916715394514984</v>
      </c>
      <c r="CU65">
        <f t="shared" si="76"/>
        <v>4.5825625505490164</v>
      </c>
      <c r="CV65">
        <f t="shared" si="76"/>
        <v>4.5758542728596234</v>
      </c>
      <c r="CW65">
        <f t="shared" si="76"/>
        <v>4.5718118166929269</v>
      </c>
      <c r="CX65">
        <f t="shared" ref="CX65:DQ65" si="77">CX$49*CX26</f>
        <v>4.5718118166929269</v>
      </c>
      <c r="CY65">
        <f t="shared" si="77"/>
        <v>4.5718118166929269</v>
      </c>
      <c r="CZ65">
        <f t="shared" si="77"/>
        <v>4.5718118166929269</v>
      </c>
      <c r="DA65">
        <f t="shared" si="77"/>
        <v>4.5718118166929269</v>
      </c>
      <c r="DB65">
        <f t="shared" si="77"/>
        <v>4.5718118166929269</v>
      </c>
      <c r="DC65">
        <f t="shared" si="77"/>
        <v>4.5718118166929269</v>
      </c>
      <c r="DD65">
        <f t="shared" si="77"/>
        <v>4.5718118166929269</v>
      </c>
      <c r="DE65">
        <f t="shared" si="77"/>
        <v>4.5718118166929269</v>
      </c>
      <c r="DF65">
        <f t="shared" si="77"/>
        <v>4.5718118166929269</v>
      </c>
      <c r="DG65">
        <f t="shared" si="77"/>
        <v>4.5718118166929269</v>
      </c>
      <c r="DH65">
        <f t="shared" si="77"/>
        <v>4.5718118166929269</v>
      </c>
      <c r="DI65">
        <f t="shared" si="77"/>
        <v>4.5718118166929269</v>
      </c>
      <c r="DJ65">
        <f t="shared" si="77"/>
        <v>4.5718118166929269</v>
      </c>
      <c r="DK65">
        <f t="shared" si="77"/>
        <v>4.5718118166929269</v>
      </c>
      <c r="DL65">
        <f t="shared" si="77"/>
        <v>4.5718118166929269</v>
      </c>
      <c r="DM65">
        <f t="shared" si="77"/>
        <v>4.5718118166929269</v>
      </c>
      <c r="DN65">
        <f t="shared" si="77"/>
        <v>4.5718118166929269</v>
      </c>
      <c r="DO65">
        <f t="shared" si="77"/>
        <v>4.5718118166929269</v>
      </c>
      <c r="DP65">
        <f t="shared" si="77"/>
        <v>4.5718118166929269</v>
      </c>
      <c r="DQ65">
        <f t="shared" si="77"/>
        <v>4.5718118166929269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16.240462951072029</v>
      </c>
      <c r="BU66">
        <f t="shared" si="78"/>
        <v>16.229108279925477</v>
      </c>
      <c r="BV66">
        <f t="shared" si="78"/>
        <v>16.222597646096251</v>
      </c>
      <c r="BW66">
        <f t="shared" si="78"/>
        <v>16.220025400810158</v>
      </c>
      <c r="BX66">
        <f t="shared" si="78"/>
        <v>16.220613314272448</v>
      </c>
      <c r="BY66">
        <f t="shared" si="78"/>
        <v>16.223728778205164</v>
      </c>
      <c r="BZ66">
        <f t="shared" si="78"/>
        <v>16.22849088989399</v>
      </c>
      <c r="CA66">
        <f t="shared" si="78"/>
        <v>16.061371200830695</v>
      </c>
      <c r="CB66">
        <f t="shared" si="78"/>
        <v>15.895772489269335</v>
      </c>
      <c r="CC66">
        <f t="shared" si="78"/>
        <v>15.729627523803435</v>
      </c>
      <c r="CD66">
        <f t="shared" si="78"/>
        <v>15.671407110874501</v>
      </c>
      <c r="CE66">
        <f t="shared" si="78"/>
        <v>15.604712607749764</v>
      </c>
      <c r="CF66">
        <f t="shared" si="78"/>
        <v>15.529777541559666</v>
      </c>
      <c r="CG66">
        <f t="shared" si="78"/>
        <v>15.447168611492243</v>
      </c>
      <c r="CH66">
        <f t="shared" si="78"/>
        <v>15.357325059088726</v>
      </c>
      <c r="CI66">
        <f t="shared" si="78"/>
        <v>15.260700699714896</v>
      </c>
      <c r="CJ66">
        <f t="shared" si="78"/>
        <v>15.15763295146019</v>
      </c>
      <c r="CK66">
        <f t="shared" si="78"/>
        <v>15.048539450967422</v>
      </c>
      <c r="CL66">
        <f t="shared" si="78"/>
        <v>14.933929426029501</v>
      </c>
      <c r="CM66">
        <f t="shared" si="78"/>
        <v>14.814380524774593</v>
      </c>
      <c r="CN66">
        <f t="shared" si="78"/>
        <v>14.808398649082511</v>
      </c>
      <c r="CO66">
        <f t="shared" si="78"/>
        <v>14.80050883051101</v>
      </c>
      <c r="CP66">
        <f t="shared" si="78"/>
        <v>14.792245725987618</v>
      </c>
      <c r="CQ66">
        <f t="shared" si="78"/>
        <v>14.784913333592019</v>
      </c>
      <c r="CR66">
        <f t="shared" si="78"/>
        <v>14.779781425116154</v>
      </c>
      <c r="CS66">
        <f t="shared" si="78"/>
        <v>14.738866123836097</v>
      </c>
      <c r="CT66">
        <f t="shared" si="78"/>
        <v>14.703012453459243</v>
      </c>
      <c r="CU66">
        <f t="shared" si="78"/>
        <v>14.673844518400978</v>
      </c>
      <c r="CV66">
        <f t="shared" si="78"/>
        <v>14.652363911706669</v>
      </c>
      <c r="CW66">
        <f t="shared" si="78"/>
        <v>14.639419544312174</v>
      </c>
      <c r="CX66">
        <f t="shared" ref="CX66:DQ66" si="79">CX$49*CX27</f>
        <v>14.639419544312174</v>
      </c>
      <c r="CY66">
        <f t="shared" si="79"/>
        <v>14.639419544312174</v>
      </c>
      <c r="CZ66">
        <f t="shared" si="79"/>
        <v>14.639419544312174</v>
      </c>
      <c r="DA66">
        <f t="shared" si="79"/>
        <v>14.639419544312174</v>
      </c>
      <c r="DB66">
        <f t="shared" si="79"/>
        <v>14.639419544312174</v>
      </c>
      <c r="DC66">
        <f t="shared" si="79"/>
        <v>14.639419544312174</v>
      </c>
      <c r="DD66">
        <f t="shared" si="79"/>
        <v>14.639419544312174</v>
      </c>
      <c r="DE66">
        <f t="shared" si="79"/>
        <v>14.639419544312174</v>
      </c>
      <c r="DF66">
        <f t="shared" si="79"/>
        <v>14.639419544312174</v>
      </c>
      <c r="DG66">
        <f t="shared" si="79"/>
        <v>14.639419544312174</v>
      </c>
      <c r="DH66">
        <f t="shared" si="79"/>
        <v>14.639419544312174</v>
      </c>
      <c r="DI66">
        <f t="shared" si="79"/>
        <v>14.639419544312174</v>
      </c>
      <c r="DJ66">
        <f t="shared" si="79"/>
        <v>14.639419544312174</v>
      </c>
      <c r="DK66">
        <f t="shared" si="79"/>
        <v>14.639419544312174</v>
      </c>
      <c r="DL66">
        <f t="shared" si="79"/>
        <v>14.639419544312174</v>
      </c>
      <c r="DM66">
        <f t="shared" si="79"/>
        <v>14.639419544312174</v>
      </c>
      <c r="DN66">
        <f t="shared" si="79"/>
        <v>14.639419544312174</v>
      </c>
      <c r="DO66">
        <f t="shared" si="79"/>
        <v>14.639419544312174</v>
      </c>
      <c r="DP66">
        <f t="shared" si="79"/>
        <v>14.639419544312174</v>
      </c>
      <c r="DQ66">
        <f t="shared" si="79"/>
        <v>14.639419544312174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142.0140709900196</v>
      </c>
      <c r="BU67">
        <f t="shared" si="80"/>
        <v>141.91478052772595</v>
      </c>
      <c r="BV67">
        <f t="shared" si="80"/>
        <v>141.85784855370531</v>
      </c>
      <c r="BW67">
        <f t="shared" si="80"/>
        <v>141.83535565890523</v>
      </c>
      <c r="BX67">
        <f t="shared" si="80"/>
        <v>141.84049664438214</v>
      </c>
      <c r="BY67">
        <f t="shared" si="80"/>
        <v>141.86773969265241</v>
      </c>
      <c r="BZ67">
        <f t="shared" si="80"/>
        <v>141.9093817855827</v>
      </c>
      <c r="CA67">
        <f t="shared" si="80"/>
        <v>140.44801042825335</v>
      </c>
      <c r="CB67">
        <f t="shared" si="80"/>
        <v>138.99993919713256</v>
      </c>
      <c r="CC67">
        <f t="shared" si="80"/>
        <v>137.54709127085155</v>
      </c>
      <c r="CD67">
        <f t="shared" si="80"/>
        <v>137.03798522629683</v>
      </c>
      <c r="CE67">
        <f t="shared" si="80"/>
        <v>136.4547778429891</v>
      </c>
      <c r="CF67">
        <f t="shared" si="80"/>
        <v>135.79951118946926</v>
      </c>
      <c r="CG67">
        <f t="shared" si="80"/>
        <v>135.07714074385149</v>
      </c>
      <c r="CH67">
        <f t="shared" si="80"/>
        <v>134.2915074360161</v>
      </c>
      <c r="CI67">
        <f t="shared" si="80"/>
        <v>133.44657963606232</v>
      </c>
      <c r="CJ67">
        <f t="shared" si="80"/>
        <v>132.54530788281718</v>
      </c>
      <c r="CK67">
        <f t="shared" si="80"/>
        <v>131.59134418300115</v>
      </c>
      <c r="CL67">
        <f t="shared" si="80"/>
        <v>130.58914145843983</v>
      </c>
      <c r="CM67">
        <f t="shared" si="80"/>
        <v>129.5437509298113</v>
      </c>
      <c r="CN67">
        <f t="shared" si="80"/>
        <v>129.49144265992095</v>
      </c>
      <c r="CO67">
        <f t="shared" si="80"/>
        <v>129.42245046073998</v>
      </c>
      <c r="CP67">
        <f t="shared" si="80"/>
        <v>129.35019407766035</v>
      </c>
      <c r="CQ67">
        <f t="shared" si="80"/>
        <v>129.28607626911437</v>
      </c>
      <c r="CR67">
        <f t="shared" si="80"/>
        <v>129.24120050314627</v>
      </c>
      <c r="CS67">
        <f t="shared" si="80"/>
        <v>128.88341830703095</v>
      </c>
      <c r="CT67">
        <f t="shared" si="80"/>
        <v>128.56989733749387</v>
      </c>
      <c r="CU67">
        <f t="shared" si="80"/>
        <v>128.31483950986444</v>
      </c>
      <c r="CV67">
        <f t="shared" si="80"/>
        <v>128.12700321399129</v>
      </c>
      <c r="CW67">
        <f t="shared" si="80"/>
        <v>128.01381171719586</v>
      </c>
      <c r="CX67">
        <f t="shared" ref="CX67:DQ67" si="81">CX$49*CX28</f>
        <v>128.01381171719586</v>
      </c>
      <c r="CY67">
        <f t="shared" si="81"/>
        <v>128.01381171719586</v>
      </c>
      <c r="CZ67">
        <f t="shared" si="81"/>
        <v>128.01381171719586</v>
      </c>
      <c r="DA67">
        <f t="shared" si="81"/>
        <v>128.01381171719586</v>
      </c>
      <c r="DB67">
        <f t="shared" si="81"/>
        <v>128.01381171719586</v>
      </c>
      <c r="DC67">
        <f t="shared" si="81"/>
        <v>128.01381171719586</v>
      </c>
      <c r="DD67">
        <f t="shared" si="81"/>
        <v>128.01381171719586</v>
      </c>
      <c r="DE67">
        <f t="shared" si="81"/>
        <v>128.01381171719586</v>
      </c>
      <c r="DF67">
        <f t="shared" si="81"/>
        <v>128.01381171719586</v>
      </c>
      <c r="DG67">
        <f t="shared" si="81"/>
        <v>128.01381171719586</v>
      </c>
      <c r="DH67">
        <f t="shared" si="81"/>
        <v>128.01381171719586</v>
      </c>
      <c r="DI67">
        <f t="shared" si="81"/>
        <v>128.01381171719586</v>
      </c>
      <c r="DJ67">
        <f t="shared" si="81"/>
        <v>128.01381171719586</v>
      </c>
      <c r="DK67">
        <f t="shared" si="81"/>
        <v>128.01381171719586</v>
      </c>
      <c r="DL67">
        <f t="shared" si="81"/>
        <v>128.01381171719586</v>
      </c>
      <c r="DM67">
        <f t="shared" si="81"/>
        <v>128.01381171719586</v>
      </c>
      <c r="DN67">
        <f t="shared" si="81"/>
        <v>128.01381171719586</v>
      </c>
      <c r="DO67">
        <f t="shared" si="81"/>
        <v>128.01381171719586</v>
      </c>
      <c r="DP67">
        <f t="shared" si="81"/>
        <v>128.01381171719586</v>
      </c>
      <c r="DQ67">
        <f t="shared" si="81"/>
        <v>128.01381171719586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202.66917236557825</v>
      </c>
      <c r="BU70">
        <f t="shared" si="86"/>
        <v>202.52747432342957</v>
      </c>
      <c r="BV70">
        <f t="shared" si="86"/>
        <v>202.44622634584911</v>
      </c>
      <c r="BW70">
        <f t="shared" si="86"/>
        <v>202.41412659445507</v>
      </c>
      <c r="BX70">
        <f t="shared" si="86"/>
        <v>202.42146332710757</v>
      </c>
      <c r="BY70">
        <f t="shared" si="86"/>
        <v>202.46034205234349</v>
      </c>
      <c r="BZ70">
        <f t="shared" si="86"/>
        <v>202.51976974462013</v>
      </c>
      <c r="CA70">
        <f t="shared" si="86"/>
        <v>200.43423750514569</v>
      </c>
      <c r="CB70">
        <f t="shared" si="86"/>
        <v>198.36768595929018</v>
      </c>
      <c r="CC70">
        <f t="shared" si="86"/>
        <v>196.29431756178039</v>
      </c>
      <c r="CD70">
        <f t="shared" si="86"/>
        <v>195.56776912910101</v>
      </c>
      <c r="CE70">
        <f t="shared" si="86"/>
        <v>194.73547021063135</v>
      </c>
      <c r="CF70">
        <f t="shared" si="86"/>
        <v>193.80033505520743</v>
      </c>
      <c r="CG70">
        <f t="shared" si="86"/>
        <v>192.76943565675984</v>
      </c>
      <c r="CH70">
        <f t="shared" si="86"/>
        <v>191.64825343043651</v>
      </c>
      <c r="CI70">
        <f t="shared" si="86"/>
        <v>190.44245166212204</v>
      </c>
      <c r="CJ70">
        <f t="shared" si="86"/>
        <v>189.15624108430191</v>
      </c>
      <c r="CK70">
        <f t="shared" si="86"/>
        <v>187.79483349869648</v>
      </c>
      <c r="CL70">
        <f t="shared" si="86"/>
        <v>186.36458369800138</v>
      </c>
      <c r="CM70">
        <f t="shared" si="86"/>
        <v>184.87270031096119</v>
      </c>
      <c r="CN70">
        <f t="shared" si="86"/>
        <v>184.79805085057569</v>
      </c>
      <c r="CO70">
        <f t="shared" si="86"/>
        <v>184.69959164994711</v>
      </c>
      <c r="CP70">
        <f t="shared" si="86"/>
        <v>184.5964741119821</v>
      </c>
      <c r="CQ70">
        <f t="shared" si="86"/>
        <v>184.50497118483327</v>
      </c>
      <c r="CR70">
        <f t="shared" si="86"/>
        <v>184.44092869746126</v>
      </c>
      <c r="CS70">
        <f t="shared" si="86"/>
        <v>183.93033547899824</v>
      </c>
      <c r="CT70">
        <f t="shared" si="86"/>
        <v>183.48290773488546</v>
      </c>
      <c r="CU70">
        <f t="shared" si="86"/>
        <v>183.11891310765833</v>
      </c>
      <c r="CV70">
        <f t="shared" si="86"/>
        <v>182.85085075046064</v>
      </c>
      <c r="CW70">
        <f t="shared" si="86"/>
        <v>182.68931445469482</v>
      </c>
      <c r="CX70">
        <f t="shared" ref="CX70:DQ70" si="87">CX$49*CX31</f>
        <v>182.68931445469482</v>
      </c>
      <c r="CY70">
        <f t="shared" si="87"/>
        <v>182.68931445469482</v>
      </c>
      <c r="CZ70">
        <f t="shared" si="87"/>
        <v>182.68931445469482</v>
      </c>
      <c r="DA70">
        <f t="shared" si="87"/>
        <v>182.68931445469482</v>
      </c>
      <c r="DB70">
        <f t="shared" si="87"/>
        <v>182.68931445469482</v>
      </c>
      <c r="DC70">
        <f t="shared" si="87"/>
        <v>182.68931445469482</v>
      </c>
      <c r="DD70">
        <f t="shared" si="87"/>
        <v>182.68931445469482</v>
      </c>
      <c r="DE70">
        <f t="shared" si="87"/>
        <v>182.68931445469482</v>
      </c>
      <c r="DF70">
        <f t="shared" si="87"/>
        <v>182.68931445469482</v>
      </c>
      <c r="DG70">
        <f t="shared" si="87"/>
        <v>182.68931445469482</v>
      </c>
      <c r="DH70">
        <f t="shared" si="87"/>
        <v>182.68931445469482</v>
      </c>
      <c r="DI70">
        <f t="shared" si="87"/>
        <v>182.68931445469482</v>
      </c>
      <c r="DJ70">
        <f t="shared" si="87"/>
        <v>182.68931445469482</v>
      </c>
      <c r="DK70">
        <f t="shared" si="87"/>
        <v>182.68931445469482</v>
      </c>
      <c r="DL70">
        <f t="shared" si="87"/>
        <v>182.68931445469482</v>
      </c>
      <c r="DM70">
        <f t="shared" si="87"/>
        <v>182.68931445469482</v>
      </c>
      <c r="DN70">
        <f t="shared" si="87"/>
        <v>182.68931445469482</v>
      </c>
      <c r="DO70">
        <f t="shared" si="87"/>
        <v>182.68931445469482</v>
      </c>
      <c r="DP70">
        <f t="shared" si="87"/>
        <v>182.68931445469482</v>
      </c>
      <c r="DQ70">
        <f t="shared" si="87"/>
        <v>182.68931445469482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8.3789880451296419</v>
      </c>
      <c r="BU71">
        <f t="shared" si="88"/>
        <v>8.3731297974873193</v>
      </c>
      <c r="BV71">
        <f t="shared" si="88"/>
        <v>8.3697707477369736</v>
      </c>
      <c r="BW71">
        <f t="shared" si="88"/>
        <v>8.3684436419416368</v>
      </c>
      <c r="BX71">
        <f t="shared" si="88"/>
        <v>8.3687469657992715</v>
      </c>
      <c r="BY71">
        <f t="shared" si="88"/>
        <v>8.3703543359294166</v>
      </c>
      <c r="BZ71">
        <f t="shared" si="88"/>
        <v>8.3728112656998572</v>
      </c>
      <c r="CA71">
        <f t="shared" si="88"/>
        <v>8.2865887312200321</v>
      </c>
      <c r="CB71">
        <f t="shared" si="88"/>
        <v>8.201150918970356</v>
      </c>
      <c r="CC71">
        <f t="shared" si="88"/>
        <v>8.1154312763966594</v>
      </c>
      <c r="CD71">
        <f t="shared" si="88"/>
        <v>8.0853934538676029</v>
      </c>
      <c r="CE71">
        <f t="shared" si="88"/>
        <v>8.0509835699842647</v>
      </c>
      <c r="CF71">
        <f t="shared" si="88"/>
        <v>8.0123221090604311</v>
      </c>
      <c r="CG71">
        <f t="shared" si="88"/>
        <v>7.9697014498131411</v>
      </c>
      <c r="CH71">
        <f t="shared" si="88"/>
        <v>7.9233482113747407</v>
      </c>
      <c r="CI71">
        <f t="shared" si="88"/>
        <v>7.8734965319921528</v>
      </c>
      <c r="CJ71">
        <f t="shared" si="88"/>
        <v>7.8203204967358673</v>
      </c>
      <c r="CK71">
        <f t="shared" si="88"/>
        <v>7.7640355780618027</v>
      </c>
      <c r="CL71">
        <f t="shared" si="88"/>
        <v>7.7049045033073433</v>
      </c>
      <c r="CM71">
        <f t="shared" si="88"/>
        <v>7.6432253001072201</v>
      </c>
      <c r="CN71">
        <f t="shared" si="88"/>
        <v>7.6401390540400715</v>
      </c>
      <c r="CO71">
        <f t="shared" si="88"/>
        <v>7.6360684375996408</v>
      </c>
      <c r="CP71">
        <f t="shared" si="88"/>
        <v>7.6318052306808637</v>
      </c>
      <c r="CQ71">
        <f t="shared" si="88"/>
        <v>7.6280222087060583</v>
      </c>
      <c r="CR71">
        <f t="shared" si="88"/>
        <v>7.6253744886319739</v>
      </c>
      <c r="CS71">
        <f t="shared" si="88"/>
        <v>7.6042649413659067</v>
      </c>
      <c r="CT71">
        <f t="shared" si="88"/>
        <v>7.5857668556668258</v>
      </c>
      <c r="CU71">
        <f t="shared" si="88"/>
        <v>7.5707181603254039</v>
      </c>
      <c r="CV71">
        <f t="shared" si="88"/>
        <v>7.5596356100781605</v>
      </c>
      <c r="CW71">
        <f t="shared" si="88"/>
        <v>7.5529571859484435</v>
      </c>
      <c r="CX71">
        <f t="shared" ref="CX71:DQ71" si="89">CX$49*CX32</f>
        <v>7.5529571859484435</v>
      </c>
      <c r="CY71">
        <f t="shared" si="89"/>
        <v>7.5529571859484435</v>
      </c>
      <c r="CZ71">
        <f t="shared" si="89"/>
        <v>7.5529571859484435</v>
      </c>
      <c r="DA71">
        <f t="shared" si="89"/>
        <v>7.5529571859484435</v>
      </c>
      <c r="DB71">
        <f t="shared" si="89"/>
        <v>7.5529571859484435</v>
      </c>
      <c r="DC71">
        <f t="shared" si="89"/>
        <v>7.5529571859484435</v>
      </c>
      <c r="DD71">
        <f t="shared" si="89"/>
        <v>7.5529571859484435</v>
      </c>
      <c r="DE71">
        <f t="shared" si="89"/>
        <v>7.5529571859484435</v>
      </c>
      <c r="DF71">
        <f t="shared" si="89"/>
        <v>7.5529571859484435</v>
      </c>
      <c r="DG71">
        <f t="shared" si="89"/>
        <v>7.5529571859484435</v>
      </c>
      <c r="DH71">
        <f t="shared" si="89"/>
        <v>7.5529571859484435</v>
      </c>
      <c r="DI71">
        <f t="shared" si="89"/>
        <v>7.5529571859484435</v>
      </c>
      <c r="DJ71">
        <f t="shared" si="89"/>
        <v>7.5529571859484435</v>
      </c>
      <c r="DK71">
        <f t="shared" si="89"/>
        <v>7.5529571859484435</v>
      </c>
      <c r="DL71">
        <f t="shared" si="89"/>
        <v>7.5529571859484435</v>
      </c>
      <c r="DM71">
        <f t="shared" si="89"/>
        <v>7.5529571859484435</v>
      </c>
      <c r="DN71">
        <f t="shared" si="89"/>
        <v>7.5529571859484435</v>
      </c>
      <c r="DO71">
        <f t="shared" si="89"/>
        <v>7.5529571859484435</v>
      </c>
      <c r="DP71">
        <f t="shared" si="89"/>
        <v>7.5529571859484435</v>
      </c>
      <c r="DQ71">
        <f t="shared" si="89"/>
        <v>7.5529571859484435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5"/>
        <v>7.0507586694616231E-4</v>
      </c>
      <c r="O18" s="33">
        <f t="shared" si="6"/>
        <v>7.0507586694616231E-4</v>
      </c>
      <c r="P18" s="33">
        <f t="shared" si="6"/>
        <v>7.0507586694616231E-4</v>
      </c>
      <c r="Q18" s="33">
        <f t="shared" si="6"/>
        <v>7.0507586694616231E-4</v>
      </c>
      <c r="R18" s="33">
        <f t="shared" si="6"/>
        <v>7.0507586694616231E-4</v>
      </c>
      <c r="S18" s="33">
        <f t="shared" si="6"/>
        <v>7.0507586694616231E-4</v>
      </c>
      <c r="T18" s="33">
        <f t="shared" si="6"/>
        <v>7.0507586694616231E-4</v>
      </c>
      <c r="U18" s="33">
        <f t="shared" si="6"/>
        <v>7.0507586694616231E-4</v>
      </c>
      <c r="V18" s="33">
        <f t="shared" si="6"/>
        <v>7.0507586694616231E-4</v>
      </c>
      <c r="W18" s="33">
        <f t="shared" si="6"/>
        <v>7.0507586694616231E-4</v>
      </c>
      <c r="X18" s="33">
        <f t="shared" si="6"/>
        <v>7.0507586694616231E-4</v>
      </c>
      <c r="Y18" s="33">
        <f t="shared" si="6"/>
        <v>7.0507586694616231E-4</v>
      </c>
      <c r="Z18" s="33">
        <f t="shared" si="6"/>
        <v>7.0507586694616231E-4</v>
      </c>
      <c r="AA18" s="33">
        <f t="shared" si="6"/>
        <v>7.0507586694616231E-4</v>
      </c>
      <c r="AB18" s="33">
        <f t="shared" si="6"/>
        <v>7.0507586694616231E-4</v>
      </c>
      <c r="AC18" s="33">
        <f t="shared" si="6"/>
        <v>7.0507586694616231E-4</v>
      </c>
      <c r="AD18" s="33">
        <f t="shared" si="6"/>
        <v>7.0507586694616231E-4</v>
      </c>
      <c r="AE18" s="33">
        <f t="shared" si="6"/>
        <v>7.0507586694616231E-4</v>
      </c>
      <c r="AF18" s="33">
        <f t="shared" si="6"/>
        <v>7.0507586694616231E-4</v>
      </c>
      <c r="AG18" s="33">
        <f t="shared" si="6"/>
        <v>7.0507586694616231E-4</v>
      </c>
      <c r="AH18" s="33">
        <f t="shared" si="6"/>
        <v>7.0507586694616231E-4</v>
      </c>
      <c r="AI18" s="33">
        <f t="shared" si="6"/>
        <v>7.0507586694616231E-4</v>
      </c>
      <c r="AJ18" s="33">
        <f t="shared" si="6"/>
        <v>7.0507586694616231E-4</v>
      </c>
      <c r="AK18" s="33">
        <f t="shared" si="6"/>
        <v>7.0507586694616231E-4</v>
      </c>
      <c r="AL18" s="33">
        <f t="shared" si="6"/>
        <v>7.0507586694616231E-4</v>
      </c>
      <c r="AM18" s="33">
        <f t="shared" si="6"/>
        <v>7.0507586694616231E-4</v>
      </c>
      <c r="AN18" s="33">
        <f t="shared" si="6"/>
        <v>7.0507586694616231E-4</v>
      </c>
      <c r="AO18" s="33">
        <f t="shared" si="6"/>
        <v>7.0507586694616231E-4</v>
      </c>
      <c r="AP18" s="33">
        <f t="shared" si="6"/>
        <v>7.0507586694616231E-4</v>
      </c>
      <c r="AQ18" s="33">
        <f t="shared" ref="AQ18:BK18" si="14">AP18*(1-$G$4)</f>
        <v>7.0507586694616231E-4</v>
      </c>
      <c r="AR18" s="33">
        <f t="shared" si="14"/>
        <v>7.0507586694616231E-4</v>
      </c>
      <c r="AS18" s="33">
        <f t="shared" si="14"/>
        <v>7.0507586694616231E-4</v>
      </c>
      <c r="AT18" s="33">
        <f t="shared" si="14"/>
        <v>7.0507586694616231E-4</v>
      </c>
      <c r="AU18" s="33">
        <f t="shared" si="14"/>
        <v>7.0507586694616231E-4</v>
      </c>
      <c r="AV18" s="33">
        <f t="shared" si="14"/>
        <v>7.0507586694616231E-4</v>
      </c>
      <c r="AW18" s="33">
        <f t="shared" si="14"/>
        <v>7.0507586694616231E-4</v>
      </c>
      <c r="AX18" s="33">
        <f t="shared" si="14"/>
        <v>7.0507586694616231E-4</v>
      </c>
      <c r="AY18" s="33">
        <f t="shared" si="14"/>
        <v>7.0507586694616231E-4</v>
      </c>
      <c r="AZ18" s="33">
        <f t="shared" si="14"/>
        <v>7.0507586694616231E-4</v>
      </c>
      <c r="BA18" s="33">
        <f t="shared" si="14"/>
        <v>7.0507586694616231E-4</v>
      </c>
      <c r="BB18" s="33">
        <f t="shared" si="14"/>
        <v>7.0507586694616231E-4</v>
      </c>
      <c r="BC18" s="33">
        <f t="shared" si="14"/>
        <v>7.0507586694616231E-4</v>
      </c>
      <c r="BD18" s="33">
        <f t="shared" si="14"/>
        <v>7.0507586694616231E-4</v>
      </c>
      <c r="BE18" s="33">
        <f t="shared" si="14"/>
        <v>7.0507586694616231E-4</v>
      </c>
      <c r="BF18" s="33">
        <f t="shared" si="14"/>
        <v>7.0507586694616231E-4</v>
      </c>
      <c r="BG18" s="33">
        <f t="shared" si="14"/>
        <v>7.0507586694616231E-4</v>
      </c>
      <c r="BH18" s="33">
        <f t="shared" si="14"/>
        <v>7.0507586694616231E-4</v>
      </c>
      <c r="BI18" s="33">
        <f t="shared" si="14"/>
        <v>7.0507586694616231E-4</v>
      </c>
      <c r="BJ18" s="33">
        <f t="shared" si="14"/>
        <v>7.0507586694616231E-4</v>
      </c>
      <c r="BK18" s="33">
        <f t="shared" si="14"/>
        <v>7.0507586694616231E-4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22.156738993142486</v>
      </c>
      <c r="BU18" s="4" cm="1">
        <f t="array" ref="BU18">O18*INDEX(prod_est,$H18+$I18-1,MATCH(BU$14,$BQ$14:$DQ$14,0))</f>
        <v>22.69465639903888</v>
      </c>
      <c r="BV18" s="4" cm="1">
        <f t="array" ref="BV18">P18*INDEX(prod_est,$H18+$I18-1,MATCH(BV$14,$BQ$14:$DQ$14,0))</f>
        <v>23.206340315607001</v>
      </c>
      <c r="BW18" s="4" cm="1">
        <f t="array" ref="BW18">Q18*INDEX(prod_est,$H18+$I18-1,MATCH(BW$14,$BQ$14:$DQ$14,0))</f>
        <v>23.689845036534535</v>
      </c>
      <c r="BX18" s="4" cm="1">
        <f t="array" ref="BX18">R18*INDEX(prod_est,$H18+$I18-1,MATCH(BX$14,$BQ$14:$DQ$14,0))</f>
        <v>24.144038971876327</v>
      </c>
      <c r="BY18" s="4" cm="1">
        <f t="array" ref="BY18">S18*INDEX(prod_est,$H18+$I18-1,MATCH(BY$14,$BQ$14:$DQ$14,0))</f>
        <v>24.567869143402735</v>
      </c>
      <c r="BZ18" s="4" cm="1">
        <f t="array" ref="BZ18">T18*INDEX(prod_est,$H18+$I18-1,MATCH(BZ$14,$BQ$14:$DQ$14,0))</f>
        <v>24.962318562068607</v>
      </c>
      <c r="CA18" s="4" cm="1">
        <f t="array" ref="CA18">U18*INDEX(prod_est,$H18+$I18-1,MATCH(CA$14,$BQ$14:$DQ$14,0))</f>
        <v>25.183787982729331</v>
      </c>
      <c r="CB18" s="4" cm="1">
        <f t="array" ref="CB18">V18*INDEX(prod_est,$H18+$I18-1,MATCH(CB$14,$BQ$14:$DQ$14,0))</f>
        <v>25.376266063871821</v>
      </c>
      <c r="CC18" s="4" cm="1">
        <f t="array" ref="CC18">W18*INDEX(prod_est,$H18+$I18-1,MATCH(CC$14,$BQ$14:$DQ$14,0))</f>
        <v>25.541368205742931</v>
      </c>
      <c r="CD18" s="4" cm="1">
        <f t="array" ref="CD18">X18*INDEX(prod_est,$H18+$I18-1,MATCH(CD$14,$BQ$14:$DQ$14,0))</f>
        <v>25.839916631656838</v>
      </c>
      <c r="CE18" s="4" cm="1">
        <f t="array" ref="CE18">Y18*INDEX(prod_est,$H18+$I18-1,MATCH(CE$14,$BQ$14:$DQ$14,0))</f>
        <v>26.118706333258256</v>
      </c>
      <c r="CF18" s="4" cm="1">
        <f t="array" ref="CF18">Z18*INDEX(prod_est,$H18+$I18-1,MATCH(CF$14,$BQ$14:$DQ$14,0))</f>
        <v>26.381050738530387</v>
      </c>
      <c r="CG18" s="4" cm="1">
        <f t="array" ref="CG18">AA18*INDEX(prod_est,$H18+$I18-1,MATCH(CG$14,$BQ$14:$DQ$14,0))</f>
        <v>26.63003232694091</v>
      </c>
      <c r="CH18" s="4" cm="1">
        <f t="array" ref="CH18">AB18*INDEX(prod_est,$H18+$I18-1,MATCH(CH$14,$BQ$14:$DQ$14,0))</f>
        <v>26.86678664130751</v>
      </c>
      <c r="CI18" s="4" cm="1">
        <f t="array" ref="CI18">AC18*INDEX(prod_est,$H18+$I18-1,MATCH(CI$14,$BQ$14:$DQ$14,0))</f>
        <v>27.094139281360391</v>
      </c>
      <c r="CJ18" s="4" cm="1">
        <f t="array" ref="CJ18">AD18*INDEX(prod_est,$H18+$I18-1,MATCH(CJ$14,$BQ$14:$DQ$14,0))</f>
        <v>27.313851671582938</v>
      </c>
      <c r="CK18" s="4" cm="1">
        <f t="array" ref="CK18">AE18*INDEX(prod_est,$H18+$I18-1,MATCH(CK$14,$BQ$14:$DQ$14,0))</f>
        <v>27.526122171908668</v>
      </c>
      <c r="CL18" s="4" cm="1">
        <f t="array" ref="CL18">AF18*INDEX(prod_est,$H18+$I18-1,MATCH(CL$14,$BQ$14:$DQ$14,0))</f>
        <v>27.731483202137277</v>
      </c>
      <c r="CM18" s="4" cm="1">
        <f t="array" ref="CM18">AG18*INDEX(prod_est,$H18+$I18-1,MATCH(CM$14,$BQ$14:$DQ$14,0))</f>
        <v>27.929594582074785</v>
      </c>
      <c r="CN18" s="4" cm="1">
        <f t="array" ref="CN18">AH18*INDEX(prod_est,$H18+$I18-1,MATCH(CN$14,$BQ$14:$DQ$14,0))</f>
        <v>28.20695638685137</v>
      </c>
      <c r="CO18" s="4" cm="1">
        <f t="array" ref="CO18">AI18*INDEX(prod_est,$H18+$I18-1,MATCH(CO$14,$BQ$14:$DQ$14,0))</f>
        <v>28.477787029693012</v>
      </c>
      <c r="CP18" s="4" cm="1">
        <f t="array" ref="CP18">AJ18*INDEX(prod_est,$H18+$I18-1,MATCH(CP$14,$BQ$14:$DQ$14,0))</f>
        <v>28.741165073041028</v>
      </c>
      <c r="CQ18" s="4" cm="1">
        <f t="array" ref="CQ18">AK18*INDEX(prod_est,$H18+$I18-1,MATCH(CQ$14,$BQ$14:$DQ$14,0))</f>
        <v>28.996321960773948</v>
      </c>
      <c r="CR18" s="4" cm="1">
        <f t="array" ref="CR18">AL18*INDEX(prod_est,$H18+$I18-1,MATCH(CR$14,$BQ$14:$DQ$14,0))</f>
        <v>29.242571881204402</v>
      </c>
      <c r="CS18" s="4" cm="1">
        <f t="array" ref="CS18">AM18*INDEX(prod_est,$H18+$I18-1,MATCH(CS$14,$BQ$14:$DQ$14,0))</f>
        <v>29.419548483676703</v>
      </c>
      <c r="CT18" s="4" cm="1">
        <f t="array" ref="CT18">AN18*INDEX(prod_est,$H18+$I18-1,MATCH(CT$14,$BQ$14:$DQ$14,0))</f>
        <v>29.586895889851316</v>
      </c>
      <c r="CU18" s="4" cm="1">
        <f t="array" ref="CU18">AO18*INDEX(prod_est,$H18+$I18-1,MATCH(CU$14,$BQ$14:$DQ$14,0))</f>
        <v>29.745600571965308</v>
      </c>
      <c r="CV18" s="4" cm="1">
        <f t="array" ref="CV18">AP18*INDEX(prod_est,$H18+$I18-1,MATCH(CV$14,$BQ$14:$DQ$14,0))</f>
        <v>29.895557796325985</v>
      </c>
      <c r="CW18" s="4" cm="1">
        <f t="array" ref="CW18">AQ18*INDEX(prod_est,$H18+$I18-1,MATCH(CW$14,$BQ$14:$DQ$14,0))</f>
        <v>30.037545470486201</v>
      </c>
      <c r="CX18" s="4" cm="1">
        <f t="array" ref="CX18">AR18*INDEX(prod_est,$H18+$I18-1,MATCH(CX$14,$BQ$14:$DQ$14,0))</f>
        <v>30.037545470486201</v>
      </c>
      <c r="CY18" s="4" cm="1">
        <f t="array" ref="CY18">AS18*INDEX(prod_est,$H18+$I18-1,MATCH(CY$14,$BQ$14:$DQ$14,0))</f>
        <v>30.037545470486201</v>
      </c>
      <c r="CZ18" s="4" cm="1">
        <f t="array" ref="CZ18">AT18*INDEX(prod_est,$H18+$I18-1,MATCH(CZ$14,$BQ$14:$DQ$14,0))</f>
        <v>30.037545470486201</v>
      </c>
      <c r="DA18" s="4" cm="1">
        <f t="array" ref="DA18">AU18*INDEX(prod_est,$H18+$I18-1,MATCH(DA$14,$BQ$14:$DQ$14,0))</f>
        <v>30.037545470486201</v>
      </c>
      <c r="DB18" s="4" cm="1">
        <f t="array" ref="DB18">AV18*INDEX(prod_est,$H18+$I18-1,MATCH(DB$14,$BQ$14:$DQ$14,0))</f>
        <v>30.037545470486201</v>
      </c>
      <c r="DC18" s="4" cm="1">
        <f t="array" ref="DC18">AW18*INDEX(prod_est,$H18+$I18-1,MATCH(DC$14,$BQ$14:$DQ$14,0))</f>
        <v>30.037545470486201</v>
      </c>
      <c r="DD18" s="4" cm="1">
        <f t="array" ref="DD18">AX18*INDEX(prod_est,$H18+$I18-1,MATCH(DD$14,$BQ$14:$DQ$14,0))</f>
        <v>30.037545470486201</v>
      </c>
      <c r="DE18" s="4" cm="1">
        <f t="array" ref="DE18">AY18*INDEX(prod_est,$H18+$I18-1,MATCH(DE$14,$BQ$14:$DQ$14,0))</f>
        <v>30.037545470486201</v>
      </c>
      <c r="DF18" s="4" cm="1">
        <f t="array" ref="DF18">AZ18*INDEX(prod_est,$H18+$I18-1,MATCH(DF$14,$BQ$14:$DQ$14,0))</f>
        <v>30.037545470486201</v>
      </c>
      <c r="DG18" s="4" cm="1">
        <f t="array" ref="DG18">BA18*INDEX(prod_est,$H18+$I18-1,MATCH(DG$14,$BQ$14:$DQ$14,0))</f>
        <v>30.037545470486201</v>
      </c>
      <c r="DH18" s="4" cm="1">
        <f t="array" ref="DH18">BB18*INDEX(prod_est,$H18+$I18-1,MATCH(DH$14,$BQ$14:$DQ$14,0))</f>
        <v>30.037545470486201</v>
      </c>
      <c r="DI18" s="4" cm="1">
        <f t="array" ref="DI18">BC18*INDEX(prod_est,$H18+$I18-1,MATCH(DI$14,$BQ$14:$DQ$14,0))</f>
        <v>30.037545470486201</v>
      </c>
      <c r="DJ18" s="4" cm="1">
        <f t="array" ref="DJ18">BD18*INDEX(prod_est,$H18+$I18-1,MATCH(DJ$14,$BQ$14:$DQ$14,0))</f>
        <v>30.037545470486201</v>
      </c>
      <c r="DK18" s="4" cm="1">
        <f t="array" ref="DK18">BE18*INDEX(prod_est,$H18+$I18-1,MATCH(DK$14,$BQ$14:$DQ$14,0))</f>
        <v>30.037545470486201</v>
      </c>
      <c r="DL18" s="4" cm="1">
        <f t="array" ref="DL18">BF18*INDEX(prod_est,$H18+$I18-1,MATCH(DL$14,$BQ$14:$DQ$14,0))</f>
        <v>30.037545470486201</v>
      </c>
      <c r="DM18" s="4" cm="1">
        <f t="array" ref="DM18">BG18*INDEX(prod_est,$H18+$I18-1,MATCH(DM$14,$BQ$14:$DQ$14,0))</f>
        <v>30.037545470486201</v>
      </c>
      <c r="DN18" s="4" cm="1">
        <f t="array" ref="DN18">BH18*INDEX(prod_est,$H18+$I18-1,MATCH(DN$14,$BQ$14:$DQ$14,0))</f>
        <v>30.037545470486201</v>
      </c>
      <c r="DO18" s="4" cm="1">
        <f t="array" ref="DO18">BI18*INDEX(prod_est,$H18+$I18-1,MATCH(DO$14,$BQ$14:$DQ$14,0))</f>
        <v>30.037545470486201</v>
      </c>
      <c r="DP18" s="4" cm="1">
        <f t="array" ref="DP18">BJ18*INDEX(prod_est,$H18+$I18-1,MATCH(DP$14,$BQ$14:$DQ$14,0))</f>
        <v>30.037545470486201</v>
      </c>
      <c r="DQ18" s="4" cm="1">
        <f t="array" ref="DQ18">BK18*INDEX(prod_est,$H18+$I18-1,MATCH(DQ$14,$BQ$14:$DQ$14,0))</f>
        <v>30.037545470486201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si="5"/>
        <v>6.056445525377447E-2</v>
      </c>
      <c r="O23" s="33">
        <f t="shared" ref="O23:AP30" si="19">N23*(1-$G$4)</f>
        <v>6.056445525377447E-2</v>
      </c>
      <c r="P23" s="33">
        <f t="shared" si="19"/>
        <v>6.056445525377447E-2</v>
      </c>
      <c r="Q23" s="33">
        <f t="shared" si="19"/>
        <v>6.056445525377447E-2</v>
      </c>
      <c r="R23" s="33">
        <f t="shared" si="19"/>
        <v>6.056445525377447E-2</v>
      </c>
      <c r="S23" s="33">
        <f t="shared" si="19"/>
        <v>6.056445525377447E-2</v>
      </c>
      <c r="T23" s="33">
        <f t="shared" si="19"/>
        <v>6.056445525377447E-2</v>
      </c>
      <c r="U23" s="33">
        <f t="shared" si="19"/>
        <v>6.056445525377447E-2</v>
      </c>
      <c r="V23" s="33">
        <f t="shared" si="19"/>
        <v>6.056445525377447E-2</v>
      </c>
      <c r="W23" s="33">
        <f t="shared" si="19"/>
        <v>6.056445525377447E-2</v>
      </c>
      <c r="X23" s="33">
        <f t="shared" si="19"/>
        <v>6.056445525377447E-2</v>
      </c>
      <c r="Y23" s="33">
        <f t="shared" si="19"/>
        <v>6.056445525377447E-2</v>
      </c>
      <c r="Z23" s="33">
        <f t="shared" si="19"/>
        <v>6.056445525377447E-2</v>
      </c>
      <c r="AA23" s="33">
        <f t="shared" si="19"/>
        <v>6.056445525377447E-2</v>
      </c>
      <c r="AB23" s="33">
        <f t="shared" si="19"/>
        <v>6.056445525377447E-2</v>
      </c>
      <c r="AC23" s="33">
        <f t="shared" si="19"/>
        <v>6.056445525377447E-2</v>
      </c>
      <c r="AD23" s="33">
        <f t="shared" si="19"/>
        <v>6.056445525377447E-2</v>
      </c>
      <c r="AE23" s="33">
        <f t="shared" si="19"/>
        <v>6.056445525377447E-2</v>
      </c>
      <c r="AF23" s="33">
        <f t="shared" si="19"/>
        <v>6.056445525377447E-2</v>
      </c>
      <c r="AG23" s="33">
        <f t="shared" si="19"/>
        <v>6.056445525377447E-2</v>
      </c>
      <c r="AH23" s="33">
        <f t="shared" si="19"/>
        <v>6.056445525377447E-2</v>
      </c>
      <c r="AI23" s="33">
        <f t="shared" si="19"/>
        <v>6.056445525377447E-2</v>
      </c>
      <c r="AJ23" s="33">
        <f t="shared" si="19"/>
        <v>6.056445525377447E-2</v>
      </c>
      <c r="AK23" s="33">
        <f t="shared" si="19"/>
        <v>6.056445525377447E-2</v>
      </c>
      <c r="AL23" s="33">
        <f t="shared" si="19"/>
        <v>6.056445525377447E-2</v>
      </c>
      <c r="AM23" s="33">
        <f t="shared" si="19"/>
        <v>6.056445525377447E-2</v>
      </c>
      <c r="AN23" s="33">
        <f t="shared" si="19"/>
        <v>6.056445525377447E-2</v>
      </c>
      <c r="AO23" s="33">
        <f t="shared" si="19"/>
        <v>6.056445525377447E-2</v>
      </c>
      <c r="AP23" s="33">
        <f t="shared" si="19"/>
        <v>6.056445525377447E-2</v>
      </c>
      <c r="AQ23" s="33">
        <f t="shared" ref="AQ23:BK23" si="20">AP23*(1-$G$4)</f>
        <v>6.056445525377447E-2</v>
      </c>
      <c r="AR23" s="33">
        <f t="shared" si="20"/>
        <v>6.056445525377447E-2</v>
      </c>
      <c r="AS23" s="33">
        <f t="shared" si="20"/>
        <v>6.056445525377447E-2</v>
      </c>
      <c r="AT23" s="33">
        <f t="shared" si="20"/>
        <v>6.056445525377447E-2</v>
      </c>
      <c r="AU23" s="33">
        <f t="shared" si="20"/>
        <v>6.056445525377447E-2</v>
      </c>
      <c r="AV23" s="33">
        <f t="shared" si="20"/>
        <v>6.056445525377447E-2</v>
      </c>
      <c r="AW23" s="33">
        <f t="shared" si="20"/>
        <v>6.056445525377447E-2</v>
      </c>
      <c r="AX23" s="33">
        <f t="shared" si="20"/>
        <v>6.056445525377447E-2</v>
      </c>
      <c r="AY23" s="33">
        <f t="shared" si="20"/>
        <v>6.056445525377447E-2</v>
      </c>
      <c r="AZ23" s="33">
        <f t="shared" si="20"/>
        <v>6.056445525377447E-2</v>
      </c>
      <c r="BA23" s="33">
        <f t="shared" si="20"/>
        <v>6.056445525377447E-2</v>
      </c>
      <c r="BB23" s="33">
        <f t="shared" si="20"/>
        <v>6.056445525377447E-2</v>
      </c>
      <c r="BC23" s="33">
        <f t="shared" si="20"/>
        <v>6.056445525377447E-2</v>
      </c>
      <c r="BD23" s="33">
        <f t="shared" si="20"/>
        <v>6.056445525377447E-2</v>
      </c>
      <c r="BE23" s="33">
        <f t="shared" si="20"/>
        <v>6.056445525377447E-2</v>
      </c>
      <c r="BF23" s="33">
        <f t="shared" si="20"/>
        <v>6.056445525377447E-2</v>
      </c>
      <c r="BG23" s="33">
        <f t="shared" si="20"/>
        <v>6.056445525377447E-2</v>
      </c>
      <c r="BH23" s="33">
        <f t="shared" si="20"/>
        <v>6.056445525377447E-2</v>
      </c>
      <c r="BI23" s="33">
        <f t="shared" si="20"/>
        <v>6.056445525377447E-2</v>
      </c>
      <c r="BJ23" s="33">
        <f t="shared" si="20"/>
        <v>6.056445525377447E-2</v>
      </c>
      <c r="BK23" s="33">
        <f t="shared" si="20"/>
        <v>6.056445525377447E-2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1903.214803155648</v>
      </c>
      <c r="BU23" s="4" cm="1">
        <f t="array" ref="BU23">O23*INDEX(prod_est,$H23+$I23-1,MATCH(BU$14,$BQ$14:$DQ$14,0))</f>
        <v>1949.4207168550402</v>
      </c>
      <c r="BV23" s="4" cm="1">
        <f t="array" ref="BV23">P23*INDEX(prod_est,$H23+$I23-1,MATCH(BV$14,$BQ$14:$DQ$14,0))</f>
        <v>1993.3732319273399</v>
      </c>
      <c r="BW23" s="4" cm="1">
        <f t="array" ref="BW23">Q23*INDEX(prod_est,$H23+$I23-1,MATCH(BW$14,$BQ$14:$DQ$14,0))</f>
        <v>2034.9052165099868</v>
      </c>
      <c r="BX23" s="4" cm="1">
        <f t="array" ref="BX23">R23*INDEX(prod_est,$H23+$I23-1,MATCH(BX$14,$BQ$14:$DQ$14,0))</f>
        <v>2073.9194695331216</v>
      </c>
      <c r="BY23" s="4" cm="1">
        <f t="array" ref="BY23">S23*INDEX(prod_est,$H23+$I23-1,MATCH(BY$14,$BQ$14:$DQ$14,0))</f>
        <v>2110.3255424991257</v>
      </c>
      <c r="BZ23" s="4" cm="1">
        <f t="array" ref="BZ23">T23*INDEX(prod_est,$H23+$I23-1,MATCH(BZ$14,$BQ$14:$DQ$14,0))</f>
        <v>2144.2078738716882</v>
      </c>
      <c r="CA23" s="4" cm="1">
        <f t="array" ref="CA23">U23*INDEX(prod_est,$H23+$I23-1,MATCH(CA$14,$BQ$14:$DQ$14,0))</f>
        <v>2163.2316065598898</v>
      </c>
      <c r="CB23" s="4" cm="1">
        <f t="array" ref="CB23">V23*INDEX(prod_est,$H23+$I23-1,MATCH(CB$14,$BQ$14:$DQ$14,0))</f>
        <v>2179.7650473982171</v>
      </c>
      <c r="CC23" s="4" cm="1">
        <f t="array" ref="CC23">W23*INDEX(prod_est,$H23+$I23-1,MATCH(CC$14,$BQ$14:$DQ$14,0))</f>
        <v>2193.946955689823</v>
      </c>
      <c r="CD23" s="4" cm="1">
        <f t="array" ref="CD23">X23*INDEX(prod_est,$H23+$I23-1,MATCH(CD$14,$BQ$14:$DQ$14,0))</f>
        <v>2219.5916042021345</v>
      </c>
      <c r="CE23" s="4" cm="1">
        <f t="array" ref="CE23">Y23*INDEX(prod_est,$H23+$I23-1,MATCH(CE$14,$BQ$14:$DQ$14,0))</f>
        <v>2243.5390220608451</v>
      </c>
      <c r="CF23" s="4" cm="1">
        <f t="array" ref="CF23">Z23*INDEX(prod_est,$H23+$I23-1,MATCH(CF$14,$BQ$14:$DQ$14,0))</f>
        <v>2266.0738253905911</v>
      </c>
      <c r="CG23" s="4" cm="1">
        <f t="array" ref="CG23">AA23*INDEX(prod_est,$H23+$I23-1,MATCH(CG$14,$BQ$14:$DQ$14,0))</f>
        <v>2287.4607923500689</v>
      </c>
      <c r="CH23" s="4" cm="1">
        <f t="array" ref="CH23">AB23*INDEX(prod_est,$H23+$I23-1,MATCH(CH$14,$BQ$14:$DQ$14,0))</f>
        <v>2307.7974635521327</v>
      </c>
      <c r="CI23" s="4" cm="1">
        <f t="array" ref="CI23">AC23*INDEX(prod_est,$H23+$I23-1,MATCH(CI$14,$BQ$14:$DQ$14,0))</f>
        <v>2327.3265517550076</v>
      </c>
      <c r="CJ23" s="4" cm="1">
        <f t="array" ref="CJ23">AD23*INDEX(prod_est,$H23+$I23-1,MATCH(CJ$14,$BQ$14:$DQ$14,0))</f>
        <v>2346.1993594203273</v>
      </c>
      <c r="CK23" s="4" cm="1">
        <f t="array" ref="CK23">AE23*INDEX(prod_est,$H23+$I23-1,MATCH(CK$14,$BQ$14:$DQ$14,0))</f>
        <v>2364.4329252270204</v>
      </c>
      <c r="CL23" s="4" cm="1">
        <f t="array" ref="CL23">AF23*INDEX(prod_est,$H23+$I23-1,MATCH(CL$14,$BQ$14:$DQ$14,0))</f>
        <v>2382.0729828565909</v>
      </c>
      <c r="CM23" s="4" cm="1">
        <f t="array" ref="CM23">AG23*INDEX(prod_est,$H23+$I23-1,MATCH(CM$14,$BQ$14:$DQ$14,0))</f>
        <v>2399.0903115838619</v>
      </c>
      <c r="CN23" s="4" cm="1">
        <f t="array" ref="CN23">AH23*INDEX(prod_est,$H23+$I23-1,MATCH(CN$14,$BQ$14:$DQ$14,0))</f>
        <v>2422.9150762680579</v>
      </c>
      <c r="CO23" s="4" cm="1">
        <f t="array" ref="CO23">AI23*INDEX(prod_est,$H23+$I23-1,MATCH(CO$14,$BQ$14:$DQ$14,0))</f>
        <v>2446.1788286083233</v>
      </c>
      <c r="CP23" s="4" cm="1">
        <f t="array" ref="CP23">AJ23*INDEX(prod_est,$H23+$I23-1,MATCH(CP$14,$BQ$14:$DQ$14,0))</f>
        <v>2468.8024191593181</v>
      </c>
      <c r="CQ23" s="4" cm="1">
        <f t="array" ref="CQ23">AK23*INDEX(prod_est,$H23+$I23-1,MATCH(CQ$14,$BQ$14:$DQ$14,0))</f>
        <v>2490.7198306525311</v>
      </c>
      <c r="CR23" s="4" cm="1">
        <f t="array" ref="CR23">AL23*INDEX(prod_est,$H23+$I23-1,MATCH(CR$14,$BQ$14:$DQ$14,0))</f>
        <v>2511.872153383064</v>
      </c>
      <c r="CS23" s="4" cm="1">
        <f t="array" ref="CS23">AM23*INDEX(prod_est,$H23+$I23-1,MATCH(CS$14,$BQ$14:$DQ$14,0))</f>
        <v>2527.0740515388229</v>
      </c>
      <c r="CT23" s="4" cm="1">
        <f t="array" ref="CT23">AN23*INDEX(prod_est,$H23+$I23-1,MATCH(CT$14,$BQ$14:$DQ$14,0))</f>
        <v>2541.4488230609227</v>
      </c>
      <c r="CU23" s="4" cm="1">
        <f t="array" ref="CU23">AO23*INDEX(prod_est,$H23+$I23-1,MATCH(CU$14,$BQ$14:$DQ$14,0))</f>
        <v>2555.0812037295286</v>
      </c>
      <c r="CV23" s="4" cm="1">
        <f t="array" ref="CV23">AP23*INDEX(prod_est,$H23+$I23-1,MATCH(CV$14,$BQ$14:$DQ$14,0))</f>
        <v>2567.9621971524189</v>
      </c>
      <c r="CW23" s="4" cm="1">
        <f t="array" ref="CW23">AQ23*INDEX(prod_est,$H23+$I23-1,MATCH(CW$14,$BQ$14:$DQ$14,0))</f>
        <v>2580.1586238653481</v>
      </c>
      <c r="CX23" s="4" cm="1">
        <f t="array" ref="CX23">AR23*INDEX(prod_est,$H23+$I23-1,MATCH(CX$14,$BQ$14:$DQ$14,0))</f>
        <v>2580.1586238653481</v>
      </c>
      <c r="CY23" s="4" cm="1">
        <f t="array" ref="CY23">AS23*INDEX(prod_est,$H23+$I23-1,MATCH(CY$14,$BQ$14:$DQ$14,0))</f>
        <v>2580.1586238653481</v>
      </c>
      <c r="CZ23" s="4" cm="1">
        <f t="array" ref="CZ23">AT23*INDEX(prod_est,$H23+$I23-1,MATCH(CZ$14,$BQ$14:$DQ$14,0))</f>
        <v>2580.1586238653481</v>
      </c>
      <c r="DA23" s="4" cm="1">
        <f t="array" ref="DA23">AU23*INDEX(prod_est,$H23+$I23-1,MATCH(DA$14,$BQ$14:$DQ$14,0))</f>
        <v>2580.1586238653481</v>
      </c>
      <c r="DB23" s="4" cm="1">
        <f t="array" ref="DB23">AV23*INDEX(prod_est,$H23+$I23-1,MATCH(DB$14,$BQ$14:$DQ$14,0))</f>
        <v>2580.1586238653481</v>
      </c>
      <c r="DC23" s="4" cm="1">
        <f t="array" ref="DC23">AW23*INDEX(prod_est,$H23+$I23-1,MATCH(DC$14,$BQ$14:$DQ$14,0))</f>
        <v>2580.1586238653481</v>
      </c>
      <c r="DD23" s="4" cm="1">
        <f t="array" ref="DD23">AX23*INDEX(prod_est,$H23+$I23-1,MATCH(DD$14,$BQ$14:$DQ$14,0))</f>
        <v>2580.1586238653481</v>
      </c>
      <c r="DE23" s="4" cm="1">
        <f t="array" ref="DE23">AY23*INDEX(prod_est,$H23+$I23-1,MATCH(DE$14,$BQ$14:$DQ$14,0))</f>
        <v>2580.1586238653481</v>
      </c>
      <c r="DF23" s="4" cm="1">
        <f t="array" ref="DF23">AZ23*INDEX(prod_est,$H23+$I23-1,MATCH(DF$14,$BQ$14:$DQ$14,0))</f>
        <v>2580.1586238653481</v>
      </c>
      <c r="DG23" s="4" cm="1">
        <f t="array" ref="DG23">BA23*INDEX(prod_est,$H23+$I23-1,MATCH(DG$14,$BQ$14:$DQ$14,0))</f>
        <v>2580.1586238653481</v>
      </c>
      <c r="DH23" s="4" cm="1">
        <f t="array" ref="DH23">BB23*INDEX(prod_est,$H23+$I23-1,MATCH(DH$14,$BQ$14:$DQ$14,0))</f>
        <v>2580.1586238653481</v>
      </c>
      <c r="DI23" s="4" cm="1">
        <f t="array" ref="DI23">BC23*INDEX(prod_est,$H23+$I23-1,MATCH(DI$14,$BQ$14:$DQ$14,0))</f>
        <v>2580.1586238653481</v>
      </c>
      <c r="DJ23" s="4" cm="1">
        <f t="array" ref="DJ23">BD23*INDEX(prod_est,$H23+$I23-1,MATCH(DJ$14,$BQ$14:$DQ$14,0))</f>
        <v>2580.1586238653481</v>
      </c>
      <c r="DK23" s="4" cm="1">
        <f t="array" ref="DK23">BE23*INDEX(prod_est,$H23+$I23-1,MATCH(DK$14,$BQ$14:$DQ$14,0))</f>
        <v>2580.1586238653481</v>
      </c>
      <c r="DL23" s="4" cm="1">
        <f t="array" ref="DL23">BF23*INDEX(prod_est,$H23+$I23-1,MATCH(DL$14,$BQ$14:$DQ$14,0))</f>
        <v>2580.1586238653481</v>
      </c>
      <c r="DM23" s="4" cm="1">
        <f t="array" ref="DM23">BG23*INDEX(prod_est,$H23+$I23-1,MATCH(DM$14,$BQ$14:$DQ$14,0))</f>
        <v>2580.1586238653481</v>
      </c>
      <c r="DN23" s="4" cm="1">
        <f t="array" ref="DN23">BH23*INDEX(prod_est,$H23+$I23-1,MATCH(DN$14,$BQ$14:$DQ$14,0))</f>
        <v>2580.1586238653481</v>
      </c>
      <c r="DO23" s="4" cm="1">
        <f t="array" ref="DO23">BI23*INDEX(prod_est,$H23+$I23-1,MATCH(DO$14,$BQ$14:$DQ$14,0))</f>
        <v>2580.1586238653481</v>
      </c>
      <c r="DP23" s="4" cm="1">
        <f t="array" ref="DP23">BJ23*INDEX(prod_est,$H23+$I23-1,MATCH(DP$14,$BQ$14:$DQ$14,0))</f>
        <v>2580.1586238653481</v>
      </c>
      <c r="DQ23" s="4" cm="1">
        <f t="array" ref="DQ23">BK23*INDEX(prod_est,$H23+$I23-1,MATCH(DQ$14,$BQ$14:$DQ$14,0))</f>
        <v>2580.1586238653481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5"/>
        <v>4.9063277127337577E-3</v>
      </c>
      <c r="O28" s="33">
        <f t="shared" si="19"/>
        <v>4.9063277127337577E-3</v>
      </c>
      <c r="P28" s="33">
        <f t="shared" si="19"/>
        <v>4.9063277127337577E-3</v>
      </c>
      <c r="Q28" s="33">
        <f t="shared" si="19"/>
        <v>4.9063277127337577E-3</v>
      </c>
      <c r="R28" s="33">
        <f t="shared" si="19"/>
        <v>4.9063277127337577E-3</v>
      </c>
      <c r="S28" s="33">
        <f t="shared" si="19"/>
        <v>4.9063277127337577E-3</v>
      </c>
      <c r="T28" s="33">
        <f t="shared" si="19"/>
        <v>4.9063277127337577E-3</v>
      </c>
      <c r="U28" s="33">
        <f t="shared" si="19"/>
        <v>4.9063277127337577E-3</v>
      </c>
      <c r="V28" s="33">
        <f t="shared" si="19"/>
        <v>4.9063277127337577E-3</v>
      </c>
      <c r="W28" s="33">
        <f t="shared" si="19"/>
        <v>4.9063277127337577E-3</v>
      </c>
      <c r="X28" s="33">
        <f t="shared" si="19"/>
        <v>4.9063277127337577E-3</v>
      </c>
      <c r="Y28" s="33">
        <f t="shared" si="19"/>
        <v>4.9063277127337577E-3</v>
      </c>
      <c r="Z28" s="33">
        <f t="shared" si="19"/>
        <v>4.9063277127337577E-3</v>
      </c>
      <c r="AA28" s="33">
        <f t="shared" si="19"/>
        <v>4.9063277127337577E-3</v>
      </c>
      <c r="AB28" s="33">
        <f t="shared" si="19"/>
        <v>4.9063277127337577E-3</v>
      </c>
      <c r="AC28" s="33">
        <f t="shared" si="19"/>
        <v>4.9063277127337577E-3</v>
      </c>
      <c r="AD28" s="33">
        <f t="shared" si="19"/>
        <v>4.9063277127337577E-3</v>
      </c>
      <c r="AE28" s="33">
        <f t="shared" si="19"/>
        <v>4.9063277127337577E-3</v>
      </c>
      <c r="AF28" s="33">
        <f t="shared" si="19"/>
        <v>4.9063277127337577E-3</v>
      </c>
      <c r="AG28" s="33">
        <f t="shared" si="19"/>
        <v>4.9063277127337577E-3</v>
      </c>
      <c r="AH28" s="33">
        <f t="shared" si="19"/>
        <v>4.9063277127337577E-3</v>
      </c>
      <c r="AI28" s="33">
        <f t="shared" si="19"/>
        <v>4.9063277127337577E-3</v>
      </c>
      <c r="AJ28" s="33">
        <f t="shared" si="19"/>
        <v>4.9063277127337577E-3</v>
      </c>
      <c r="AK28" s="33">
        <f t="shared" si="19"/>
        <v>4.9063277127337577E-3</v>
      </c>
      <c r="AL28" s="33">
        <f t="shared" si="19"/>
        <v>4.9063277127337577E-3</v>
      </c>
      <c r="AM28" s="33">
        <f t="shared" si="19"/>
        <v>4.9063277127337577E-3</v>
      </c>
      <c r="AN28" s="33">
        <f t="shared" si="19"/>
        <v>4.9063277127337577E-3</v>
      </c>
      <c r="AO28" s="33">
        <f t="shared" si="19"/>
        <v>4.9063277127337577E-3</v>
      </c>
      <c r="AP28" s="33">
        <f t="shared" si="19"/>
        <v>4.9063277127337577E-3</v>
      </c>
      <c r="AQ28" s="33">
        <f t="shared" ref="AQ28:BK28" si="25">AP28*(1-$G$4)</f>
        <v>4.9063277127337577E-3</v>
      </c>
      <c r="AR28" s="33">
        <f t="shared" si="25"/>
        <v>4.9063277127337577E-3</v>
      </c>
      <c r="AS28" s="33">
        <f t="shared" si="25"/>
        <v>4.9063277127337577E-3</v>
      </c>
      <c r="AT28" s="33">
        <f t="shared" si="25"/>
        <v>4.9063277127337577E-3</v>
      </c>
      <c r="AU28" s="33">
        <f t="shared" si="25"/>
        <v>4.9063277127337577E-3</v>
      </c>
      <c r="AV28" s="33">
        <f t="shared" si="25"/>
        <v>4.9063277127337577E-3</v>
      </c>
      <c r="AW28" s="33">
        <f t="shared" si="25"/>
        <v>4.9063277127337577E-3</v>
      </c>
      <c r="AX28" s="33">
        <f t="shared" si="25"/>
        <v>4.9063277127337577E-3</v>
      </c>
      <c r="AY28" s="33">
        <f t="shared" si="25"/>
        <v>4.9063277127337577E-3</v>
      </c>
      <c r="AZ28" s="33">
        <f t="shared" si="25"/>
        <v>4.9063277127337577E-3</v>
      </c>
      <c r="BA28" s="33">
        <f t="shared" si="25"/>
        <v>4.9063277127337577E-3</v>
      </c>
      <c r="BB28" s="33">
        <f t="shared" si="25"/>
        <v>4.9063277127337577E-3</v>
      </c>
      <c r="BC28" s="33">
        <f t="shared" si="25"/>
        <v>4.9063277127337577E-3</v>
      </c>
      <c r="BD28" s="33">
        <f t="shared" si="25"/>
        <v>4.9063277127337577E-3</v>
      </c>
      <c r="BE28" s="33">
        <f t="shared" si="25"/>
        <v>4.9063277127337577E-3</v>
      </c>
      <c r="BF28" s="33">
        <f t="shared" si="25"/>
        <v>4.9063277127337577E-3</v>
      </c>
      <c r="BG28" s="33">
        <f t="shared" si="25"/>
        <v>4.9063277127337577E-3</v>
      </c>
      <c r="BH28" s="33">
        <f t="shared" si="25"/>
        <v>4.9063277127337577E-3</v>
      </c>
      <c r="BI28" s="33">
        <f t="shared" si="25"/>
        <v>4.9063277127337577E-3</v>
      </c>
      <c r="BJ28" s="33">
        <f t="shared" si="25"/>
        <v>4.9063277127337577E-3</v>
      </c>
      <c r="BK28" s="33">
        <f t="shared" si="25"/>
        <v>4.9063277127337577E-3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154.1794686814381</v>
      </c>
      <c r="BU28" s="4" cm="1">
        <f t="array" ref="BU28">O28*INDEX(prod_est,$H28+$I28-1,MATCH(BU$14,$BQ$14:$DQ$14,0))</f>
        <v>157.92261066010525</v>
      </c>
      <c r="BV28" s="4" cm="1">
        <f t="array" ref="BV28">P28*INDEX(prod_est,$H28+$I28-1,MATCH(BV$14,$BQ$14:$DQ$14,0))</f>
        <v>161.48320477161809</v>
      </c>
      <c r="BW28" s="4" cm="1">
        <f t="array" ref="BW28">Q28*INDEX(prod_est,$H28+$I28-1,MATCH(BW$14,$BQ$14:$DQ$14,0))</f>
        <v>164.84771166049947</v>
      </c>
      <c r="BX28" s="4" cm="1">
        <f t="array" ref="BX28">R28*INDEX(prod_est,$H28+$I28-1,MATCH(BX$14,$BQ$14:$DQ$14,0))</f>
        <v>168.00825706616598</v>
      </c>
      <c r="BY28" s="4" cm="1">
        <f t="array" ref="BY28">S28*INDEX(prod_est,$H28+$I28-1,MATCH(BY$14,$BQ$14:$DQ$14,0))</f>
        <v>170.95751375404453</v>
      </c>
      <c r="BZ28" s="4" cm="1">
        <f t="array" ref="BZ28">T28*INDEX(prod_est,$H28+$I28-1,MATCH(BZ$14,$BQ$14:$DQ$14,0))</f>
        <v>173.70232208574117</v>
      </c>
      <c r="CA28" s="4" cm="1">
        <f t="array" ref="CA28">U28*INDEX(prod_est,$H28+$I28-1,MATCH(CA$14,$BQ$14:$DQ$14,0))</f>
        <v>175.24343504542469</v>
      </c>
      <c r="CB28" s="4" cm="1">
        <f t="array" ref="CB28">V28*INDEX(prod_est,$H28+$I28-1,MATCH(CB$14,$BQ$14:$DQ$14,0))</f>
        <v>176.58280941331142</v>
      </c>
      <c r="CC28" s="4" cm="1">
        <f t="array" ref="CC28">W28*INDEX(prod_est,$H28+$I28-1,MATCH(CC$14,$BQ$14:$DQ$14,0))</f>
        <v>177.73168608328228</v>
      </c>
      <c r="CD28" s="4" cm="1">
        <f t="array" ref="CD28">X28*INDEX(prod_est,$H28+$I28-1,MATCH(CD$14,$BQ$14:$DQ$14,0))</f>
        <v>179.80915956425491</v>
      </c>
      <c r="CE28" s="4" cm="1">
        <f t="array" ref="CE28">Y28*INDEX(prod_est,$H28+$I28-1,MATCH(CE$14,$BQ$14:$DQ$14,0))</f>
        <v>181.74914035655775</v>
      </c>
      <c r="CF28" s="4" cm="1">
        <f t="array" ref="CF28">Z28*INDEX(prod_est,$H28+$I28-1,MATCH(CF$14,$BQ$14:$DQ$14,0))</f>
        <v>183.5746852180522</v>
      </c>
      <c r="CG28" s="4" cm="1">
        <f t="array" ref="CG28">AA28*INDEX(prod_est,$H28+$I28-1,MATCH(CG$14,$BQ$14:$DQ$14,0))</f>
        <v>185.3072438325882</v>
      </c>
      <c r="CH28" s="4" cm="1">
        <f t="array" ref="CH28">AB28*INDEX(prod_est,$H28+$I28-1,MATCH(CH$14,$BQ$14:$DQ$14,0))</f>
        <v>186.95471796713383</v>
      </c>
      <c r="CI28" s="4" cm="1">
        <f t="array" ref="CI28">AC28*INDEX(prod_est,$H28+$I28-1,MATCH(CI$14,$BQ$14:$DQ$14,0))</f>
        <v>188.53676978701239</v>
      </c>
      <c r="CJ28" s="4" cm="1">
        <f t="array" ref="CJ28">AD28*INDEX(prod_est,$H28+$I28-1,MATCH(CJ$14,$BQ$14:$DQ$14,0))</f>
        <v>190.0656563076202</v>
      </c>
      <c r="CK28" s="4" cm="1">
        <f t="array" ref="CK28">AE28*INDEX(prod_est,$H28+$I28-1,MATCH(CK$14,$BQ$14:$DQ$14,0))</f>
        <v>191.54275783267286</v>
      </c>
      <c r="CL28" s="4" cm="1">
        <f t="array" ref="CL28">AF28*INDEX(prod_est,$H28+$I28-1,MATCH(CL$14,$BQ$14:$DQ$14,0))</f>
        <v>192.97177924860952</v>
      </c>
      <c r="CM28" s="4" cm="1">
        <f t="array" ref="CM28">AG28*INDEX(prod_est,$H28+$I28-1,MATCH(CM$14,$BQ$14:$DQ$14,0))</f>
        <v>194.35035338390827</v>
      </c>
      <c r="CN28" s="4" cm="1">
        <f t="array" ref="CN28">AH28*INDEX(prod_est,$H28+$I28-1,MATCH(CN$14,$BQ$14:$DQ$14,0))</f>
        <v>196.2803980401284</v>
      </c>
      <c r="CO28" s="4" cm="1">
        <f t="array" ref="CO28">AI28*INDEX(prod_est,$H28+$I28-1,MATCH(CO$14,$BQ$14:$DQ$14,0))</f>
        <v>198.16499507531938</v>
      </c>
      <c r="CP28" s="4" cm="1">
        <f t="array" ref="CP28">AJ28*INDEX(prod_est,$H28+$I28-1,MATCH(CP$14,$BQ$14:$DQ$14,0))</f>
        <v>199.99773259135554</v>
      </c>
      <c r="CQ28" s="4" cm="1">
        <f t="array" ref="CQ28">AK28*INDEX(prod_est,$H28+$I28-1,MATCH(CQ$14,$BQ$14:$DQ$14,0))</f>
        <v>201.77326252801484</v>
      </c>
      <c r="CR28" s="4" cm="1">
        <f t="array" ref="CR28">AL28*INDEX(prod_est,$H28+$I28-1,MATCH(CR$14,$BQ$14:$DQ$14,0))</f>
        <v>203.48681260894347</v>
      </c>
      <c r="CS28" s="4" cm="1">
        <f t="array" ref="CS28">AM28*INDEX(prod_est,$H28+$I28-1,MATCH(CS$14,$BQ$14:$DQ$14,0))</f>
        <v>204.71831867789481</v>
      </c>
      <c r="CT28" s="4" cm="1">
        <f t="array" ref="CT28">AN28*INDEX(prod_est,$H28+$I28-1,MATCH(CT$14,$BQ$14:$DQ$14,0))</f>
        <v>205.88281920196579</v>
      </c>
      <c r="CU28" s="4" cm="1">
        <f t="array" ref="CU28">AO28*INDEX(prod_est,$H28+$I28-1,MATCH(CU$14,$BQ$14:$DQ$14,0))</f>
        <v>206.9871786283762</v>
      </c>
      <c r="CV28" s="4" cm="1">
        <f t="array" ref="CV28">AP28*INDEX(prod_est,$H28+$I28-1,MATCH(CV$14,$BQ$14:$DQ$14,0))</f>
        <v>208.030668159215</v>
      </c>
      <c r="CW28" s="4" cm="1">
        <f t="array" ref="CW28">AQ28*INDEX(prod_est,$H28+$I28-1,MATCH(CW$14,$BQ$14:$DQ$14,0))</f>
        <v>209.01870092739946</v>
      </c>
      <c r="CX28" s="4" cm="1">
        <f t="array" ref="CX28">AR28*INDEX(prod_est,$H28+$I28-1,MATCH(CX$14,$BQ$14:$DQ$14,0))</f>
        <v>209.01870092739946</v>
      </c>
      <c r="CY28" s="4" cm="1">
        <f t="array" ref="CY28">AS28*INDEX(prod_est,$H28+$I28-1,MATCH(CY$14,$BQ$14:$DQ$14,0))</f>
        <v>209.01870092739946</v>
      </c>
      <c r="CZ28" s="4" cm="1">
        <f t="array" ref="CZ28">AT28*INDEX(prod_est,$H28+$I28-1,MATCH(CZ$14,$BQ$14:$DQ$14,0))</f>
        <v>209.01870092739946</v>
      </c>
      <c r="DA28" s="4" cm="1">
        <f t="array" ref="DA28">AU28*INDEX(prod_est,$H28+$I28-1,MATCH(DA$14,$BQ$14:$DQ$14,0))</f>
        <v>209.01870092739946</v>
      </c>
      <c r="DB28" s="4" cm="1">
        <f t="array" ref="DB28">AV28*INDEX(prod_est,$H28+$I28-1,MATCH(DB$14,$BQ$14:$DQ$14,0))</f>
        <v>209.01870092739946</v>
      </c>
      <c r="DC28" s="4" cm="1">
        <f t="array" ref="DC28">AW28*INDEX(prod_est,$H28+$I28-1,MATCH(DC$14,$BQ$14:$DQ$14,0))</f>
        <v>209.01870092739946</v>
      </c>
      <c r="DD28" s="4" cm="1">
        <f t="array" ref="DD28">AX28*INDEX(prod_est,$H28+$I28-1,MATCH(DD$14,$BQ$14:$DQ$14,0))</f>
        <v>209.01870092739946</v>
      </c>
      <c r="DE28" s="4" cm="1">
        <f t="array" ref="DE28">AY28*INDEX(prod_est,$H28+$I28-1,MATCH(DE$14,$BQ$14:$DQ$14,0))</f>
        <v>209.01870092739946</v>
      </c>
      <c r="DF28" s="4" cm="1">
        <f t="array" ref="DF28">AZ28*INDEX(prod_est,$H28+$I28-1,MATCH(DF$14,$BQ$14:$DQ$14,0))</f>
        <v>209.01870092739946</v>
      </c>
      <c r="DG28" s="4" cm="1">
        <f t="array" ref="DG28">BA28*INDEX(prod_est,$H28+$I28-1,MATCH(DG$14,$BQ$14:$DQ$14,0))</f>
        <v>209.01870092739946</v>
      </c>
      <c r="DH28" s="4" cm="1">
        <f t="array" ref="DH28">BB28*INDEX(prod_est,$H28+$I28-1,MATCH(DH$14,$BQ$14:$DQ$14,0))</f>
        <v>209.01870092739946</v>
      </c>
      <c r="DI28" s="4" cm="1">
        <f t="array" ref="DI28">BC28*INDEX(prod_est,$H28+$I28-1,MATCH(DI$14,$BQ$14:$DQ$14,0))</f>
        <v>209.01870092739946</v>
      </c>
      <c r="DJ28" s="4" cm="1">
        <f t="array" ref="DJ28">BD28*INDEX(prod_est,$H28+$I28-1,MATCH(DJ$14,$BQ$14:$DQ$14,0))</f>
        <v>209.01870092739946</v>
      </c>
      <c r="DK28" s="4" cm="1">
        <f t="array" ref="DK28">BE28*INDEX(prod_est,$H28+$I28-1,MATCH(DK$14,$BQ$14:$DQ$14,0))</f>
        <v>209.01870092739946</v>
      </c>
      <c r="DL28" s="4" cm="1">
        <f t="array" ref="DL28">BF28*INDEX(prod_est,$H28+$I28-1,MATCH(DL$14,$BQ$14:$DQ$14,0))</f>
        <v>209.01870092739946</v>
      </c>
      <c r="DM28" s="4" cm="1">
        <f t="array" ref="DM28">BG28*INDEX(prod_est,$H28+$I28-1,MATCH(DM$14,$BQ$14:$DQ$14,0))</f>
        <v>209.01870092739946</v>
      </c>
      <c r="DN28" s="4" cm="1">
        <f t="array" ref="DN28">BH28*INDEX(prod_est,$H28+$I28-1,MATCH(DN$14,$BQ$14:$DQ$14,0))</f>
        <v>209.01870092739946</v>
      </c>
      <c r="DO28" s="4" cm="1">
        <f t="array" ref="DO28">BI28*INDEX(prod_est,$H28+$I28-1,MATCH(DO$14,$BQ$14:$DQ$14,0))</f>
        <v>209.01870092739946</v>
      </c>
      <c r="DP28" s="4" cm="1">
        <f t="array" ref="DP28">BJ28*INDEX(prod_est,$H28+$I28-1,MATCH(DP$14,$BQ$14:$DQ$14,0))</f>
        <v>209.01870092739946</v>
      </c>
      <c r="DQ28" s="4" cm="1">
        <f t="array" ref="DQ28">BK28*INDEX(prod_est,$H28+$I28-1,MATCH(DQ$14,$BQ$14:$DQ$14,0))</f>
        <v>209.01870092739946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si="5"/>
        <v>4.422089895722639E-3</v>
      </c>
      <c r="O31" s="33">
        <f t="shared" ref="O31:AQ35" si="28">N31*(1-$G$4)</f>
        <v>4.422089895722639E-3</v>
      </c>
      <c r="P31" s="33">
        <f t="shared" si="28"/>
        <v>4.422089895722639E-3</v>
      </c>
      <c r="Q31" s="33">
        <f t="shared" si="28"/>
        <v>4.422089895722639E-3</v>
      </c>
      <c r="R31" s="33">
        <f t="shared" si="28"/>
        <v>4.422089895722639E-3</v>
      </c>
      <c r="S31" s="33">
        <f t="shared" si="28"/>
        <v>4.422089895722639E-3</v>
      </c>
      <c r="T31" s="33">
        <f t="shared" si="28"/>
        <v>4.422089895722639E-3</v>
      </c>
      <c r="U31" s="33">
        <f t="shared" si="28"/>
        <v>4.422089895722639E-3</v>
      </c>
      <c r="V31" s="33">
        <f t="shared" si="28"/>
        <v>4.422089895722639E-3</v>
      </c>
      <c r="W31" s="33">
        <f t="shared" si="28"/>
        <v>4.422089895722639E-3</v>
      </c>
      <c r="X31" s="33">
        <f t="shared" si="28"/>
        <v>4.422089895722639E-3</v>
      </c>
      <c r="Y31" s="33">
        <f t="shared" si="28"/>
        <v>4.422089895722639E-3</v>
      </c>
      <c r="Z31" s="33">
        <f t="shared" si="28"/>
        <v>4.422089895722639E-3</v>
      </c>
      <c r="AA31" s="33">
        <f t="shared" si="28"/>
        <v>4.422089895722639E-3</v>
      </c>
      <c r="AB31" s="33">
        <f t="shared" si="28"/>
        <v>4.422089895722639E-3</v>
      </c>
      <c r="AC31" s="33">
        <f t="shared" si="28"/>
        <v>4.422089895722639E-3</v>
      </c>
      <c r="AD31" s="33">
        <f t="shared" si="28"/>
        <v>4.422089895722639E-3</v>
      </c>
      <c r="AE31" s="33">
        <f t="shared" si="28"/>
        <v>4.422089895722639E-3</v>
      </c>
      <c r="AF31" s="33">
        <f t="shared" si="28"/>
        <v>4.422089895722639E-3</v>
      </c>
      <c r="AG31" s="33">
        <f t="shared" si="28"/>
        <v>4.422089895722639E-3</v>
      </c>
      <c r="AH31" s="33">
        <f t="shared" si="28"/>
        <v>4.422089895722639E-3</v>
      </c>
      <c r="AI31" s="33">
        <f t="shared" si="28"/>
        <v>4.422089895722639E-3</v>
      </c>
      <c r="AJ31" s="33">
        <f t="shared" si="28"/>
        <v>4.422089895722639E-3</v>
      </c>
      <c r="AK31" s="33">
        <f t="shared" si="28"/>
        <v>4.422089895722639E-3</v>
      </c>
      <c r="AL31" s="33">
        <f t="shared" si="28"/>
        <v>4.422089895722639E-3</v>
      </c>
      <c r="AM31" s="33">
        <f t="shared" si="28"/>
        <v>4.422089895722639E-3</v>
      </c>
      <c r="AN31" s="33">
        <f t="shared" si="28"/>
        <v>4.422089895722639E-3</v>
      </c>
      <c r="AO31" s="33">
        <f t="shared" si="28"/>
        <v>4.422089895722639E-3</v>
      </c>
      <c r="AP31" s="33">
        <f t="shared" si="28"/>
        <v>4.422089895722639E-3</v>
      </c>
      <c r="AQ31" s="33">
        <f t="shared" si="28"/>
        <v>4.422089895722639E-3</v>
      </c>
      <c r="AR31" s="33">
        <f t="shared" ref="AR31:BK31" si="29">AQ31*(1-$G$4)</f>
        <v>4.422089895722639E-3</v>
      </c>
      <c r="AS31" s="33">
        <f t="shared" si="29"/>
        <v>4.422089895722639E-3</v>
      </c>
      <c r="AT31" s="33">
        <f t="shared" si="29"/>
        <v>4.422089895722639E-3</v>
      </c>
      <c r="AU31" s="33">
        <f t="shared" si="29"/>
        <v>4.422089895722639E-3</v>
      </c>
      <c r="AV31" s="33">
        <f t="shared" si="29"/>
        <v>4.422089895722639E-3</v>
      </c>
      <c r="AW31" s="33">
        <f t="shared" si="29"/>
        <v>4.422089895722639E-3</v>
      </c>
      <c r="AX31" s="33">
        <f t="shared" si="29"/>
        <v>4.422089895722639E-3</v>
      </c>
      <c r="AY31" s="33">
        <f t="shared" si="29"/>
        <v>4.422089895722639E-3</v>
      </c>
      <c r="AZ31" s="33">
        <f t="shared" si="29"/>
        <v>4.422089895722639E-3</v>
      </c>
      <c r="BA31" s="33">
        <f t="shared" si="29"/>
        <v>4.422089895722639E-3</v>
      </c>
      <c r="BB31" s="33">
        <f t="shared" si="29"/>
        <v>4.422089895722639E-3</v>
      </c>
      <c r="BC31" s="33">
        <f t="shared" si="29"/>
        <v>4.422089895722639E-3</v>
      </c>
      <c r="BD31" s="33">
        <f t="shared" si="29"/>
        <v>4.422089895722639E-3</v>
      </c>
      <c r="BE31" s="33">
        <f t="shared" si="29"/>
        <v>4.422089895722639E-3</v>
      </c>
      <c r="BF31" s="33">
        <f t="shared" si="29"/>
        <v>4.422089895722639E-3</v>
      </c>
      <c r="BG31" s="33">
        <f t="shared" si="29"/>
        <v>4.422089895722639E-3</v>
      </c>
      <c r="BH31" s="33">
        <f t="shared" si="29"/>
        <v>4.422089895722639E-3</v>
      </c>
      <c r="BI31" s="33">
        <f t="shared" si="29"/>
        <v>4.422089895722639E-3</v>
      </c>
      <c r="BJ31" s="33">
        <f t="shared" si="29"/>
        <v>4.422089895722639E-3</v>
      </c>
      <c r="BK31" s="33">
        <f t="shared" si="29"/>
        <v>4.422089895722639E-3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138.96248080097828</v>
      </c>
      <c r="BU31" s="4" cm="1">
        <f t="array" ref="BU31">O31*INDEX(prod_est,$H31+$I31-1,MATCH(BU$14,$BQ$14:$DQ$14,0))</f>
        <v>142.33618742867853</v>
      </c>
      <c r="BV31" s="4" cm="1">
        <f t="array" ref="BV31">P31*INDEX(prod_est,$H31+$I31-1,MATCH(BV$14,$BQ$14:$DQ$14,0))</f>
        <v>145.5453630413115</v>
      </c>
      <c r="BW31" s="4" cm="1">
        <f t="array" ref="BW31">Q31*INDEX(prod_est,$H31+$I31-1,MATCH(BW$14,$BQ$14:$DQ$14,0))</f>
        <v>148.57780457162289</v>
      </c>
      <c r="BX31" s="4" cm="1">
        <f t="array" ref="BX31">R31*INDEX(prod_est,$H31+$I31-1,MATCH(BX$14,$BQ$14:$DQ$14,0))</f>
        <v>151.42641492170142</v>
      </c>
      <c r="BY31" s="4" cm="1">
        <f t="array" ref="BY31">S31*INDEX(prod_est,$H31+$I31-1,MATCH(BY$14,$BQ$14:$DQ$14,0))</f>
        <v>154.08459003004396</v>
      </c>
      <c r="BZ31" s="4" cm="1">
        <f t="array" ref="BZ31">T31*INDEX(prod_est,$H31+$I31-1,MATCH(BZ$14,$BQ$14:$DQ$14,0))</f>
        <v>156.55849513788849</v>
      </c>
      <c r="CA31" s="4" cm="1">
        <f t="array" ref="CA31">U31*INDEX(prod_est,$H31+$I31-1,MATCH(CA$14,$BQ$14:$DQ$14,0))</f>
        <v>157.94750550291084</v>
      </c>
      <c r="CB31" s="4" cm="1">
        <f t="array" ref="CB31">V31*INDEX(prod_est,$H31+$I31-1,MATCH(CB$14,$BQ$14:$DQ$14,0))</f>
        <v>159.15468818731446</v>
      </c>
      <c r="CC31" s="4" cm="1">
        <f t="array" ref="CC31">W31*INDEX(prod_est,$H31+$I31-1,MATCH(CC$14,$BQ$14:$DQ$14,0))</f>
        <v>160.19017464708028</v>
      </c>
      <c r="CD31" s="4" cm="1">
        <f t="array" ref="CD31">X31*INDEX(prod_est,$H31+$I31-1,MATCH(CD$14,$BQ$14:$DQ$14,0))</f>
        <v>162.06260857867392</v>
      </c>
      <c r="CE31" s="4" cm="1">
        <f t="array" ref="CE31">Y31*INDEX(prod_est,$H31+$I31-1,MATCH(CE$14,$BQ$14:$DQ$14,0))</f>
        <v>163.81111988118499</v>
      </c>
      <c r="CF31" s="4" cm="1">
        <f t="array" ref="CF31">Z31*INDEX(prod_est,$H31+$I31-1,MATCH(CF$14,$BQ$14:$DQ$14,0))</f>
        <v>165.4564896890866</v>
      </c>
      <c r="CG31" s="4" cm="1">
        <f t="array" ref="CG31">AA31*INDEX(prod_est,$H31+$I31-1,MATCH(CG$14,$BQ$14:$DQ$14,0))</f>
        <v>167.0180506755658</v>
      </c>
      <c r="CH31" s="4" cm="1">
        <f t="array" ref="CH31">AB31*INDEX(prod_est,$H31+$I31-1,MATCH(CH$14,$BQ$14:$DQ$14,0))</f>
        <v>168.50292473013224</v>
      </c>
      <c r="CI31" s="4" cm="1">
        <f t="array" ref="CI31">AC31*INDEX(prod_est,$H31+$I31-1,MATCH(CI$14,$BQ$14:$DQ$14,0))</f>
        <v>169.92883342943037</v>
      </c>
      <c r="CJ31" s="4" cm="1">
        <f t="array" ref="CJ31">AD31*INDEX(prod_est,$H31+$I31-1,MATCH(CJ$14,$BQ$14:$DQ$14,0))</f>
        <v>171.30682406322748</v>
      </c>
      <c r="CK31" s="4" cm="1">
        <f t="array" ref="CK31">AE31*INDEX(prod_est,$H31+$I31-1,MATCH(CK$14,$BQ$14:$DQ$14,0))</f>
        <v>172.63814070396862</v>
      </c>
      <c r="CL31" s="4" cm="1">
        <f t="array" ref="CL31">AF31*INDEX(prod_est,$H31+$I31-1,MATCH(CL$14,$BQ$14:$DQ$14,0))</f>
        <v>173.92612257843331</v>
      </c>
      <c r="CM31" s="4" cm="1">
        <f t="array" ref="CM31">AG31*INDEX(prod_est,$H31+$I31-1,MATCH(CM$14,$BQ$14:$DQ$14,0))</f>
        <v>175.16863614685786</v>
      </c>
      <c r="CN31" s="4" cm="1">
        <f t="array" ref="CN31">AH31*INDEX(prod_est,$H31+$I31-1,MATCH(CN$14,$BQ$14:$DQ$14,0))</f>
        <v>176.90819197604011</v>
      </c>
      <c r="CO31" s="4" cm="1">
        <f t="array" ref="CO31">AI31*INDEX(prod_est,$H31+$I31-1,MATCH(CO$14,$BQ$14:$DQ$14,0))</f>
        <v>178.60678570943412</v>
      </c>
      <c r="CP31" s="4" cm="1">
        <f t="array" ref="CP31">AJ31*INDEX(prod_est,$H31+$I31-1,MATCH(CP$14,$BQ$14:$DQ$14,0))</f>
        <v>180.25863828139768</v>
      </c>
      <c r="CQ31" s="4" cm="1">
        <f t="array" ref="CQ31">AK31*INDEX(prod_est,$H31+$I31-1,MATCH(CQ$14,$BQ$14:$DQ$14,0))</f>
        <v>181.85892946701833</v>
      </c>
      <c r="CR31" s="4" cm="1">
        <f t="array" ref="CR31">AL31*INDEX(prod_est,$H31+$I31-1,MATCH(CR$14,$BQ$14:$DQ$14,0))</f>
        <v>183.4033579973472</v>
      </c>
      <c r="CS31" s="4" cm="1">
        <f t="array" ref="CS31">AM31*INDEX(prod_est,$H31+$I31-1,MATCH(CS$14,$BQ$14:$DQ$14,0))</f>
        <v>184.51331861614094</v>
      </c>
      <c r="CT31" s="4" cm="1">
        <f t="array" ref="CT31">AN31*INDEX(prod_est,$H31+$I31-1,MATCH(CT$14,$BQ$14:$DQ$14,0))</f>
        <v>185.56288690887709</v>
      </c>
      <c r="CU31" s="4" cm="1">
        <f t="array" ref="CU31">AO31*INDEX(prod_est,$H31+$I31-1,MATCH(CU$14,$BQ$14:$DQ$14,0))</f>
        <v>186.5582498252393</v>
      </c>
      <c r="CV31" s="4" cm="1">
        <f t="array" ref="CV31">AP31*INDEX(prod_est,$H31+$I31-1,MATCH(CV$14,$BQ$14:$DQ$14,0))</f>
        <v>187.49875049718557</v>
      </c>
      <c r="CW31" s="4" cm="1">
        <f t="array" ref="CW31">AQ31*INDEX(prod_est,$H31+$I31-1,MATCH(CW$14,$BQ$14:$DQ$14,0))</f>
        <v>188.38926779987037</v>
      </c>
      <c r="CX31" s="4" cm="1">
        <f t="array" ref="CX31">AR31*INDEX(prod_est,$H31+$I31-1,MATCH(CX$14,$BQ$14:$DQ$14,0))</f>
        <v>188.38926779987037</v>
      </c>
      <c r="CY31" s="4" cm="1">
        <f t="array" ref="CY31">AS31*INDEX(prod_est,$H31+$I31-1,MATCH(CY$14,$BQ$14:$DQ$14,0))</f>
        <v>188.38926779987037</v>
      </c>
      <c r="CZ31" s="4" cm="1">
        <f t="array" ref="CZ31">AT31*INDEX(prod_est,$H31+$I31-1,MATCH(CZ$14,$BQ$14:$DQ$14,0))</f>
        <v>188.38926779987037</v>
      </c>
      <c r="DA31" s="4" cm="1">
        <f t="array" ref="DA31">AU31*INDEX(prod_est,$H31+$I31-1,MATCH(DA$14,$BQ$14:$DQ$14,0))</f>
        <v>188.38926779987037</v>
      </c>
      <c r="DB31" s="4" cm="1">
        <f t="array" ref="DB31">AV31*INDEX(prod_est,$H31+$I31-1,MATCH(DB$14,$BQ$14:$DQ$14,0))</f>
        <v>188.38926779987037</v>
      </c>
      <c r="DC31" s="4" cm="1">
        <f t="array" ref="DC31">AW31*INDEX(prod_est,$H31+$I31-1,MATCH(DC$14,$BQ$14:$DQ$14,0))</f>
        <v>188.38926779987037</v>
      </c>
      <c r="DD31" s="4" cm="1">
        <f t="array" ref="DD31">AX31*INDEX(prod_est,$H31+$I31-1,MATCH(DD$14,$BQ$14:$DQ$14,0))</f>
        <v>188.38926779987037</v>
      </c>
      <c r="DE31" s="4" cm="1">
        <f t="array" ref="DE31">AY31*INDEX(prod_est,$H31+$I31-1,MATCH(DE$14,$BQ$14:$DQ$14,0))</f>
        <v>188.38926779987037</v>
      </c>
      <c r="DF31" s="4" cm="1">
        <f t="array" ref="DF31">AZ31*INDEX(prod_est,$H31+$I31-1,MATCH(DF$14,$BQ$14:$DQ$14,0))</f>
        <v>188.38926779987037</v>
      </c>
      <c r="DG31" s="4" cm="1">
        <f t="array" ref="DG31">BA31*INDEX(prod_est,$H31+$I31-1,MATCH(DG$14,$BQ$14:$DQ$14,0))</f>
        <v>188.38926779987037</v>
      </c>
      <c r="DH31" s="4" cm="1">
        <f t="array" ref="DH31">BB31*INDEX(prod_est,$H31+$I31-1,MATCH(DH$14,$BQ$14:$DQ$14,0))</f>
        <v>188.38926779987037</v>
      </c>
      <c r="DI31" s="4" cm="1">
        <f t="array" ref="DI31">BC31*INDEX(prod_est,$H31+$I31-1,MATCH(DI$14,$BQ$14:$DQ$14,0))</f>
        <v>188.38926779987037</v>
      </c>
      <c r="DJ31" s="4" cm="1">
        <f t="array" ref="DJ31">BD31*INDEX(prod_est,$H31+$I31-1,MATCH(DJ$14,$BQ$14:$DQ$14,0))</f>
        <v>188.38926779987037</v>
      </c>
      <c r="DK31" s="4" cm="1">
        <f t="array" ref="DK31">BE31*INDEX(prod_est,$H31+$I31-1,MATCH(DK$14,$BQ$14:$DQ$14,0))</f>
        <v>188.38926779987037</v>
      </c>
      <c r="DL31" s="4" cm="1">
        <f t="array" ref="DL31">BF31*INDEX(prod_est,$H31+$I31-1,MATCH(DL$14,$BQ$14:$DQ$14,0))</f>
        <v>188.38926779987037</v>
      </c>
      <c r="DM31" s="4" cm="1">
        <f t="array" ref="DM31">BG31*INDEX(prod_est,$H31+$I31-1,MATCH(DM$14,$BQ$14:$DQ$14,0))</f>
        <v>188.38926779987037</v>
      </c>
      <c r="DN31" s="4" cm="1">
        <f t="array" ref="DN31">BH31*INDEX(prod_est,$H31+$I31-1,MATCH(DN$14,$BQ$14:$DQ$14,0))</f>
        <v>188.38926779987037</v>
      </c>
      <c r="DO31" s="4" cm="1">
        <f t="array" ref="DO31">BI31*INDEX(prod_est,$H31+$I31-1,MATCH(DO$14,$BQ$14:$DQ$14,0))</f>
        <v>188.38926779987037</v>
      </c>
      <c r="DP31" s="4" cm="1">
        <f t="array" ref="DP31">BJ31*INDEX(prod_est,$H31+$I31-1,MATCH(DP$14,$BQ$14:$DQ$14,0))</f>
        <v>188.38926779987037</v>
      </c>
      <c r="DQ31" s="4" cm="1">
        <f t="array" ref="DQ31">BK31*INDEX(prod_est,$H31+$I31-1,MATCH(DQ$14,$BQ$14:$DQ$14,0))</f>
        <v>188.38926779987037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70.597948729177034</v>
      </c>
      <c r="O47" s="33">
        <f t="shared" si="42"/>
        <v>70.597948729177034</v>
      </c>
      <c r="P47" s="33">
        <f t="shared" si="42"/>
        <v>70.597948729177034</v>
      </c>
      <c r="Q47" s="33">
        <f t="shared" si="42"/>
        <v>70.597948729177034</v>
      </c>
      <c r="R47" s="33">
        <f t="shared" si="42"/>
        <v>70.597948729177034</v>
      </c>
      <c r="S47" s="33">
        <f t="shared" si="42"/>
        <v>70.597948729177034</v>
      </c>
      <c r="T47" s="33">
        <f t="shared" si="42"/>
        <v>70.597948729177034</v>
      </c>
      <c r="U47" s="33">
        <f t="shared" si="42"/>
        <v>70.597948729177034</v>
      </c>
      <c r="V47" s="33">
        <f t="shared" si="42"/>
        <v>70.597948729177034</v>
      </c>
      <c r="W47" s="33">
        <f t="shared" si="42"/>
        <v>70.597948729177034</v>
      </c>
      <c r="X47" s="33">
        <f t="shared" si="42"/>
        <v>70.597948729177034</v>
      </c>
      <c r="Y47" s="33">
        <f t="shared" si="42"/>
        <v>70.597948729177034</v>
      </c>
      <c r="Z47" s="33">
        <f t="shared" si="42"/>
        <v>70.597948729177034</v>
      </c>
      <c r="AA47" s="33">
        <f t="shared" si="42"/>
        <v>70.597948729177034</v>
      </c>
      <c r="AB47" s="33">
        <f t="shared" si="42"/>
        <v>70.597948729177034</v>
      </c>
      <c r="AC47" s="33">
        <f t="shared" si="42"/>
        <v>70.597948729177034</v>
      </c>
      <c r="AD47" s="33">
        <f t="shared" si="42"/>
        <v>70.597948729177034</v>
      </c>
      <c r="AE47" s="33">
        <f t="shared" si="42"/>
        <v>70.597948729177034</v>
      </c>
      <c r="AF47" s="33">
        <f t="shared" si="42"/>
        <v>70.597948729177034</v>
      </c>
      <c r="AG47" s="33">
        <f t="shared" si="42"/>
        <v>70.597948729177034</v>
      </c>
      <c r="AH47" s="33">
        <f t="shared" si="42"/>
        <v>70.597948729177034</v>
      </c>
      <c r="AI47" s="33">
        <f t="shared" si="42"/>
        <v>70.597948729177034</v>
      </c>
      <c r="AJ47" s="33">
        <f t="shared" si="42"/>
        <v>70.597948729177034</v>
      </c>
      <c r="AK47" s="33">
        <f t="shared" si="42"/>
        <v>70.597948729177034</v>
      </c>
      <c r="AL47" s="33">
        <f t="shared" si="42"/>
        <v>70.597948729177034</v>
      </c>
      <c r="AM47" s="33">
        <f t="shared" si="42"/>
        <v>70.597948729177034</v>
      </c>
      <c r="AN47" s="33">
        <f t="shared" si="42"/>
        <v>70.597948729177034</v>
      </c>
      <c r="AO47" s="33">
        <f t="shared" si="42"/>
        <v>70.597948729177034</v>
      </c>
      <c r="AP47" s="33">
        <f t="shared" si="42"/>
        <v>70.597948729177034</v>
      </c>
      <c r="AQ47" s="33">
        <f t="shared" ref="AQ47:BK47" si="43">SUM(AQ15:AQ46)*1000</f>
        <v>70.597948729177034</v>
      </c>
      <c r="AR47" s="33">
        <f t="shared" si="43"/>
        <v>70.597948729177034</v>
      </c>
      <c r="AS47" s="33">
        <f t="shared" si="43"/>
        <v>70.597948729177034</v>
      </c>
      <c r="AT47" s="33">
        <f t="shared" si="43"/>
        <v>70.597948729177034</v>
      </c>
      <c r="AU47" s="33">
        <f t="shared" si="43"/>
        <v>70.597948729177034</v>
      </c>
      <c r="AV47" s="33">
        <f t="shared" si="43"/>
        <v>70.597948729177034</v>
      </c>
      <c r="AW47" s="33">
        <f t="shared" si="43"/>
        <v>70.597948729177034</v>
      </c>
      <c r="AX47" s="33">
        <f t="shared" si="43"/>
        <v>70.597948729177034</v>
      </c>
      <c r="AY47" s="33">
        <f t="shared" si="43"/>
        <v>70.597948729177034</v>
      </c>
      <c r="AZ47" s="33">
        <f t="shared" si="43"/>
        <v>70.597948729177034</v>
      </c>
      <c r="BA47" s="33">
        <f t="shared" si="43"/>
        <v>70.597948729177034</v>
      </c>
      <c r="BB47" s="33">
        <f t="shared" si="43"/>
        <v>70.597948729177034</v>
      </c>
      <c r="BC47" s="33">
        <f t="shared" si="43"/>
        <v>70.597948729177034</v>
      </c>
      <c r="BD47" s="33">
        <f t="shared" si="43"/>
        <v>70.597948729177034</v>
      </c>
      <c r="BE47" s="33">
        <f t="shared" si="43"/>
        <v>70.597948729177034</v>
      </c>
      <c r="BF47" s="33">
        <f t="shared" si="43"/>
        <v>70.597948729177034</v>
      </c>
      <c r="BG47" s="33">
        <f t="shared" si="43"/>
        <v>70.597948729177034</v>
      </c>
      <c r="BH47" s="33">
        <f t="shared" si="43"/>
        <v>70.597948729177034</v>
      </c>
      <c r="BI47" s="33">
        <f t="shared" si="43"/>
        <v>70.597948729177034</v>
      </c>
      <c r="BJ47" s="33">
        <f t="shared" si="43"/>
        <v>70.597948729177034</v>
      </c>
      <c r="BK47" s="33">
        <f t="shared" si="43"/>
        <v>70.597948729177034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22.156738993142486</v>
      </c>
      <c r="BU57">
        <f t="shared" si="60"/>
        <v>22.69465639903888</v>
      </c>
      <c r="BV57">
        <f t="shared" si="60"/>
        <v>23.206340315607001</v>
      </c>
      <c r="BW57">
        <f t="shared" si="60"/>
        <v>23.689845036534535</v>
      </c>
      <c r="BX57">
        <f t="shared" si="60"/>
        <v>24.144038971876327</v>
      </c>
      <c r="BY57">
        <f t="shared" si="60"/>
        <v>24.567869143402735</v>
      </c>
      <c r="BZ57">
        <f t="shared" si="60"/>
        <v>24.962318562068607</v>
      </c>
      <c r="CA57">
        <f t="shared" si="60"/>
        <v>25.183787982729331</v>
      </c>
      <c r="CB57">
        <f t="shared" si="60"/>
        <v>25.376266063871821</v>
      </c>
      <c r="CC57">
        <f t="shared" si="60"/>
        <v>25.541368205742931</v>
      </c>
      <c r="CD57">
        <f t="shared" si="60"/>
        <v>25.839916631656838</v>
      </c>
      <c r="CE57">
        <f t="shared" si="60"/>
        <v>26.118706333258256</v>
      </c>
      <c r="CF57">
        <f t="shared" si="60"/>
        <v>26.381050738530387</v>
      </c>
      <c r="CG57">
        <f t="shared" si="60"/>
        <v>26.63003232694091</v>
      </c>
      <c r="CH57">
        <f t="shared" si="60"/>
        <v>26.86678664130751</v>
      </c>
      <c r="CI57">
        <f t="shared" si="60"/>
        <v>27.094139281360391</v>
      </c>
      <c r="CJ57">
        <f t="shared" si="60"/>
        <v>27.313851671582938</v>
      </c>
      <c r="CK57">
        <f t="shared" si="60"/>
        <v>27.526122171908668</v>
      </c>
      <c r="CL57">
        <f t="shared" si="60"/>
        <v>27.731483202137277</v>
      </c>
      <c r="CM57">
        <f t="shared" si="60"/>
        <v>27.929594582074785</v>
      </c>
      <c r="CN57">
        <f t="shared" si="60"/>
        <v>28.20695638685137</v>
      </c>
      <c r="CO57">
        <f t="shared" si="60"/>
        <v>28.477787029693012</v>
      </c>
      <c r="CP57">
        <f t="shared" si="60"/>
        <v>28.741165073041028</v>
      </c>
      <c r="CQ57">
        <f t="shared" si="60"/>
        <v>28.996321960773948</v>
      </c>
      <c r="CR57">
        <f t="shared" si="60"/>
        <v>29.242571881204402</v>
      </c>
      <c r="CS57">
        <f t="shared" si="60"/>
        <v>29.419548483676703</v>
      </c>
      <c r="CT57">
        <f t="shared" si="60"/>
        <v>29.586895889851316</v>
      </c>
      <c r="CU57">
        <f t="shared" si="60"/>
        <v>29.745600571965308</v>
      </c>
      <c r="CV57">
        <f t="shared" si="60"/>
        <v>29.895557796325985</v>
      </c>
      <c r="CW57">
        <f t="shared" si="60"/>
        <v>30.037545470486201</v>
      </c>
      <c r="CX57">
        <f t="shared" ref="CX57:DQ57" si="61">CX$49*CX18</f>
        <v>30.037545470486201</v>
      </c>
      <c r="CY57">
        <f t="shared" si="61"/>
        <v>30.037545470486201</v>
      </c>
      <c r="CZ57">
        <f t="shared" si="61"/>
        <v>30.037545470486201</v>
      </c>
      <c r="DA57">
        <f t="shared" si="61"/>
        <v>30.037545470486201</v>
      </c>
      <c r="DB57">
        <f t="shared" si="61"/>
        <v>30.037545470486201</v>
      </c>
      <c r="DC57">
        <f t="shared" si="61"/>
        <v>30.037545470486201</v>
      </c>
      <c r="DD57">
        <f t="shared" si="61"/>
        <v>30.037545470486201</v>
      </c>
      <c r="DE57">
        <f t="shared" si="61"/>
        <v>30.037545470486201</v>
      </c>
      <c r="DF57">
        <f t="shared" si="61"/>
        <v>30.037545470486201</v>
      </c>
      <c r="DG57">
        <f t="shared" si="61"/>
        <v>30.037545470486201</v>
      </c>
      <c r="DH57">
        <f t="shared" si="61"/>
        <v>30.037545470486201</v>
      </c>
      <c r="DI57">
        <f t="shared" si="61"/>
        <v>30.037545470486201</v>
      </c>
      <c r="DJ57">
        <f t="shared" si="61"/>
        <v>30.037545470486201</v>
      </c>
      <c r="DK57">
        <f t="shared" si="61"/>
        <v>30.037545470486201</v>
      </c>
      <c r="DL57">
        <f t="shared" si="61"/>
        <v>30.037545470486201</v>
      </c>
      <c r="DM57">
        <f t="shared" si="61"/>
        <v>30.037545470486201</v>
      </c>
      <c r="DN57">
        <f t="shared" si="61"/>
        <v>30.037545470486201</v>
      </c>
      <c r="DO57">
        <f t="shared" si="61"/>
        <v>30.037545470486201</v>
      </c>
      <c r="DP57">
        <f t="shared" si="61"/>
        <v>30.037545470486201</v>
      </c>
      <c r="DQ57">
        <f t="shared" si="61"/>
        <v>30.037545470486201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1903.214803155648</v>
      </c>
      <c r="BU62">
        <f t="shared" si="70"/>
        <v>1949.4207168550402</v>
      </c>
      <c r="BV62">
        <f t="shared" si="70"/>
        <v>1993.3732319273399</v>
      </c>
      <c r="BW62">
        <f t="shared" si="70"/>
        <v>2034.9052165099868</v>
      </c>
      <c r="BX62">
        <f t="shared" si="70"/>
        <v>2073.9194695331216</v>
      </c>
      <c r="BY62">
        <f t="shared" si="70"/>
        <v>2110.3255424991257</v>
      </c>
      <c r="BZ62">
        <f t="shared" si="70"/>
        <v>2144.2078738716882</v>
      </c>
      <c r="CA62">
        <f t="shared" si="70"/>
        <v>2163.2316065598898</v>
      </c>
      <c r="CB62">
        <f t="shared" si="70"/>
        <v>2179.7650473982171</v>
      </c>
      <c r="CC62">
        <f t="shared" si="70"/>
        <v>2193.946955689823</v>
      </c>
      <c r="CD62">
        <f t="shared" si="70"/>
        <v>2219.5916042021345</v>
      </c>
      <c r="CE62">
        <f t="shared" si="70"/>
        <v>2243.5390220608451</v>
      </c>
      <c r="CF62">
        <f t="shared" si="70"/>
        <v>2266.0738253905911</v>
      </c>
      <c r="CG62">
        <f t="shared" si="70"/>
        <v>2287.4607923500689</v>
      </c>
      <c r="CH62">
        <f t="shared" si="70"/>
        <v>2307.7974635521327</v>
      </c>
      <c r="CI62">
        <f t="shared" si="70"/>
        <v>2327.3265517550076</v>
      </c>
      <c r="CJ62">
        <f t="shared" si="70"/>
        <v>2346.1993594203273</v>
      </c>
      <c r="CK62">
        <f t="shared" si="70"/>
        <v>2364.4329252270204</v>
      </c>
      <c r="CL62">
        <f t="shared" si="70"/>
        <v>2382.0729828565909</v>
      </c>
      <c r="CM62">
        <f t="shared" si="70"/>
        <v>2399.0903115838619</v>
      </c>
      <c r="CN62">
        <f t="shared" si="70"/>
        <v>2422.9150762680579</v>
      </c>
      <c r="CO62">
        <f t="shared" si="70"/>
        <v>2446.1788286083233</v>
      </c>
      <c r="CP62">
        <f t="shared" si="70"/>
        <v>2468.8024191593181</v>
      </c>
      <c r="CQ62">
        <f t="shared" si="70"/>
        <v>2490.7198306525311</v>
      </c>
      <c r="CR62">
        <f t="shared" si="70"/>
        <v>2511.872153383064</v>
      </c>
      <c r="CS62">
        <f t="shared" si="70"/>
        <v>2527.0740515388229</v>
      </c>
      <c r="CT62">
        <f t="shared" si="70"/>
        <v>2541.4488230609227</v>
      </c>
      <c r="CU62">
        <f t="shared" si="70"/>
        <v>2555.0812037295286</v>
      </c>
      <c r="CV62">
        <f t="shared" si="70"/>
        <v>2567.9621971524189</v>
      </c>
      <c r="CW62">
        <f t="shared" si="70"/>
        <v>2580.1586238653481</v>
      </c>
      <c r="CX62">
        <f t="shared" ref="CX62:DQ62" si="71">CX$49*CX23</f>
        <v>2580.1586238653481</v>
      </c>
      <c r="CY62">
        <f t="shared" si="71"/>
        <v>2580.1586238653481</v>
      </c>
      <c r="CZ62">
        <f t="shared" si="71"/>
        <v>2580.1586238653481</v>
      </c>
      <c r="DA62">
        <f t="shared" si="71"/>
        <v>2580.1586238653481</v>
      </c>
      <c r="DB62">
        <f t="shared" si="71"/>
        <v>2580.1586238653481</v>
      </c>
      <c r="DC62">
        <f t="shared" si="71"/>
        <v>2580.1586238653481</v>
      </c>
      <c r="DD62">
        <f t="shared" si="71"/>
        <v>2580.1586238653481</v>
      </c>
      <c r="DE62">
        <f t="shared" si="71"/>
        <v>2580.1586238653481</v>
      </c>
      <c r="DF62">
        <f t="shared" si="71"/>
        <v>2580.1586238653481</v>
      </c>
      <c r="DG62">
        <f t="shared" si="71"/>
        <v>2580.1586238653481</v>
      </c>
      <c r="DH62">
        <f t="shared" si="71"/>
        <v>2580.1586238653481</v>
      </c>
      <c r="DI62">
        <f t="shared" si="71"/>
        <v>2580.1586238653481</v>
      </c>
      <c r="DJ62">
        <f t="shared" si="71"/>
        <v>2580.1586238653481</v>
      </c>
      <c r="DK62">
        <f t="shared" si="71"/>
        <v>2580.1586238653481</v>
      </c>
      <c r="DL62">
        <f t="shared" si="71"/>
        <v>2580.1586238653481</v>
      </c>
      <c r="DM62">
        <f t="shared" si="71"/>
        <v>2580.1586238653481</v>
      </c>
      <c r="DN62">
        <f t="shared" si="71"/>
        <v>2580.1586238653481</v>
      </c>
      <c r="DO62">
        <f t="shared" si="71"/>
        <v>2580.1586238653481</v>
      </c>
      <c r="DP62">
        <f t="shared" si="71"/>
        <v>2580.1586238653481</v>
      </c>
      <c r="DQ62">
        <f t="shared" si="71"/>
        <v>2580.1586238653481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154.1794686814381</v>
      </c>
      <c r="BU67">
        <f t="shared" si="80"/>
        <v>157.92261066010525</v>
      </c>
      <c r="BV67">
        <f t="shared" si="80"/>
        <v>161.48320477161809</v>
      </c>
      <c r="BW67">
        <f t="shared" si="80"/>
        <v>164.84771166049947</v>
      </c>
      <c r="BX67">
        <f t="shared" si="80"/>
        <v>168.00825706616598</v>
      </c>
      <c r="BY67">
        <f t="shared" si="80"/>
        <v>170.95751375404453</v>
      </c>
      <c r="BZ67">
        <f t="shared" si="80"/>
        <v>173.70232208574117</v>
      </c>
      <c r="CA67">
        <f t="shared" si="80"/>
        <v>175.24343504542469</v>
      </c>
      <c r="CB67">
        <f t="shared" si="80"/>
        <v>176.58280941331142</v>
      </c>
      <c r="CC67">
        <f t="shared" si="80"/>
        <v>177.73168608328228</v>
      </c>
      <c r="CD67">
        <f t="shared" si="80"/>
        <v>179.80915956425491</v>
      </c>
      <c r="CE67">
        <f t="shared" si="80"/>
        <v>181.74914035655775</v>
      </c>
      <c r="CF67">
        <f t="shared" si="80"/>
        <v>183.5746852180522</v>
      </c>
      <c r="CG67">
        <f t="shared" si="80"/>
        <v>185.3072438325882</v>
      </c>
      <c r="CH67">
        <f t="shared" si="80"/>
        <v>186.95471796713383</v>
      </c>
      <c r="CI67">
        <f t="shared" si="80"/>
        <v>188.53676978701239</v>
      </c>
      <c r="CJ67">
        <f t="shared" si="80"/>
        <v>190.0656563076202</v>
      </c>
      <c r="CK67">
        <f t="shared" si="80"/>
        <v>191.54275783267286</v>
      </c>
      <c r="CL67">
        <f t="shared" si="80"/>
        <v>192.97177924860952</v>
      </c>
      <c r="CM67">
        <f t="shared" si="80"/>
        <v>194.35035338390827</v>
      </c>
      <c r="CN67">
        <f t="shared" si="80"/>
        <v>196.2803980401284</v>
      </c>
      <c r="CO67">
        <f t="shared" si="80"/>
        <v>198.16499507531938</v>
      </c>
      <c r="CP67">
        <f t="shared" si="80"/>
        <v>199.99773259135554</v>
      </c>
      <c r="CQ67">
        <f t="shared" si="80"/>
        <v>201.77326252801484</v>
      </c>
      <c r="CR67">
        <f t="shared" si="80"/>
        <v>203.48681260894347</v>
      </c>
      <c r="CS67">
        <f t="shared" si="80"/>
        <v>204.71831867789481</v>
      </c>
      <c r="CT67">
        <f t="shared" si="80"/>
        <v>205.88281920196579</v>
      </c>
      <c r="CU67">
        <f t="shared" si="80"/>
        <v>206.9871786283762</v>
      </c>
      <c r="CV67">
        <f t="shared" si="80"/>
        <v>208.030668159215</v>
      </c>
      <c r="CW67">
        <f t="shared" si="80"/>
        <v>209.01870092739946</v>
      </c>
      <c r="CX67">
        <f t="shared" ref="CX67:DQ67" si="81">CX$49*CX28</f>
        <v>209.01870092739946</v>
      </c>
      <c r="CY67">
        <f t="shared" si="81"/>
        <v>209.01870092739946</v>
      </c>
      <c r="CZ67">
        <f t="shared" si="81"/>
        <v>209.01870092739946</v>
      </c>
      <c r="DA67">
        <f t="shared" si="81"/>
        <v>209.01870092739946</v>
      </c>
      <c r="DB67">
        <f t="shared" si="81"/>
        <v>209.01870092739946</v>
      </c>
      <c r="DC67">
        <f t="shared" si="81"/>
        <v>209.01870092739946</v>
      </c>
      <c r="DD67">
        <f t="shared" si="81"/>
        <v>209.01870092739946</v>
      </c>
      <c r="DE67">
        <f t="shared" si="81"/>
        <v>209.01870092739946</v>
      </c>
      <c r="DF67">
        <f t="shared" si="81"/>
        <v>209.01870092739946</v>
      </c>
      <c r="DG67">
        <f t="shared" si="81"/>
        <v>209.01870092739946</v>
      </c>
      <c r="DH67">
        <f t="shared" si="81"/>
        <v>209.01870092739946</v>
      </c>
      <c r="DI67">
        <f t="shared" si="81"/>
        <v>209.01870092739946</v>
      </c>
      <c r="DJ67">
        <f t="shared" si="81"/>
        <v>209.01870092739946</v>
      </c>
      <c r="DK67">
        <f t="shared" si="81"/>
        <v>209.01870092739946</v>
      </c>
      <c r="DL67">
        <f t="shared" si="81"/>
        <v>209.01870092739946</v>
      </c>
      <c r="DM67">
        <f t="shared" si="81"/>
        <v>209.01870092739946</v>
      </c>
      <c r="DN67">
        <f t="shared" si="81"/>
        <v>209.01870092739946</v>
      </c>
      <c r="DO67">
        <f t="shared" si="81"/>
        <v>209.01870092739946</v>
      </c>
      <c r="DP67">
        <f t="shared" si="81"/>
        <v>209.01870092739946</v>
      </c>
      <c r="DQ67">
        <f t="shared" si="81"/>
        <v>209.01870092739946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138.96248080097828</v>
      </c>
      <c r="BU70">
        <f t="shared" si="86"/>
        <v>142.33618742867853</v>
      </c>
      <c r="BV70">
        <f t="shared" si="86"/>
        <v>145.5453630413115</v>
      </c>
      <c r="BW70">
        <f t="shared" si="86"/>
        <v>148.57780457162289</v>
      </c>
      <c r="BX70">
        <f t="shared" si="86"/>
        <v>151.42641492170142</v>
      </c>
      <c r="BY70">
        <f t="shared" si="86"/>
        <v>154.08459003004396</v>
      </c>
      <c r="BZ70">
        <f t="shared" si="86"/>
        <v>156.55849513788849</v>
      </c>
      <c r="CA70">
        <f t="shared" si="86"/>
        <v>157.94750550291084</v>
      </c>
      <c r="CB70">
        <f t="shared" si="86"/>
        <v>159.15468818731446</v>
      </c>
      <c r="CC70">
        <f t="shared" si="86"/>
        <v>160.19017464708028</v>
      </c>
      <c r="CD70">
        <f t="shared" si="86"/>
        <v>162.06260857867392</v>
      </c>
      <c r="CE70">
        <f t="shared" si="86"/>
        <v>163.81111988118499</v>
      </c>
      <c r="CF70">
        <f t="shared" si="86"/>
        <v>165.4564896890866</v>
      </c>
      <c r="CG70">
        <f t="shared" si="86"/>
        <v>167.0180506755658</v>
      </c>
      <c r="CH70">
        <f t="shared" si="86"/>
        <v>168.50292473013224</v>
      </c>
      <c r="CI70">
        <f t="shared" si="86"/>
        <v>169.92883342943037</v>
      </c>
      <c r="CJ70">
        <f t="shared" si="86"/>
        <v>171.30682406322748</v>
      </c>
      <c r="CK70">
        <f t="shared" si="86"/>
        <v>172.63814070396862</v>
      </c>
      <c r="CL70">
        <f t="shared" si="86"/>
        <v>173.92612257843331</v>
      </c>
      <c r="CM70">
        <f t="shared" si="86"/>
        <v>175.16863614685786</v>
      </c>
      <c r="CN70">
        <f t="shared" si="86"/>
        <v>176.90819197604011</v>
      </c>
      <c r="CO70">
        <f t="shared" si="86"/>
        <v>178.60678570943412</v>
      </c>
      <c r="CP70">
        <f t="shared" si="86"/>
        <v>180.25863828139768</v>
      </c>
      <c r="CQ70">
        <f t="shared" si="86"/>
        <v>181.85892946701833</v>
      </c>
      <c r="CR70">
        <f t="shared" si="86"/>
        <v>183.4033579973472</v>
      </c>
      <c r="CS70">
        <f t="shared" si="86"/>
        <v>184.51331861614094</v>
      </c>
      <c r="CT70">
        <f t="shared" si="86"/>
        <v>185.56288690887709</v>
      </c>
      <c r="CU70">
        <f t="shared" si="86"/>
        <v>186.5582498252393</v>
      </c>
      <c r="CV70">
        <f t="shared" si="86"/>
        <v>187.49875049718557</v>
      </c>
      <c r="CW70">
        <f t="shared" si="86"/>
        <v>188.38926779987037</v>
      </c>
      <c r="CX70">
        <f t="shared" ref="CX70:DQ70" si="87">CX$49*CX31</f>
        <v>188.38926779987037</v>
      </c>
      <c r="CY70">
        <f t="shared" si="87"/>
        <v>188.38926779987037</v>
      </c>
      <c r="CZ70">
        <f t="shared" si="87"/>
        <v>188.38926779987037</v>
      </c>
      <c r="DA70">
        <f t="shared" si="87"/>
        <v>188.38926779987037</v>
      </c>
      <c r="DB70">
        <f t="shared" si="87"/>
        <v>188.38926779987037</v>
      </c>
      <c r="DC70">
        <f t="shared" si="87"/>
        <v>188.38926779987037</v>
      </c>
      <c r="DD70">
        <f t="shared" si="87"/>
        <v>188.38926779987037</v>
      </c>
      <c r="DE70">
        <f t="shared" si="87"/>
        <v>188.38926779987037</v>
      </c>
      <c r="DF70">
        <f t="shared" si="87"/>
        <v>188.38926779987037</v>
      </c>
      <c r="DG70">
        <f t="shared" si="87"/>
        <v>188.38926779987037</v>
      </c>
      <c r="DH70">
        <f t="shared" si="87"/>
        <v>188.38926779987037</v>
      </c>
      <c r="DI70">
        <f t="shared" si="87"/>
        <v>188.38926779987037</v>
      </c>
      <c r="DJ70">
        <f t="shared" si="87"/>
        <v>188.38926779987037</v>
      </c>
      <c r="DK70">
        <f t="shared" si="87"/>
        <v>188.38926779987037</v>
      </c>
      <c r="DL70">
        <f t="shared" si="87"/>
        <v>188.38926779987037</v>
      </c>
      <c r="DM70">
        <f t="shared" si="87"/>
        <v>188.38926779987037</v>
      </c>
      <c r="DN70">
        <f t="shared" si="87"/>
        <v>188.38926779987037</v>
      </c>
      <c r="DO70">
        <f t="shared" si="87"/>
        <v>188.38926779987037</v>
      </c>
      <c r="DP70">
        <f t="shared" si="87"/>
        <v>188.38926779987037</v>
      </c>
      <c r="DQ70">
        <f t="shared" si="87"/>
        <v>188.38926779987037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opLeftCell="A6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5"/>
        <v>2.0741116309945094E-2</v>
      </c>
      <c r="O28" s="33">
        <f t="shared" si="19"/>
        <v>2.0741116309945094E-2</v>
      </c>
      <c r="P28" s="33">
        <f t="shared" si="19"/>
        <v>2.0741116309945094E-2</v>
      </c>
      <c r="Q28" s="33">
        <f t="shared" si="19"/>
        <v>2.0741116309945094E-2</v>
      </c>
      <c r="R28" s="33">
        <f t="shared" si="19"/>
        <v>2.0741116309945094E-2</v>
      </c>
      <c r="S28" s="33">
        <f t="shared" si="19"/>
        <v>2.0741116309945094E-2</v>
      </c>
      <c r="T28" s="33">
        <f t="shared" si="19"/>
        <v>2.0741116309945094E-2</v>
      </c>
      <c r="U28" s="33">
        <f t="shared" si="19"/>
        <v>2.0741116309945094E-2</v>
      </c>
      <c r="V28" s="33">
        <f t="shared" si="19"/>
        <v>2.0741116309945094E-2</v>
      </c>
      <c r="W28" s="33">
        <f t="shared" si="19"/>
        <v>2.0741116309945094E-2</v>
      </c>
      <c r="X28" s="33">
        <f t="shared" si="19"/>
        <v>2.0741116309945094E-2</v>
      </c>
      <c r="Y28" s="33">
        <f t="shared" si="19"/>
        <v>2.0741116309945094E-2</v>
      </c>
      <c r="Z28" s="33">
        <f t="shared" si="19"/>
        <v>2.0741116309945094E-2</v>
      </c>
      <c r="AA28" s="33">
        <f t="shared" si="19"/>
        <v>2.0741116309945094E-2</v>
      </c>
      <c r="AB28" s="33">
        <f t="shared" si="19"/>
        <v>2.0741116309945094E-2</v>
      </c>
      <c r="AC28" s="33">
        <f t="shared" si="19"/>
        <v>2.0741116309945094E-2</v>
      </c>
      <c r="AD28" s="33">
        <f t="shared" si="19"/>
        <v>2.0741116309945094E-2</v>
      </c>
      <c r="AE28" s="33">
        <f t="shared" si="19"/>
        <v>2.0741116309945094E-2</v>
      </c>
      <c r="AF28" s="33">
        <f t="shared" si="19"/>
        <v>2.0741116309945094E-2</v>
      </c>
      <c r="AG28" s="33">
        <f t="shared" si="19"/>
        <v>2.0741116309945094E-2</v>
      </c>
      <c r="AH28" s="33">
        <f t="shared" si="19"/>
        <v>2.0741116309945094E-2</v>
      </c>
      <c r="AI28" s="33">
        <f t="shared" si="19"/>
        <v>2.0741116309945094E-2</v>
      </c>
      <c r="AJ28" s="33">
        <f t="shared" si="19"/>
        <v>2.0741116309945094E-2</v>
      </c>
      <c r="AK28" s="33">
        <f t="shared" si="19"/>
        <v>2.0741116309945094E-2</v>
      </c>
      <c r="AL28" s="33">
        <f t="shared" si="19"/>
        <v>2.0741116309945094E-2</v>
      </c>
      <c r="AM28" s="33">
        <f t="shared" si="19"/>
        <v>2.0741116309945094E-2</v>
      </c>
      <c r="AN28" s="33">
        <f t="shared" si="19"/>
        <v>2.0741116309945094E-2</v>
      </c>
      <c r="AO28" s="33">
        <f t="shared" si="19"/>
        <v>2.0741116309945094E-2</v>
      </c>
      <c r="AP28" s="33">
        <f t="shared" si="19"/>
        <v>2.0741116309945094E-2</v>
      </c>
      <c r="AQ28" s="33">
        <f t="shared" ref="AQ28:BK28" si="25">AP28*(1-$G$4)</f>
        <v>2.0741116309945094E-2</v>
      </c>
      <c r="AR28" s="33">
        <f t="shared" si="25"/>
        <v>2.0741116309945094E-2</v>
      </c>
      <c r="AS28" s="33">
        <f t="shared" si="25"/>
        <v>2.0741116309945094E-2</v>
      </c>
      <c r="AT28" s="33">
        <f t="shared" si="25"/>
        <v>2.0741116309945094E-2</v>
      </c>
      <c r="AU28" s="33">
        <f t="shared" si="25"/>
        <v>2.0741116309945094E-2</v>
      </c>
      <c r="AV28" s="33">
        <f t="shared" si="25"/>
        <v>2.0741116309945094E-2</v>
      </c>
      <c r="AW28" s="33">
        <f t="shared" si="25"/>
        <v>2.0741116309945094E-2</v>
      </c>
      <c r="AX28" s="33">
        <f t="shared" si="25"/>
        <v>2.0741116309945094E-2</v>
      </c>
      <c r="AY28" s="33">
        <f t="shared" si="25"/>
        <v>2.0741116309945094E-2</v>
      </c>
      <c r="AZ28" s="33">
        <f t="shared" si="25"/>
        <v>2.0741116309945094E-2</v>
      </c>
      <c r="BA28" s="33">
        <f t="shared" si="25"/>
        <v>2.0741116309945094E-2</v>
      </c>
      <c r="BB28" s="33">
        <f t="shared" si="25"/>
        <v>2.0741116309945094E-2</v>
      </c>
      <c r="BC28" s="33">
        <f t="shared" si="25"/>
        <v>2.0741116309945094E-2</v>
      </c>
      <c r="BD28" s="33">
        <f t="shared" si="25"/>
        <v>2.0741116309945094E-2</v>
      </c>
      <c r="BE28" s="33">
        <f t="shared" si="25"/>
        <v>2.0741116309945094E-2</v>
      </c>
      <c r="BF28" s="33">
        <f t="shared" si="25"/>
        <v>2.0741116309945094E-2</v>
      </c>
      <c r="BG28" s="33">
        <f t="shared" si="25"/>
        <v>2.0741116309945094E-2</v>
      </c>
      <c r="BH28" s="33">
        <f t="shared" si="25"/>
        <v>2.0741116309945094E-2</v>
      </c>
      <c r="BI28" s="33">
        <f t="shared" si="25"/>
        <v>2.0741116309945094E-2</v>
      </c>
      <c r="BJ28" s="33">
        <f t="shared" si="25"/>
        <v>2.0741116309945094E-2</v>
      </c>
      <c r="BK28" s="33">
        <f t="shared" si="25"/>
        <v>2.0741116309945094E-2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87.947389998746132</v>
      </c>
      <c r="BS28" s="4" cm="1">
        <f t="array" ref="BS28">M28*INDEX(prod_est,$H28+$I28-1,MATCH(BS$14,$BQ$14:$DQ$14,0))</f>
        <v>78.165217346647367</v>
      </c>
      <c r="BT28" s="4" cm="1">
        <f t="array" ref="BT28">N28*INDEX(prod_est,$H28+$I28-1,MATCH(BT$14,$BQ$14:$DQ$14,0))</f>
        <v>81.782792513919787</v>
      </c>
      <c r="BU28" s="4" cm="1">
        <f t="array" ref="BU28">O28*INDEX(prod_est,$H28+$I28-1,MATCH(BU$14,$BQ$14:$DQ$14,0))</f>
        <v>85.503934939403251</v>
      </c>
      <c r="BV28" s="4" cm="1">
        <f t="array" ref="BV28">P28*INDEX(prod_est,$H28+$I28-1,MATCH(BV$14,$BQ$14:$DQ$14,0))</f>
        <v>89.319142946511349</v>
      </c>
      <c r="BW28" s="4" cm="1">
        <f t="array" ref="BW28">Q28*INDEX(prod_est,$H28+$I28-1,MATCH(BW$14,$BQ$14:$DQ$14,0))</f>
        <v>93.217848733256261</v>
      </c>
      <c r="BX28" s="4" cm="1">
        <f t="array" ref="BX28">R28*INDEX(prod_est,$H28+$I28-1,MATCH(BX$14,$BQ$14:$DQ$14,0))</f>
        <v>97.191200512966418</v>
      </c>
      <c r="BY28" s="4" cm="1">
        <f t="array" ref="BY28">S28*INDEX(prod_est,$H28+$I28-1,MATCH(BY$14,$BQ$14:$DQ$14,0))</f>
        <v>101.23238089847013</v>
      </c>
      <c r="BZ28" s="4" cm="1">
        <f t="array" ref="BZ28">T28*INDEX(prod_est,$H28+$I28-1,MATCH(BZ$14,$BQ$14:$DQ$14,0))</f>
        <v>105.34279278742103</v>
      </c>
      <c r="CA28" s="4" cm="1">
        <f t="array" ref="CA28">U28*INDEX(prod_est,$H28+$I28-1,MATCH(CA$14,$BQ$14:$DQ$14,0))</f>
        <v>107.70546242237336</v>
      </c>
      <c r="CB28" s="4" cm="1">
        <f t="array" ref="CB28">V28*INDEX(prod_est,$H28+$I28-1,MATCH(CB$14,$BQ$14:$DQ$14,0))</f>
        <v>110.0494364165759</v>
      </c>
      <c r="CC28" s="4" cm="1">
        <f t="array" ref="CC28">W28*INDEX(prod_est,$H28+$I28-1,MATCH(CC$14,$BQ$14:$DQ$14,0))</f>
        <v>112.37683920273996</v>
      </c>
      <c r="CD28" s="4" cm="1">
        <f t="array" ref="CD28">X28*INDEX(prod_est,$H28+$I28-1,MATCH(CD$14,$BQ$14:$DQ$14,0))</f>
        <v>114.83890732443568</v>
      </c>
      <c r="CE28" s="4" cm="1">
        <f t="array" ref="CE28">Y28*INDEX(prod_est,$H28+$I28-1,MATCH(CE$14,$BQ$14:$DQ$14,0))</f>
        <v>117.2826811690984</v>
      </c>
      <c r="CF28" s="4" cm="1">
        <f t="array" ref="CF28">Z28*INDEX(prod_est,$H28+$I28-1,MATCH(CF$14,$BQ$14:$DQ$14,0))</f>
        <v>119.71025751654332</v>
      </c>
      <c r="CG28" s="4" cm="1">
        <f t="array" ref="CG28">AA28*INDEX(prod_est,$H28+$I28-1,MATCH(CG$14,$BQ$14:$DQ$14,0))</f>
        <v>122.11769971413985</v>
      </c>
      <c r="CH28" s="4" cm="1">
        <f t="array" ref="CH28">AB28*INDEX(prod_est,$H28+$I28-1,MATCH(CH$14,$BQ$14:$DQ$14,0))</f>
        <v>124.51334052730688</v>
      </c>
      <c r="CI28" s="4" cm="1">
        <f t="array" ref="CI28">AC28*INDEX(prod_est,$H28+$I28-1,MATCH(CI$14,$BQ$14:$DQ$14,0))</f>
        <v>126.89024389620707</v>
      </c>
      <c r="CJ28" s="4" cm="1">
        <f t="array" ref="CJ28">AD28*INDEX(prod_est,$H28+$I28-1,MATCH(CJ$14,$BQ$14:$DQ$14,0))</f>
        <v>129.24757397735198</v>
      </c>
      <c r="CK28" s="4" cm="1">
        <f t="array" ref="CK28">AE28*INDEX(prod_est,$H28+$I28-1,MATCH(CK$14,$BQ$14:$DQ$14,0))</f>
        <v>131.59079477633466</v>
      </c>
      <c r="CL28" s="4" cm="1">
        <f t="array" ref="CL28">AF28*INDEX(prod_est,$H28+$I28-1,MATCH(CL$14,$BQ$14:$DQ$14,0))</f>
        <v>133.92553747371437</v>
      </c>
      <c r="CM28" s="4" cm="1">
        <f t="array" ref="CM28">AG28*INDEX(prod_est,$H28+$I28-1,MATCH(CM$14,$BQ$14:$DQ$14,0))</f>
        <v>136.24804997363094</v>
      </c>
      <c r="CN28" s="4" cm="1">
        <f t="array" ref="CN28">AH28*INDEX(prod_est,$H28+$I28-1,MATCH(CN$14,$BQ$14:$DQ$14,0))</f>
        <v>138.71010625582065</v>
      </c>
      <c r="CO28" s="4" cm="1">
        <f t="array" ref="CO28">AI28*INDEX(prod_est,$H28+$I28-1,MATCH(CO$14,$BQ$14:$DQ$14,0))</f>
        <v>141.16617573177751</v>
      </c>
      <c r="CP28" s="4" cm="1">
        <f t="array" ref="CP28">AJ28*INDEX(prod_est,$H28+$I28-1,MATCH(CP$14,$BQ$14:$DQ$14,0))</f>
        <v>143.61891141682227</v>
      </c>
      <c r="CQ28" s="4" cm="1">
        <f t="array" ref="CQ28">AK28*INDEX(prod_est,$H28+$I28-1,MATCH(CQ$14,$BQ$14:$DQ$14,0))</f>
        <v>146.07760682773656</v>
      </c>
      <c r="CR28" s="4" cm="1">
        <f t="array" ref="CR28">AL28*INDEX(prod_est,$H28+$I28-1,MATCH(CR$14,$BQ$14:$DQ$14,0))</f>
        <v>148.53535155133343</v>
      </c>
      <c r="CS28" s="4" cm="1">
        <f t="array" ref="CS28">AM28*INDEX(prod_est,$H28+$I28-1,MATCH(CS$14,$BQ$14:$DQ$14,0))</f>
        <v>150.99832931122702</v>
      </c>
      <c r="CT28" s="4" cm="1">
        <f t="array" ref="CT28">AN28*INDEX(prod_est,$H28+$I28-1,MATCH(CT$14,$BQ$14:$DQ$14,0))</f>
        <v>153.46288508026367</v>
      </c>
      <c r="CU28" s="4" cm="1">
        <f t="array" ref="CU28">AO28*INDEX(prod_est,$H28+$I28-1,MATCH(CU$14,$BQ$14:$DQ$14,0))</f>
        <v>155.93200138701565</v>
      </c>
      <c r="CV28" s="4" cm="1">
        <f t="array" ref="CV28">AP28*INDEX(prod_est,$H28+$I28-1,MATCH(CV$14,$BQ$14:$DQ$14,0))</f>
        <v>158.40198338810711</v>
      </c>
      <c r="CW28" s="4" cm="1">
        <f t="array" ref="CW28">AQ28*INDEX(prod_est,$H28+$I28-1,MATCH(CW$14,$BQ$14:$DQ$14,0))</f>
        <v>160.87245655840991</v>
      </c>
      <c r="CX28" s="4" cm="1">
        <f t="array" ref="CX28">AR28*INDEX(prod_est,$H28+$I28-1,MATCH(CX$14,$BQ$14:$DQ$14,0))</f>
        <v>160.87245655840991</v>
      </c>
      <c r="CY28" s="4" cm="1">
        <f t="array" ref="CY28">AS28*INDEX(prod_est,$H28+$I28-1,MATCH(CY$14,$BQ$14:$DQ$14,0))</f>
        <v>160.87245655840991</v>
      </c>
      <c r="CZ28" s="4" cm="1">
        <f t="array" ref="CZ28">AT28*INDEX(prod_est,$H28+$I28-1,MATCH(CZ$14,$BQ$14:$DQ$14,0))</f>
        <v>160.87245655840991</v>
      </c>
      <c r="DA28" s="4" cm="1">
        <f t="array" ref="DA28">AU28*INDEX(prod_est,$H28+$I28-1,MATCH(DA$14,$BQ$14:$DQ$14,0))</f>
        <v>160.87245655840991</v>
      </c>
      <c r="DB28" s="4" cm="1">
        <f t="array" ref="DB28">AV28*INDEX(prod_est,$H28+$I28-1,MATCH(DB$14,$BQ$14:$DQ$14,0))</f>
        <v>160.87245655840991</v>
      </c>
      <c r="DC28" s="4" cm="1">
        <f t="array" ref="DC28">AW28*INDEX(prod_est,$H28+$I28-1,MATCH(DC$14,$BQ$14:$DQ$14,0))</f>
        <v>160.87245655840991</v>
      </c>
      <c r="DD28" s="4" cm="1">
        <f t="array" ref="DD28">AX28*INDEX(prod_est,$H28+$I28-1,MATCH(DD$14,$BQ$14:$DQ$14,0))</f>
        <v>160.87245655840991</v>
      </c>
      <c r="DE28" s="4" cm="1">
        <f t="array" ref="DE28">AY28*INDEX(prod_est,$H28+$I28-1,MATCH(DE$14,$BQ$14:$DQ$14,0))</f>
        <v>160.87245655840991</v>
      </c>
      <c r="DF28" s="4" cm="1">
        <f t="array" ref="DF28">AZ28*INDEX(prod_est,$H28+$I28-1,MATCH(DF$14,$BQ$14:$DQ$14,0))</f>
        <v>160.87245655840991</v>
      </c>
      <c r="DG28" s="4" cm="1">
        <f t="array" ref="DG28">BA28*INDEX(prod_est,$H28+$I28-1,MATCH(DG$14,$BQ$14:$DQ$14,0))</f>
        <v>160.87245655840991</v>
      </c>
      <c r="DH28" s="4" cm="1">
        <f t="array" ref="DH28">BB28*INDEX(prod_est,$H28+$I28-1,MATCH(DH$14,$BQ$14:$DQ$14,0))</f>
        <v>160.87245655840991</v>
      </c>
      <c r="DI28" s="4" cm="1">
        <f t="array" ref="DI28">BC28*INDEX(prod_est,$H28+$I28-1,MATCH(DI$14,$BQ$14:$DQ$14,0))</f>
        <v>160.87245655840991</v>
      </c>
      <c r="DJ28" s="4" cm="1">
        <f t="array" ref="DJ28">BD28*INDEX(prod_est,$H28+$I28-1,MATCH(DJ$14,$BQ$14:$DQ$14,0))</f>
        <v>160.87245655840991</v>
      </c>
      <c r="DK28" s="4" cm="1">
        <f t="array" ref="DK28">BE28*INDEX(prod_est,$H28+$I28-1,MATCH(DK$14,$BQ$14:$DQ$14,0))</f>
        <v>160.87245655840991</v>
      </c>
      <c r="DL28" s="4" cm="1">
        <f t="array" ref="DL28">BF28*INDEX(prod_est,$H28+$I28-1,MATCH(DL$14,$BQ$14:$DQ$14,0))</f>
        <v>160.87245655840991</v>
      </c>
      <c r="DM28" s="4" cm="1">
        <f t="array" ref="DM28">BG28*INDEX(prod_est,$H28+$I28-1,MATCH(DM$14,$BQ$14:$DQ$14,0))</f>
        <v>160.87245655840991</v>
      </c>
      <c r="DN28" s="4" cm="1">
        <f t="array" ref="DN28">BH28*INDEX(prod_est,$H28+$I28-1,MATCH(DN$14,$BQ$14:$DQ$14,0))</f>
        <v>160.87245655840991</v>
      </c>
      <c r="DO28" s="4" cm="1">
        <f t="array" ref="DO28">BI28*INDEX(prod_est,$H28+$I28-1,MATCH(DO$14,$BQ$14:$DQ$14,0))</f>
        <v>160.87245655840991</v>
      </c>
      <c r="DP28" s="4" cm="1">
        <f t="array" ref="DP28">BJ28*INDEX(prod_est,$H28+$I28-1,MATCH(DP$14,$BQ$14:$DQ$14,0))</f>
        <v>160.87245655840991</v>
      </c>
      <c r="DQ28" s="4" cm="1">
        <f t="array" ref="DQ28">BK28*INDEX(prod_est,$H28+$I28-1,MATCH(DQ$14,$BQ$14:$DQ$14,0))</f>
        <v>160.87245655840991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si="5"/>
        <v>8.0897217151043033E-3</v>
      </c>
      <c r="O31" s="33">
        <f t="shared" ref="O31:AQ35" si="28">N31*(1-$G$4)</f>
        <v>8.0897217151043033E-3</v>
      </c>
      <c r="P31" s="33">
        <f t="shared" si="28"/>
        <v>8.0897217151043033E-3</v>
      </c>
      <c r="Q31" s="33">
        <f t="shared" si="28"/>
        <v>8.0897217151043033E-3</v>
      </c>
      <c r="R31" s="33">
        <f t="shared" si="28"/>
        <v>8.0897217151043033E-3</v>
      </c>
      <c r="S31" s="33">
        <f t="shared" si="28"/>
        <v>8.0897217151043033E-3</v>
      </c>
      <c r="T31" s="33">
        <f t="shared" si="28"/>
        <v>8.0897217151043033E-3</v>
      </c>
      <c r="U31" s="33">
        <f t="shared" si="28"/>
        <v>8.0897217151043033E-3</v>
      </c>
      <c r="V31" s="33">
        <f t="shared" si="28"/>
        <v>8.0897217151043033E-3</v>
      </c>
      <c r="W31" s="33">
        <f t="shared" si="28"/>
        <v>8.0897217151043033E-3</v>
      </c>
      <c r="X31" s="33">
        <f t="shared" si="28"/>
        <v>8.0897217151043033E-3</v>
      </c>
      <c r="Y31" s="33">
        <f t="shared" si="28"/>
        <v>8.0897217151043033E-3</v>
      </c>
      <c r="Z31" s="33">
        <f t="shared" si="28"/>
        <v>8.0897217151043033E-3</v>
      </c>
      <c r="AA31" s="33">
        <f t="shared" si="28"/>
        <v>8.0897217151043033E-3</v>
      </c>
      <c r="AB31" s="33">
        <f t="shared" si="28"/>
        <v>8.0897217151043033E-3</v>
      </c>
      <c r="AC31" s="33">
        <f t="shared" si="28"/>
        <v>8.0897217151043033E-3</v>
      </c>
      <c r="AD31" s="33">
        <f t="shared" si="28"/>
        <v>8.0897217151043033E-3</v>
      </c>
      <c r="AE31" s="33">
        <f t="shared" si="28"/>
        <v>8.0897217151043033E-3</v>
      </c>
      <c r="AF31" s="33">
        <f t="shared" si="28"/>
        <v>8.0897217151043033E-3</v>
      </c>
      <c r="AG31" s="33">
        <f t="shared" si="28"/>
        <v>8.0897217151043033E-3</v>
      </c>
      <c r="AH31" s="33">
        <f t="shared" si="28"/>
        <v>8.0897217151043033E-3</v>
      </c>
      <c r="AI31" s="33">
        <f t="shared" si="28"/>
        <v>8.0897217151043033E-3</v>
      </c>
      <c r="AJ31" s="33">
        <f t="shared" si="28"/>
        <v>8.0897217151043033E-3</v>
      </c>
      <c r="AK31" s="33">
        <f t="shared" si="28"/>
        <v>8.0897217151043033E-3</v>
      </c>
      <c r="AL31" s="33">
        <f t="shared" si="28"/>
        <v>8.0897217151043033E-3</v>
      </c>
      <c r="AM31" s="33">
        <f t="shared" si="28"/>
        <v>8.0897217151043033E-3</v>
      </c>
      <c r="AN31" s="33">
        <f t="shared" si="28"/>
        <v>8.0897217151043033E-3</v>
      </c>
      <c r="AO31" s="33">
        <f t="shared" si="28"/>
        <v>8.0897217151043033E-3</v>
      </c>
      <c r="AP31" s="33">
        <f t="shared" si="28"/>
        <v>8.0897217151043033E-3</v>
      </c>
      <c r="AQ31" s="33">
        <f t="shared" si="28"/>
        <v>8.0897217151043033E-3</v>
      </c>
      <c r="AR31" s="33">
        <f t="shared" ref="AR31:BK31" si="29">AQ31*(1-$G$4)</f>
        <v>8.0897217151043033E-3</v>
      </c>
      <c r="AS31" s="33">
        <f t="shared" si="29"/>
        <v>8.0897217151043033E-3</v>
      </c>
      <c r="AT31" s="33">
        <f t="shared" si="29"/>
        <v>8.0897217151043033E-3</v>
      </c>
      <c r="AU31" s="33">
        <f t="shared" si="29"/>
        <v>8.0897217151043033E-3</v>
      </c>
      <c r="AV31" s="33">
        <f t="shared" si="29"/>
        <v>8.0897217151043033E-3</v>
      </c>
      <c r="AW31" s="33">
        <f t="shared" si="29"/>
        <v>8.0897217151043033E-3</v>
      </c>
      <c r="AX31" s="33">
        <f t="shared" si="29"/>
        <v>8.0897217151043033E-3</v>
      </c>
      <c r="AY31" s="33">
        <f t="shared" si="29"/>
        <v>8.0897217151043033E-3</v>
      </c>
      <c r="AZ31" s="33">
        <f t="shared" si="29"/>
        <v>8.0897217151043033E-3</v>
      </c>
      <c r="BA31" s="33">
        <f t="shared" si="29"/>
        <v>8.0897217151043033E-3</v>
      </c>
      <c r="BB31" s="33">
        <f t="shared" si="29"/>
        <v>8.0897217151043033E-3</v>
      </c>
      <c r="BC31" s="33">
        <f t="shared" si="29"/>
        <v>8.0897217151043033E-3</v>
      </c>
      <c r="BD31" s="33">
        <f t="shared" si="29"/>
        <v>8.0897217151043033E-3</v>
      </c>
      <c r="BE31" s="33">
        <f t="shared" si="29"/>
        <v>8.0897217151043033E-3</v>
      </c>
      <c r="BF31" s="33">
        <f t="shared" si="29"/>
        <v>8.0897217151043033E-3</v>
      </c>
      <c r="BG31" s="33">
        <f t="shared" si="29"/>
        <v>8.0897217151043033E-3</v>
      </c>
      <c r="BH31" s="33">
        <f t="shared" si="29"/>
        <v>8.0897217151043033E-3</v>
      </c>
      <c r="BI31" s="33">
        <f t="shared" si="29"/>
        <v>8.0897217151043033E-3</v>
      </c>
      <c r="BJ31" s="33">
        <f t="shared" si="29"/>
        <v>8.0897217151043033E-3</v>
      </c>
      <c r="BK31" s="33">
        <f t="shared" si="29"/>
        <v>8.0897217151043033E-3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34.302392408766501</v>
      </c>
      <c r="BS31" s="4" cm="1">
        <f t="array" ref="BS31">M31*INDEX(prod_est,$H31+$I31-1,MATCH(BS$14,$BQ$14:$DQ$14,0))</f>
        <v>30.487021367881944</v>
      </c>
      <c r="BT31" s="4" cm="1">
        <f t="array" ref="BT31">N31*INDEX(prod_est,$H31+$I31-1,MATCH(BT$14,$BQ$14:$DQ$14,0))</f>
        <v>31.897995394032765</v>
      </c>
      <c r="BU31" s="4" cm="1">
        <f t="array" ref="BU31">O31*INDEX(prod_est,$H31+$I31-1,MATCH(BU$14,$BQ$14:$DQ$14,0))</f>
        <v>33.349364078079709</v>
      </c>
      <c r="BV31" s="4" cm="1">
        <f t="array" ref="BV31">P31*INDEX(prod_est,$H31+$I31-1,MATCH(BV$14,$BQ$14:$DQ$14,0))</f>
        <v>34.837421451729519</v>
      </c>
      <c r="BW31" s="4" cm="1">
        <f t="array" ref="BW31">Q31*INDEX(prod_est,$H31+$I31-1,MATCH(BW$14,$BQ$14:$DQ$14,0))</f>
        <v>36.358045722502752</v>
      </c>
      <c r="BX31" s="4" cm="1">
        <f t="array" ref="BX31">R31*INDEX(prod_est,$H31+$I31-1,MATCH(BX$14,$BQ$14:$DQ$14,0))</f>
        <v>37.907784400678786</v>
      </c>
      <c r="BY31" s="4" cm="1">
        <f t="array" ref="BY31">S31*INDEX(prod_est,$H31+$I31-1,MATCH(BY$14,$BQ$14:$DQ$14,0))</f>
        <v>39.483978479663215</v>
      </c>
      <c r="BZ31" s="4" cm="1">
        <f t="array" ref="BZ31">T31*INDEX(prod_est,$H31+$I31-1,MATCH(BZ$14,$BQ$14:$DQ$14,0))</f>
        <v>41.087175135964941</v>
      </c>
      <c r="CA31" s="4" cm="1">
        <f t="array" ref="CA31">U31*INDEX(prod_est,$H31+$I31-1,MATCH(CA$14,$BQ$14:$DQ$14,0))</f>
        <v>42.008694477830197</v>
      </c>
      <c r="CB31" s="4" cm="1">
        <f t="array" ref="CB31">V31*INDEX(prod_est,$H31+$I31-1,MATCH(CB$14,$BQ$14:$DQ$14,0))</f>
        <v>42.922921901136625</v>
      </c>
      <c r="CC31" s="4" cm="1">
        <f t="array" ref="CC31">W31*INDEX(prod_est,$H31+$I31-1,MATCH(CC$14,$BQ$14:$DQ$14,0))</f>
        <v>43.830686004942258</v>
      </c>
      <c r="CD31" s="4" cm="1">
        <f t="array" ref="CD31">X31*INDEX(prod_est,$H31+$I31-1,MATCH(CD$14,$BQ$14:$DQ$14,0))</f>
        <v>44.790974045880425</v>
      </c>
      <c r="CE31" s="4" cm="1">
        <f t="array" ref="CE31">Y31*INDEX(prod_est,$H31+$I31-1,MATCH(CE$14,$BQ$14:$DQ$14,0))</f>
        <v>45.744126713391033</v>
      </c>
      <c r="CF31" s="4" cm="1">
        <f t="array" ref="CF31">Z31*INDEX(prod_est,$H31+$I31-1,MATCH(CF$14,$BQ$14:$DQ$14,0))</f>
        <v>46.690961820987553</v>
      </c>
      <c r="CG31" s="4" cm="1">
        <f t="array" ref="CG31">AA31*INDEX(prod_est,$H31+$I31-1,MATCH(CG$14,$BQ$14:$DQ$14,0))</f>
        <v>47.629943943874387</v>
      </c>
      <c r="CH31" s="4" cm="1">
        <f t="array" ref="CH31">AB31*INDEX(prod_est,$H31+$I31-1,MATCH(CH$14,$BQ$14:$DQ$14,0))</f>
        <v>48.56432313630846</v>
      </c>
      <c r="CI31" s="4" cm="1">
        <f t="array" ref="CI31">AC31*INDEX(prod_est,$H31+$I31-1,MATCH(CI$14,$BQ$14:$DQ$14,0))</f>
        <v>49.491394105428697</v>
      </c>
      <c r="CJ31" s="4" cm="1">
        <f t="array" ref="CJ31">AD31*INDEX(prod_est,$H31+$I31-1,MATCH(CJ$14,$BQ$14:$DQ$14,0))</f>
        <v>50.410830844615319</v>
      </c>
      <c r="CK31" s="4" cm="1">
        <f t="array" ref="CK31">AE31*INDEX(prod_est,$H31+$I31-1,MATCH(CK$14,$BQ$14:$DQ$14,0))</f>
        <v>51.324764496861668</v>
      </c>
      <c r="CL31" s="4" cm="1">
        <f t="array" ref="CL31">AF31*INDEX(prod_est,$H31+$I31-1,MATCH(CL$14,$BQ$14:$DQ$14,0))</f>
        <v>52.235391408929921</v>
      </c>
      <c r="CM31" s="4" cm="1">
        <f t="array" ref="CM31">AG31*INDEX(prod_est,$H31+$I31-1,MATCH(CM$14,$BQ$14:$DQ$14,0))</f>
        <v>53.141248139272228</v>
      </c>
      <c r="CN31" s="4" cm="1">
        <f t="array" ref="CN31">AH31*INDEX(prod_est,$H31+$I31-1,MATCH(CN$14,$BQ$14:$DQ$14,0))</f>
        <v>54.10153156241126</v>
      </c>
      <c r="CO31" s="4" cm="1">
        <f t="array" ref="CO31">AI31*INDEX(prod_est,$H31+$I31-1,MATCH(CO$14,$BQ$14:$DQ$14,0))</f>
        <v>55.059479933007225</v>
      </c>
      <c r="CP31" s="4" cm="1">
        <f t="array" ref="CP31">AJ31*INDEX(prod_est,$H31+$I31-1,MATCH(CP$14,$BQ$14:$DQ$14,0))</f>
        <v>56.016128014827373</v>
      </c>
      <c r="CQ31" s="4" cm="1">
        <f t="array" ref="CQ31">AK31*INDEX(prod_est,$H31+$I31-1,MATCH(CQ$14,$BQ$14:$DQ$14,0))</f>
        <v>56.975100586952799</v>
      </c>
      <c r="CR31" s="4" cm="1">
        <f t="array" ref="CR31">AL31*INDEX(prod_est,$H31+$I31-1,MATCH(CR$14,$BQ$14:$DQ$14,0))</f>
        <v>57.933702359564784</v>
      </c>
      <c r="CS31" s="4" cm="1">
        <f t="array" ref="CS31">AM31*INDEX(prod_est,$H31+$I31-1,MATCH(CS$14,$BQ$14:$DQ$14,0))</f>
        <v>58.894345189501394</v>
      </c>
      <c r="CT31" s="4" cm="1">
        <f t="array" ref="CT31">AN31*INDEX(prod_est,$H31+$I31-1,MATCH(CT$14,$BQ$14:$DQ$14,0))</f>
        <v>59.855603495222468</v>
      </c>
      <c r="CU31" s="4" cm="1">
        <f t="array" ref="CU31">AO31*INDEX(prod_est,$H31+$I31-1,MATCH(CU$14,$BQ$14:$DQ$14,0))</f>
        <v>60.818640561567449</v>
      </c>
      <c r="CV31" s="4" cm="1">
        <f t="array" ref="CV31">AP31*INDEX(prod_est,$H31+$I31-1,MATCH(CV$14,$BQ$14:$DQ$14,0))</f>
        <v>61.782015277351931</v>
      </c>
      <c r="CW31" s="4" cm="1">
        <f t="array" ref="CW31">AQ31*INDEX(prod_est,$H31+$I31-1,MATCH(CW$14,$BQ$14:$DQ$14,0))</f>
        <v>62.745581565382359</v>
      </c>
      <c r="CX31" s="4" cm="1">
        <f t="array" ref="CX31">AR31*INDEX(prod_est,$H31+$I31-1,MATCH(CX$14,$BQ$14:$DQ$14,0))</f>
        <v>62.745581565382359</v>
      </c>
      <c r="CY31" s="4" cm="1">
        <f t="array" ref="CY31">AS31*INDEX(prod_est,$H31+$I31-1,MATCH(CY$14,$BQ$14:$DQ$14,0))</f>
        <v>62.745581565382359</v>
      </c>
      <c r="CZ31" s="4" cm="1">
        <f t="array" ref="CZ31">AT31*INDEX(prod_est,$H31+$I31-1,MATCH(CZ$14,$BQ$14:$DQ$14,0))</f>
        <v>62.745581565382359</v>
      </c>
      <c r="DA31" s="4" cm="1">
        <f t="array" ref="DA31">AU31*INDEX(prod_est,$H31+$I31-1,MATCH(DA$14,$BQ$14:$DQ$14,0))</f>
        <v>62.745581565382359</v>
      </c>
      <c r="DB31" s="4" cm="1">
        <f t="array" ref="DB31">AV31*INDEX(prod_est,$H31+$I31-1,MATCH(DB$14,$BQ$14:$DQ$14,0))</f>
        <v>62.745581565382359</v>
      </c>
      <c r="DC31" s="4" cm="1">
        <f t="array" ref="DC31">AW31*INDEX(prod_est,$H31+$I31-1,MATCH(DC$14,$BQ$14:$DQ$14,0))</f>
        <v>62.745581565382359</v>
      </c>
      <c r="DD31" s="4" cm="1">
        <f t="array" ref="DD31">AX31*INDEX(prod_est,$H31+$I31-1,MATCH(DD$14,$BQ$14:$DQ$14,0))</f>
        <v>62.745581565382359</v>
      </c>
      <c r="DE31" s="4" cm="1">
        <f t="array" ref="DE31">AY31*INDEX(prod_est,$H31+$I31-1,MATCH(DE$14,$BQ$14:$DQ$14,0))</f>
        <v>62.745581565382359</v>
      </c>
      <c r="DF31" s="4" cm="1">
        <f t="array" ref="DF31">AZ31*INDEX(prod_est,$H31+$I31-1,MATCH(DF$14,$BQ$14:$DQ$14,0))</f>
        <v>62.745581565382359</v>
      </c>
      <c r="DG31" s="4" cm="1">
        <f t="array" ref="DG31">BA31*INDEX(prod_est,$H31+$I31-1,MATCH(DG$14,$BQ$14:$DQ$14,0))</f>
        <v>62.745581565382359</v>
      </c>
      <c r="DH31" s="4" cm="1">
        <f t="array" ref="DH31">BB31*INDEX(prod_est,$H31+$I31-1,MATCH(DH$14,$BQ$14:$DQ$14,0))</f>
        <v>62.745581565382359</v>
      </c>
      <c r="DI31" s="4" cm="1">
        <f t="array" ref="DI31">BC31*INDEX(prod_est,$H31+$I31-1,MATCH(DI$14,$BQ$14:$DQ$14,0))</f>
        <v>62.745581565382359</v>
      </c>
      <c r="DJ31" s="4" cm="1">
        <f t="array" ref="DJ31">BD31*INDEX(prod_est,$H31+$I31-1,MATCH(DJ$14,$BQ$14:$DQ$14,0))</f>
        <v>62.745581565382359</v>
      </c>
      <c r="DK31" s="4" cm="1">
        <f t="array" ref="DK31">BE31*INDEX(prod_est,$H31+$I31-1,MATCH(DK$14,$BQ$14:$DQ$14,0))</f>
        <v>62.745581565382359</v>
      </c>
      <c r="DL31" s="4" cm="1">
        <f t="array" ref="DL31">BF31*INDEX(prod_est,$H31+$I31-1,MATCH(DL$14,$BQ$14:$DQ$14,0))</f>
        <v>62.745581565382359</v>
      </c>
      <c r="DM31" s="4" cm="1">
        <f t="array" ref="DM31">BG31*INDEX(prod_est,$H31+$I31-1,MATCH(DM$14,$BQ$14:$DQ$14,0))</f>
        <v>62.745581565382359</v>
      </c>
      <c r="DN31" s="4" cm="1">
        <f t="array" ref="DN31">BH31*INDEX(prod_est,$H31+$I31-1,MATCH(DN$14,$BQ$14:$DQ$14,0))</f>
        <v>62.745581565382359</v>
      </c>
      <c r="DO31" s="4" cm="1">
        <f t="array" ref="DO31">BI31*INDEX(prod_est,$H31+$I31-1,MATCH(DO$14,$BQ$14:$DQ$14,0))</f>
        <v>62.745581565382359</v>
      </c>
      <c r="DP31" s="4" cm="1">
        <f t="array" ref="DP31">BJ31*INDEX(prod_est,$H31+$I31-1,MATCH(DP$14,$BQ$14:$DQ$14,0))</f>
        <v>62.745581565382359</v>
      </c>
      <c r="DQ31" s="4" cm="1">
        <f t="array" ref="DQ31">BK31*INDEX(prod_est,$H31+$I31-1,MATCH(DQ$14,$BQ$14:$DQ$14,0))</f>
        <v>62.745581565382359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5"/>
        <v>0.10734899267612492</v>
      </c>
      <c r="O32" s="33">
        <f t="shared" si="28"/>
        <v>0.10734899267612492</v>
      </c>
      <c r="P32" s="33">
        <f t="shared" si="28"/>
        <v>0.10734899267612492</v>
      </c>
      <c r="Q32" s="33">
        <f t="shared" si="28"/>
        <v>0.10734899267612492</v>
      </c>
      <c r="R32" s="33">
        <f t="shared" si="28"/>
        <v>0.10734899267612492</v>
      </c>
      <c r="S32" s="33">
        <f t="shared" si="28"/>
        <v>0.10734899267612492</v>
      </c>
      <c r="T32" s="33">
        <f t="shared" si="28"/>
        <v>0.10734899267612492</v>
      </c>
      <c r="U32" s="33">
        <f t="shared" si="28"/>
        <v>0.10734899267612492</v>
      </c>
      <c r="V32" s="33">
        <f t="shared" si="28"/>
        <v>0.10734899267612492</v>
      </c>
      <c r="W32" s="33">
        <f t="shared" si="28"/>
        <v>0.10734899267612492</v>
      </c>
      <c r="X32" s="33">
        <f t="shared" si="28"/>
        <v>0.10734899267612492</v>
      </c>
      <c r="Y32" s="33">
        <f t="shared" si="28"/>
        <v>0.10734899267612492</v>
      </c>
      <c r="Z32" s="33">
        <f t="shared" si="28"/>
        <v>0.10734899267612492</v>
      </c>
      <c r="AA32" s="33">
        <f t="shared" si="28"/>
        <v>0.10734899267612492</v>
      </c>
      <c r="AB32" s="33">
        <f t="shared" si="28"/>
        <v>0.10734899267612492</v>
      </c>
      <c r="AC32" s="33">
        <f t="shared" si="28"/>
        <v>0.10734899267612492</v>
      </c>
      <c r="AD32" s="33">
        <f t="shared" si="28"/>
        <v>0.10734899267612492</v>
      </c>
      <c r="AE32" s="33">
        <f t="shared" si="28"/>
        <v>0.10734899267612492</v>
      </c>
      <c r="AF32" s="33">
        <f t="shared" si="28"/>
        <v>0.10734899267612492</v>
      </c>
      <c r="AG32" s="33">
        <f t="shared" si="28"/>
        <v>0.10734899267612492</v>
      </c>
      <c r="AH32" s="33">
        <f t="shared" si="28"/>
        <v>0.10734899267612492</v>
      </c>
      <c r="AI32" s="33">
        <f t="shared" si="28"/>
        <v>0.10734899267612492</v>
      </c>
      <c r="AJ32" s="33">
        <f t="shared" si="28"/>
        <v>0.10734899267612492</v>
      </c>
      <c r="AK32" s="33">
        <f t="shared" si="28"/>
        <v>0.10734899267612492</v>
      </c>
      <c r="AL32" s="33">
        <f t="shared" si="28"/>
        <v>0.10734899267612492</v>
      </c>
      <c r="AM32" s="33">
        <f t="shared" si="28"/>
        <v>0.10734899267612492</v>
      </c>
      <c r="AN32" s="33">
        <f t="shared" si="28"/>
        <v>0.10734899267612492</v>
      </c>
      <c r="AO32" s="33">
        <f t="shared" si="28"/>
        <v>0.10734899267612492</v>
      </c>
      <c r="AP32" s="33">
        <f t="shared" si="28"/>
        <v>0.10734899267612492</v>
      </c>
      <c r="AQ32" s="33">
        <f t="shared" si="28"/>
        <v>0.10734899267612492</v>
      </c>
      <c r="AR32" s="33">
        <f t="shared" ref="AR32:BK32" si="30">AQ32*(1-$G$4)</f>
        <v>0.10734899267612492</v>
      </c>
      <c r="AS32" s="33">
        <f t="shared" si="30"/>
        <v>0.10734899267612492</v>
      </c>
      <c r="AT32" s="33">
        <f t="shared" si="30"/>
        <v>0.10734899267612492</v>
      </c>
      <c r="AU32" s="33">
        <f t="shared" si="30"/>
        <v>0.10734899267612492</v>
      </c>
      <c r="AV32" s="33">
        <f t="shared" si="30"/>
        <v>0.10734899267612492</v>
      </c>
      <c r="AW32" s="33">
        <f t="shared" si="30"/>
        <v>0.10734899267612492</v>
      </c>
      <c r="AX32" s="33">
        <f t="shared" si="30"/>
        <v>0.10734899267612492</v>
      </c>
      <c r="AY32" s="33">
        <f t="shared" si="30"/>
        <v>0.10734899267612492</v>
      </c>
      <c r="AZ32" s="33">
        <f t="shared" si="30"/>
        <v>0.10734899267612492</v>
      </c>
      <c r="BA32" s="33">
        <f t="shared" si="30"/>
        <v>0.10734899267612492</v>
      </c>
      <c r="BB32" s="33">
        <f t="shared" si="30"/>
        <v>0.10734899267612492</v>
      </c>
      <c r="BC32" s="33">
        <f t="shared" si="30"/>
        <v>0.10734899267612492</v>
      </c>
      <c r="BD32" s="33">
        <f t="shared" si="30"/>
        <v>0.10734899267612492</v>
      </c>
      <c r="BE32" s="33">
        <f t="shared" si="30"/>
        <v>0.10734899267612492</v>
      </c>
      <c r="BF32" s="33">
        <f t="shared" si="30"/>
        <v>0.10734899267612492</v>
      </c>
      <c r="BG32" s="33">
        <f t="shared" si="30"/>
        <v>0.10734899267612492</v>
      </c>
      <c r="BH32" s="33">
        <f t="shared" si="30"/>
        <v>0.10734899267612492</v>
      </c>
      <c r="BI32" s="33">
        <f t="shared" si="30"/>
        <v>0.10734899267612492</v>
      </c>
      <c r="BJ32" s="33">
        <f t="shared" si="30"/>
        <v>0.10734899267612492</v>
      </c>
      <c r="BK32" s="33">
        <f t="shared" si="30"/>
        <v>0.10734899267612492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455.18590146147699</v>
      </c>
      <c r="BS32" s="4" cm="1">
        <f t="array" ref="BS32">M32*INDEX(prod_est,$H32+$I32-1,MATCH(BS$14,$BQ$14:$DQ$14,0))</f>
        <v>404.55668919081307</v>
      </c>
      <c r="BT32" s="4" cm="1">
        <f t="array" ref="BT32">N32*INDEX(prod_est,$H32+$I32-1,MATCH(BT$14,$BQ$14:$DQ$14,0))</f>
        <v>423.28003292668768</v>
      </c>
      <c r="BU32" s="4" cm="1">
        <f t="array" ref="BU32">O32*INDEX(prod_est,$H32+$I32-1,MATCH(BU$14,$BQ$14:$DQ$14,0))</f>
        <v>442.53940571119432</v>
      </c>
      <c r="BV32" s="4" cm="1">
        <f t="array" ref="BV32">P32*INDEX(prod_est,$H32+$I32-1,MATCH(BV$14,$BQ$14:$DQ$14,0))</f>
        <v>462.28563008468967</v>
      </c>
      <c r="BW32" s="4" cm="1">
        <f t="array" ref="BW32">Q32*INDEX(prod_est,$H32+$I32-1,MATCH(BW$14,$BQ$14:$DQ$14,0))</f>
        <v>482.46401068356658</v>
      </c>
      <c r="BX32" s="4" cm="1">
        <f t="array" ref="BX32">R32*INDEX(prod_est,$H32+$I32-1,MATCH(BX$14,$BQ$14:$DQ$14,0))</f>
        <v>503.02873365825315</v>
      </c>
      <c r="BY32" s="4" cm="1">
        <f t="array" ref="BY32">S32*INDEX(prod_est,$H32+$I32-1,MATCH(BY$14,$BQ$14:$DQ$14,0))</f>
        <v>523.94451452190549</v>
      </c>
      <c r="BZ32" s="4" cm="1">
        <f t="array" ref="BZ32">T32*INDEX(prod_est,$H32+$I32-1,MATCH(BZ$14,$BQ$14:$DQ$14,0))</f>
        <v>545.21861419759534</v>
      </c>
      <c r="CA32" s="4" cm="1">
        <f t="array" ref="CA32">U32*INDEX(prod_est,$H32+$I32-1,MATCH(CA$14,$BQ$14:$DQ$14,0))</f>
        <v>557.44699195453347</v>
      </c>
      <c r="CB32" s="4" cm="1">
        <f t="array" ref="CB32">V32*INDEX(prod_est,$H32+$I32-1,MATCH(CB$14,$BQ$14:$DQ$14,0))</f>
        <v>569.57860740746003</v>
      </c>
      <c r="CC32" s="4" cm="1">
        <f t="array" ref="CC32">W32*INDEX(prod_est,$H32+$I32-1,MATCH(CC$14,$BQ$14:$DQ$14,0))</f>
        <v>581.62445590050959</v>
      </c>
      <c r="CD32" s="4" cm="1">
        <f t="array" ref="CD32">X32*INDEX(prod_est,$H32+$I32-1,MATCH(CD$14,$BQ$14:$DQ$14,0))</f>
        <v>594.36728655699187</v>
      </c>
      <c r="CE32" s="4" cm="1">
        <f t="array" ref="CE32">Y32*INDEX(prod_est,$H32+$I32-1,MATCH(CE$14,$BQ$14:$DQ$14,0))</f>
        <v>607.0154322321124</v>
      </c>
      <c r="CF32" s="4" cm="1">
        <f t="array" ref="CF32">Z32*INDEX(prod_est,$H32+$I32-1,MATCH(CF$14,$BQ$14:$DQ$14,0))</f>
        <v>619.57974514798218</v>
      </c>
      <c r="CG32" s="4" cm="1">
        <f t="array" ref="CG32">AA32*INDEX(prod_est,$H32+$I32-1,MATCH(CG$14,$BQ$14:$DQ$14,0))</f>
        <v>632.03985052399162</v>
      </c>
      <c r="CH32" s="4" cm="1">
        <f t="array" ref="CH32">AB32*INDEX(prod_est,$H32+$I32-1,MATCH(CH$14,$BQ$14:$DQ$14,0))</f>
        <v>644.43887593150953</v>
      </c>
      <c r="CI32" s="4" cm="1">
        <f t="array" ref="CI32">AC32*INDEX(prod_est,$H32+$I32-1,MATCH(CI$14,$BQ$14:$DQ$14,0))</f>
        <v>656.74092267417097</v>
      </c>
      <c r="CJ32" s="4" cm="1">
        <f t="array" ref="CJ32">AD32*INDEX(prod_est,$H32+$I32-1,MATCH(CJ$14,$BQ$14:$DQ$14,0))</f>
        <v>668.94166470919322</v>
      </c>
      <c r="CK32" s="4" cm="1">
        <f t="array" ref="CK32">AE32*INDEX(prod_est,$H32+$I32-1,MATCH(CK$14,$BQ$14:$DQ$14,0))</f>
        <v>681.06938187878097</v>
      </c>
      <c r="CL32" s="4" cm="1">
        <f t="array" ref="CL32">AF32*INDEX(prod_est,$H32+$I32-1,MATCH(CL$14,$BQ$14:$DQ$14,0))</f>
        <v>693.15321926613865</v>
      </c>
      <c r="CM32" s="4" cm="1">
        <f t="array" ref="CM32">AG32*INDEX(prod_est,$H32+$I32-1,MATCH(CM$14,$BQ$14:$DQ$14,0))</f>
        <v>705.17375729398861</v>
      </c>
      <c r="CN32" s="4" cm="1">
        <f t="array" ref="CN32">AH32*INDEX(prod_est,$H32+$I32-1,MATCH(CN$14,$BQ$14:$DQ$14,0))</f>
        <v>717.91652667319806</v>
      </c>
      <c r="CO32" s="4" cm="1">
        <f t="array" ref="CO32">AI32*INDEX(prod_est,$H32+$I32-1,MATCH(CO$14,$BQ$14:$DQ$14,0))</f>
        <v>730.62831037117235</v>
      </c>
      <c r="CP32" s="4" cm="1">
        <f t="array" ref="CP32">AJ32*INDEX(prod_est,$H32+$I32-1,MATCH(CP$14,$BQ$14:$DQ$14,0))</f>
        <v>743.32283949659313</v>
      </c>
      <c r="CQ32" s="4" cm="1">
        <f t="array" ref="CQ32">AK32*INDEX(prod_est,$H32+$I32-1,MATCH(CQ$14,$BQ$14:$DQ$14,0))</f>
        <v>756.04821414446121</v>
      </c>
      <c r="CR32" s="4" cm="1">
        <f t="array" ref="CR32">AL32*INDEX(prod_est,$H32+$I32-1,MATCH(CR$14,$BQ$14:$DQ$14,0))</f>
        <v>768.76866835678732</v>
      </c>
      <c r="CS32" s="4" cm="1">
        <f t="array" ref="CS32">AM32*INDEX(prod_est,$H32+$I32-1,MATCH(CS$14,$BQ$14:$DQ$14,0))</f>
        <v>781.51620699247303</v>
      </c>
      <c r="CT32" s="4" cm="1">
        <f t="array" ref="CT32">AN32*INDEX(prod_est,$H32+$I32-1,MATCH(CT$14,$BQ$14:$DQ$14,0))</f>
        <v>794.27191286898665</v>
      </c>
      <c r="CU32" s="4" cm="1">
        <f t="array" ref="CU32">AO32*INDEX(prod_est,$H32+$I32-1,MATCH(CU$14,$BQ$14:$DQ$14,0))</f>
        <v>807.05122254398839</v>
      </c>
      <c r="CV32" s="4" cm="1">
        <f t="array" ref="CV32">AP32*INDEX(prod_est,$H32+$I32-1,MATCH(CV$14,$BQ$14:$DQ$14,0))</f>
        <v>819.83501275966694</v>
      </c>
      <c r="CW32" s="4" cm="1">
        <f t="array" ref="CW32">AQ32*INDEX(prod_est,$H32+$I32-1,MATCH(CW$14,$BQ$14:$DQ$14,0))</f>
        <v>832.6213451008166</v>
      </c>
      <c r="CX32" s="4" cm="1">
        <f t="array" ref="CX32">AR32*INDEX(prod_est,$H32+$I32-1,MATCH(CX$14,$BQ$14:$DQ$14,0))</f>
        <v>832.6213451008166</v>
      </c>
      <c r="CY32" s="4" cm="1">
        <f t="array" ref="CY32">AS32*INDEX(prod_est,$H32+$I32-1,MATCH(CY$14,$BQ$14:$DQ$14,0))</f>
        <v>832.6213451008166</v>
      </c>
      <c r="CZ32" s="4" cm="1">
        <f t="array" ref="CZ32">AT32*INDEX(prod_est,$H32+$I32-1,MATCH(CZ$14,$BQ$14:$DQ$14,0))</f>
        <v>832.6213451008166</v>
      </c>
      <c r="DA32" s="4" cm="1">
        <f t="array" ref="DA32">AU32*INDEX(prod_est,$H32+$I32-1,MATCH(DA$14,$BQ$14:$DQ$14,0))</f>
        <v>832.6213451008166</v>
      </c>
      <c r="DB32" s="4" cm="1">
        <f t="array" ref="DB32">AV32*INDEX(prod_est,$H32+$I32-1,MATCH(DB$14,$BQ$14:$DQ$14,0))</f>
        <v>832.6213451008166</v>
      </c>
      <c r="DC32" s="4" cm="1">
        <f t="array" ref="DC32">AW32*INDEX(prod_est,$H32+$I32-1,MATCH(DC$14,$BQ$14:$DQ$14,0))</f>
        <v>832.6213451008166</v>
      </c>
      <c r="DD32" s="4" cm="1">
        <f t="array" ref="DD32">AX32*INDEX(prod_est,$H32+$I32-1,MATCH(DD$14,$BQ$14:$DQ$14,0))</f>
        <v>832.6213451008166</v>
      </c>
      <c r="DE32" s="4" cm="1">
        <f t="array" ref="DE32">AY32*INDEX(prod_est,$H32+$I32-1,MATCH(DE$14,$BQ$14:$DQ$14,0))</f>
        <v>832.6213451008166</v>
      </c>
      <c r="DF32" s="4" cm="1">
        <f t="array" ref="DF32">AZ32*INDEX(prod_est,$H32+$I32-1,MATCH(DF$14,$BQ$14:$DQ$14,0))</f>
        <v>832.6213451008166</v>
      </c>
      <c r="DG32" s="4" cm="1">
        <f t="array" ref="DG32">BA32*INDEX(prod_est,$H32+$I32-1,MATCH(DG$14,$BQ$14:$DQ$14,0))</f>
        <v>832.6213451008166</v>
      </c>
      <c r="DH32" s="4" cm="1">
        <f t="array" ref="DH32">BB32*INDEX(prod_est,$H32+$I32-1,MATCH(DH$14,$BQ$14:$DQ$14,0))</f>
        <v>832.6213451008166</v>
      </c>
      <c r="DI32" s="4" cm="1">
        <f t="array" ref="DI32">BC32*INDEX(prod_est,$H32+$I32-1,MATCH(DI$14,$BQ$14:$DQ$14,0))</f>
        <v>832.6213451008166</v>
      </c>
      <c r="DJ32" s="4" cm="1">
        <f t="array" ref="DJ32">BD32*INDEX(prod_est,$H32+$I32-1,MATCH(DJ$14,$BQ$14:$DQ$14,0))</f>
        <v>832.6213451008166</v>
      </c>
      <c r="DK32" s="4" cm="1">
        <f t="array" ref="DK32">BE32*INDEX(prod_est,$H32+$I32-1,MATCH(DK$14,$BQ$14:$DQ$14,0))</f>
        <v>832.6213451008166</v>
      </c>
      <c r="DL32" s="4" cm="1">
        <f t="array" ref="DL32">BF32*INDEX(prod_est,$H32+$I32-1,MATCH(DL$14,$BQ$14:$DQ$14,0))</f>
        <v>832.6213451008166</v>
      </c>
      <c r="DM32" s="4" cm="1">
        <f t="array" ref="DM32">BG32*INDEX(prod_est,$H32+$I32-1,MATCH(DM$14,$BQ$14:$DQ$14,0))</f>
        <v>832.6213451008166</v>
      </c>
      <c r="DN32" s="4" cm="1">
        <f t="array" ref="DN32">BH32*INDEX(prod_est,$H32+$I32-1,MATCH(DN$14,$BQ$14:$DQ$14,0))</f>
        <v>832.6213451008166</v>
      </c>
      <c r="DO32" s="4" cm="1">
        <f t="array" ref="DO32">BI32*INDEX(prod_est,$H32+$I32-1,MATCH(DO$14,$BQ$14:$DQ$14,0))</f>
        <v>832.6213451008166</v>
      </c>
      <c r="DP32" s="4" cm="1">
        <f t="array" ref="DP32">BJ32*INDEX(prod_est,$H32+$I32-1,MATCH(DP$14,$BQ$14:$DQ$14,0))</f>
        <v>832.6213451008166</v>
      </c>
      <c r="DQ32" s="4" cm="1">
        <f t="array" ref="DQ32">BK32*INDEX(prod_est,$H32+$I32-1,MATCH(DQ$14,$BQ$14:$DQ$14,0))</f>
        <v>832.6213451008166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136.17983070117432</v>
      </c>
      <c r="O47" s="33">
        <f t="shared" si="42"/>
        <v>136.17983070117432</v>
      </c>
      <c r="P47" s="33">
        <f t="shared" si="42"/>
        <v>136.17983070117432</v>
      </c>
      <c r="Q47" s="33">
        <f t="shared" si="42"/>
        <v>136.17983070117432</v>
      </c>
      <c r="R47" s="33">
        <f t="shared" si="42"/>
        <v>136.17983070117432</v>
      </c>
      <c r="S47" s="33">
        <f t="shared" si="42"/>
        <v>136.17983070117432</v>
      </c>
      <c r="T47" s="33">
        <f t="shared" si="42"/>
        <v>136.17983070117432</v>
      </c>
      <c r="U47" s="33">
        <f t="shared" si="42"/>
        <v>136.17983070117432</v>
      </c>
      <c r="V47" s="33">
        <f t="shared" si="42"/>
        <v>136.17983070117432</v>
      </c>
      <c r="W47" s="33">
        <f t="shared" si="42"/>
        <v>136.17983070117432</v>
      </c>
      <c r="X47" s="33">
        <f t="shared" si="42"/>
        <v>136.17983070117432</v>
      </c>
      <c r="Y47" s="33">
        <f t="shared" si="42"/>
        <v>136.17983070117432</v>
      </c>
      <c r="Z47" s="33">
        <f t="shared" si="42"/>
        <v>136.17983070117432</v>
      </c>
      <c r="AA47" s="33">
        <f t="shared" si="42"/>
        <v>136.17983070117432</v>
      </c>
      <c r="AB47" s="33">
        <f t="shared" si="42"/>
        <v>136.17983070117432</v>
      </c>
      <c r="AC47" s="33">
        <f t="shared" si="42"/>
        <v>136.17983070117432</v>
      </c>
      <c r="AD47" s="33">
        <f t="shared" si="42"/>
        <v>136.17983070117432</v>
      </c>
      <c r="AE47" s="33">
        <f t="shared" si="42"/>
        <v>136.17983070117432</v>
      </c>
      <c r="AF47" s="33">
        <f t="shared" si="42"/>
        <v>136.17983070117432</v>
      </c>
      <c r="AG47" s="33">
        <f t="shared" si="42"/>
        <v>136.17983070117432</v>
      </c>
      <c r="AH47" s="33">
        <f t="shared" si="42"/>
        <v>136.17983070117432</v>
      </c>
      <c r="AI47" s="33">
        <f t="shared" si="42"/>
        <v>136.17983070117432</v>
      </c>
      <c r="AJ47" s="33">
        <f t="shared" si="42"/>
        <v>136.17983070117432</v>
      </c>
      <c r="AK47" s="33">
        <f t="shared" si="42"/>
        <v>136.17983070117432</v>
      </c>
      <c r="AL47" s="33">
        <f t="shared" si="42"/>
        <v>136.17983070117432</v>
      </c>
      <c r="AM47" s="33">
        <f t="shared" si="42"/>
        <v>136.17983070117432</v>
      </c>
      <c r="AN47" s="33">
        <f t="shared" si="42"/>
        <v>136.17983070117432</v>
      </c>
      <c r="AO47" s="33">
        <f t="shared" si="42"/>
        <v>136.17983070117432</v>
      </c>
      <c r="AP47" s="33">
        <f t="shared" si="42"/>
        <v>136.17983070117432</v>
      </c>
      <c r="AQ47" s="33">
        <f t="shared" ref="AQ47:BK47" si="43">SUM(AQ15:AQ46)*1000</f>
        <v>136.17983070117432</v>
      </c>
      <c r="AR47" s="33">
        <f t="shared" si="43"/>
        <v>136.17983070117432</v>
      </c>
      <c r="AS47" s="33">
        <f t="shared" si="43"/>
        <v>136.17983070117432</v>
      </c>
      <c r="AT47" s="33">
        <f t="shared" si="43"/>
        <v>136.17983070117432</v>
      </c>
      <c r="AU47" s="33">
        <f t="shared" si="43"/>
        <v>136.17983070117432</v>
      </c>
      <c r="AV47" s="33">
        <f t="shared" si="43"/>
        <v>136.17983070117432</v>
      </c>
      <c r="AW47" s="33">
        <f t="shared" si="43"/>
        <v>136.17983070117432</v>
      </c>
      <c r="AX47" s="33">
        <f t="shared" si="43"/>
        <v>136.17983070117432</v>
      </c>
      <c r="AY47" s="33">
        <f t="shared" si="43"/>
        <v>136.17983070117432</v>
      </c>
      <c r="AZ47" s="33">
        <f t="shared" si="43"/>
        <v>136.17983070117432</v>
      </c>
      <c r="BA47" s="33">
        <f t="shared" si="43"/>
        <v>136.17983070117432</v>
      </c>
      <c r="BB47" s="33">
        <f t="shared" si="43"/>
        <v>136.17983070117432</v>
      </c>
      <c r="BC47" s="33">
        <f t="shared" si="43"/>
        <v>136.17983070117432</v>
      </c>
      <c r="BD47" s="33">
        <f t="shared" si="43"/>
        <v>136.17983070117432</v>
      </c>
      <c r="BE47" s="33">
        <f t="shared" si="43"/>
        <v>136.17983070117432</v>
      </c>
      <c r="BF47" s="33">
        <f t="shared" si="43"/>
        <v>136.17983070117432</v>
      </c>
      <c r="BG47" s="33">
        <f t="shared" si="43"/>
        <v>136.17983070117432</v>
      </c>
      <c r="BH47" s="33">
        <f t="shared" si="43"/>
        <v>136.17983070117432</v>
      </c>
      <c r="BI47" s="33">
        <f t="shared" si="43"/>
        <v>136.17983070117432</v>
      </c>
      <c r="BJ47" s="33">
        <f t="shared" si="43"/>
        <v>136.17983070117432</v>
      </c>
      <c r="BK47" s="33">
        <f t="shared" si="43"/>
        <v>136.17983070117432</v>
      </c>
    </row>
    <row r="48" spans="1:121" x14ac:dyDescent="0.25">
      <c r="BO48" s="48" t="s">
        <v>167</v>
      </c>
      <c r="BP48" s="53">
        <f>BQ48</f>
        <v>0.35106002598892561</v>
      </c>
      <c r="BQ48" s="53">
        <f t="shared" ref="BQ48:CW48" si="44">$G$5+(($G$6-$G$5)/32)*(BQ53-2018)</f>
        <v>0.35106002598892561</v>
      </c>
      <c r="BR48" s="53">
        <f t="shared" si="44"/>
        <v>0.34668495827981261</v>
      </c>
      <c r="BS48" s="53">
        <f t="shared" si="44"/>
        <v>0.34230989057069966</v>
      </c>
      <c r="BT48" s="53">
        <f t="shared" si="44"/>
        <v>0.33793482286158666</v>
      </c>
      <c r="BU48" s="53">
        <f t="shared" si="44"/>
        <v>0.33355975515247366</v>
      </c>
      <c r="BV48" s="53">
        <f t="shared" si="44"/>
        <v>0.32918468744336071</v>
      </c>
      <c r="BW48" s="53">
        <f t="shared" si="44"/>
        <v>0.32480961973424771</v>
      </c>
      <c r="BX48" s="53">
        <f t="shared" si="44"/>
        <v>0.32043455202513471</v>
      </c>
      <c r="BY48" s="53">
        <f t="shared" si="44"/>
        <v>0.31605948431602171</v>
      </c>
      <c r="BZ48" s="53">
        <f t="shared" si="44"/>
        <v>0.31168441660690877</v>
      </c>
      <c r="CA48" s="53">
        <f t="shared" si="44"/>
        <v>0.30730934889779576</v>
      </c>
      <c r="CB48" s="53">
        <f t="shared" si="44"/>
        <v>0.30293428118868282</v>
      </c>
      <c r="CC48" s="53">
        <f t="shared" si="44"/>
        <v>0.29855921347956982</v>
      </c>
      <c r="CD48" s="53">
        <f t="shared" si="44"/>
        <v>0.29418414577045682</v>
      </c>
      <c r="CE48" s="53">
        <f t="shared" si="44"/>
        <v>0.28980907806134382</v>
      </c>
      <c r="CF48" s="53">
        <f t="shared" si="44"/>
        <v>0.28543401035223087</v>
      </c>
      <c r="CG48" s="53">
        <f t="shared" si="44"/>
        <v>0.28105894264311787</v>
      </c>
      <c r="CH48" s="53">
        <f t="shared" si="44"/>
        <v>0.27668387493400487</v>
      </c>
      <c r="CI48" s="53">
        <f t="shared" si="44"/>
        <v>0.27230880722489192</v>
      </c>
      <c r="CJ48" s="53">
        <f t="shared" si="44"/>
        <v>0.26793373951577892</v>
      </c>
      <c r="CK48" s="53">
        <f t="shared" si="44"/>
        <v>0.26355867180666592</v>
      </c>
      <c r="CL48" s="53">
        <f t="shared" si="44"/>
        <v>0.25918360409755292</v>
      </c>
      <c r="CM48" s="53">
        <f t="shared" si="44"/>
        <v>0.25480853638843998</v>
      </c>
      <c r="CN48" s="53">
        <f t="shared" si="44"/>
        <v>0.25043346867932698</v>
      </c>
      <c r="CO48" s="53">
        <f t="shared" si="44"/>
        <v>0.246058400970214</v>
      </c>
      <c r="CP48" s="53">
        <f t="shared" si="44"/>
        <v>0.24168333326110103</v>
      </c>
      <c r="CQ48" s="53">
        <f t="shared" si="44"/>
        <v>0.23730826555198803</v>
      </c>
      <c r="CR48" s="53">
        <f t="shared" si="44"/>
        <v>0.23293319784287506</v>
      </c>
      <c r="CS48" s="53">
        <f t="shared" si="44"/>
        <v>0.22855813013376208</v>
      </c>
      <c r="CT48" s="53">
        <f t="shared" si="44"/>
        <v>0.22418306242464908</v>
      </c>
      <c r="CU48" s="53">
        <f t="shared" si="44"/>
        <v>0.21980799471553611</v>
      </c>
      <c r="CV48" s="53">
        <f t="shared" si="44"/>
        <v>0.21543292700642311</v>
      </c>
      <c r="CW48" s="53">
        <f t="shared" si="44"/>
        <v>0.21105785929731014</v>
      </c>
      <c r="CX48" s="53">
        <f t="shared" ref="CX48:DQ48" si="45">CW48</f>
        <v>0.21105785929731014</v>
      </c>
      <c r="CY48" s="53">
        <f t="shared" si="45"/>
        <v>0.21105785929731014</v>
      </c>
      <c r="CZ48" s="53">
        <f t="shared" si="45"/>
        <v>0.21105785929731014</v>
      </c>
      <c r="DA48" s="53">
        <f t="shared" si="45"/>
        <v>0.21105785929731014</v>
      </c>
      <c r="DB48" s="53">
        <f t="shared" si="45"/>
        <v>0.21105785929731014</v>
      </c>
      <c r="DC48" s="53">
        <f t="shared" si="45"/>
        <v>0.21105785929731014</v>
      </c>
      <c r="DD48" s="53">
        <f t="shared" si="45"/>
        <v>0.21105785929731014</v>
      </c>
      <c r="DE48" s="53">
        <f t="shared" si="45"/>
        <v>0.21105785929731014</v>
      </c>
      <c r="DF48" s="53">
        <f t="shared" si="45"/>
        <v>0.21105785929731014</v>
      </c>
      <c r="DG48" s="53">
        <f t="shared" si="45"/>
        <v>0.21105785929731014</v>
      </c>
      <c r="DH48" s="53">
        <f t="shared" si="45"/>
        <v>0.21105785929731014</v>
      </c>
      <c r="DI48" s="53">
        <f t="shared" si="45"/>
        <v>0.21105785929731014</v>
      </c>
      <c r="DJ48" s="53">
        <f t="shared" si="45"/>
        <v>0.21105785929731014</v>
      </c>
      <c r="DK48" s="53">
        <f t="shared" si="45"/>
        <v>0.21105785929731014</v>
      </c>
      <c r="DL48" s="53">
        <f t="shared" si="45"/>
        <v>0.21105785929731014</v>
      </c>
      <c r="DM48" s="53">
        <f t="shared" si="45"/>
        <v>0.21105785929731014</v>
      </c>
      <c r="DN48" s="53">
        <f t="shared" si="45"/>
        <v>0.21105785929731014</v>
      </c>
      <c r="DO48" s="53">
        <f t="shared" si="45"/>
        <v>0.21105785929731014</v>
      </c>
      <c r="DP48" s="53">
        <f t="shared" si="45"/>
        <v>0.21105785929731014</v>
      </c>
      <c r="DQ48" s="53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87.947389998746132</v>
      </c>
      <c r="BS67">
        <f t="shared" si="80"/>
        <v>78.165217346647367</v>
      </c>
      <c r="BT67">
        <f t="shared" si="80"/>
        <v>81.782792513919787</v>
      </c>
      <c r="BU67">
        <f t="shared" si="80"/>
        <v>85.503934939403251</v>
      </c>
      <c r="BV67">
        <f t="shared" si="80"/>
        <v>89.319142946511349</v>
      </c>
      <c r="BW67">
        <f t="shared" si="80"/>
        <v>93.217848733256261</v>
      </c>
      <c r="BX67">
        <f t="shared" si="80"/>
        <v>97.191200512966418</v>
      </c>
      <c r="BY67">
        <f t="shared" si="80"/>
        <v>101.23238089847013</v>
      </c>
      <c r="BZ67">
        <f t="shared" si="80"/>
        <v>105.34279278742103</v>
      </c>
      <c r="CA67">
        <f t="shared" si="80"/>
        <v>107.70546242237336</v>
      </c>
      <c r="CB67">
        <f t="shared" si="80"/>
        <v>110.0494364165759</v>
      </c>
      <c r="CC67">
        <f t="shared" si="80"/>
        <v>112.37683920273996</v>
      </c>
      <c r="CD67">
        <f t="shared" si="80"/>
        <v>114.83890732443568</v>
      </c>
      <c r="CE67">
        <f t="shared" si="80"/>
        <v>117.2826811690984</v>
      </c>
      <c r="CF67">
        <f t="shared" si="80"/>
        <v>119.71025751654332</v>
      </c>
      <c r="CG67">
        <f t="shared" si="80"/>
        <v>122.11769971413985</v>
      </c>
      <c r="CH67">
        <f t="shared" si="80"/>
        <v>124.51334052730688</v>
      </c>
      <c r="CI67">
        <f t="shared" si="80"/>
        <v>126.89024389620707</v>
      </c>
      <c r="CJ67">
        <f t="shared" si="80"/>
        <v>129.24757397735198</v>
      </c>
      <c r="CK67">
        <f t="shared" si="80"/>
        <v>131.59079477633466</v>
      </c>
      <c r="CL67">
        <f t="shared" si="80"/>
        <v>133.92553747371437</v>
      </c>
      <c r="CM67">
        <f t="shared" si="80"/>
        <v>136.24804997363094</v>
      </c>
      <c r="CN67">
        <f t="shared" si="80"/>
        <v>138.71010625582065</v>
      </c>
      <c r="CO67">
        <f t="shared" si="80"/>
        <v>141.16617573177751</v>
      </c>
      <c r="CP67">
        <f t="shared" si="80"/>
        <v>143.61891141682227</v>
      </c>
      <c r="CQ67">
        <f t="shared" si="80"/>
        <v>146.07760682773656</v>
      </c>
      <c r="CR67">
        <f t="shared" si="80"/>
        <v>148.53535155133343</v>
      </c>
      <c r="CS67">
        <f t="shared" si="80"/>
        <v>150.99832931122702</v>
      </c>
      <c r="CT67">
        <f t="shared" si="80"/>
        <v>153.46288508026367</v>
      </c>
      <c r="CU67">
        <f t="shared" si="80"/>
        <v>155.93200138701565</v>
      </c>
      <c r="CV67">
        <f t="shared" si="80"/>
        <v>158.40198338810711</v>
      </c>
      <c r="CW67">
        <f t="shared" si="80"/>
        <v>160.87245655840991</v>
      </c>
      <c r="CX67">
        <f t="shared" ref="CX67:DQ67" si="81">CX$49*CX28</f>
        <v>160.87245655840991</v>
      </c>
      <c r="CY67">
        <f t="shared" si="81"/>
        <v>160.87245655840991</v>
      </c>
      <c r="CZ67">
        <f t="shared" si="81"/>
        <v>160.87245655840991</v>
      </c>
      <c r="DA67">
        <f t="shared" si="81"/>
        <v>160.87245655840991</v>
      </c>
      <c r="DB67">
        <f t="shared" si="81"/>
        <v>160.87245655840991</v>
      </c>
      <c r="DC67">
        <f t="shared" si="81"/>
        <v>160.87245655840991</v>
      </c>
      <c r="DD67">
        <f t="shared" si="81"/>
        <v>160.87245655840991</v>
      </c>
      <c r="DE67">
        <f t="shared" si="81"/>
        <v>160.87245655840991</v>
      </c>
      <c r="DF67">
        <f t="shared" si="81"/>
        <v>160.87245655840991</v>
      </c>
      <c r="DG67">
        <f t="shared" si="81"/>
        <v>160.87245655840991</v>
      </c>
      <c r="DH67">
        <f t="shared" si="81"/>
        <v>160.87245655840991</v>
      </c>
      <c r="DI67">
        <f t="shared" si="81"/>
        <v>160.87245655840991</v>
      </c>
      <c r="DJ67">
        <f t="shared" si="81"/>
        <v>160.87245655840991</v>
      </c>
      <c r="DK67">
        <f t="shared" si="81"/>
        <v>160.87245655840991</v>
      </c>
      <c r="DL67">
        <f t="shared" si="81"/>
        <v>160.87245655840991</v>
      </c>
      <c r="DM67">
        <f t="shared" si="81"/>
        <v>160.87245655840991</v>
      </c>
      <c r="DN67">
        <f t="shared" si="81"/>
        <v>160.87245655840991</v>
      </c>
      <c r="DO67">
        <f t="shared" si="81"/>
        <v>160.87245655840991</v>
      </c>
      <c r="DP67">
        <f t="shared" si="81"/>
        <v>160.87245655840991</v>
      </c>
      <c r="DQ67">
        <f t="shared" si="81"/>
        <v>160.87245655840991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34.302392408766501</v>
      </c>
      <c r="BS70">
        <f t="shared" si="86"/>
        <v>30.487021367881944</v>
      </c>
      <c r="BT70">
        <f t="shared" si="86"/>
        <v>31.897995394032765</v>
      </c>
      <c r="BU70">
        <f t="shared" si="86"/>
        <v>33.349364078079709</v>
      </c>
      <c r="BV70">
        <f t="shared" si="86"/>
        <v>34.837421451729519</v>
      </c>
      <c r="BW70">
        <f t="shared" si="86"/>
        <v>36.358045722502752</v>
      </c>
      <c r="BX70">
        <f t="shared" si="86"/>
        <v>37.907784400678786</v>
      </c>
      <c r="BY70">
        <f t="shared" si="86"/>
        <v>39.483978479663215</v>
      </c>
      <c r="BZ70">
        <f t="shared" si="86"/>
        <v>41.087175135964941</v>
      </c>
      <c r="CA70">
        <f t="shared" si="86"/>
        <v>42.008694477830197</v>
      </c>
      <c r="CB70">
        <f t="shared" si="86"/>
        <v>42.922921901136625</v>
      </c>
      <c r="CC70">
        <f t="shared" si="86"/>
        <v>43.830686004942258</v>
      </c>
      <c r="CD70">
        <f t="shared" si="86"/>
        <v>44.790974045880425</v>
      </c>
      <c r="CE70">
        <f t="shared" si="86"/>
        <v>45.744126713391033</v>
      </c>
      <c r="CF70">
        <f t="shared" si="86"/>
        <v>46.690961820987553</v>
      </c>
      <c r="CG70">
        <f t="shared" si="86"/>
        <v>47.629943943874387</v>
      </c>
      <c r="CH70">
        <f t="shared" si="86"/>
        <v>48.56432313630846</v>
      </c>
      <c r="CI70">
        <f t="shared" si="86"/>
        <v>49.491394105428697</v>
      </c>
      <c r="CJ70">
        <f t="shared" si="86"/>
        <v>50.410830844615319</v>
      </c>
      <c r="CK70">
        <f t="shared" si="86"/>
        <v>51.324764496861668</v>
      </c>
      <c r="CL70">
        <f t="shared" si="86"/>
        <v>52.235391408929921</v>
      </c>
      <c r="CM70">
        <f t="shared" si="86"/>
        <v>53.141248139272228</v>
      </c>
      <c r="CN70">
        <f t="shared" si="86"/>
        <v>54.10153156241126</v>
      </c>
      <c r="CO70">
        <f t="shared" si="86"/>
        <v>55.059479933007225</v>
      </c>
      <c r="CP70">
        <f t="shared" si="86"/>
        <v>56.016128014827373</v>
      </c>
      <c r="CQ70">
        <f t="shared" si="86"/>
        <v>56.975100586952799</v>
      </c>
      <c r="CR70">
        <f t="shared" si="86"/>
        <v>57.933702359564784</v>
      </c>
      <c r="CS70">
        <f t="shared" si="86"/>
        <v>58.894345189501394</v>
      </c>
      <c r="CT70">
        <f t="shared" si="86"/>
        <v>59.855603495222468</v>
      </c>
      <c r="CU70">
        <f t="shared" si="86"/>
        <v>60.818640561567449</v>
      </c>
      <c r="CV70">
        <f t="shared" si="86"/>
        <v>61.782015277351931</v>
      </c>
      <c r="CW70">
        <f t="shared" si="86"/>
        <v>62.745581565382359</v>
      </c>
      <c r="CX70">
        <f t="shared" ref="CX70:DQ70" si="87">CX$49*CX31</f>
        <v>62.745581565382359</v>
      </c>
      <c r="CY70">
        <f t="shared" si="87"/>
        <v>62.745581565382359</v>
      </c>
      <c r="CZ70">
        <f t="shared" si="87"/>
        <v>62.745581565382359</v>
      </c>
      <c r="DA70">
        <f t="shared" si="87"/>
        <v>62.745581565382359</v>
      </c>
      <c r="DB70">
        <f t="shared" si="87"/>
        <v>62.745581565382359</v>
      </c>
      <c r="DC70">
        <f t="shared" si="87"/>
        <v>62.745581565382359</v>
      </c>
      <c r="DD70">
        <f t="shared" si="87"/>
        <v>62.745581565382359</v>
      </c>
      <c r="DE70">
        <f t="shared" si="87"/>
        <v>62.745581565382359</v>
      </c>
      <c r="DF70">
        <f t="shared" si="87"/>
        <v>62.745581565382359</v>
      </c>
      <c r="DG70">
        <f t="shared" si="87"/>
        <v>62.745581565382359</v>
      </c>
      <c r="DH70">
        <f t="shared" si="87"/>
        <v>62.745581565382359</v>
      </c>
      <c r="DI70">
        <f t="shared" si="87"/>
        <v>62.745581565382359</v>
      </c>
      <c r="DJ70">
        <f t="shared" si="87"/>
        <v>62.745581565382359</v>
      </c>
      <c r="DK70">
        <f t="shared" si="87"/>
        <v>62.745581565382359</v>
      </c>
      <c r="DL70">
        <f t="shared" si="87"/>
        <v>62.745581565382359</v>
      </c>
      <c r="DM70">
        <f t="shared" si="87"/>
        <v>62.745581565382359</v>
      </c>
      <c r="DN70">
        <f t="shared" si="87"/>
        <v>62.745581565382359</v>
      </c>
      <c r="DO70">
        <f t="shared" si="87"/>
        <v>62.745581565382359</v>
      </c>
      <c r="DP70">
        <f t="shared" si="87"/>
        <v>62.745581565382359</v>
      </c>
      <c r="DQ70">
        <f t="shared" si="87"/>
        <v>62.745581565382359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455.18590146147699</v>
      </c>
      <c r="BS71">
        <f t="shared" si="88"/>
        <v>404.55668919081307</v>
      </c>
      <c r="BT71">
        <f t="shared" si="88"/>
        <v>423.28003292668768</v>
      </c>
      <c r="BU71">
        <f t="shared" si="88"/>
        <v>442.53940571119432</v>
      </c>
      <c r="BV71">
        <f t="shared" si="88"/>
        <v>462.28563008468967</v>
      </c>
      <c r="BW71">
        <f t="shared" si="88"/>
        <v>482.46401068356658</v>
      </c>
      <c r="BX71">
        <f t="shared" si="88"/>
        <v>503.02873365825315</v>
      </c>
      <c r="BY71">
        <f t="shared" si="88"/>
        <v>523.94451452190549</v>
      </c>
      <c r="BZ71">
        <f t="shared" si="88"/>
        <v>545.21861419759534</v>
      </c>
      <c r="CA71">
        <f t="shared" si="88"/>
        <v>557.44699195453347</v>
      </c>
      <c r="CB71">
        <f t="shared" si="88"/>
        <v>569.57860740746003</v>
      </c>
      <c r="CC71">
        <f t="shared" si="88"/>
        <v>581.62445590050959</v>
      </c>
      <c r="CD71">
        <f t="shared" si="88"/>
        <v>594.36728655699187</v>
      </c>
      <c r="CE71">
        <f t="shared" si="88"/>
        <v>607.0154322321124</v>
      </c>
      <c r="CF71">
        <f t="shared" si="88"/>
        <v>619.57974514798218</v>
      </c>
      <c r="CG71">
        <f t="shared" si="88"/>
        <v>632.03985052399162</v>
      </c>
      <c r="CH71">
        <f t="shared" si="88"/>
        <v>644.43887593150953</v>
      </c>
      <c r="CI71">
        <f t="shared" si="88"/>
        <v>656.74092267417097</v>
      </c>
      <c r="CJ71">
        <f t="shared" si="88"/>
        <v>668.94166470919322</v>
      </c>
      <c r="CK71">
        <f t="shared" si="88"/>
        <v>681.06938187878097</v>
      </c>
      <c r="CL71">
        <f t="shared" si="88"/>
        <v>693.15321926613865</v>
      </c>
      <c r="CM71">
        <f t="shared" si="88"/>
        <v>705.17375729398861</v>
      </c>
      <c r="CN71">
        <f t="shared" si="88"/>
        <v>717.91652667319806</v>
      </c>
      <c r="CO71">
        <f t="shared" si="88"/>
        <v>730.62831037117235</v>
      </c>
      <c r="CP71">
        <f t="shared" si="88"/>
        <v>743.32283949659313</v>
      </c>
      <c r="CQ71">
        <f t="shared" si="88"/>
        <v>756.04821414446121</v>
      </c>
      <c r="CR71">
        <f t="shared" si="88"/>
        <v>768.76866835678732</v>
      </c>
      <c r="CS71">
        <f t="shared" si="88"/>
        <v>781.51620699247303</v>
      </c>
      <c r="CT71">
        <f t="shared" si="88"/>
        <v>794.27191286898665</v>
      </c>
      <c r="CU71">
        <f t="shared" si="88"/>
        <v>807.05122254398839</v>
      </c>
      <c r="CV71">
        <f t="shared" si="88"/>
        <v>819.83501275966694</v>
      </c>
      <c r="CW71">
        <f t="shared" si="88"/>
        <v>832.6213451008166</v>
      </c>
      <c r="CX71">
        <f t="shared" ref="CX71:DQ71" si="89">CX$49*CX32</f>
        <v>832.6213451008166</v>
      </c>
      <c r="CY71">
        <f t="shared" si="89"/>
        <v>832.6213451008166</v>
      </c>
      <c r="CZ71">
        <f t="shared" si="89"/>
        <v>832.6213451008166</v>
      </c>
      <c r="DA71">
        <f t="shared" si="89"/>
        <v>832.6213451008166</v>
      </c>
      <c r="DB71">
        <f t="shared" si="89"/>
        <v>832.6213451008166</v>
      </c>
      <c r="DC71">
        <f t="shared" si="89"/>
        <v>832.6213451008166</v>
      </c>
      <c r="DD71">
        <f t="shared" si="89"/>
        <v>832.6213451008166</v>
      </c>
      <c r="DE71">
        <f t="shared" si="89"/>
        <v>832.6213451008166</v>
      </c>
      <c r="DF71">
        <f t="shared" si="89"/>
        <v>832.6213451008166</v>
      </c>
      <c r="DG71">
        <f t="shared" si="89"/>
        <v>832.6213451008166</v>
      </c>
      <c r="DH71">
        <f t="shared" si="89"/>
        <v>832.6213451008166</v>
      </c>
      <c r="DI71">
        <f t="shared" si="89"/>
        <v>832.6213451008166</v>
      </c>
      <c r="DJ71">
        <f t="shared" si="89"/>
        <v>832.6213451008166</v>
      </c>
      <c r="DK71">
        <f t="shared" si="89"/>
        <v>832.6213451008166</v>
      </c>
      <c r="DL71">
        <f t="shared" si="89"/>
        <v>832.6213451008166</v>
      </c>
      <c r="DM71">
        <f t="shared" si="89"/>
        <v>832.6213451008166</v>
      </c>
      <c r="DN71">
        <f t="shared" si="89"/>
        <v>832.6213451008166</v>
      </c>
      <c r="DO71">
        <f t="shared" si="89"/>
        <v>832.6213451008166</v>
      </c>
      <c r="DP71">
        <f t="shared" si="89"/>
        <v>832.6213451008166</v>
      </c>
      <c r="DQ71">
        <f t="shared" si="89"/>
        <v>832.6213451008166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E4" t="s">
        <v>186</v>
      </c>
      <c r="G4" s="35">
        <v>0.01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E5" t="s">
        <v>184</v>
      </c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4">
        <v>52546.097258049114</v>
      </c>
      <c r="K5" s="36" t="s">
        <v>161</v>
      </c>
    </row>
    <row r="6" spans="1:121" x14ac:dyDescent="0.25">
      <c r="E6" t="s">
        <v>185</v>
      </c>
      <c r="G6" s="41">
        <f>INDEX(amm_prop,MATCH(A16,Chem_assumptions!$A$36:$A$56,0),2)</f>
        <v>0.41112023756033811</v>
      </c>
      <c r="H6" s="36" t="str">
        <f>"amm_2050_"&amp;A15</f>
        <v>amm_2050_11_MEX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P9" s="4">
        <f t="shared" ref="BP9:CU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209.45914983854649</v>
      </c>
      <c r="BU9" s="4">
        <f t="shared" si="1"/>
        <v>215.64452303662878</v>
      </c>
      <c r="BV9" s="4">
        <f t="shared" si="1"/>
        <v>222.05986801717737</v>
      </c>
      <c r="BW9" s="4">
        <f t="shared" si="1"/>
        <v>228.68413076922178</v>
      </c>
      <c r="BX9" s="4">
        <f t="shared" si="1"/>
        <v>235.52044662800455</v>
      </c>
      <c r="BY9" s="4">
        <f t="shared" si="1"/>
        <v>242.57731168089492</v>
      </c>
      <c r="BZ9" s="4">
        <f t="shared" si="1"/>
        <v>249.86495376456884</v>
      </c>
      <c r="CA9" s="4">
        <f t="shared" si="1"/>
        <v>255.38495442639675</v>
      </c>
      <c r="CB9" s="4">
        <f t="shared" si="1"/>
        <v>261.05861509347937</v>
      </c>
      <c r="CC9" s="4">
        <f t="shared" si="1"/>
        <v>266.88376402282751</v>
      </c>
      <c r="CD9" s="4">
        <f t="shared" si="1"/>
        <v>269.41068259598308</v>
      </c>
      <c r="CE9" s="4">
        <f t="shared" si="1"/>
        <v>271.82008028931523</v>
      </c>
      <c r="CF9" s="4">
        <f t="shared" si="1"/>
        <v>274.10858710586206</v>
      </c>
      <c r="CG9" s="4">
        <f t="shared" si="1"/>
        <v>276.26849220442591</v>
      </c>
      <c r="CH9" s="4">
        <f t="shared" si="1"/>
        <v>278.28393626102388</v>
      </c>
      <c r="CI9" s="4">
        <f t="shared" si="1"/>
        <v>280.13504157677875</v>
      </c>
      <c r="CJ9" s="4">
        <f t="shared" si="1"/>
        <v>281.79846419786548</v>
      </c>
      <c r="CK9" s="4">
        <f t="shared" si="1"/>
        <v>283.25291164873653</v>
      </c>
      <c r="CL9" s="4">
        <f t="shared" si="1"/>
        <v>284.47649377107473</v>
      </c>
      <c r="CM9" s="4">
        <f t="shared" si="1"/>
        <v>285.44795632213174</v>
      </c>
      <c r="CN9" s="4">
        <f t="shared" si="1"/>
        <v>284.52143483228622</v>
      </c>
      <c r="CO9" s="4">
        <f t="shared" si="1"/>
        <v>283.42121359891951</v>
      </c>
      <c r="CP9" s="4">
        <f t="shared" si="1"/>
        <v>282.10442763459724</v>
      </c>
      <c r="CQ9" s="4">
        <f t="shared" si="1"/>
        <v>280.5354888787765</v>
      </c>
      <c r="CR9" s="4">
        <f t="shared" si="1"/>
        <v>278.688625031127</v>
      </c>
      <c r="CS9" s="4">
        <f t="shared" si="1"/>
        <v>277.86209535056207</v>
      </c>
      <c r="CT9" s="4">
        <f t="shared" si="1"/>
        <v>276.39371343595161</v>
      </c>
      <c r="CU9" s="4">
        <f t="shared" si="1"/>
        <v>274.34935431367165</v>
      </c>
      <c r="CV9" s="4">
        <f t="shared" ref="CV9:DQ9" si="2">SUM(CV15:CV46)</f>
        <v>271.78211676253898</v>
      </c>
      <c r="CW9" s="4">
        <f t="shared" si="2"/>
        <v>268.73831761321463</v>
      </c>
      <c r="CX9" s="4">
        <f t="shared" si="2"/>
        <v>266.0509344370825</v>
      </c>
      <c r="CY9" s="4">
        <f t="shared" si="2"/>
        <v>263.39042509271167</v>
      </c>
      <c r="CZ9" s="4">
        <f t="shared" si="2"/>
        <v>260.75652084178461</v>
      </c>
      <c r="DA9" s="4">
        <f t="shared" si="2"/>
        <v>258.14895563336671</v>
      </c>
      <c r="DB9" s="4">
        <f t="shared" si="2"/>
        <v>255.56746607703306</v>
      </c>
      <c r="DC9" s="4">
        <f t="shared" si="2"/>
        <v>253.0117914162627</v>
      </c>
      <c r="DD9" s="4">
        <f t="shared" si="2"/>
        <v>250.48167350210008</v>
      </c>
      <c r="DE9" s="4">
        <f t="shared" si="2"/>
        <v>247.97685676707908</v>
      </c>
      <c r="DF9" s="4">
        <f t="shared" si="2"/>
        <v>245.4970881994083</v>
      </c>
      <c r="DG9" s="4">
        <f t="shared" si="2"/>
        <v>243.04211731741421</v>
      </c>
      <c r="DH9" s="4">
        <f t="shared" si="2"/>
        <v>240.61169614424006</v>
      </c>
      <c r="DI9" s="4">
        <f t="shared" si="2"/>
        <v>238.20557918279763</v>
      </c>
      <c r="DJ9" s="4">
        <f t="shared" si="2"/>
        <v>235.82352339096965</v>
      </c>
      <c r="DK9" s="4">
        <f t="shared" si="2"/>
        <v>233.46528815706</v>
      </c>
      <c r="DL9" s="4">
        <f t="shared" si="2"/>
        <v>231.1306352754894</v>
      </c>
      <c r="DM9" s="4">
        <f t="shared" si="2"/>
        <v>228.81932892273451</v>
      </c>
      <c r="DN9" s="4">
        <f t="shared" si="2"/>
        <v>226.53113563350715</v>
      </c>
      <c r="DO9" s="4">
        <f t="shared" si="2"/>
        <v>224.26582427717207</v>
      </c>
      <c r="DP9" s="4">
        <f t="shared" si="2"/>
        <v>222.02316603440033</v>
      </c>
      <c r="DQ9" s="4">
        <f t="shared" si="2"/>
        <v>219.80293437405632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5">IFERROR(G15/J15,0)</f>
        <v>0</v>
      </c>
      <c r="L15" s="33">
        <f t="shared" ref="L15:L46" si="6">K15</f>
        <v>0</v>
      </c>
      <c r="M15" s="33">
        <f t="shared" ref="M15:N46" si="7">L15</f>
        <v>0</v>
      </c>
      <c r="N15" s="33">
        <f t="shared" si="7"/>
        <v>0</v>
      </c>
      <c r="O15" s="33">
        <f t="shared" ref="O15:AP22" si="8">N15*(1-$G$4)</f>
        <v>0</v>
      </c>
      <c r="P15" s="33">
        <f t="shared" si="8"/>
        <v>0</v>
      </c>
      <c r="Q15" s="33">
        <f t="shared" si="8"/>
        <v>0</v>
      </c>
      <c r="R15" s="33">
        <f t="shared" si="8"/>
        <v>0</v>
      </c>
      <c r="S15" s="33">
        <f t="shared" si="8"/>
        <v>0</v>
      </c>
      <c r="T15" s="33">
        <f t="shared" si="8"/>
        <v>0</v>
      </c>
      <c r="U15" s="33">
        <f t="shared" si="8"/>
        <v>0</v>
      </c>
      <c r="V15" s="33">
        <f t="shared" si="8"/>
        <v>0</v>
      </c>
      <c r="W15" s="33">
        <f t="shared" si="8"/>
        <v>0</v>
      </c>
      <c r="X15" s="33">
        <f t="shared" si="8"/>
        <v>0</v>
      </c>
      <c r="Y15" s="33">
        <f t="shared" si="8"/>
        <v>0</v>
      </c>
      <c r="Z15" s="33">
        <f t="shared" si="8"/>
        <v>0</v>
      </c>
      <c r="AA15" s="33">
        <f t="shared" si="8"/>
        <v>0</v>
      </c>
      <c r="AB15" s="33">
        <f t="shared" si="8"/>
        <v>0</v>
      </c>
      <c r="AC15" s="33">
        <f t="shared" si="8"/>
        <v>0</v>
      </c>
      <c r="AD15" s="33">
        <f t="shared" si="8"/>
        <v>0</v>
      </c>
      <c r="AE15" s="33">
        <f t="shared" si="8"/>
        <v>0</v>
      </c>
      <c r="AF15" s="33">
        <f t="shared" si="8"/>
        <v>0</v>
      </c>
      <c r="AG15" s="33">
        <f t="shared" si="8"/>
        <v>0</v>
      </c>
      <c r="AH15" s="33">
        <f t="shared" si="8"/>
        <v>0</v>
      </c>
      <c r="AI15" s="33">
        <f t="shared" si="8"/>
        <v>0</v>
      </c>
      <c r="AJ15" s="33">
        <f t="shared" si="8"/>
        <v>0</v>
      </c>
      <c r="AK15" s="33">
        <f t="shared" si="8"/>
        <v>0</v>
      </c>
      <c r="AL15" s="33">
        <f t="shared" si="8"/>
        <v>0</v>
      </c>
      <c r="AM15" s="33">
        <f t="shared" si="8"/>
        <v>0</v>
      </c>
      <c r="AN15" s="33">
        <f t="shared" si="8"/>
        <v>0</v>
      </c>
      <c r="AO15" s="33">
        <f t="shared" si="8"/>
        <v>0</v>
      </c>
      <c r="AP15" s="33">
        <f t="shared" si="8"/>
        <v>0</v>
      </c>
      <c r="AQ15" s="33">
        <f t="shared" ref="AQ15:BK15" si="9">AP15*(1-$G$4)</f>
        <v>0</v>
      </c>
      <c r="AR15" s="33">
        <f t="shared" si="9"/>
        <v>0</v>
      </c>
      <c r="AS15" s="33">
        <f t="shared" si="9"/>
        <v>0</v>
      </c>
      <c r="AT15" s="33">
        <f t="shared" si="9"/>
        <v>0</v>
      </c>
      <c r="AU15" s="33">
        <f t="shared" si="9"/>
        <v>0</v>
      </c>
      <c r="AV15" s="33">
        <f t="shared" si="9"/>
        <v>0</v>
      </c>
      <c r="AW15" s="33">
        <f t="shared" si="9"/>
        <v>0</v>
      </c>
      <c r="AX15" s="33">
        <f t="shared" si="9"/>
        <v>0</v>
      </c>
      <c r="AY15" s="33">
        <f t="shared" si="9"/>
        <v>0</v>
      </c>
      <c r="AZ15" s="33">
        <f t="shared" si="9"/>
        <v>0</v>
      </c>
      <c r="BA15" s="33">
        <f t="shared" si="9"/>
        <v>0</v>
      </c>
      <c r="BB15" s="33">
        <f t="shared" si="9"/>
        <v>0</v>
      </c>
      <c r="BC15" s="33">
        <f t="shared" si="9"/>
        <v>0</v>
      </c>
      <c r="BD15" s="33">
        <f t="shared" si="9"/>
        <v>0</v>
      </c>
      <c r="BE15" s="33">
        <f t="shared" si="9"/>
        <v>0</v>
      </c>
      <c r="BF15" s="33">
        <f t="shared" si="9"/>
        <v>0</v>
      </c>
      <c r="BG15" s="33">
        <f t="shared" si="9"/>
        <v>0</v>
      </c>
      <c r="BH15" s="33">
        <f t="shared" si="9"/>
        <v>0</v>
      </c>
      <c r="BI15" s="33">
        <f t="shared" si="9"/>
        <v>0</v>
      </c>
      <c r="BJ15" s="33">
        <f t="shared" si="9"/>
        <v>0</v>
      </c>
      <c r="BK15" s="33">
        <f t="shared" si="9"/>
        <v>0</v>
      </c>
      <c r="BL15" t="str">
        <f t="shared" ref="BL15:BL46" si="10">A15</f>
        <v>11_MEX</v>
      </c>
      <c r="BM15" t="str">
        <f t="shared" ref="BM15:BM46" si="11">"d_nonenergy_"&amp;C15</f>
        <v>d_nonenergy_1_x_coal_thermal</v>
      </c>
      <c r="BP15" s="4">
        <f t="shared" ref="BP15:BP46" si="12">F15</f>
        <v>0</v>
      </c>
      <c r="BQ15" s="4">
        <f t="shared" ref="BQ15:BQ46" si="13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7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11_MEX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7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11_MEX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5"/>
        <v>6.5935979805399635E-4</v>
      </c>
      <c r="L18" s="33">
        <f t="shared" si="6"/>
        <v>6.5935979805399635E-4</v>
      </c>
      <c r="M18" s="33">
        <f t="shared" si="7"/>
        <v>6.5935979805399635E-4</v>
      </c>
      <c r="N18" s="33">
        <f t="shared" si="7"/>
        <v>6.5935979805399635E-4</v>
      </c>
      <c r="O18" s="33">
        <f t="shared" si="8"/>
        <v>6.5276620007345644E-4</v>
      </c>
      <c r="P18" s="33">
        <f t="shared" si="8"/>
        <v>6.4623853807272184E-4</v>
      </c>
      <c r="Q18" s="33">
        <f t="shared" si="8"/>
        <v>6.3977615269199457E-4</v>
      </c>
      <c r="R18" s="33">
        <f t="shared" si="8"/>
        <v>6.3337839116507459E-4</v>
      </c>
      <c r="S18" s="33">
        <f t="shared" si="8"/>
        <v>6.2704460725342386E-4</v>
      </c>
      <c r="T18" s="33">
        <f t="shared" si="8"/>
        <v>6.2077416118088964E-4</v>
      </c>
      <c r="U18" s="33">
        <f t="shared" si="8"/>
        <v>6.1456641956908074E-4</v>
      </c>
      <c r="V18" s="33">
        <f t="shared" si="8"/>
        <v>6.0842075537338996E-4</v>
      </c>
      <c r="W18" s="33">
        <f t="shared" si="8"/>
        <v>6.0233654781965604E-4</v>
      </c>
      <c r="X18" s="33">
        <f t="shared" si="8"/>
        <v>5.9631318234145943E-4</v>
      </c>
      <c r="Y18" s="33">
        <f t="shared" si="8"/>
        <v>5.9035005051804484E-4</v>
      </c>
      <c r="Z18" s="33">
        <f t="shared" si="8"/>
        <v>5.8444655001286443E-4</v>
      </c>
      <c r="AA18" s="33">
        <f t="shared" si="8"/>
        <v>5.7860208451273579E-4</v>
      </c>
      <c r="AB18" s="33">
        <f t="shared" si="8"/>
        <v>5.7281606366760838E-4</v>
      </c>
      <c r="AC18" s="33">
        <f t="shared" si="8"/>
        <v>5.6708790303093234E-4</v>
      </c>
      <c r="AD18" s="33">
        <f t="shared" si="8"/>
        <v>5.6141702400062303E-4</v>
      </c>
      <c r="AE18" s="33">
        <f t="shared" si="8"/>
        <v>5.5580285376061677E-4</v>
      </c>
      <c r="AF18" s="33">
        <f t="shared" si="8"/>
        <v>5.5024482522301056E-4</v>
      </c>
      <c r="AG18" s="33">
        <f t="shared" si="8"/>
        <v>5.4474237697078041E-4</v>
      </c>
      <c r="AH18" s="33">
        <f t="shared" si="8"/>
        <v>5.392949532010726E-4</v>
      </c>
      <c r="AI18" s="33">
        <f t="shared" si="8"/>
        <v>5.3390200366906185E-4</v>
      </c>
      <c r="AJ18" s="33">
        <f t="shared" si="8"/>
        <v>5.2856298363237119E-4</v>
      </c>
      <c r="AK18" s="33">
        <f t="shared" si="8"/>
        <v>5.2327735379604752E-4</v>
      </c>
      <c r="AL18" s="33">
        <f t="shared" si="8"/>
        <v>5.1804458025808708E-4</v>
      </c>
      <c r="AM18" s="33">
        <f t="shared" si="8"/>
        <v>5.1286413445550622E-4</v>
      </c>
      <c r="AN18" s="33">
        <f t="shared" si="8"/>
        <v>5.077354931109512E-4</v>
      </c>
      <c r="AO18" s="33">
        <f t="shared" si="8"/>
        <v>5.0265813817984171E-4</v>
      </c>
      <c r="AP18" s="33">
        <f t="shared" si="8"/>
        <v>4.9763155679804333E-4</v>
      </c>
      <c r="AQ18" s="33">
        <f t="shared" ref="AQ18:BK18" si="16">AP18*(1-$G$4)</f>
        <v>4.9265524123006288E-4</v>
      </c>
      <c r="AR18" s="33">
        <f t="shared" si="16"/>
        <v>4.8772868881776226E-4</v>
      </c>
      <c r="AS18" s="33">
        <f t="shared" si="16"/>
        <v>4.8285140192958463E-4</v>
      </c>
      <c r="AT18" s="33">
        <f t="shared" si="16"/>
        <v>4.7802288791028879E-4</v>
      </c>
      <c r="AU18" s="33">
        <f t="shared" si="16"/>
        <v>4.7324265903118587E-4</v>
      </c>
      <c r="AV18" s="33">
        <f t="shared" si="16"/>
        <v>4.68510232440874E-4</v>
      </c>
      <c r="AW18" s="33">
        <f t="shared" si="16"/>
        <v>4.6382513011646525E-4</v>
      </c>
      <c r="AX18" s="33">
        <f t="shared" si="16"/>
        <v>4.5918687881530058E-4</v>
      </c>
      <c r="AY18" s="33">
        <f t="shared" si="16"/>
        <v>4.5459501002714759E-4</v>
      </c>
      <c r="AZ18" s="33">
        <f t="shared" si="16"/>
        <v>4.5004905992687612E-4</v>
      </c>
      <c r="BA18" s="33">
        <f t="shared" si="16"/>
        <v>4.4554856932760734E-4</v>
      </c>
      <c r="BB18" s="33">
        <f t="shared" si="16"/>
        <v>4.4109308363433127E-4</v>
      </c>
      <c r="BC18" s="33">
        <f t="shared" si="16"/>
        <v>4.3668215279798794E-4</v>
      </c>
      <c r="BD18" s="33">
        <f t="shared" si="16"/>
        <v>4.3231533127000807E-4</v>
      </c>
      <c r="BE18" s="33">
        <f t="shared" si="16"/>
        <v>4.2799217795730799E-4</v>
      </c>
      <c r="BF18" s="33">
        <f t="shared" si="16"/>
        <v>4.2371225617773492E-4</v>
      </c>
      <c r="BG18" s="33">
        <f t="shared" si="16"/>
        <v>4.1947513361595759E-4</v>
      </c>
      <c r="BH18" s="33">
        <f t="shared" si="16"/>
        <v>4.1528038227979801E-4</v>
      </c>
      <c r="BI18" s="33">
        <f t="shared" si="16"/>
        <v>4.1112757845700003E-4</v>
      </c>
      <c r="BJ18" s="33">
        <f t="shared" si="16"/>
        <v>4.0701630267243004E-4</v>
      </c>
      <c r="BK18" s="33">
        <f t="shared" si="16"/>
        <v>4.0294613964570575E-4</v>
      </c>
      <c r="BL18" t="str">
        <f t="shared" si="10"/>
        <v>11_MEX</v>
      </c>
      <c r="BM18" t="str">
        <f t="shared" si="11"/>
        <v>d_nonenergy_2_coal_products</v>
      </c>
      <c r="BP18" s="4">
        <f t="shared" si="12"/>
        <v>3.379333752</v>
      </c>
      <c r="BQ18" s="4">
        <f t="shared" si="13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3.2418776371557048</v>
      </c>
      <c r="BU18" s="4" cm="1">
        <f t="array" ref="BU18">O18*INDEX(prod_est,$H18+$I18-1,MATCH(BU$14,$BQ$14:$DQ$14,0))</f>
        <v>3.3376109725759129</v>
      </c>
      <c r="BV18" s="4" cm="1">
        <f t="array" ref="BV18">P18*INDEX(prod_est,$H18+$I18-1,MATCH(BV$14,$BQ$14:$DQ$14,0))</f>
        <v>3.436903667323842</v>
      </c>
      <c r="BW18" s="4" cm="1">
        <f t="array" ref="BW18">Q18*INDEX(prod_est,$H18+$I18-1,MATCH(BW$14,$BQ$14:$DQ$14,0))</f>
        <v>3.5394298605937444</v>
      </c>
      <c r="BX18" s="4" cm="1">
        <f t="array" ref="BX18">R18*INDEX(prod_est,$H18+$I18-1,MATCH(BX$14,$BQ$14:$DQ$14,0))</f>
        <v>3.6452380791423429</v>
      </c>
      <c r="BY18" s="4" cm="1">
        <f t="array" ref="BY18">S18*INDEX(prod_est,$H18+$I18-1,MATCH(BY$14,$BQ$14:$DQ$14,0))</f>
        <v>3.7544598200929071</v>
      </c>
      <c r="BZ18" s="4" cm="1">
        <f t="array" ref="BZ18">T18*INDEX(prod_est,$H18+$I18-1,MATCH(BZ$14,$BQ$14:$DQ$14,0))</f>
        <v>3.8672533835007035</v>
      </c>
      <c r="CA18" s="4" cm="1">
        <f t="array" ref="CA18">U18*INDEX(prod_est,$H18+$I18-1,MATCH(CA$14,$BQ$14:$DQ$14,0))</f>
        <v>3.9526884992092239</v>
      </c>
      <c r="CB18" s="4" cm="1">
        <f t="array" ref="CB18">V18*INDEX(prod_est,$H18+$I18-1,MATCH(CB$14,$BQ$14:$DQ$14,0))</f>
        <v>4.0405018683153378</v>
      </c>
      <c r="CC18" s="4" cm="1">
        <f t="array" ref="CC18">W18*INDEX(prod_est,$H18+$I18-1,MATCH(CC$14,$BQ$14:$DQ$14,0))</f>
        <v>4.1306598779401806</v>
      </c>
      <c r="CD18" s="4" cm="1">
        <f t="array" ref="CD18">X18*INDEX(prod_est,$H18+$I18-1,MATCH(CD$14,$BQ$14:$DQ$14,0))</f>
        <v>4.1697699422154386</v>
      </c>
      <c r="CE18" s="4" cm="1">
        <f t="array" ref="CE18">Y18*INDEX(prod_est,$H18+$I18-1,MATCH(CE$14,$BQ$14:$DQ$14,0))</f>
        <v>4.2070610918598863</v>
      </c>
      <c r="CF18" s="4" cm="1">
        <f t="array" ref="CF18">Z18*INDEX(prod_est,$H18+$I18-1,MATCH(CF$14,$BQ$14:$DQ$14,0))</f>
        <v>4.2424811681695651</v>
      </c>
      <c r="CG18" s="4" cm="1">
        <f t="array" ref="CG18">AA18*INDEX(prod_est,$H18+$I18-1,MATCH(CG$14,$BQ$14:$DQ$14,0))</f>
        <v>4.2759108275700255</v>
      </c>
      <c r="CH18" s="4" cm="1">
        <f t="array" ref="CH18">AB18*INDEX(prod_est,$H18+$I18-1,MATCH(CH$14,$BQ$14:$DQ$14,0))</f>
        <v>4.3071046093697678</v>
      </c>
      <c r="CI18" s="4" cm="1">
        <f t="array" ref="CI18">AC18*INDEX(prod_est,$H18+$I18-1,MATCH(CI$14,$BQ$14:$DQ$14,0))</f>
        <v>4.3357548589854655</v>
      </c>
      <c r="CJ18" s="4" cm="1">
        <f t="array" ref="CJ18">AD18*INDEX(prod_est,$H18+$I18-1,MATCH(CJ$14,$BQ$14:$DQ$14,0))</f>
        <v>4.3615002733089581</v>
      </c>
      <c r="CK18" s="4" cm="1">
        <f t="array" ref="CK18">AE18*INDEX(prod_est,$H18+$I18-1,MATCH(CK$14,$BQ$14:$DQ$14,0))</f>
        <v>4.3840113007290125</v>
      </c>
      <c r="CL18" s="4" cm="1">
        <f t="array" ref="CL18">AF18*INDEX(prod_est,$H18+$I18-1,MATCH(CL$14,$BQ$14:$DQ$14,0))</f>
        <v>4.4029491390745283</v>
      </c>
      <c r="CM18" s="4" cm="1">
        <f t="array" ref="CM18">AG18*INDEX(prod_est,$H18+$I18-1,MATCH(CM$14,$BQ$14:$DQ$14,0))</f>
        <v>4.4179848284776098</v>
      </c>
      <c r="CN18" s="4" cm="1">
        <f t="array" ref="CN18">AH18*INDEX(prod_est,$H18+$I18-1,MATCH(CN$14,$BQ$14:$DQ$14,0))</f>
        <v>4.403644708694876</v>
      </c>
      <c r="CO18" s="4" cm="1">
        <f t="array" ref="CO18">AI18*INDEX(prod_est,$H18+$I18-1,MATCH(CO$14,$BQ$14:$DQ$14,0))</f>
        <v>4.3866161729869608</v>
      </c>
      <c r="CP18" s="4" cm="1">
        <f t="array" ref="CP18">AJ18*INDEX(prod_est,$H18+$I18-1,MATCH(CP$14,$BQ$14:$DQ$14,0))</f>
        <v>4.3662357839041857</v>
      </c>
      <c r="CQ18" s="4" cm="1">
        <f t="array" ref="CQ18">AK18*INDEX(prod_est,$H18+$I18-1,MATCH(CQ$14,$BQ$14:$DQ$14,0))</f>
        <v>4.3419527317172433</v>
      </c>
      <c r="CR18" s="4" cm="1">
        <f t="array" ref="CR18">AL18*INDEX(prod_est,$H18+$I18-1,MATCH(CR$14,$BQ$14:$DQ$14,0))</f>
        <v>4.3133681288904802</v>
      </c>
      <c r="CS18" s="4" cm="1">
        <f t="array" ref="CS18">AM18*INDEX(prod_est,$H18+$I18-1,MATCH(CS$14,$BQ$14:$DQ$14,0))</f>
        <v>4.3005756197547651</v>
      </c>
      <c r="CT18" s="4" cm="1">
        <f t="array" ref="CT18">AN18*INDEX(prod_est,$H18+$I18-1,MATCH(CT$14,$BQ$14:$DQ$14,0))</f>
        <v>4.277848923425438</v>
      </c>
      <c r="CU18" s="4" cm="1">
        <f t="array" ref="CU18">AO18*INDEX(prod_est,$H18+$I18-1,MATCH(CU$14,$BQ$14:$DQ$14,0))</f>
        <v>4.2462076123347403</v>
      </c>
      <c r="CV18" s="4" cm="1">
        <f t="array" ref="CV18">AP18*INDEX(prod_est,$H18+$I18-1,MATCH(CV$14,$BQ$14:$DQ$14,0))</f>
        <v>4.2064735161508375</v>
      </c>
      <c r="CW18" s="4" cm="1">
        <f t="array" ref="CW18">AQ18*INDEX(prod_est,$H18+$I18-1,MATCH(CW$14,$BQ$14:$DQ$14,0))</f>
        <v>4.159363497792631</v>
      </c>
      <c r="CX18" s="4" cm="1">
        <f t="array" ref="CX18">AR18*INDEX(prod_est,$H18+$I18-1,MATCH(CX$14,$BQ$14:$DQ$14,0))</f>
        <v>4.117769862814705</v>
      </c>
      <c r="CY18" s="4" cm="1">
        <f t="array" ref="CY18">AS18*INDEX(prod_est,$H18+$I18-1,MATCH(CY$14,$BQ$14:$DQ$14,0))</f>
        <v>4.0765921641865583</v>
      </c>
      <c r="CZ18" s="4" cm="1">
        <f t="array" ref="CZ18">AT18*INDEX(prod_est,$H18+$I18-1,MATCH(CZ$14,$BQ$14:$DQ$14,0))</f>
        <v>4.0358262425446929</v>
      </c>
      <c r="DA18" s="4" cm="1">
        <f t="array" ref="DA18">AU18*INDEX(prod_est,$H18+$I18-1,MATCH(DA$14,$BQ$14:$DQ$14,0))</f>
        <v>3.9954679801192454</v>
      </c>
      <c r="DB18" s="4" cm="1">
        <f t="array" ref="DB18">AV18*INDEX(prod_est,$H18+$I18-1,MATCH(DB$14,$BQ$14:$DQ$14,0))</f>
        <v>3.9555133003180529</v>
      </c>
      <c r="DC18" s="4" cm="1">
        <f t="array" ref="DC18">AW18*INDEX(prod_est,$H18+$I18-1,MATCH(DC$14,$BQ$14:$DQ$14,0))</f>
        <v>3.915958167314872</v>
      </c>
      <c r="DD18" s="4" cm="1">
        <f t="array" ref="DD18">AX18*INDEX(prod_est,$H18+$I18-1,MATCH(DD$14,$BQ$14:$DQ$14,0))</f>
        <v>3.8767985856417235</v>
      </c>
      <c r="DE18" s="4" cm="1">
        <f t="array" ref="DE18">AY18*INDEX(prod_est,$H18+$I18-1,MATCH(DE$14,$BQ$14:$DQ$14,0))</f>
        <v>3.8380305997853061</v>
      </c>
      <c r="DF18" s="4" cm="1">
        <f t="array" ref="DF18">AZ18*INDEX(prod_est,$H18+$I18-1,MATCH(DF$14,$BQ$14:$DQ$14,0))</f>
        <v>3.7996502937874532</v>
      </c>
      <c r="DG18" s="4" cm="1">
        <f t="array" ref="DG18">BA18*INDEX(prod_est,$H18+$I18-1,MATCH(DG$14,$BQ$14:$DQ$14,0))</f>
        <v>3.7616537908495786</v>
      </c>
      <c r="DH18" s="4" cm="1">
        <f t="array" ref="DH18">BB18*INDEX(prod_est,$H18+$I18-1,MATCH(DH$14,$BQ$14:$DQ$14,0))</f>
        <v>3.7240372529410828</v>
      </c>
      <c r="DI18" s="4" cm="1">
        <f t="array" ref="DI18">BC18*INDEX(prod_est,$H18+$I18-1,MATCH(DI$14,$BQ$14:$DQ$14,0))</f>
        <v>3.6867968804116718</v>
      </c>
      <c r="DJ18" s="4" cm="1">
        <f t="array" ref="DJ18">BD18*INDEX(prod_est,$H18+$I18-1,MATCH(DJ$14,$BQ$14:$DQ$14,0))</f>
        <v>3.6499289116075553</v>
      </c>
      <c r="DK18" s="4" cm="1">
        <f t="array" ref="DK18">BE18*INDEX(prod_est,$H18+$I18-1,MATCH(DK$14,$BQ$14:$DQ$14,0))</f>
        <v>3.6134296224914797</v>
      </c>
      <c r="DL18" s="4" cm="1">
        <f t="array" ref="DL18">BF18*INDEX(prod_est,$H18+$I18-1,MATCH(DL$14,$BQ$14:$DQ$14,0))</f>
        <v>3.5772953262665648</v>
      </c>
      <c r="DM18" s="4" cm="1">
        <f t="array" ref="DM18">BG18*INDEX(prod_est,$H18+$I18-1,MATCH(DM$14,$BQ$14:$DQ$14,0))</f>
        <v>3.5415223730038994</v>
      </c>
      <c r="DN18" s="4" cm="1">
        <f t="array" ref="DN18">BH18*INDEX(prod_est,$H18+$I18-1,MATCH(DN$14,$BQ$14:$DQ$14,0))</f>
        <v>3.5061071492738605</v>
      </c>
      <c r="DO18" s="4" cm="1">
        <f t="array" ref="DO18">BI18*INDEX(prod_est,$H18+$I18-1,MATCH(DO$14,$BQ$14:$DQ$14,0))</f>
        <v>3.4710460777811218</v>
      </c>
      <c r="DP18" s="4" cm="1">
        <f t="array" ref="DP18">BJ18*INDEX(prod_est,$H18+$I18-1,MATCH(DP$14,$BQ$14:$DQ$14,0))</f>
        <v>3.4363356170033108</v>
      </c>
      <c r="DQ18" s="4" cm="1">
        <f t="array" ref="DQ18">BK18*INDEX(prod_est,$H18+$I18-1,MATCH(DQ$14,$BQ$14:$DQ$14,0))</f>
        <v>3.4019722608332779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7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11_MEX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7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11_MEX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7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11_MEX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7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11_MEX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5"/>
        <v>1.0310377428756639E-2</v>
      </c>
      <c r="L23" s="33">
        <f t="shared" si="6"/>
        <v>1.0310377428756639E-2</v>
      </c>
      <c r="M23" s="33">
        <f t="shared" si="7"/>
        <v>1.0310377428756639E-2</v>
      </c>
      <c r="N23" s="33">
        <f t="shared" si="7"/>
        <v>1.0310377428756639E-2</v>
      </c>
      <c r="O23" s="33">
        <f t="shared" ref="O23:AP30" si="21">N23*(1-$G$4)</f>
        <v>1.0207273654469072E-2</v>
      </c>
      <c r="P23" s="33">
        <f t="shared" si="21"/>
        <v>1.0105200917924381E-2</v>
      </c>
      <c r="Q23" s="33">
        <f t="shared" si="21"/>
        <v>1.0004148908745137E-2</v>
      </c>
      <c r="R23" s="33">
        <f t="shared" si="21"/>
        <v>9.9041074196576859E-3</v>
      </c>
      <c r="S23" s="33">
        <f t="shared" si="21"/>
        <v>9.8050663454611088E-3</v>
      </c>
      <c r="T23" s="33">
        <f t="shared" si="21"/>
        <v>9.7070156820064975E-3</v>
      </c>
      <c r="U23" s="33">
        <f t="shared" si="21"/>
        <v>9.6099455251864325E-3</v>
      </c>
      <c r="V23" s="33">
        <f t="shared" si="21"/>
        <v>9.513846069934568E-3</v>
      </c>
      <c r="W23" s="33">
        <f t="shared" si="21"/>
        <v>9.4187076092352214E-3</v>
      </c>
      <c r="X23" s="33">
        <f t="shared" si="21"/>
        <v>9.3245205331428695E-3</v>
      </c>
      <c r="Y23" s="33">
        <f t="shared" si="21"/>
        <v>9.23127532781144E-3</v>
      </c>
      <c r="Z23" s="33">
        <f t="shared" si="21"/>
        <v>9.1389625745333259E-3</v>
      </c>
      <c r="AA23" s="33">
        <f t="shared" si="21"/>
        <v>9.0475729487879929E-3</v>
      </c>
      <c r="AB23" s="33">
        <f t="shared" si="21"/>
        <v>8.9570972193001135E-3</v>
      </c>
      <c r="AC23" s="33">
        <f t="shared" si="21"/>
        <v>8.8675262471071114E-3</v>
      </c>
      <c r="AD23" s="33">
        <f t="shared" si="21"/>
        <v>8.7788509846360406E-3</v>
      </c>
      <c r="AE23" s="33">
        <f t="shared" si="21"/>
        <v>8.6910624747896809E-3</v>
      </c>
      <c r="AF23" s="33">
        <f t="shared" si="21"/>
        <v>8.6041518500417843E-3</v>
      </c>
      <c r="AG23" s="33">
        <f t="shared" si="21"/>
        <v>8.5181103315413662E-3</v>
      </c>
      <c r="AH23" s="33">
        <f t="shared" si="21"/>
        <v>8.4329292282259525E-3</v>
      </c>
      <c r="AI23" s="33">
        <f t="shared" si="21"/>
        <v>8.3485999359436923E-3</v>
      </c>
      <c r="AJ23" s="33">
        <f t="shared" si="21"/>
        <v>8.2651139365842556E-3</v>
      </c>
      <c r="AK23" s="33">
        <f t="shared" si="21"/>
        <v>8.1824627972184125E-3</v>
      </c>
      <c r="AL23" s="33">
        <f t="shared" si="21"/>
        <v>8.1006381692462284E-3</v>
      </c>
      <c r="AM23" s="33">
        <f t="shared" si="21"/>
        <v>8.0196317875537663E-3</v>
      </c>
      <c r="AN23" s="33">
        <f t="shared" si="21"/>
        <v>7.9394354696782285E-3</v>
      </c>
      <c r="AO23" s="33">
        <f t="shared" si="21"/>
        <v>7.8600411149814461E-3</v>
      </c>
      <c r="AP23" s="33">
        <f t="shared" si="21"/>
        <v>7.7814407038316316E-3</v>
      </c>
      <c r="AQ23" s="33">
        <f t="shared" ref="AQ23:BK23" si="22">AP23*(1-$G$4)</f>
        <v>7.7036262967933155E-3</v>
      </c>
      <c r="AR23" s="33">
        <f t="shared" si="22"/>
        <v>7.6265900338253825E-3</v>
      </c>
      <c r="AS23" s="33">
        <f t="shared" si="22"/>
        <v>7.5503241334871282E-3</v>
      </c>
      <c r="AT23" s="33">
        <f t="shared" si="22"/>
        <v>7.4748208921522567E-3</v>
      </c>
      <c r="AU23" s="33">
        <f t="shared" si="22"/>
        <v>7.4000726832307339E-3</v>
      </c>
      <c r="AV23" s="33">
        <f t="shared" si="22"/>
        <v>7.3260719563984266E-3</v>
      </c>
      <c r="AW23" s="33">
        <f t="shared" si="22"/>
        <v>7.2528112368344423E-3</v>
      </c>
      <c r="AX23" s="33">
        <f t="shared" si="22"/>
        <v>7.180283124466098E-3</v>
      </c>
      <c r="AY23" s="33">
        <f t="shared" si="22"/>
        <v>7.1084802932214371E-3</v>
      </c>
      <c r="AZ23" s="33">
        <f t="shared" si="22"/>
        <v>7.0373954902892225E-3</v>
      </c>
      <c r="BA23" s="33">
        <f t="shared" si="22"/>
        <v>6.9670215353863302E-3</v>
      </c>
      <c r="BB23" s="33">
        <f t="shared" si="22"/>
        <v>6.897351320032467E-3</v>
      </c>
      <c r="BC23" s="33">
        <f t="shared" si="22"/>
        <v>6.828377806832142E-3</v>
      </c>
      <c r="BD23" s="33">
        <f t="shared" si="22"/>
        <v>6.7600940287638207E-3</v>
      </c>
      <c r="BE23" s="33">
        <f t="shared" si="22"/>
        <v>6.692493088476182E-3</v>
      </c>
      <c r="BF23" s="33">
        <f t="shared" si="22"/>
        <v>6.62556815759142E-3</v>
      </c>
      <c r="BG23" s="33">
        <f t="shared" si="22"/>
        <v>6.559312476015506E-3</v>
      </c>
      <c r="BH23" s="33">
        <f t="shared" si="22"/>
        <v>6.4937193512553506E-3</v>
      </c>
      <c r="BI23" s="33">
        <f t="shared" si="22"/>
        <v>6.4287821577427972E-3</v>
      </c>
      <c r="BJ23" s="33">
        <f t="shared" si="22"/>
        <v>6.364494336165369E-3</v>
      </c>
      <c r="BK23" s="33">
        <f t="shared" si="22"/>
        <v>6.3008493928037156E-3</v>
      </c>
      <c r="BL23" t="str">
        <f t="shared" si="10"/>
        <v>11_MEX</v>
      </c>
      <c r="BM23" t="str">
        <f t="shared" si="11"/>
        <v>d_nonenergy_7_3_naphtha</v>
      </c>
      <c r="BP23" s="4">
        <f t="shared" si="12"/>
        <v>46.800008532</v>
      </c>
      <c r="BQ23" s="4">
        <f t="shared" si="13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50.693084588368912</v>
      </c>
      <c r="BU23" s="4" cm="1">
        <f t="array" ref="BU23">O23*INDEX(prod_est,$H23+$I23-1,MATCH(BU$14,$BQ$14:$DQ$14,0))</f>
        <v>52.190062146917711</v>
      </c>
      <c r="BV23" s="4" cm="1">
        <f t="array" ref="BV23">P23*INDEX(prod_est,$H23+$I23-1,MATCH(BV$14,$BQ$14:$DQ$14,0))</f>
        <v>53.74269723597061</v>
      </c>
      <c r="BW23" s="4" cm="1">
        <f t="array" ref="BW23">Q23*INDEX(prod_est,$H23+$I23-1,MATCH(BW$14,$BQ$14:$DQ$14,0))</f>
        <v>55.345894385791048</v>
      </c>
      <c r="BX23" s="4" cm="1">
        <f t="array" ref="BX23">R23*INDEX(prod_est,$H23+$I23-1,MATCH(BX$14,$BQ$14:$DQ$14,0))</f>
        <v>57.000412406938409</v>
      </c>
      <c r="BY23" s="4" cm="1">
        <f t="array" ref="BY23">S23*INDEX(prod_est,$H23+$I23-1,MATCH(BY$14,$BQ$14:$DQ$14,0))</f>
        <v>58.708307513600616</v>
      </c>
      <c r="BZ23" s="4" cm="1">
        <f t="array" ref="BZ23">T23*INDEX(prod_est,$H23+$I23-1,MATCH(BZ$14,$BQ$14:$DQ$14,0))</f>
        <v>60.472055036123272</v>
      </c>
      <c r="CA23" s="4" cm="1">
        <f t="array" ref="CA23">U23*INDEX(prod_est,$H23+$I23-1,MATCH(CA$14,$BQ$14:$DQ$14,0))</f>
        <v>61.807999828669153</v>
      </c>
      <c r="CB23" s="4" cm="1">
        <f t="array" ref="CB23">V23*INDEX(prod_est,$H23+$I23-1,MATCH(CB$14,$BQ$14:$DQ$14,0))</f>
        <v>63.181133255133538</v>
      </c>
      <c r="CC23" s="4" cm="1">
        <f t="array" ref="CC23">W23*INDEX(prod_est,$H23+$I23-1,MATCH(CC$14,$BQ$14:$DQ$14,0))</f>
        <v>64.590929712547336</v>
      </c>
      <c r="CD23" s="4" cm="1">
        <f t="array" ref="CD23">X23*INDEX(prod_est,$H23+$I23-1,MATCH(CD$14,$BQ$14:$DQ$14,0))</f>
        <v>65.202491905345482</v>
      </c>
      <c r="CE23" s="4" cm="1">
        <f t="array" ref="CE23">Y23*INDEX(prod_est,$H23+$I23-1,MATCH(CE$14,$BQ$14:$DQ$14,0))</f>
        <v>65.785611817601648</v>
      </c>
      <c r="CF23" s="4" cm="1">
        <f t="array" ref="CF23">Z23*INDEX(prod_est,$H23+$I23-1,MATCH(CF$14,$BQ$14:$DQ$14,0))</f>
        <v>66.339473846172353</v>
      </c>
      <c r="CG23" s="4" cm="1">
        <f t="array" ref="CG23">AA23*INDEX(prod_est,$H23+$I23-1,MATCH(CG$14,$BQ$14:$DQ$14,0))</f>
        <v>66.86221182132762</v>
      </c>
      <c r="CH23" s="4" cm="1">
        <f t="array" ref="CH23">AB23*INDEX(prod_est,$H23+$I23-1,MATCH(CH$14,$BQ$14:$DQ$14,0))</f>
        <v>67.349987486047922</v>
      </c>
      <c r="CI23" s="4" cm="1">
        <f t="array" ref="CI23">AC23*INDEX(prod_est,$H23+$I23-1,MATCH(CI$14,$BQ$14:$DQ$14,0))</f>
        <v>67.797990060420418</v>
      </c>
      <c r="CJ23" s="4" cm="1">
        <f t="array" ref="CJ23">AD23*INDEX(prod_est,$H23+$I23-1,MATCH(CJ$14,$BQ$14:$DQ$14,0))</f>
        <v>68.200569865131513</v>
      </c>
      <c r="CK23" s="4" cm="1">
        <f t="array" ref="CK23">AE23*INDEX(prod_est,$H23+$I23-1,MATCH(CK$14,$BQ$14:$DQ$14,0))</f>
        <v>68.552573717496884</v>
      </c>
      <c r="CL23" s="4" cm="1">
        <f t="array" ref="CL23">AF23*INDEX(prod_est,$H23+$I23-1,MATCH(CL$14,$BQ$14:$DQ$14,0))</f>
        <v>68.848703784272757</v>
      </c>
      <c r="CM23" s="4" cm="1">
        <f t="array" ref="CM23">AG23*INDEX(prod_est,$H23+$I23-1,MATCH(CM$14,$BQ$14:$DQ$14,0))</f>
        <v>69.083816135836884</v>
      </c>
      <c r="CN23" s="4" cm="1">
        <f t="array" ref="CN23">AH23*INDEX(prod_est,$H23+$I23-1,MATCH(CN$14,$BQ$14:$DQ$14,0))</f>
        <v>68.85958037295002</v>
      </c>
      <c r="CO23" s="4" cm="1">
        <f t="array" ref="CO23">AI23*INDEX(prod_est,$H23+$I23-1,MATCH(CO$14,$BQ$14:$DQ$14,0))</f>
        <v>68.593305979628141</v>
      </c>
      <c r="CP23" s="4" cm="1">
        <f t="array" ref="CP23">AJ23*INDEX(prod_est,$H23+$I23-1,MATCH(CP$14,$BQ$14:$DQ$14,0))</f>
        <v>68.274618816400277</v>
      </c>
      <c r="CQ23" s="4" cm="1">
        <f t="array" ref="CQ23">AK23*INDEX(prod_est,$H23+$I23-1,MATCH(CQ$14,$BQ$14:$DQ$14,0))</f>
        <v>67.894905898038417</v>
      </c>
      <c r="CR23" s="4" cm="1">
        <f t="array" ref="CR23">AL23*INDEX(prod_est,$H23+$I23-1,MATCH(CR$14,$BQ$14:$DQ$14,0))</f>
        <v>67.447929839345036</v>
      </c>
      <c r="CS23" s="4" cm="1">
        <f t="array" ref="CS23">AM23*INDEX(prod_est,$H23+$I23-1,MATCH(CS$14,$BQ$14:$DQ$14,0))</f>
        <v>67.247893989662799</v>
      </c>
      <c r="CT23" s="4" cm="1">
        <f t="array" ref="CT23">AN23*INDEX(prod_est,$H23+$I23-1,MATCH(CT$14,$BQ$14:$DQ$14,0))</f>
        <v>66.892517732942778</v>
      </c>
      <c r="CU23" s="4" cm="1">
        <f t="array" ref="CU23">AO23*INDEX(prod_est,$H23+$I23-1,MATCH(CU$14,$BQ$14:$DQ$14,0))</f>
        <v>66.397744074238332</v>
      </c>
      <c r="CV23" s="4" cm="1">
        <f t="array" ref="CV23">AP23*INDEX(prod_est,$H23+$I23-1,MATCH(CV$14,$BQ$14:$DQ$14,0))</f>
        <v>65.776423924517871</v>
      </c>
      <c r="CW23" s="4" cm="1">
        <f t="array" ref="CW23">AQ23*INDEX(prod_est,$H23+$I23-1,MATCH(CW$14,$BQ$14:$DQ$14,0))</f>
        <v>65.039766834743375</v>
      </c>
      <c r="CX23" s="4" cm="1">
        <f t="array" ref="CX23">AR23*INDEX(prod_est,$H23+$I23-1,MATCH(CX$14,$BQ$14:$DQ$14,0))</f>
        <v>64.389369166395937</v>
      </c>
      <c r="CY23" s="4" cm="1">
        <f t="array" ref="CY23">AS23*INDEX(prod_est,$H23+$I23-1,MATCH(CY$14,$BQ$14:$DQ$14,0))</f>
        <v>63.745475474731983</v>
      </c>
      <c r="CZ23" s="4" cm="1">
        <f t="array" ref="CZ23">AT23*INDEX(prod_est,$H23+$I23-1,MATCH(CZ$14,$BQ$14:$DQ$14,0))</f>
        <v>63.108020719984658</v>
      </c>
      <c r="DA23" s="4" cm="1">
        <f t="array" ref="DA23">AU23*INDEX(prod_est,$H23+$I23-1,MATCH(DA$14,$BQ$14:$DQ$14,0))</f>
        <v>62.476940512784807</v>
      </c>
      <c r="DB23" s="4" cm="1">
        <f t="array" ref="DB23">AV23*INDEX(prod_est,$H23+$I23-1,MATCH(DB$14,$BQ$14:$DQ$14,0))</f>
        <v>61.852171107656964</v>
      </c>
      <c r="DC23" s="4" cm="1">
        <f t="array" ref="DC23">AW23*INDEX(prod_est,$H23+$I23-1,MATCH(DC$14,$BQ$14:$DQ$14,0))</f>
        <v>61.23364939658039</v>
      </c>
      <c r="DD23" s="4" cm="1">
        <f t="array" ref="DD23">AX23*INDEX(prod_est,$H23+$I23-1,MATCH(DD$14,$BQ$14:$DQ$14,0))</f>
        <v>60.621312902614591</v>
      </c>
      <c r="DE23" s="4" cm="1">
        <f t="array" ref="DE23">AY23*INDEX(prod_est,$H23+$I23-1,MATCH(DE$14,$BQ$14:$DQ$14,0))</f>
        <v>60.015099773588446</v>
      </c>
      <c r="DF23" s="4" cm="1">
        <f t="array" ref="DF23">AZ23*INDEX(prod_est,$H23+$I23-1,MATCH(DF$14,$BQ$14:$DQ$14,0))</f>
        <v>59.414948775852558</v>
      </c>
      <c r="DG23" s="4" cm="1">
        <f t="array" ref="DG23">BA23*INDEX(prod_est,$H23+$I23-1,MATCH(DG$14,$BQ$14:$DQ$14,0))</f>
        <v>58.82079928809403</v>
      </c>
      <c r="DH23" s="4" cm="1">
        <f t="array" ref="DH23">BB23*INDEX(prod_est,$H23+$I23-1,MATCH(DH$14,$BQ$14:$DQ$14,0))</f>
        <v>58.232591295213091</v>
      </c>
      <c r="DI23" s="4" cm="1">
        <f t="array" ref="DI23">BC23*INDEX(prod_est,$H23+$I23-1,MATCH(DI$14,$BQ$14:$DQ$14,0))</f>
        <v>57.650265382260962</v>
      </c>
      <c r="DJ23" s="4" cm="1">
        <f t="array" ref="DJ23">BD23*INDEX(prod_est,$H23+$I23-1,MATCH(DJ$14,$BQ$14:$DQ$14,0))</f>
        <v>57.073762728438346</v>
      </c>
      <c r="DK23" s="4" cm="1">
        <f t="array" ref="DK23">BE23*INDEX(prod_est,$H23+$I23-1,MATCH(DK$14,$BQ$14:$DQ$14,0))</f>
        <v>56.503025101153959</v>
      </c>
      <c r="DL23" s="4" cm="1">
        <f t="array" ref="DL23">BF23*INDEX(prod_est,$H23+$I23-1,MATCH(DL$14,$BQ$14:$DQ$14,0))</f>
        <v>55.937994850142424</v>
      </c>
      <c r="DM23" s="4" cm="1">
        <f t="array" ref="DM23">BG23*INDEX(prod_est,$H23+$I23-1,MATCH(DM$14,$BQ$14:$DQ$14,0))</f>
        <v>55.378614901641001</v>
      </c>
      <c r="DN23" s="4" cm="1">
        <f t="array" ref="DN23">BH23*INDEX(prod_est,$H23+$I23-1,MATCH(DN$14,$BQ$14:$DQ$14,0))</f>
        <v>54.824828752624583</v>
      </c>
      <c r="DO23" s="4" cm="1">
        <f t="array" ref="DO23">BI23*INDEX(prod_est,$H23+$I23-1,MATCH(DO$14,$BQ$14:$DQ$14,0))</f>
        <v>54.276580465098341</v>
      </c>
      <c r="DP23" s="4" cm="1">
        <f t="array" ref="DP23">BJ23*INDEX(prod_est,$H23+$I23-1,MATCH(DP$14,$BQ$14:$DQ$14,0))</f>
        <v>53.733814660447358</v>
      </c>
      <c r="DQ23" s="4" cm="1">
        <f t="array" ref="DQ23">BK23*INDEX(prod_est,$H23+$I23-1,MATCH(DQ$14,$BQ$14:$DQ$14,0))</f>
        <v>53.196476513842882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7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11_MEX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7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11_MEX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7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11_MEX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7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11_MEX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5"/>
        <v>5.1751601962262274E-4</v>
      </c>
      <c r="L28" s="33">
        <f t="shared" si="6"/>
        <v>5.1751601962262274E-4</v>
      </c>
      <c r="M28" s="33">
        <f t="shared" si="7"/>
        <v>5.1751601962262274E-4</v>
      </c>
      <c r="N28" s="33">
        <f t="shared" si="7"/>
        <v>5.1751601962262274E-4</v>
      </c>
      <c r="O28" s="33">
        <f t="shared" si="21"/>
        <v>5.1234085942639649E-4</v>
      </c>
      <c r="P28" s="33">
        <f t="shared" si="21"/>
        <v>5.072174508321325E-4</v>
      </c>
      <c r="Q28" s="33">
        <f t="shared" si="21"/>
        <v>5.0214527632381112E-4</v>
      </c>
      <c r="R28" s="33">
        <f t="shared" si="21"/>
        <v>4.9712382356057296E-4</v>
      </c>
      <c r="S28" s="33">
        <f t="shared" si="21"/>
        <v>4.9215258532496725E-4</v>
      </c>
      <c r="T28" s="33">
        <f t="shared" si="21"/>
        <v>4.8723105947171756E-4</v>
      </c>
      <c r="U28" s="33">
        <f t="shared" si="21"/>
        <v>4.823587488770004E-4</v>
      </c>
      <c r="V28" s="33">
        <f t="shared" si="21"/>
        <v>4.7753516138823038E-4</v>
      </c>
      <c r="W28" s="33">
        <f t="shared" si="21"/>
        <v>4.7275980977434806E-4</v>
      </c>
      <c r="X28" s="33">
        <f t="shared" si="21"/>
        <v>4.6803221167660458E-4</v>
      </c>
      <c r="Y28" s="33">
        <f t="shared" si="21"/>
        <v>4.6335188955983853E-4</v>
      </c>
      <c r="Z28" s="33">
        <f t="shared" si="21"/>
        <v>4.5871837066424013E-4</v>
      </c>
      <c r="AA28" s="33">
        <f t="shared" si="21"/>
        <v>4.5413118695759771E-4</v>
      </c>
      <c r="AB28" s="33">
        <f t="shared" si="21"/>
        <v>4.4958987508802171E-4</v>
      </c>
      <c r="AC28" s="33">
        <f t="shared" si="21"/>
        <v>4.4509397633714148E-4</v>
      </c>
      <c r="AD28" s="33">
        <f t="shared" si="21"/>
        <v>4.4064303657377006E-4</v>
      </c>
      <c r="AE28" s="33">
        <f t="shared" si="21"/>
        <v>4.3623660620803234E-4</v>
      </c>
      <c r="AF28" s="33">
        <f t="shared" si="21"/>
        <v>4.3187424014595201E-4</v>
      </c>
      <c r="AG28" s="33">
        <f t="shared" si="21"/>
        <v>4.2755549774449247E-4</v>
      </c>
      <c r="AH28" s="33">
        <f t="shared" si="21"/>
        <v>4.2327994276704752E-4</v>
      </c>
      <c r="AI28" s="33">
        <f t="shared" si="21"/>
        <v>4.1904714333937702E-4</v>
      </c>
      <c r="AJ28" s="33">
        <f t="shared" si="21"/>
        <v>4.1485667190598323E-4</v>
      </c>
      <c r="AK28" s="33">
        <f t="shared" si="21"/>
        <v>4.1070810518692338E-4</v>
      </c>
      <c r="AL28" s="33">
        <f t="shared" si="21"/>
        <v>4.0660102413505412E-4</v>
      </c>
      <c r="AM28" s="33">
        <f t="shared" si="21"/>
        <v>4.0253501389370355E-4</v>
      </c>
      <c r="AN28" s="33">
        <f t="shared" si="21"/>
        <v>3.985096637547665E-4</v>
      </c>
      <c r="AO28" s="33">
        <f t="shared" si="21"/>
        <v>3.9452456711721885E-4</v>
      </c>
      <c r="AP28" s="33">
        <f t="shared" si="21"/>
        <v>3.9057932144604665E-4</v>
      </c>
      <c r="AQ28" s="33">
        <f t="shared" ref="AQ28:BK28" si="27">AP28*(1-$G$4)</f>
        <v>3.8667352823158616E-4</v>
      </c>
      <c r="AR28" s="33">
        <f t="shared" si="27"/>
        <v>3.8280679294927029E-4</v>
      </c>
      <c r="AS28" s="33">
        <f t="shared" si="27"/>
        <v>3.7897872501977759E-4</v>
      </c>
      <c r="AT28" s="33">
        <f t="shared" si="27"/>
        <v>3.751889377695798E-4</v>
      </c>
      <c r="AU28" s="33">
        <f t="shared" si="27"/>
        <v>3.7143704839188399E-4</v>
      </c>
      <c r="AV28" s="33">
        <f t="shared" si="27"/>
        <v>3.6772267790796513E-4</v>
      </c>
      <c r="AW28" s="33">
        <f t="shared" si="27"/>
        <v>3.6404545112888546E-4</v>
      </c>
      <c r="AX28" s="33">
        <f t="shared" si="27"/>
        <v>3.604049966175966E-4</v>
      </c>
      <c r="AY28" s="33">
        <f t="shared" si="27"/>
        <v>3.5680094665142061E-4</v>
      </c>
      <c r="AZ28" s="33">
        <f t="shared" si="27"/>
        <v>3.5323293718490638E-4</v>
      </c>
      <c r="BA28" s="33">
        <f t="shared" si="27"/>
        <v>3.4970060781305731E-4</v>
      </c>
      <c r="BB28" s="33">
        <f t="shared" si="27"/>
        <v>3.4620360173492676E-4</v>
      </c>
      <c r="BC28" s="33">
        <f t="shared" si="27"/>
        <v>3.4274156571757747E-4</v>
      </c>
      <c r="BD28" s="33">
        <f t="shared" si="27"/>
        <v>3.3931415006040167E-4</v>
      </c>
      <c r="BE28" s="33">
        <f t="shared" si="27"/>
        <v>3.3592100855979766E-4</v>
      </c>
      <c r="BF28" s="33">
        <f t="shared" si="27"/>
        <v>3.3256179847419967E-4</v>
      </c>
      <c r="BG28" s="33">
        <f t="shared" si="27"/>
        <v>3.2923618048945769E-4</v>
      </c>
      <c r="BH28" s="33">
        <f t="shared" si="27"/>
        <v>3.259438186845631E-4</v>
      </c>
      <c r="BI28" s="33">
        <f t="shared" si="27"/>
        <v>3.2268438049771748E-4</v>
      </c>
      <c r="BJ28" s="33">
        <f t="shared" si="27"/>
        <v>3.1945753669274031E-4</v>
      </c>
      <c r="BK28" s="33">
        <f t="shared" si="27"/>
        <v>3.1626296132581289E-4</v>
      </c>
      <c r="BL28" t="str">
        <f t="shared" si="10"/>
        <v>11_MEX</v>
      </c>
      <c r="BM28" t="str">
        <f t="shared" si="11"/>
        <v>d_nonenergy_7_9_lpg</v>
      </c>
      <c r="BP28" s="4">
        <f t="shared" si="12"/>
        <v>1.702813428</v>
      </c>
      <c r="BQ28" s="4">
        <f t="shared" si="13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2.5444736179487566</v>
      </c>
      <c r="BU28" s="4" cm="1">
        <f t="array" ref="BU28">O28*INDEX(prod_est,$H28+$I28-1,MATCH(BU$14,$BQ$14:$DQ$14,0))</f>
        <v>2.6196124645058014</v>
      </c>
      <c r="BV28" s="4" cm="1">
        <f t="array" ref="BV28">P28*INDEX(prod_est,$H28+$I28-1,MATCH(BV$14,$BQ$14:$DQ$14,0))</f>
        <v>2.6975449686032746</v>
      </c>
      <c r="BW28" s="4" cm="1">
        <f t="array" ref="BW28">Q28*INDEX(prod_est,$H28+$I28-1,MATCH(BW$14,$BQ$14:$DQ$14,0))</f>
        <v>2.7780153697479841</v>
      </c>
      <c r="BX28" s="4" cm="1">
        <f t="array" ref="BX28">R28*INDEX(prod_est,$H28+$I28-1,MATCH(BX$14,$BQ$14:$DQ$14,0))</f>
        <v>2.8610617554515705</v>
      </c>
      <c r="BY28" s="4" cm="1">
        <f t="array" ref="BY28">S28*INDEX(prod_est,$H28+$I28-1,MATCH(BY$14,$BQ$14:$DQ$14,0))</f>
        <v>2.9467873347177185</v>
      </c>
      <c r="BZ28" s="4" cm="1">
        <f t="array" ref="BZ28">T28*INDEX(prod_est,$H28+$I28-1,MATCH(BZ$14,$BQ$14:$DQ$14,0))</f>
        <v>3.0353163535419365</v>
      </c>
      <c r="CA28" s="4" cm="1">
        <f t="array" ref="CA28">U28*INDEX(prod_est,$H28+$I28-1,MATCH(CA$14,$BQ$14:$DQ$14,0))</f>
        <v>3.1023723693135423</v>
      </c>
      <c r="CB28" s="4" cm="1">
        <f t="array" ref="CB28">V28*INDEX(prod_est,$H28+$I28-1,MATCH(CB$14,$BQ$14:$DQ$14,0))</f>
        <v>3.1712950203207342</v>
      </c>
      <c r="CC28" s="4" cm="1">
        <f t="array" ref="CC28">W28*INDEX(prod_est,$H28+$I28-1,MATCH(CC$14,$BQ$14:$DQ$14,0))</f>
        <v>3.2420579246043313</v>
      </c>
      <c r="CD28" s="4" cm="1">
        <f t="array" ref="CD28">X28*INDEX(prod_est,$H28+$I28-1,MATCH(CD$14,$BQ$14:$DQ$14,0))</f>
        <v>3.272754495506367</v>
      </c>
      <c r="CE28" s="4" cm="1">
        <f t="array" ref="CE28">Y28*INDEX(prod_est,$H28+$I28-1,MATCH(CE$14,$BQ$14:$DQ$14,0))</f>
        <v>3.3020234430341109</v>
      </c>
      <c r="CF28" s="4" cm="1">
        <f t="array" ref="CF28">Z28*INDEX(prod_est,$H28+$I28-1,MATCH(CF$14,$BQ$14:$DQ$14,0))</f>
        <v>3.3298238290458362</v>
      </c>
      <c r="CG28" s="4" cm="1">
        <f t="array" ref="CG28">AA28*INDEX(prod_est,$H28+$I28-1,MATCH(CG$14,$BQ$14:$DQ$14,0))</f>
        <v>3.356061983572888</v>
      </c>
      <c r="CH28" s="4" cm="1">
        <f t="array" ref="CH28">AB28*INDEX(prod_est,$H28+$I28-1,MATCH(CH$14,$BQ$14:$DQ$14,0))</f>
        <v>3.3805452502834514</v>
      </c>
      <c r="CI28" s="4" cm="1">
        <f t="array" ref="CI28">AC28*INDEX(prod_est,$H28+$I28-1,MATCH(CI$14,$BQ$14:$DQ$14,0))</f>
        <v>3.4030321583207166</v>
      </c>
      <c r="CJ28" s="4" cm="1">
        <f t="array" ref="CJ28">AD28*INDEX(prod_est,$H28+$I28-1,MATCH(CJ$14,$BQ$14:$DQ$14,0))</f>
        <v>3.4232391293607343</v>
      </c>
      <c r="CK28" s="4" cm="1">
        <f t="array" ref="CK28">AE28*INDEX(prod_est,$H28+$I28-1,MATCH(CK$14,$BQ$14:$DQ$14,0))</f>
        <v>3.4409075060837693</v>
      </c>
      <c r="CL28" s="4" cm="1">
        <f t="array" ref="CL28">AF28*INDEX(prod_est,$H28+$I28-1,MATCH(CL$14,$BQ$14:$DQ$14,0))</f>
        <v>3.4557713706229078</v>
      </c>
      <c r="CM28" s="4" cm="1">
        <f t="array" ref="CM28">AG28*INDEX(prod_est,$H28+$I28-1,MATCH(CM$14,$BQ$14:$DQ$14,0))</f>
        <v>3.4675725301038622</v>
      </c>
      <c r="CN28" s="4" cm="1">
        <f t="array" ref="CN28">AH28*INDEX(prod_est,$H28+$I28-1,MATCH(CN$14,$BQ$14:$DQ$14,0))</f>
        <v>3.4563173068816169</v>
      </c>
      <c r="CO28" s="4" cm="1">
        <f t="array" ref="CO28">AI28*INDEX(prod_est,$H28+$I28-1,MATCH(CO$14,$BQ$14:$DQ$14,0))</f>
        <v>3.4429520091404275</v>
      </c>
      <c r="CP28" s="4" cm="1">
        <f t="array" ref="CP28">AJ28*INDEX(prod_est,$H28+$I28-1,MATCH(CP$14,$BQ$14:$DQ$14,0))</f>
        <v>3.4269559204076798</v>
      </c>
      <c r="CQ28" s="4" cm="1">
        <f t="array" ref="CQ28">AK28*INDEX(prod_est,$H28+$I28-1,MATCH(CQ$14,$BQ$14:$DQ$14,0))</f>
        <v>3.4078967230632795</v>
      </c>
      <c r="CR28" s="4" cm="1">
        <f t="array" ref="CR28">AL28*INDEX(prod_est,$H28+$I28-1,MATCH(CR$14,$BQ$14:$DQ$14,0))</f>
        <v>3.3854613396488529</v>
      </c>
      <c r="CS28" s="4" cm="1">
        <f t="array" ref="CS28">AM28*INDEX(prod_est,$H28+$I28-1,MATCH(CS$14,$BQ$14:$DQ$14,0))</f>
        <v>3.3754207996759273</v>
      </c>
      <c r="CT28" s="4" cm="1">
        <f t="array" ref="CT28">AN28*INDEX(prod_est,$H28+$I28-1,MATCH(CT$14,$BQ$14:$DQ$14,0))</f>
        <v>3.3575831494912518</v>
      </c>
      <c r="CU28" s="4" cm="1">
        <f t="array" ref="CU28">AO28*INDEX(prod_est,$H28+$I28-1,MATCH(CU$14,$BQ$14:$DQ$14,0))</f>
        <v>3.3327486275509894</v>
      </c>
      <c r="CV28" s="4" cm="1">
        <f t="array" ref="CV28">AP28*INDEX(prod_est,$H28+$I28-1,MATCH(CV$14,$BQ$14:$DQ$14,0))</f>
        <v>3.301562268660009</v>
      </c>
      <c r="CW28" s="4" cm="1">
        <f t="array" ref="CW28">AQ28*INDEX(prod_est,$H28+$I28-1,MATCH(CW$14,$BQ$14:$DQ$14,0))</f>
        <v>3.2645867216869573</v>
      </c>
      <c r="CX28" s="4" cm="1">
        <f t="array" ref="CX28">AR28*INDEX(prod_est,$H28+$I28-1,MATCH(CX$14,$BQ$14:$DQ$14,0))</f>
        <v>3.2319408544700874</v>
      </c>
      <c r="CY28" s="4" cm="1">
        <f t="array" ref="CY28">AS28*INDEX(prod_est,$H28+$I28-1,MATCH(CY$14,$BQ$14:$DQ$14,0))</f>
        <v>3.1996214459253869</v>
      </c>
      <c r="CZ28" s="4" cm="1">
        <f t="array" ref="CZ28">AT28*INDEX(prod_est,$H28+$I28-1,MATCH(CZ$14,$BQ$14:$DQ$14,0))</f>
        <v>3.1676252314661326</v>
      </c>
      <c r="DA28" s="4" cm="1">
        <f t="array" ref="DA28">AU28*INDEX(prod_est,$H28+$I28-1,MATCH(DA$14,$BQ$14:$DQ$14,0))</f>
        <v>3.1359489791514714</v>
      </c>
      <c r="DB28" s="4" cm="1">
        <f t="array" ref="DB28">AV28*INDEX(prod_est,$H28+$I28-1,MATCH(DB$14,$BQ$14:$DQ$14,0))</f>
        <v>3.1045894893599564</v>
      </c>
      <c r="DC28" s="4" cm="1">
        <f t="array" ref="DC28">AW28*INDEX(prod_est,$H28+$I28-1,MATCH(DC$14,$BQ$14:$DQ$14,0))</f>
        <v>3.0735435944663565</v>
      </c>
      <c r="DD28" s="4" cm="1">
        <f t="array" ref="DD28">AX28*INDEX(prod_est,$H28+$I28-1,MATCH(DD$14,$BQ$14:$DQ$14,0))</f>
        <v>3.0428081585216931</v>
      </c>
      <c r="DE28" s="4" cm="1">
        <f t="array" ref="DE28">AY28*INDEX(prod_est,$H28+$I28-1,MATCH(DE$14,$BQ$14:$DQ$14,0))</f>
        <v>3.0123800769364761</v>
      </c>
      <c r="DF28" s="4" cm="1">
        <f t="array" ref="DF28">AZ28*INDEX(prod_est,$H28+$I28-1,MATCH(DF$14,$BQ$14:$DQ$14,0))</f>
        <v>2.982256276167111</v>
      </c>
      <c r="DG28" s="4" cm="1">
        <f t="array" ref="DG28">BA28*INDEX(prod_est,$H28+$I28-1,MATCH(DG$14,$BQ$14:$DQ$14,0))</f>
        <v>2.9524337134054397</v>
      </c>
      <c r="DH28" s="4" cm="1">
        <f t="array" ref="DH28">BB28*INDEX(prod_est,$H28+$I28-1,MATCH(DH$14,$BQ$14:$DQ$14,0))</f>
        <v>2.9229093762713854</v>
      </c>
      <c r="DI28" s="4" cm="1">
        <f t="array" ref="DI28">BC28*INDEX(prod_est,$H28+$I28-1,MATCH(DI$14,$BQ$14:$DQ$14,0))</f>
        <v>2.8936802825086714</v>
      </c>
      <c r="DJ28" s="4" cm="1">
        <f t="array" ref="DJ28">BD28*INDEX(prod_est,$H28+$I28-1,MATCH(DJ$14,$BQ$14:$DQ$14,0))</f>
        <v>2.8647434796835847</v>
      </c>
      <c r="DK28" s="4" cm="1">
        <f t="array" ref="DK28">BE28*INDEX(prod_est,$H28+$I28-1,MATCH(DK$14,$BQ$14:$DQ$14,0))</f>
        <v>2.8360960448867489</v>
      </c>
      <c r="DL28" s="4" cm="1">
        <f t="array" ref="DL28">BF28*INDEX(prod_est,$H28+$I28-1,MATCH(DL$14,$BQ$14:$DQ$14,0))</f>
        <v>2.8077350844378812</v>
      </c>
      <c r="DM28" s="4" cm="1">
        <f t="array" ref="DM28">BG28*INDEX(prod_est,$H28+$I28-1,MATCH(DM$14,$BQ$14:$DQ$14,0))</f>
        <v>2.7796577335935027</v>
      </c>
      <c r="DN28" s="4" cm="1">
        <f t="array" ref="DN28">BH28*INDEX(prod_est,$H28+$I28-1,MATCH(DN$14,$BQ$14:$DQ$14,0))</f>
        <v>2.7518611562575672</v>
      </c>
      <c r="DO28" s="4" cm="1">
        <f t="array" ref="DO28">BI28*INDEX(prod_est,$H28+$I28-1,MATCH(DO$14,$BQ$14:$DQ$14,0))</f>
        <v>2.7243425446949918</v>
      </c>
      <c r="DP28" s="4" cm="1">
        <f t="array" ref="DP28">BJ28*INDEX(prod_est,$H28+$I28-1,MATCH(DP$14,$BQ$14:$DQ$14,0))</f>
        <v>2.6970991192480418</v>
      </c>
      <c r="DQ28" s="4" cm="1">
        <f t="array" ref="DQ28">BK28*INDEX(prod_est,$H28+$I28-1,MATCH(DQ$14,$BQ$14:$DQ$14,0))</f>
        <v>2.6701281280555613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7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11_MEX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5"/>
        <v>1.8726405687676088E-2</v>
      </c>
      <c r="L30" s="33">
        <f t="shared" si="6"/>
        <v>1.8726405687676088E-2</v>
      </c>
      <c r="M30" s="33">
        <f t="shared" si="7"/>
        <v>1.8726405687676088E-2</v>
      </c>
      <c r="N30" s="33">
        <f t="shared" si="7"/>
        <v>1.8726405687676088E-2</v>
      </c>
      <c r="O30" s="33">
        <f t="shared" si="21"/>
        <v>1.8539141630799328E-2</v>
      </c>
      <c r="P30" s="33">
        <f t="shared" si="21"/>
        <v>1.8353750214491333E-2</v>
      </c>
      <c r="Q30" s="33">
        <f t="shared" si="21"/>
        <v>1.817021271234642E-2</v>
      </c>
      <c r="R30" s="33">
        <f t="shared" si="21"/>
        <v>1.7988510585222956E-2</v>
      </c>
      <c r="S30" s="33">
        <f t="shared" si="21"/>
        <v>1.7808625479370725E-2</v>
      </c>
      <c r="T30" s="33">
        <f t="shared" si="21"/>
        <v>1.7630539224577017E-2</v>
      </c>
      <c r="U30" s="33">
        <f t="shared" si="21"/>
        <v>1.7454233832331249E-2</v>
      </c>
      <c r="V30" s="33">
        <f t="shared" si="21"/>
        <v>1.7279691494007935E-2</v>
      </c>
      <c r="W30" s="33">
        <f t="shared" si="21"/>
        <v>1.7106894579067857E-2</v>
      </c>
      <c r="X30" s="33">
        <f t="shared" si="21"/>
        <v>1.6935825633277179E-2</v>
      </c>
      <c r="Y30" s="33">
        <f t="shared" si="21"/>
        <v>1.6766467376944406E-2</v>
      </c>
      <c r="Z30" s="33">
        <f t="shared" si="21"/>
        <v>1.6598802703174962E-2</v>
      </c>
      <c r="AA30" s="33">
        <f t="shared" si="21"/>
        <v>1.6432814676143211E-2</v>
      </c>
      <c r="AB30" s="33">
        <f t="shared" si="21"/>
        <v>1.626848652938178E-2</v>
      </c>
      <c r="AC30" s="33">
        <f t="shared" si="21"/>
        <v>1.6105801664087961E-2</v>
      </c>
      <c r="AD30" s="33">
        <f t="shared" si="21"/>
        <v>1.5944743647447083E-2</v>
      </c>
      <c r="AE30" s="33">
        <f t="shared" si="21"/>
        <v>1.5785296210972612E-2</v>
      </c>
      <c r="AF30" s="33">
        <f t="shared" si="21"/>
        <v>1.5627443248862886E-2</v>
      </c>
      <c r="AG30" s="33">
        <f t="shared" si="21"/>
        <v>1.5471168816374257E-2</v>
      </c>
      <c r="AH30" s="33">
        <f t="shared" si="21"/>
        <v>1.5316457128210514E-2</v>
      </c>
      <c r="AI30" s="33">
        <f t="shared" si="21"/>
        <v>1.5163292556928408E-2</v>
      </c>
      <c r="AJ30" s="33">
        <f t="shared" si="21"/>
        <v>1.5011659631359123E-2</v>
      </c>
      <c r="AK30" s="33">
        <f t="shared" si="21"/>
        <v>1.4861543035045532E-2</v>
      </c>
      <c r="AL30" s="33">
        <f t="shared" si="21"/>
        <v>1.4712927604695076E-2</v>
      </c>
      <c r="AM30" s="33">
        <f t="shared" si="21"/>
        <v>1.4565798328648126E-2</v>
      </c>
      <c r="AN30" s="33">
        <f t="shared" si="21"/>
        <v>1.4420140345361643E-2</v>
      </c>
      <c r="AO30" s="33">
        <f t="shared" si="21"/>
        <v>1.4275938941908027E-2</v>
      </c>
      <c r="AP30" s="33">
        <f t="shared" si="21"/>
        <v>1.4133179552488948E-2</v>
      </c>
      <c r="AQ30" s="33">
        <f t="shared" ref="AQ30:BK30" si="29">AP30*(1-$G$4)</f>
        <v>1.3991847756964059E-2</v>
      </c>
      <c r="AR30" s="33">
        <f t="shared" si="29"/>
        <v>1.3851929279394418E-2</v>
      </c>
      <c r="AS30" s="33">
        <f t="shared" si="29"/>
        <v>1.3713409986600474E-2</v>
      </c>
      <c r="AT30" s="33">
        <f t="shared" si="29"/>
        <v>1.3576275886734469E-2</v>
      </c>
      <c r="AU30" s="33">
        <f t="shared" si="29"/>
        <v>1.3440513127867124E-2</v>
      </c>
      <c r="AV30" s="33">
        <f t="shared" si="29"/>
        <v>1.3306107996588453E-2</v>
      </c>
      <c r="AW30" s="33">
        <f t="shared" si="29"/>
        <v>1.3173046916622569E-2</v>
      </c>
      <c r="AX30" s="33">
        <f t="shared" si="29"/>
        <v>1.3041316447456344E-2</v>
      </c>
      <c r="AY30" s="33">
        <f t="shared" si="29"/>
        <v>1.291090328298178E-2</v>
      </c>
      <c r="AZ30" s="33">
        <f t="shared" si="29"/>
        <v>1.2781794250151962E-2</v>
      </c>
      <c r="BA30" s="33">
        <f t="shared" si="29"/>
        <v>1.2653976307650442E-2</v>
      </c>
      <c r="BB30" s="33">
        <f t="shared" si="29"/>
        <v>1.2527436544573937E-2</v>
      </c>
      <c r="BC30" s="33">
        <f t="shared" si="29"/>
        <v>1.2402162179128198E-2</v>
      </c>
      <c r="BD30" s="33">
        <f t="shared" si="29"/>
        <v>1.2278140557336916E-2</v>
      </c>
      <c r="BE30" s="33">
        <f t="shared" si="29"/>
        <v>1.2155359151763547E-2</v>
      </c>
      <c r="BF30" s="33">
        <f t="shared" si="29"/>
        <v>1.2033805560245912E-2</v>
      </c>
      <c r="BG30" s="33">
        <f t="shared" si="29"/>
        <v>1.1913467504643453E-2</v>
      </c>
      <c r="BH30" s="33">
        <f t="shared" si="29"/>
        <v>1.1794332829597017E-2</v>
      </c>
      <c r="BI30" s="33">
        <f t="shared" si="29"/>
        <v>1.1676389501301046E-2</v>
      </c>
      <c r="BJ30" s="33">
        <f t="shared" si="29"/>
        <v>1.1559625606288036E-2</v>
      </c>
      <c r="BK30" s="33">
        <f t="shared" si="29"/>
        <v>1.1444029350225156E-2</v>
      </c>
      <c r="BL30" t="str">
        <f t="shared" si="10"/>
        <v>11_MEX</v>
      </c>
      <c r="BM30" t="str">
        <f t="shared" si="11"/>
        <v>d_nonenergy_7_11_ethane</v>
      </c>
      <c r="BP30" s="4">
        <f t="shared" si="12"/>
        <v>104.036411556</v>
      </c>
      <c r="BQ30" s="4">
        <f t="shared" si="13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92.072213080559905</v>
      </c>
      <c r="BU30" s="4" cm="1">
        <f t="array" ref="BU30">O30*INDEX(prod_est,$H30+$I30-1,MATCH(BU$14,$BQ$14:$DQ$14,0))</f>
        <v>94.791125095220494</v>
      </c>
      <c r="BV30" s="4" cm="1">
        <f t="array" ref="BV30">P30*INDEX(prod_est,$H30+$I30-1,MATCH(BV$14,$BQ$14:$DQ$14,0))</f>
        <v>97.611126085817787</v>
      </c>
      <c r="BW30" s="4" cm="1">
        <f t="array" ref="BW30">Q30*INDEX(prod_est,$H30+$I30-1,MATCH(BW$14,$BQ$14:$DQ$14,0))</f>
        <v>100.52296131515953</v>
      </c>
      <c r="BX30" s="4" cm="1">
        <f t="array" ref="BX30">R30*INDEX(prod_est,$H30+$I30-1,MATCH(BX$14,$BQ$14:$DQ$14,0))</f>
        <v>103.52800898636907</v>
      </c>
      <c r="BY30" s="4" cm="1">
        <f t="array" ref="BY30">S30*INDEX(prod_est,$H30+$I30-1,MATCH(BY$14,$BQ$14:$DQ$14,0))</f>
        <v>106.6300037348979</v>
      </c>
      <c r="BZ30" s="4" cm="1">
        <f t="array" ref="BZ30">T30*INDEX(prod_est,$H30+$I30-1,MATCH(BZ$14,$BQ$14:$DQ$14,0))</f>
        <v>109.83344142334495</v>
      </c>
      <c r="CA30" s="4" cm="1">
        <f t="array" ref="CA30">U30*INDEX(prod_est,$H30+$I30-1,MATCH(CA$14,$BQ$14:$DQ$14,0))</f>
        <v>112.25987482352063</v>
      </c>
      <c r="CB30" s="4" cm="1">
        <f t="array" ref="CB30">V30*INDEX(prod_est,$H30+$I30-1,MATCH(CB$14,$BQ$14:$DQ$14,0))</f>
        <v>114.75385273897136</v>
      </c>
      <c r="CC30" s="4" cm="1">
        <f t="array" ref="CC30">W30*INDEX(prod_est,$H30+$I30-1,MATCH(CC$14,$BQ$14:$DQ$14,0))</f>
        <v>117.31442053399178</v>
      </c>
      <c r="CD30" s="4" cm="1">
        <f t="array" ref="CD30">X30*INDEX(prod_est,$H30+$I30-1,MATCH(CD$14,$BQ$14:$DQ$14,0))</f>
        <v>118.42518120252376</v>
      </c>
      <c r="CE30" s="4" cm="1">
        <f t="array" ref="CE30">Y30*INDEX(prod_est,$H30+$I30-1,MATCH(CE$14,$BQ$14:$DQ$14,0))</f>
        <v>119.4842830750716</v>
      </c>
      <c r="CF30" s="4" cm="1">
        <f t="array" ref="CF30">Z30*INDEX(prod_est,$H30+$I30-1,MATCH(CF$14,$BQ$14:$DQ$14,0))</f>
        <v>120.49024479797478</v>
      </c>
      <c r="CG30" s="4" cm="1">
        <f t="array" ref="CG30">AA30*INDEX(prod_est,$H30+$I30-1,MATCH(CG$14,$BQ$14:$DQ$14,0))</f>
        <v>121.43967690739585</v>
      </c>
      <c r="CH30" s="4" cm="1">
        <f t="array" ref="CH30">AB30*INDEX(prod_est,$H30+$I30-1,MATCH(CH$14,$BQ$14:$DQ$14,0))</f>
        <v>122.32560810101558</v>
      </c>
      <c r="CI30" s="4" cm="1">
        <f t="array" ref="CI30">AC30*INDEX(prod_est,$H30+$I30-1,MATCH(CI$14,$BQ$14:$DQ$14,0))</f>
        <v>123.13930071457825</v>
      </c>
      <c r="CJ30" s="4" cm="1">
        <f t="array" ref="CJ30">AD30*INDEX(prod_est,$H30+$I30-1,MATCH(CJ$14,$BQ$14:$DQ$14,0))</f>
        <v>123.87049341792768</v>
      </c>
      <c r="CK30" s="4" cm="1">
        <f t="array" ref="CK30">AE30*INDEX(prod_est,$H30+$I30-1,MATCH(CK$14,$BQ$14:$DQ$14,0))</f>
        <v>124.50982665170761</v>
      </c>
      <c r="CL30" s="4" cm="1">
        <f t="array" ref="CL30">AF30*INDEX(prod_est,$H30+$I30-1,MATCH(CL$14,$BQ$14:$DQ$14,0))</f>
        <v>125.04767813242032</v>
      </c>
      <c r="CM30" s="4" cm="1">
        <f t="array" ref="CM30">AG30*INDEX(prod_est,$H30+$I30-1,MATCH(CM$14,$BQ$14:$DQ$14,0))</f>
        <v>125.47470510674754</v>
      </c>
      <c r="CN30" s="4" cm="1">
        <f t="array" ref="CN30">AH30*INDEX(prod_est,$H30+$I30-1,MATCH(CN$14,$BQ$14:$DQ$14,0))</f>
        <v>125.06743292932043</v>
      </c>
      <c r="CO30" s="4" cm="1">
        <f t="array" ref="CO30">AI30*INDEX(prod_est,$H30+$I30-1,MATCH(CO$14,$BQ$14:$DQ$14,0))</f>
        <v>124.5838073445113</v>
      </c>
      <c r="CP30" s="4" cm="1">
        <f t="array" ref="CP30">AJ30*INDEX(prod_est,$H30+$I30-1,MATCH(CP$14,$BQ$14:$DQ$14,0))</f>
        <v>124.00498613769352</v>
      </c>
      <c r="CQ30" s="4" cm="1">
        <f t="array" ref="CQ30">AK30*INDEX(prod_est,$H30+$I30-1,MATCH(CQ$14,$BQ$14:$DQ$14,0))</f>
        <v>123.31532582183898</v>
      </c>
      <c r="CR30" s="4" cm="1">
        <f t="array" ref="CR30">AL30*INDEX(prod_est,$H30+$I30-1,MATCH(CR$14,$BQ$14:$DQ$14,0))</f>
        <v>122.50349763556665</v>
      </c>
      <c r="CS30" s="4" cm="1">
        <f t="array" ref="CS30">AM30*INDEX(prod_est,$H30+$I30-1,MATCH(CS$14,$BQ$14:$DQ$14,0))</f>
        <v>122.14017897927957</v>
      </c>
      <c r="CT30" s="4" cm="1">
        <f t="array" ref="CT30">AN30*INDEX(prod_est,$H30+$I30-1,MATCH(CT$14,$BQ$14:$DQ$14,0))</f>
        <v>121.4947205563371</v>
      </c>
      <c r="CU30" s="4" cm="1">
        <f t="array" ref="CU30">AO30*INDEX(prod_est,$H30+$I30-1,MATCH(CU$14,$BQ$14:$DQ$14,0))</f>
        <v>120.59607913215089</v>
      </c>
      <c r="CV30" s="4" cm="1">
        <f t="array" ref="CV30">AP30*INDEX(prod_est,$H30+$I30-1,MATCH(CV$14,$BQ$14:$DQ$14,0))</f>
        <v>119.46759540146402</v>
      </c>
      <c r="CW30" s="4" cm="1">
        <f t="array" ref="CW30">AQ30*INDEX(prod_est,$H30+$I30-1,MATCH(CW$14,$BQ$14:$DQ$14,0))</f>
        <v>118.12962890982575</v>
      </c>
      <c r="CX30" s="4" cm="1">
        <f t="array" ref="CX30">AR30*INDEX(prod_est,$H30+$I30-1,MATCH(CX$14,$BQ$14:$DQ$14,0))</f>
        <v>116.94833262072748</v>
      </c>
      <c r="CY30" s="4" cm="1">
        <f t="array" ref="CY30">AS30*INDEX(prod_est,$H30+$I30-1,MATCH(CY$14,$BQ$14:$DQ$14,0))</f>
        <v>115.77884929452021</v>
      </c>
      <c r="CZ30" s="4" cm="1">
        <f t="array" ref="CZ30">AT30*INDEX(prod_est,$H30+$I30-1,MATCH(CZ$14,$BQ$14:$DQ$14,0))</f>
        <v>114.62106080157501</v>
      </c>
      <c r="DA30" s="4" cm="1">
        <f t="array" ref="DA30">AU30*INDEX(prod_est,$H30+$I30-1,MATCH(DA$14,$BQ$14:$DQ$14,0))</f>
        <v>113.47485019355926</v>
      </c>
      <c r="DB30" s="4" cm="1">
        <f t="array" ref="DB30">AV30*INDEX(prod_est,$H30+$I30-1,MATCH(DB$14,$BQ$14:$DQ$14,0))</f>
        <v>112.34010169162367</v>
      </c>
      <c r="DC30" s="4" cm="1">
        <f t="array" ref="DC30">AW30*INDEX(prod_est,$H30+$I30-1,MATCH(DC$14,$BQ$14:$DQ$14,0))</f>
        <v>111.21670067470743</v>
      </c>
      <c r="DD30" s="4" cm="1">
        <f t="array" ref="DD30">AX30*INDEX(prod_est,$H30+$I30-1,MATCH(DD$14,$BQ$14:$DQ$14,0))</f>
        <v>110.10453366796035</v>
      </c>
      <c r="DE30" s="4" cm="1">
        <f t="array" ref="DE30">AY30*INDEX(prod_est,$H30+$I30-1,MATCH(DE$14,$BQ$14:$DQ$14,0))</f>
        <v>109.00348833128075</v>
      </c>
      <c r="DF30" s="4" cm="1">
        <f t="array" ref="DF30">AZ30*INDEX(prod_est,$H30+$I30-1,MATCH(DF$14,$BQ$14:$DQ$14,0))</f>
        <v>107.91345344796795</v>
      </c>
      <c r="DG30" s="4" cm="1">
        <f t="array" ref="DG30">BA30*INDEX(prod_est,$H30+$I30-1,MATCH(DG$14,$BQ$14:$DQ$14,0))</f>
        <v>106.83431891348826</v>
      </c>
      <c r="DH30" s="4" cm="1">
        <f t="array" ref="DH30">BB30*INDEX(prod_est,$H30+$I30-1,MATCH(DH$14,$BQ$14:$DQ$14,0))</f>
        <v>105.76597572435338</v>
      </c>
      <c r="DI30" s="4" cm="1">
        <f t="array" ref="DI30">BC30*INDEX(prod_est,$H30+$I30-1,MATCH(DI$14,$BQ$14:$DQ$14,0))</f>
        <v>104.70831596710984</v>
      </c>
      <c r="DJ30" s="4" cm="1">
        <f t="array" ref="DJ30">BD30*INDEX(prod_est,$H30+$I30-1,MATCH(DJ$14,$BQ$14:$DQ$14,0))</f>
        <v>103.66123280743875</v>
      </c>
      <c r="DK30" s="4" cm="1">
        <f t="array" ref="DK30">BE30*INDEX(prod_est,$H30+$I30-1,MATCH(DK$14,$BQ$14:$DQ$14,0))</f>
        <v>102.62462047936437</v>
      </c>
      <c r="DL30" s="4" cm="1">
        <f t="array" ref="DL30">BF30*INDEX(prod_est,$H30+$I30-1,MATCH(DL$14,$BQ$14:$DQ$14,0))</f>
        <v>101.59837427457072</v>
      </c>
      <c r="DM30" s="4" cm="1">
        <f t="array" ref="DM30">BG30*INDEX(prod_est,$H30+$I30-1,MATCH(DM$14,$BQ$14:$DQ$14,0))</f>
        <v>100.58239053182501</v>
      </c>
      <c r="DN30" s="4" cm="1">
        <f t="array" ref="DN30">BH30*INDEX(prod_est,$H30+$I30-1,MATCH(DN$14,$BQ$14:$DQ$14,0))</f>
        <v>99.576566626506761</v>
      </c>
      <c r="DO30" s="4" cm="1">
        <f t="array" ref="DO30">BI30*INDEX(prod_est,$H30+$I30-1,MATCH(DO$14,$BQ$14:$DQ$14,0))</f>
        <v>98.580800960241675</v>
      </c>
      <c r="DP30" s="4" cm="1">
        <f t="array" ref="DP30">BJ30*INDEX(prod_est,$H30+$I30-1,MATCH(DP$14,$BQ$14:$DQ$14,0))</f>
        <v>97.594992950639266</v>
      </c>
      <c r="DQ30" s="4" cm="1">
        <f t="array" ref="DQ30">BK30*INDEX(prod_est,$H30+$I30-1,MATCH(DQ$14,$BQ$14:$DQ$14,0))</f>
        <v>96.619043021132867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5"/>
        <v>8.6928086561055447E-3</v>
      </c>
      <c r="L31" s="33">
        <f t="shared" si="6"/>
        <v>8.6928086561055447E-3</v>
      </c>
      <c r="M31" s="33">
        <f t="shared" si="7"/>
        <v>8.6928086561055447E-3</v>
      </c>
      <c r="N31" s="33">
        <f t="shared" si="7"/>
        <v>8.6928086561055447E-3</v>
      </c>
      <c r="O31" s="33">
        <f t="shared" ref="O31:AQ35" si="30">N31*(1-$G$4)</f>
        <v>8.6058805695444895E-3</v>
      </c>
      <c r="P31" s="33">
        <f t="shared" si="30"/>
        <v>8.5198217638490451E-3</v>
      </c>
      <c r="Q31" s="33">
        <f t="shared" si="30"/>
        <v>8.4346235462105547E-3</v>
      </c>
      <c r="R31" s="33">
        <f t="shared" si="30"/>
        <v>8.3502773107484492E-3</v>
      </c>
      <c r="S31" s="33">
        <f t="shared" si="30"/>
        <v>8.266774537640964E-3</v>
      </c>
      <c r="T31" s="33">
        <f t="shared" si="30"/>
        <v>8.1841067922645543E-3</v>
      </c>
      <c r="U31" s="33">
        <f t="shared" si="30"/>
        <v>8.1022657243419085E-3</v>
      </c>
      <c r="V31" s="33">
        <f t="shared" si="30"/>
        <v>8.021243067098489E-3</v>
      </c>
      <c r="W31" s="33">
        <f t="shared" si="30"/>
        <v>7.9410306364275044E-3</v>
      </c>
      <c r="X31" s="33">
        <f t="shared" si="30"/>
        <v>7.8616203300632299E-3</v>
      </c>
      <c r="Y31" s="33">
        <f t="shared" si="30"/>
        <v>7.7830041267625974E-3</v>
      </c>
      <c r="Z31" s="33">
        <f t="shared" si="30"/>
        <v>7.7051740854949717E-3</v>
      </c>
      <c r="AA31" s="33">
        <f t="shared" si="30"/>
        <v>7.6281223446400216E-3</v>
      </c>
      <c r="AB31" s="33">
        <f t="shared" si="30"/>
        <v>7.5518411211936212E-3</v>
      </c>
      <c r="AC31" s="33">
        <f t="shared" si="30"/>
        <v>7.4763227099816851E-3</v>
      </c>
      <c r="AD31" s="33">
        <f t="shared" si="30"/>
        <v>7.4015594828818684E-3</v>
      </c>
      <c r="AE31" s="33">
        <f t="shared" si="30"/>
        <v>7.3275438880530501E-3</v>
      </c>
      <c r="AF31" s="33">
        <f t="shared" si="30"/>
        <v>7.2542684491725198E-3</v>
      </c>
      <c r="AG31" s="33">
        <f t="shared" si="30"/>
        <v>7.1817257646807943E-3</v>
      </c>
      <c r="AH31" s="33">
        <f t="shared" si="30"/>
        <v>7.1099085070339867E-3</v>
      </c>
      <c r="AI31" s="33">
        <f t="shared" si="30"/>
        <v>7.0388094219636464E-3</v>
      </c>
      <c r="AJ31" s="33">
        <f t="shared" si="30"/>
        <v>6.9684213277440097E-3</v>
      </c>
      <c r="AK31" s="33">
        <f t="shared" si="30"/>
        <v>6.8987371144665693E-3</v>
      </c>
      <c r="AL31" s="33">
        <f t="shared" si="30"/>
        <v>6.8297497433219036E-3</v>
      </c>
      <c r="AM31" s="33">
        <f t="shared" si="30"/>
        <v>6.7614522458886847E-3</v>
      </c>
      <c r="AN31" s="33">
        <f t="shared" si="30"/>
        <v>6.6938377234297981E-3</v>
      </c>
      <c r="AO31" s="33">
        <f t="shared" si="30"/>
        <v>6.6268993461954997E-3</v>
      </c>
      <c r="AP31" s="33">
        <f t="shared" si="30"/>
        <v>6.5606303527335442E-3</v>
      </c>
      <c r="AQ31" s="33">
        <f t="shared" si="30"/>
        <v>6.4950240492062088E-3</v>
      </c>
      <c r="AR31" s="33">
        <f t="shared" ref="AR31:BK31" si="31">AQ31*(1-$G$4)</f>
        <v>6.4300738087141466E-3</v>
      </c>
      <c r="AS31" s="33">
        <f t="shared" si="31"/>
        <v>6.365773070627005E-3</v>
      </c>
      <c r="AT31" s="33">
        <f t="shared" si="31"/>
        <v>6.3021153399207353E-3</v>
      </c>
      <c r="AU31" s="33">
        <f t="shared" si="31"/>
        <v>6.239094186521528E-3</v>
      </c>
      <c r="AV31" s="33">
        <f t="shared" si="31"/>
        <v>6.176703244656313E-3</v>
      </c>
      <c r="AW31" s="33">
        <f t="shared" si="31"/>
        <v>6.1149362122097494E-3</v>
      </c>
      <c r="AX31" s="33">
        <f t="shared" si="31"/>
        <v>6.0537868500876515E-3</v>
      </c>
      <c r="AY31" s="33">
        <f t="shared" si="31"/>
        <v>5.993248981586775E-3</v>
      </c>
      <c r="AZ31" s="33">
        <f t="shared" si="31"/>
        <v>5.9333164917709071E-3</v>
      </c>
      <c r="BA31" s="33">
        <f t="shared" si="31"/>
        <v>5.8739833268531983E-3</v>
      </c>
      <c r="BB31" s="33">
        <f t="shared" si="31"/>
        <v>5.8152434935846665E-3</v>
      </c>
      <c r="BC31" s="33">
        <f t="shared" si="31"/>
        <v>5.7570910586488199E-3</v>
      </c>
      <c r="BD31" s="33">
        <f t="shared" si="31"/>
        <v>5.6995201480623319E-3</v>
      </c>
      <c r="BE31" s="33">
        <f t="shared" si="31"/>
        <v>5.6425249465817083E-3</v>
      </c>
      <c r="BF31" s="33">
        <f t="shared" si="31"/>
        <v>5.5860996971158908E-3</v>
      </c>
      <c r="BG31" s="33">
        <f t="shared" si="31"/>
        <v>5.5302387001447319E-3</v>
      </c>
      <c r="BH31" s="33">
        <f t="shared" si="31"/>
        <v>5.4749363131432844E-3</v>
      </c>
      <c r="BI31" s="33">
        <f t="shared" si="31"/>
        <v>5.4201869500118518E-3</v>
      </c>
      <c r="BJ31" s="33">
        <f t="shared" si="31"/>
        <v>5.3659850805117329E-3</v>
      </c>
      <c r="BK31" s="33">
        <f t="shared" si="31"/>
        <v>5.3123252297066154E-3</v>
      </c>
      <c r="BL31" t="str">
        <f t="shared" si="10"/>
        <v>11_MEX</v>
      </c>
      <c r="BM31" t="str">
        <f t="shared" si="11"/>
        <v>d_nonenergy_7_x_other_petrol_prod</v>
      </c>
      <c r="BP31" s="4">
        <f t="shared" si="12"/>
        <v>46.563998616000013</v>
      </c>
      <c r="BQ31" s="4">
        <f t="shared" si="13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42.739976063864141</v>
      </c>
      <c r="BU31" s="4" cm="1">
        <f t="array" ref="BU31">O31*INDEX(prod_est,$H31+$I31-1,MATCH(BU$14,$BQ$14:$DQ$14,0))</f>
        <v>44.00209663790389</v>
      </c>
      <c r="BV31" s="4" cm="1">
        <f t="array" ref="BV31">P31*INDEX(prod_est,$H31+$I31-1,MATCH(BV$14,$BQ$14:$DQ$14,0))</f>
        <v>45.311142774687255</v>
      </c>
      <c r="BW31" s="4" cm="1">
        <f t="array" ref="BW31">Q31*INDEX(prod_est,$H31+$I31-1,MATCH(BW$14,$BQ$14:$DQ$14,0))</f>
        <v>46.662818419706149</v>
      </c>
      <c r="BX31" s="4" cm="1">
        <f t="array" ref="BX31">R31*INDEX(prod_est,$H31+$I31-1,MATCH(BX$14,$BQ$14:$DQ$14,0))</f>
        <v>48.057763335669989</v>
      </c>
      <c r="BY31" s="4" cm="1">
        <f t="array" ref="BY31">S31*INDEX(prod_est,$H31+$I31-1,MATCH(BY$14,$BQ$14:$DQ$14,0))</f>
        <v>49.497711142576208</v>
      </c>
      <c r="BZ31" s="4" cm="1">
        <f t="array" ref="BZ31">T31*INDEX(prod_est,$H31+$I31-1,MATCH(BZ$14,$BQ$14:$DQ$14,0))</f>
        <v>50.98474882251675</v>
      </c>
      <c r="CA31" s="4" cm="1">
        <f t="array" ref="CA31">U31*INDEX(prod_est,$H31+$I31-1,MATCH(CA$14,$BQ$14:$DQ$14,0))</f>
        <v>52.111100649786607</v>
      </c>
      <c r="CB31" s="4" cm="1">
        <f t="array" ref="CB31">V31*INDEX(prod_est,$H31+$I31-1,MATCH(CB$14,$BQ$14:$DQ$14,0))</f>
        <v>53.268806681213327</v>
      </c>
      <c r="CC31" s="4" cm="1">
        <f t="array" ref="CC31">W31*INDEX(prod_est,$H31+$I31-1,MATCH(CC$14,$BQ$14:$DQ$14,0))</f>
        <v>54.457423774334778</v>
      </c>
      <c r="CD31" s="4" cm="1">
        <f t="array" ref="CD31">X31*INDEX(prod_est,$H31+$I31-1,MATCH(CD$14,$BQ$14:$DQ$14,0))</f>
        <v>54.973039537194751</v>
      </c>
      <c r="CE31" s="4" cm="1">
        <f t="array" ref="CE31">Y31*INDEX(prod_est,$H31+$I31-1,MATCH(CE$14,$BQ$14:$DQ$14,0))</f>
        <v>55.464675256239353</v>
      </c>
      <c r="CF31" s="4" cm="1">
        <f t="array" ref="CF31">Z31*INDEX(prod_est,$H31+$I31-1,MATCH(CF$14,$BQ$14:$DQ$14,0))</f>
        <v>55.931643286218453</v>
      </c>
      <c r="CG31" s="4" cm="1">
        <f t="array" ref="CG31">AA31*INDEX(prod_est,$H31+$I31-1,MATCH(CG$14,$BQ$14:$DQ$14,0))</f>
        <v>56.372370236003142</v>
      </c>
      <c r="CH31" s="4" cm="1">
        <f t="array" ref="CH31">AB31*INDEX(prod_est,$H31+$I31-1,MATCH(CH$14,$BQ$14:$DQ$14,0))</f>
        <v>56.783620022911236</v>
      </c>
      <c r="CI31" s="4" cm="1">
        <f t="array" ref="CI31">AC31*INDEX(prod_est,$H31+$I31-1,MATCH(CI$14,$BQ$14:$DQ$14,0))</f>
        <v>57.161336617999304</v>
      </c>
      <c r="CJ31" s="4" cm="1">
        <f t="array" ref="CJ31">AD31*INDEX(prod_est,$H31+$I31-1,MATCH(CJ$14,$BQ$14:$DQ$14,0))</f>
        <v>57.500756705706799</v>
      </c>
      <c r="CK31" s="4" cm="1">
        <f t="array" ref="CK31">AE31*INDEX(prod_est,$H31+$I31-1,MATCH(CK$14,$BQ$14:$DQ$14,0))</f>
        <v>57.797535573014777</v>
      </c>
      <c r="CL31" s="4" cm="1">
        <f t="array" ref="CL31">AF31*INDEX(prod_est,$H31+$I31-1,MATCH(CL$14,$BQ$14:$DQ$14,0))</f>
        <v>58.047206550201579</v>
      </c>
      <c r="CM31" s="4" cm="1">
        <f t="array" ref="CM31">AG31*INDEX(prod_est,$H31+$I31-1,MATCH(CM$14,$BQ$14:$DQ$14,0))</f>
        <v>58.245432725621086</v>
      </c>
      <c r="CN31" s="4" cm="1">
        <f t="array" ref="CN31">AH31*INDEX(prod_est,$H31+$I31-1,MATCH(CN$14,$BQ$14:$DQ$14,0))</f>
        <v>58.056376738670046</v>
      </c>
      <c r="CO31" s="4" cm="1">
        <f t="array" ref="CO31">AI31*INDEX(prod_est,$H31+$I31-1,MATCH(CO$14,$BQ$14:$DQ$14,0))</f>
        <v>57.831877454607771</v>
      </c>
      <c r="CP31" s="4" cm="1">
        <f t="array" ref="CP31">AJ31*INDEX(prod_est,$H31+$I31-1,MATCH(CP$14,$BQ$14:$DQ$14,0))</f>
        <v>57.563188306199848</v>
      </c>
      <c r="CQ31" s="4" cm="1">
        <f t="array" ref="CQ31">AK31*INDEX(prod_est,$H31+$I31-1,MATCH(CQ$14,$BQ$14:$DQ$14,0))</f>
        <v>57.243047577465227</v>
      </c>
      <c r="CR31" s="4" cm="1">
        <f t="array" ref="CR31">AL31*INDEX(prod_est,$H31+$I31-1,MATCH(CR$14,$BQ$14:$DQ$14,0))</f>
        <v>56.866196450634042</v>
      </c>
      <c r="CS31" s="4" cm="1">
        <f t="array" ref="CS31">AM31*INDEX(prod_est,$H31+$I31-1,MATCH(CS$14,$BQ$14:$DQ$14,0))</f>
        <v>56.69754371433369</v>
      </c>
      <c r="CT31" s="4" cm="1">
        <f t="array" ref="CT31">AN31*INDEX(prod_est,$H31+$I31-1,MATCH(CT$14,$BQ$14:$DQ$14,0))</f>
        <v>56.397921530574052</v>
      </c>
      <c r="CU31" s="4" cm="1">
        <f t="array" ref="CU31">AO31*INDEX(prod_est,$H31+$I31-1,MATCH(CU$14,$BQ$14:$DQ$14,0))</f>
        <v>55.980771647078697</v>
      </c>
      <c r="CV31" s="4" cm="1">
        <f t="array" ref="CV31">AP31*INDEX(prod_est,$H31+$I31-1,MATCH(CV$14,$BQ$14:$DQ$14,0))</f>
        <v>55.456928828227184</v>
      </c>
      <c r="CW31" s="4" cm="1">
        <f t="array" ref="CW31">AQ31*INDEX(prod_est,$H31+$I31-1,MATCH(CW$14,$BQ$14:$DQ$14,0))</f>
        <v>54.835843987170541</v>
      </c>
      <c r="CX31" s="4" cm="1">
        <f t="array" ref="CX31">AR31*INDEX(prod_est,$H31+$I31-1,MATCH(CX$14,$BQ$14:$DQ$14,0))</f>
        <v>54.287485547298836</v>
      </c>
      <c r="CY31" s="4" cm="1">
        <f t="array" ref="CY31">AS31*INDEX(prod_est,$H31+$I31-1,MATCH(CY$14,$BQ$14:$DQ$14,0))</f>
        <v>53.744610691825848</v>
      </c>
      <c r="CZ31" s="4" cm="1">
        <f t="array" ref="CZ31">AT31*INDEX(prod_est,$H31+$I31-1,MATCH(CZ$14,$BQ$14:$DQ$14,0))</f>
        <v>53.207164584907595</v>
      </c>
      <c r="DA31" s="4" cm="1">
        <f t="array" ref="DA31">AU31*INDEX(prod_est,$H31+$I31-1,MATCH(DA$14,$BQ$14:$DQ$14,0))</f>
        <v>52.675092939058516</v>
      </c>
      <c r="DB31" s="4" cm="1">
        <f t="array" ref="DB31">AV31*INDEX(prod_est,$H31+$I31-1,MATCH(DB$14,$BQ$14:$DQ$14,0))</f>
        <v>52.148342009667935</v>
      </c>
      <c r="DC31" s="4" cm="1">
        <f t="array" ref="DC31">AW31*INDEX(prod_est,$H31+$I31-1,MATCH(DC$14,$BQ$14:$DQ$14,0))</f>
        <v>51.626858589571249</v>
      </c>
      <c r="DD31" s="4" cm="1">
        <f t="array" ref="DD31">AX31*INDEX(prod_est,$H31+$I31-1,MATCH(DD$14,$BQ$14:$DQ$14,0))</f>
        <v>51.110590003675533</v>
      </c>
      <c r="DE31" s="4" cm="1">
        <f t="array" ref="DE31">AY31*INDEX(prod_est,$H31+$I31-1,MATCH(DE$14,$BQ$14:$DQ$14,0))</f>
        <v>50.59948410363878</v>
      </c>
      <c r="DF31" s="4" cm="1">
        <f t="array" ref="DF31">AZ31*INDEX(prod_est,$H31+$I31-1,MATCH(DF$14,$BQ$14:$DQ$14,0))</f>
        <v>50.09348926260239</v>
      </c>
      <c r="DG31" s="4" cm="1">
        <f t="array" ref="DG31">BA31*INDEX(prod_est,$H31+$I31-1,MATCH(DG$14,$BQ$14:$DQ$14,0))</f>
        <v>49.592554369976369</v>
      </c>
      <c r="DH31" s="4" cm="1">
        <f t="array" ref="DH31">BB31*INDEX(prod_est,$H31+$I31-1,MATCH(DH$14,$BQ$14:$DQ$14,0))</f>
        <v>49.096628826276607</v>
      </c>
      <c r="DI31" s="4" cm="1">
        <f t="array" ref="DI31">BC31*INDEX(prod_est,$H31+$I31-1,MATCH(DI$14,$BQ$14:$DQ$14,0))</f>
        <v>48.605662538013839</v>
      </c>
      <c r="DJ31" s="4" cm="1">
        <f t="array" ref="DJ31">BD31*INDEX(prod_est,$H31+$I31-1,MATCH(DJ$14,$BQ$14:$DQ$14,0))</f>
        <v>48.119605912633702</v>
      </c>
      <c r="DK31" s="4" cm="1">
        <f t="array" ref="DK31">BE31*INDEX(prod_est,$H31+$I31-1,MATCH(DK$14,$BQ$14:$DQ$14,0))</f>
        <v>47.638409853507362</v>
      </c>
      <c r="DL31" s="4" cm="1">
        <f t="array" ref="DL31">BF31*INDEX(prod_est,$H31+$I31-1,MATCH(DL$14,$BQ$14:$DQ$14,0))</f>
        <v>47.162025754972291</v>
      </c>
      <c r="DM31" s="4" cm="1">
        <f t="array" ref="DM31">BG31*INDEX(prod_est,$H31+$I31-1,MATCH(DM$14,$BQ$14:$DQ$14,0))</f>
        <v>46.690405497422567</v>
      </c>
      <c r="DN31" s="4" cm="1">
        <f t="array" ref="DN31">BH31*INDEX(prod_est,$H31+$I31-1,MATCH(DN$14,$BQ$14:$DQ$14,0))</f>
        <v>46.223501442448338</v>
      </c>
      <c r="DO31" s="4" cm="1">
        <f t="array" ref="DO31">BI31*INDEX(prod_est,$H31+$I31-1,MATCH(DO$14,$BQ$14:$DQ$14,0))</f>
        <v>45.761266428023859</v>
      </c>
      <c r="DP31" s="4" cm="1">
        <f t="array" ref="DP31">BJ31*INDEX(prod_est,$H31+$I31-1,MATCH(DP$14,$BQ$14:$DQ$14,0))</f>
        <v>45.303653763743611</v>
      </c>
      <c r="DQ31" s="4" cm="1">
        <f t="array" ref="DQ31">BK31*INDEX(prod_est,$H31+$I31-1,MATCH(DQ$14,$BQ$14:$DQ$14,0))</f>
        <v>44.850617226106174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5"/>
        <v>3.6950609669446975E-3</v>
      </c>
      <c r="L32" s="33">
        <f t="shared" si="6"/>
        <v>3.6950609669446975E-3</v>
      </c>
      <c r="M32" s="33">
        <f t="shared" si="7"/>
        <v>3.6950609669446975E-3</v>
      </c>
      <c r="N32" s="33">
        <f t="shared" si="7"/>
        <v>3.6950609669446975E-3</v>
      </c>
      <c r="O32" s="33">
        <f t="shared" si="30"/>
        <v>3.6581103572752506E-3</v>
      </c>
      <c r="P32" s="33">
        <f t="shared" si="30"/>
        <v>3.6215292537024979E-3</v>
      </c>
      <c r="Q32" s="33">
        <f t="shared" si="30"/>
        <v>3.5853139611654729E-3</v>
      </c>
      <c r="R32" s="33">
        <f t="shared" si="30"/>
        <v>3.549460821553818E-3</v>
      </c>
      <c r="S32" s="33">
        <f t="shared" si="30"/>
        <v>3.5139662133382796E-3</v>
      </c>
      <c r="T32" s="33">
        <f t="shared" si="30"/>
        <v>3.4788265512048968E-3</v>
      </c>
      <c r="U32" s="33">
        <f t="shared" si="30"/>
        <v>3.4440382856928478E-3</v>
      </c>
      <c r="V32" s="33">
        <f t="shared" si="30"/>
        <v>3.4095979028359192E-3</v>
      </c>
      <c r="W32" s="33">
        <f t="shared" si="30"/>
        <v>3.3755019238075599E-3</v>
      </c>
      <c r="X32" s="33">
        <f t="shared" si="30"/>
        <v>3.3417469045694845E-3</v>
      </c>
      <c r="Y32" s="33">
        <f t="shared" si="30"/>
        <v>3.3083294355237894E-3</v>
      </c>
      <c r="Z32" s="33">
        <f t="shared" si="30"/>
        <v>3.2752461411685516E-3</v>
      </c>
      <c r="AA32" s="33">
        <f t="shared" si="30"/>
        <v>3.2424936797568662E-3</v>
      </c>
      <c r="AB32" s="33">
        <f t="shared" si="30"/>
        <v>3.2100687429592973E-3</v>
      </c>
      <c r="AC32" s="33">
        <f t="shared" si="30"/>
        <v>3.1779680555297043E-3</v>
      </c>
      <c r="AD32" s="33">
        <f t="shared" si="30"/>
        <v>3.1461883749744073E-3</v>
      </c>
      <c r="AE32" s="33">
        <f t="shared" si="30"/>
        <v>3.1147264912246633E-3</v>
      </c>
      <c r="AF32" s="33">
        <f t="shared" si="30"/>
        <v>3.0835792263124166E-3</v>
      </c>
      <c r="AG32" s="33">
        <f t="shared" si="30"/>
        <v>3.0527434340492923E-3</v>
      </c>
      <c r="AH32" s="33">
        <f t="shared" si="30"/>
        <v>3.0222159997087992E-3</v>
      </c>
      <c r="AI32" s="33">
        <f t="shared" si="30"/>
        <v>2.9919938397117113E-3</v>
      </c>
      <c r="AJ32" s="33">
        <f t="shared" si="30"/>
        <v>2.9620739013145941E-3</v>
      </c>
      <c r="AK32" s="33">
        <f t="shared" si="30"/>
        <v>2.9324531623014481E-3</v>
      </c>
      <c r="AL32" s="33">
        <f t="shared" si="30"/>
        <v>2.9031286306784336E-3</v>
      </c>
      <c r="AM32" s="33">
        <f t="shared" si="30"/>
        <v>2.8740973443716492E-3</v>
      </c>
      <c r="AN32" s="33">
        <f t="shared" si="30"/>
        <v>2.8453563709279327E-3</v>
      </c>
      <c r="AO32" s="33">
        <f t="shared" si="30"/>
        <v>2.8169028072186535E-3</v>
      </c>
      <c r="AP32" s="33">
        <f t="shared" si="30"/>
        <v>2.7887337791464668E-3</v>
      </c>
      <c r="AQ32" s="33">
        <f t="shared" si="30"/>
        <v>2.760846441355002E-3</v>
      </c>
      <c r="AR32" s="33">
        <f t="shared" ref="AR32:BK32" si="32">AQ32*(1-$G$4)</f>
        <v>2.7332379769414521E-3</v>
      </c>
      <c r="AS32" s="33">
        <f t="shared" si="32"/>
        <v>2.7059055971720377E-3</v>
      </c>
      <c r="AT32" s="33">
        <f t="shared" si="32"/>
        <v>2.6788465412003171E-3</v>
      </c>
      <c r="AU32" s="33">
        <f t="shared" si="32"/>
        <v>2.6520580757883141E-3</v>
      </c>
      <c r="AV32" s="33">
        <f t="shared" si="32"/>
        <v>2.625537495030431E-3</v>
      </c>
      <c r="AW32" s="33">
        <f t="shared" si="32"/>
        <v>2.5992821200801265E-3</v>
      </c>
      <c r="AX32" s="33">
        <f t="shared" si="32"/>
        <v>2.5732892988793252E-3</v>
      </c>
      <c r="AY32" s="33">
        <f t="shared" si="32"/>
        <v>2.547556405890532E-3</v>
      </c>
      <c r="AZ32" s="33">
        <f t="shared" si="32"/>
        <v>2.5220808418316264E-3</v>
      </c>
      <c r="BA32" s="33">
        <f t="shared" si="32"/>
        <v>2.4968600334133104E-3</v>
      </c>
      <c r="BB32" s="33">
        <f t="shared" si="32"/>
        <v>2.4718914330791771E-3</v>
      </c>
      <c r="BC32" s="33">
        <f t="shared" si="32"/>
        <v>2.4471725187483855E-3</v>
      </c>
      <c r="BD32" s="33">
        <f t="shared" si="32"/>
        <v>2.4227007935609017E-3</v>
      </c>
      <c r="BE32" s="33">
        <f t="shared" si="32"/>
        <v>2.3984737856252926E-3</v>
      </c>
      <c r="BF32" s="33">
        <f t="shared" si="32"/>
        <v>2.3744890477690396E-3</v>
      </c>
      <c r="BG32" s="33">
        <f t="shared" si="32"/>
        <v>2.3507441572913493E-3</v>
      </c>
      <c r="BH32" s="33">
        <f t="shared" si="32"/>
        <v>2.3272367157184358E-3</v>
      </c>
      <c r="BI32" s="33">
        <f t="shared" si="32"/>
        <v>2.3039643485612514E-3</v>
      </c>
      <c r="BJ32" s="33">
        <f t="shared" si="32"/>
        <v>2.2809247050756391E-3</v>
      </c>
      <c r="BK32" s="33">
        <f t="shared" si="32"/>
        <v>2.2581154580248826E-3</v>
      </c>
      <c r="BL32" t="str">
        <f t="shared" si="10"/>
        <v>11_MEX</v>
      </c>
      <c r="BM32" t="str">
        <f t="shared" si="11"/>
        <v>d_nonenergy_8_1_natural_gas</v>
      </c>
      <c r="BP32" s="4">
        <f t="shared" si="12"/>
        <v>16.593293232000001</v>
      </c>
      <c r="BQ32" s="4">
        <f t="shared" si="13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18.167524850649098</v>
      </c>
      <c r="BU32" s="4" cm="1">
        <f t="array" ref="BU32">O32*INDEX(prod_est,$H32+$I32-1,MATCH(BU$14,$BQ$14:$DQ$14,0))</f>
        <v>18.704015719504991</v>
      </c>
      <c r="BV32" s="4" cm="1">
        <f t="array" ref="BV32">P32*INDEX(prod_est,$H32+$I32-1,MATCH(BV$14,$BQ$14:$DQ$14,0))</f>
        <v>19.260453284774602</v>
      </c>
      <c r="BW32" s="4" cm="1">
        <f t="array" ref="BW32">Q32*INDEX(prod_est,$H32+$I32-1,MATCH(BW$14,$BQ$14:$DQ$14,0))</f>
        <v>19.835011418223345</v>
      </c>
      <c r="BX32" s="4" cm="1">
        <f t="array" ref="BX32">R32*INDEX(prod_est,$H32+$I32-1,MATCH(BX$14,$BQ$14:$DQ$14,0))</f>
        <v>20.427962064433146</v>
      </c>
      <c r="BY32" s="4" cm="1">
        <f t="array" ref="BY32">S32*INDEX(prod_est,$H32+$I32-1,MATCH(BY$14,$BQ$14:$DQ$14,0))</f>
        <v>21.04004213500961</v>
      </c>
      <c r="BZ32" s="4" cm="1">
        <f t="array" ref="BZ32">T32*INDEX(prod_est,$H32+$I32-1,MATCH(BZ$14,$BQ$14:$DQ$14,0))</f>
        <v>21.67213874554124</v>
      </c>
      <c r="CA32" s="4" cm="1">
        <f t="array" ref="CA32">U32*INDEX(prod_est,$H32+$I32-1,MATCH(CA$14,$BQ$14:$DQ$14,0))</f>
        <v>22.150918255897594</v>
      </c>
      <c r="CB32" s="4" cm="1">
        <f t="array" ref="CB32">V32*INDEX(prod_est,$H32+$I32-1,MATCH(CB$14,$BQ$14:$DQ$14,0))</f>
        <v>22.643025529525058</v>
      </c>
      <c r="CC32" s="4" cm="1">
        <f t="array" ref="CC32">W32*INDEX(prod_est,$H32+$I32-1,MATCH(CC$14,$BQ$14:$DQ$14,0))</f>
        <v>23.148272199409078</v>
      </c>
      <c r="CD32" s="4" cm="1">
        <f t="array" ref="CD32">X32*INDEX(prod_est,$H32+$I32-1,MATCH(CD$14,$BQ$14:$DQ$14,0))</f>
        <v>23.367445513197268</v>
      </c>
      <c r="CE32" s="4" cm="1">
        <f t="array" ref="CE32">Y32*INDEX(prod_est,$H32+$I32-1,MATCH(CE$14,$BQ$14:$DQ$14,0))</f>
        <v>23.576425605508575</v>
      </c>
      <c r="CF32" s="4" cm="1">
        <f t="array" ref="CF32">Z32*INDEX(prod_est,$H32+$I32-1,MATCH(CF$14,$BQ$14:$DQ$14,0))</f>
        <v>23.774920178281086</v>
      </c>
      <c r="CG32" s="4" cm="1">
        <f t="array" ref="CG32">AA32*INDEX(prod_est,$H32+$I32-1,MATCH(CG$14,$BQ$14:$DQ$14,0))</f>
        <v>23.962260428556373</v>
      </c>
      <c r="CH32" s="4" cm="1">
        <f t="array" ref="CH32">AB32*INDEX(prod_est,$H32+$I32-1,MATCH(CH$14,$BQ$14:$DQ$14,0))</f>
        <v>24.137070791395903</v>
      </c>
      <c r="CI32" s="4" cm="1">
        <f t="array" ref="CI32">AC32*INDEX(prod_est,$H32+$I32-1,MATCH(CI$14,$BQ$14:$DQ$14,0))</f>
        <v>24.297627166474619</v>
      </c>
      <c r="CJ32" s="4" cm="1">
        <f t="array" ref="CJ32">AD32*INDEX(prod_est,$H32+$I32-1,MATCH(CJ$14,$BQ$14:$DQ$14,0))</f>
        <v>24.441904806429804</v>
      </c>
      <c r="CK32" s="4" cm="1">
        <f t="array" ref="CK32">AE32*INDEX(prod_est,$H32+$I32-1,MATCH(CK$14,$BQ$14:$DQ$14,0))</f>
        <v>24.568056899704459</v>
      </c>
      <c r="CL32" s="4" cm="1">
        <f t="array" ref="CL32">AF32*INDEX(prod_est,$H32+$I32-1,MATCH(CL$14,$BQ$14:$DQ$14,0))</f>
        <v>24.674184794482624</v>
      </c>
      <c r="CM32" s="4" cm="1">
        <f t="array" ref="CM32">AG32*INDEX(prod_est,$H32+$I32-1,MATCH(CM$14,$BQ$14:$DQ$14,0))</f>
        <v>24.758444995344735</v>
      </c>
      <c r="CN32" s="4" cm="1">
        <f t="array" ref="CN32">AH32*INDEX(prod_est,$H32+$I32-1,MATCH(CN$14,$BQ$14:$DQ$14,0))</f>
        <v>24.678082775769205</v>
      </c>
      <c r="CO32" s="4" cm="1">
        <f t="array" ref="CO32">AI32*INDEX(prod_est,$H32+$I32-1,MATCH(CO$14,$BQ$14:$DQ$14,0))</f>
        <v>24.582654638044939</v>
      </c>
      <c r="CP32" s="4" cm="1">
        <f t="array" ref="CP32">AJ32*INDEX(prod_est,$H32+$I32-1,MATCH(CP$14,$BQ$14:$DQ$14,0))</f>
        <v>24.468442669991738</v>
      </c>
      <c r="CQ32" s="4" cm="1">
        <f t="array" ref="CQ32">AK32*INDEX(prod_est,$H32+$I32-1,MATCH(CQ$14,$BQ$14:$DQ$14,0))</f>
        <v>24.332360126653381</v>
      </c>
      <c r="CR32" s="4" cm="1">
        <f t="array" ref="CR32">AL32*INDEX(prod_est,$H32+$I32-1,MATCH(CR$14,$BQ$14:$DQ$14,0))</f>
        <v>24.172171637041913</v>
      </c>
      <c r="CS32" s="4" cm="1">
        <f t="array" ref="CS32">AM32*INDEX(prod_est,$H32+$I32-1,MATCH(CS$14,$BQ$14:$DQ$14,0))</f>
        <v>24.100482247855354</v>
      </c>
      <c r="CT32" s="4" cm="1">
        <f t="array" ref="CT32">AN32*INDEX(prod_est,$H32+$I32-1,MATCH(CT$14,$BQ$14:$DQ$14,0))</f>
        <v>23.973121543180994</v>
      </c>
      <c r="CU32" s="4" cm="1">
        <f t="array" ref="CU32">AO32*INDEX(prod_est,$H32+$I32-1,MATCH(CU$14,$BQ$14:$DQ$14,0))</f>
        <v>23.795803220318039</v>
      </c>
      <c r="CV32" s="4" cm="1">
        <f t="array" ref="CV32">AP32*INDEX(prod_est,$H32+$I32-1,MATCH(CV$14,$BQ$14:$DQ$14,0))</f>
        <v>23.573132823519074</v>
      </c>
      <c r="CW32" s="4" cm="1">
        <f t="array" ref="CW32">AQ32*INDEX(prod_est,$H32+$I32-1,MATCH(CW$14,$BQ$14:$DQ$14,0))</f>
        <v>23.309127661995412</v>
      </c>
      <c r="CX32" s="4" cm="1">
        <f t="array" ref="CX32">AR32*INDEX(prod_est,$H32+$I32-1,MATCH(CX$14,$BQ$14:$DQ$14,0))</f>
        <v>23.076036385375456</v>
      </c>
      <c r="CY32" s="4" cm="1">
        <f t="array" ref="CY32">AS32*INDEX(prod_est,$H32+$I32-1,MATCH(CY$14,$BQ$14:$DQ$14,0))</f>
        <v>22.845276021521702</v>
      </c>
      <c r="CZ32" s="4" cm="1">
        <f t="array" ref="CZ32">AT32*INDEX(prod_est,$H32+$I32-1,MATCH(CZ$14,$BQ$14:$DQ$14,0))</f>
        <v>22.616823261306486</v>
      </c>
      <c r="DA32" s="4" cm="1">
        <f t="array" ref="DA32">AU32*INDEX(prod_est,$H32+$I32-1,MATCH(DA$14,$BQ$14:$DQ$14,0))</f>
        <v>22.39065502869342</v>
      </c>
      <c r="DB32" s="4" cm="1">
        <f t="array" ref="DB32">AV32*INDEX(prod_est,$H32+$I32-1,MATCH(DB$14,$BQ$14:$DQ$14,0))</f>
        <v>22.166748478406486</v>
      </c>
      <c r="DC32" s="4" cm="1">
        <f t="array" ref="DC32">AW32*INDEX(prod_est,$H32+$I32-1,MATCH(DC$14,$BQ$14:$DQ$14,0))</f>
        <v>21.945080993622419</v>
      </c>
      <c r="DD32" s="4" cm="1">
        <f t="array" ref="DD32">AX32*INDEX(prod_est,$H32+$I32-1,MATCH(DD$14,$BQ$14:$DQ$14,0))</f>
        <v>21.725630183686196</v>
      </c>
      <c r="DE32" s="4" cm="1">
        <f t="array" ref="DE32">AY32*INDEX(prod_est,$H32+$I32-1,MATCH(DE$14,$BQ$14:$DQ$14,0))</f>
        <v>21.508373881849334</v>
      </c>
      <c r="DF32" s="4" cm="1">
        <f t="array" ref="DF32">AZ32*INDEX(prod_est,$H32+$I32-1,MATCH(DF$14,$BQ$14:$DQ$14,0))</f>
        <v>21.293290143030838</v>
      </c>
      <c r="DG32" s="4" cm="1">
        <f t="array" ref="DG32">BA32*INDEX(prod_est,$H32+$I32-1,MATCH(DG$14,$BQ$14:$DQ$14,0))</f>
        <v>21.080357241600531</v>
      </c>
      <c r="DH32" s="4" cm="1">
        <f t="array" ref="DH32">BB32*INDEX(prod_est,$H32+$I32-1,MATCH(DH$14,$BQ$14:$DQ$14,0))</f>
        <v>20.869553669184526</v>
      </c>
      <c r="DI32" s="4" cm="1">
        <f t="array" ref="DI32">BC32*INDEX(prod_est,$H32+$I32-1,MATCH(DI$14,$BQ$14:$DQ$14,0))</f>
        <v>20.660858132492681</v>
      </c>
      <c r="DJ32" s="4" cm="1">
        <f t="array" ref="DJ32">BD32*INDEX(prod_est,$H32+$I32-1,MATCH(DJ$14,$BQ$14:$DQ$14,0))</f>
        <v>20.454249551167756</v>
      </c>
      <c r="DK32" s="4" cm="1">
        <f t="array" ref="DK32">BE32*INDEX(prod_est,$H32+$I32-1,MATCH(DK$14,$BQ$14:$DQ$14,0))</f>
        <v>20.249707055656078</v>
      </c>
      <c r="DL32" s="4" cm="1">
        <f t="array" ref="DL32">BF32*INDEX(prod_est,$H32+$I32-1,MATCH(DL$14,$BQ$14:$DQ$14,0))</f>
        <v>20.047209985099517</v>
      </c>
      <c r="DM32" s="4" cm="1">
        <f t="array" ref="DM32">BG32*INDEX(prod_est,$H32+$I32-1,MATCH(DM$14,$BQ$14:$DQ$14,0))</f>
        <v>19.846737885248523</v>
      </c>
      <c r="DN32" s="4" cm="1">
        <f t="array" ref="DN32">BH32*INDEX(prod_est,$H32+$I32-1,MATCH(DN$14,$BQ$14:$DQ$14,0))</f>
        <v>19.648270506396038</v>
      </c>
      <c r="DO32" s="4" cm="1">
        <f t="array" ref="DO32">BI32*INDEX(prod_est,$H32+$I32-1,MATCH(DO$14,$BQ$14:$DQ$14,0))</f>
        <v>19.451787801332074</v>
      </c>
      <c r="DP32" s="4" cm="1">
        <f t="array" ref="DP32">BJ32*INDEX(prod_est,$H32+$I32-1,MATCH(DP$14,$BQ$14:$DQ$14,0))</f>
        <v>19.257269923318756</v>
      </c>
      <c r="DQ32" s="4" cm="1">
        <f t="array" ref="DQ32">BK32*INDEX(prod_est,$H32+$I32-1,MATCH(DQ$14,$BQ$14:$DQ$14,0))</f>
        <v>19.064697224085567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7"/>
        <v>0</v>
      </c>
      <c r="O33" s="33">
        <f t="shared" si="30"/>
        <v>0</v>
      </c>
      <c r="P33" s="33">
        <f t="shared" si="30"/>
        <v>0</v>
      </c>
      <c r="Q33" s="33">
        <f t="shared" si="30"/>
        <v>0</v>
      </c>
      <c r="R33" s="33">
        <f t="shared" si="30"/>
        <v>0</v>
      </c>
      <c r="S33" s="33">
        <f t="shared" si="30"/>
        <v>0</v>
      </c>
      <c r="T33" s="33">
        <f t="shared" si="30"/>
        <v>0</v>
      </c>
      <c r="U33" s="33">
        <f t="shared" si="30"/>
        <v>0</v>
      </c>
      <c r="V33" s="33">
        <f t="shared" si="30"/>
        <v>0</v>
      </c>
      <c r="W33" s="33">
        <f t="shared" si="30"/>
        <v>0</v>
      </c>
      <c r="X33" s="33">
        <f t="shared" si="30"/>
        <v>0</v>
      </c>
      <c r="Y33" s="33">
        <f t="shared" si="30"/>
        <v>0</v>
      </c>
      <c r="Z33" s="33">
        <f t="shared" si="30"/>
        <v>0</v>
      </c>
      <c r="AA33" s="33">
        <f t="shared" si="30"/>
        <v>0</v>
      </c>
      <c r="AB33" s="33">
        <f t="shared" si="30"/>
        <v>0</v>
      </c>
      <c r="AC33" s="33">
        <f t="shared" si="30"/>
        <v>0</v>
      </c>
      <c r="AD33" s="33">
        <f t="shared" si="30"/>
        <v>0</v>
      </c>
      <c r="AE33" s="33">
        <f t="shared" si="30"/>
        <v>0</v>
      </c>
      <c r="AF33" s="33">
        <f t="shared" si="30"/>
        <v>0</v>
      </c>
      <c r="AG33" s="33">
        <f t="shared" si="30"/>
        <v>0</v>
      </c>
      <c r="AH33" s="33">
        <f t="shared" si="30"/>
        <v>0</v>
      </c>
      <c r="AI33" s="33">
        <f t="shared" si="30"/>
        <v>0</v>
      </c>
      <c r="AJ33" s="33">
        <f t="shared" si="30"/>
        <v>0</v>
      </c>
      <c r="AK33" s="33">
        <f t="shared" si="30"/>
        <v>0</v>
      </c>
      <c r="AL33" s="33">
        <f t="shared" si="30"/>
        <v>0</v>
      </c>
      <c r="AM33" s="33">
        <f t="shared" si="30"/>
        <v>0</v>
      </c>
      <c r="AN33" s="33">
        <f t="shared" si="30"/>
        <v>0</v>
      </c>
      <c r="AO33" s="33">
        <f t="shared" si="30"/>
        <v>0</v>
      </c>
      <c r="AP33" s="33">
        <f t="shared" si="30"/>
        <v>0</v>
      </c>
      <c r="AQ33" s="33">
        <f t="shared" si="30"/>
        <v>0</v>
      </c>
      <c r="AR33" s="33">
        <f t="shared" ref="AR33:BK33" si="33">AQ33*(1-$G$4)</f>
        <v>0</v>
      </c>
      <c r="AS33" s="33">
        <f t="shared" si="33"/>
        <v>0</v>
      </c>
      <c r="AT33" s="33">
        <f t="shared" si="33"/>
        <v>0</v>
      </c>
      <c r="AU33" s="33">
        <f t="shared" si="33"/>
        <v>0</v>
      </c>
      <c r="AV33" s="33">
        <f t="shared" si="33"/>
        <v>0</v>
      </c>
      <c r="AW33" s="33">
        <f t="shared" si="33"/>
        <v>0</v>
      </c>
      <c r="AX33" s="33">
        <f t="shared" si="33"/>
        <v>0</v>
      </c>
      <c r="AY33" s="33">
        <f t="shared" si="33"/>
        <v>0</v>
      </c>
      <c r="AZ33" s="33">
        <f t="shared" si="33"/>
        <v>0</v>
      </c>
      <c r="BA33" s="33">
        <f t="shared" si="33"/>
        <v>0</v>
      </c>
      <c r="BB33" s="33">
        <f t="shared" si="33"/>
        <v>0</v>
      </c>
      <c r="BC33" s="33">
        <f t="shared" si="33"/>
        <v>0</v>
      </c>
      <c r="BD33" s="33">
        <f t="shared" si="33"/>
        <v>0</v>
      </c>
      <c r="BE33" s="33">
        <f t="shared" si="33"/>
        <v>0</v>
      </c>
      <c r="BF33" s="33">
        <f t="shared" si="33"/>
        <v>0</v>
      </c>
      <c r="BG33" s="33">
        <f t="shared" si="33"/>
        <v>0</v>
      </c>
      <c r="BH33" s="33">
        <f t="shared" si="33"/>
        <v>0</v>
      </c>
      <c r="BI33" s="33">
        <f t="shared" si="33"/>
        <v>0</v>
      </c>
      <c r="BJ33" s="33">
        <f t="shared" si="33"/>
        <v>0</v>
      </c>
      <c r="BK33" s="33">
        <f t="shared" si="33"/>
        <v>0</v>
      </c>
      <c r="BL33" t="str">
        <f t="shared" si="10"/>
        <v>11_MEX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7"/>
        <v>0</v>
      </c>
      <c r="O34" s="33">
        <f t="shared" si="30"/>
        <v>0</v>
      </c>
      <c r="P34" s="33">
        <f t="shared" si="30"/>
        <v>0</v>
      </c>
      <c r="Q34" s="33">
        <f t="shared" si="30"/>
        <v>0</v>
      </c>
      <c r="R34" s="33">
        <f t="shared" si="30"/>
        <v>0</v>
      </c>
      <c r="S34" s="33">
        <f t="shared" si="30"/>
        <v>0</v>
      </c>
      <c r="T34" s="33">
        <f t="shared" si="30"/>
        <v>0</v>
      </c>
      <c r="U34" s="33">
        <f t="shared" si="30"/>
        <v>0</v>
      </c>
      <c r="V34" s="33">
        <f t="shared" si="30"/>
        <v>0</v>
      </c>
      <c r="W34" s="33">
        <f t="shared" si="30"/>
        <v>0</v>
      </c>
      <c r="X34" s="33">
        <f t="shared" si="30"/>
        <v>0</v>
      </c>
      <c r="Y34" s="33">
        <f t="shared" si="30"/>
        <v>0</v>
      </c>
      <c r="Z34" s="33">
        <f t="shared" si="30"/>
        <v>0</v>
      </c>
      <c r="AA34" s="33">
        <f t="shared" si="30"/>
        <v>0</v>
      </c>
      <c r="AB34" s="33">
        <f t="shared" si="30"/>
        <v>0</v>
      </c>
      <c r="AC34" s="33">
        <f t="shared" si="30"/>
        <v>0</v>
      </c>
      <c r="AD34" s="33">
        <f t="shared" si="30"/>
        <v>0</v>
      </c>
      <c r="AE34" s="33">
        <f t="shared" si="30"/>
        <v>0</v>
      </c>
      <c r="AF34" s="33">
        <f t="shared" si="30"/>
        <v>0</v>
      </c>
      <c r="AG34" s="33">
        <f t="shared" si="30"/>
        <v>0</v>
      </c>
      <c r="AH34" s="33">
        <f t="shared" si="30"/>
        <v>0</v>
      </c>
      <c r="AI34" s="33">
        <f t="shared" si="30"/>
        <v>0</v>
      </c>
      <c r="AJ34" s="33">
        <f t="shared" si="30"/>
        <v>0</v>
      </c>
      <c r="AK34" s="33">
        <f t="shared" si="30"/>
        <v>0</v>
      </c>
      <c r="AL34" s="33">
        <f t="shared" si="30"/>
        <v>0</v>
      </c>
      <c r="AM34" s="33">
        <f t="shared" si="30"/>
        <v>0</v>
      </c>
      <c r="AN34" s="33">
        <f t="shared" si="30"/>
        <v>0</v>
      </c>
      <c r="AO34" s="33">
        <f t="shared" si="30"/>
        <v>0</v>
      </c>
      <c r="AP34" s="33">
        <f t="shared" si="30"/>
        <v>0</v>
      </c>
      <c r="AQ34" s="33">
        <f t="shared" si="30"/>
        <v>0</v>
      </c>
      <c r="AR34" s="33">
        <f t="shared" ref="AR34:BK34" si="34">AQ34*(1-$G$4)</f>
        <v>0</v>
      </c>
      <c r="AS34" s="33">
        <f t="shared" si="34"/>
        <v>0</v>
      </c>
      <c r="AT34" s="33">
        <f t="shared" si="34"/>
        <v>0</v>
      </c>
      <c r="AU34" s="33">
        <f t="shared" si="34"/>
        <v>0</v>
      </c>
      <c r="AV34" s="33">
        <f t="shared" si="34"/>
        <v>0</v>
      </c>
      <c r="AW34" s="33">
        <f t="shared" si="34"/>
        <v>0</v>
      </c>
      <c r="AX34" s="33">
        <f t="shared" si="34"/>
        <v>0</v>
      </c>
      <c r="AY34" s="33">
        <f t="shared" si="34"/>
        <v>0</v>
      </c>
      <c r="AZ34" s="33">
        <f t="shared" si="34"/>
        <v>0</v>
      </c>
      <c r="BA34" s="33">
        <f t="shared" si="34"/>
        <v>0</v>
      </c>
      <c r="BB34" s="33">
        <f t="shared" si="34"/>
        <v>0</v>
      </c>
      <c r="BC34" s="33">
        <f t="shared" si="34"/>
        <v>0</v>
      </c>
      <c r="BD34" s="33">
        <f t="shared" si="34"/>
        <v>0</v>
      </c>
      <c r="BE34" s="33">
        <f t="shared" si="34"/>
        <v>0</v>
      </c>
      <c r="BF34" s="33">
        <f t="shared" si="34"/>
        <v>0</v>
      </c>
      <c r="BG34" s="33">
        <f t="shared" si="34"/>
        <v>0</v>
      </c>
      <c r="BH34" s="33">
        <f t="shared" si="34"/>
        <v>0</v>
      </c>
      <c r="BI34" s="33">
        <f t="shared" si="34"/>
        <v>0</v>
      </c>
      <c r="BJ34" s="33">
        <f t="shared" si="34"/>
        <v>0</v>
      </c>
      <c r="BK34" s="33">
        <f t="shared" si="34"/>
        <v>0</v>
      </c>
      <c r="BL34" t="str">
        <f t="shared" si="10"/>
        <v>11_MEX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7"/>
        <v>0</v>
      </c>
      <c r="O35" s="33">
        <f t="shared" si="30"/>
        <v>0</v>
      </c>
      <c r="P35" s="33">
        <f t="shared" si="30"/>
        <v>0</v>
      </c>
      <c r="Q35" s="33">
        <f t="shared" si="30"/>
        <v>0</v>
      </c>
      <c r="R35" s="33">
        <f t="shared" si="30"/>
        <v>0</v>
      </c>
      <c r="S35" s="33">
        <f t="shared" si="30"/>
        <v>0</v>
      </c>
      <c r="T35" s="33">
        <f t="shared" si="30"/>
        <v>0</v>
      </c>
      <c r="U35" s="33">
        <f t="shared" si="30"/>
        <v>0</v>
      </c>
      <c r="V35" s="33">
        <f t="shared" si="30"/>
        <v>0</v>
      </c>
      <c r="W35" s="33">
        <f t="shared" si="30"/>
        <v>0</v>
      </c>
      <c r="X35" s="33">
        <f t="shared" si="30"/>
        <v>0</v>
      </c>
      <c r="Y35" s="33">
        <f t="shared" si="30"/>
        <v>0</v>
      </c>
      <c r="Z35" s="33">
        <f t="shared" si="30"/>
        <v>0</v>
      </c>
      <c r="AA35" s="33">
        <f t="shared" si="30"/>
        <v>0</v>
      </c>
      <c r="AB35" s="33">
        <f t="shared" si="30"/>
        <v>0</v>
      </c>
      <c r="AC35" s="33">
        <f t="shared" si="30"/>
        <v>0</v>
      </c>
      <c r="AD35" s="33">
        <f t="shared" si="30"/>
        <v>0</v>
      </c>
      <c r="AE35" s="33">
        <f t="shared" si="30"/>
        <v>0</v>
      </c>
      <c r="AF35" s="33">
        <f t="shared" si="30"/>
        <v>0</v>
      </c>
      <c r="AG35" s="33">
        <f t="shared" si="30"/>
        <v>0</v>
      </c>
      <c r="AH35" s="33">
        <f t="shared" si="30"/>
        <v>0</v>
      </c>
      <c r="AI35" s="33">
        <f t="shared" si="30"/>
        <v>0</v>
      </c>
      <c r="AJ35" s="33">
        <f t="shared" si="30"/>
        <v>0</v>
      </c>
      <c r="AK35" s="33">
        <f t="shared" si="30"/>
        <v>0</v>
      </c>
      <c r="AL35" s="33">
        <f t="shared" si="30"/>
        <v>0</v>
      </c>
      <c r="AM35" s="33">
        <f t="shared" si="30"/>
        <v>0</v>
      </c>
      <c r="AN35" s="33">
        <f t="shared" si="30"/>
        <v>0</v>
      </c>
      <c r="AO35" s="33">
        <f t="shared" si="30"/>
        <v>0</v>
      </c>
      <c r="AP35" s="33">
        <f t="shared" si="30"/>
        <v>0</v>
      </c>
      <c r="AQ35" s="33">
        <f t="shared" si="30"/>
        <v>0</v>
      </c>
      <c r="AR35" s="33">
        <f t="shared" ref="AR35:BK35" si="35">AQ35*(1-$G$4)</f>
        <v>0</v>
      </c>
      <c r="AS35" s="33">
        <f t="shared" si="35"/>
        <v>0</v>
      </c>
      <c r="AT35" s="33">
        <f t="shared" si="35"/>
        <v>0</v>
      </c>
      <c r="AU35" s="33">
        <f t="shared" si="35"/>
        <v>0</v>
      </c>
      <c r="AV35" s="33">
        <f t="shared" si="35"/>
        <v>0</v>
      </c>
      <c r="AW35" s="33">
        <f t="shared" si="35"/>
        <v>0</v>
      </c>
      <c r="AX35" s="33">
        <f t="shared" si="35"/>
        <v>0</v>
      </c>
      <c r="AY35" s="33">
        <f t="shared" si="35"/>
        <v>0</v>
      </c>
      <c r="AZ35" s="33">
        <f t="shared" si="35"/>
        <v>0</v>
      </c>
      <c r="BA35" s="33">
        <f t="shared" si="35"/>
        <v>0</v>
      </c>
      <c r="BB35" s="33">
        <f t="shared" si="35"/>
        <v>0</v>
      </c>
      <c r="BC35" s="33">
        <f t="shared" si="35"/>
        <v>0</v>
      </c>
      <c r="BD35" s="33">
        <f t="shared" si="35"/>
        <v>0</v>
      </c>
      <c r="BE35" s="33">
        <f t="shared" si="35"/>
        <v>0</v>
      </c>
      <c r="BF35" s="33">
        <f t="shared" si="35"/>
        <v>0</v>
      </c>
      <c r="BG35" s="33">
        <f t="shared" si="35"/>
        <v>0</v>
      </c>
      <c r="BH35" s="33">
        <f t="shared" si="35"/>
        <v>0</v>
      </c>
      <c r="BI35" s="33">
        <f t="shared" si="35"/>
        <v>0</v>
      </c>
      <c r="BJ35" s="33">
        <f t="shared" si="35"/>
        <v>0</v>
      </c>
      <c r="BK35" s="33">
        <f t="shared" si="35"/>
        <v>0</v>
      </c>
      <c r="BL35" t="str">
        <f t="shared" si="10"/>
        <v>11_MEX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si="7"/>
        <v>0</v>
      </c>
      <c r="O36" s="33">
        <f t="shared" ref="O36:AP43" si="36">N36*(1-$G$4)</f>
        <v>0</v>
      </c>
      <c r="P36" s="33">
        <f t="shared" si="36"/>
        <v>0</v>
      </c>
      <c r="Q36" s="33">
        <f t="shared" si="36"/>
        <v>0</v>
      </c>
      <c r="R36" s="33">
        <f t="shared" si="36"/>
        <v>0</v>
      </c>
      <c r="S36" s="33">
        <f t="shared" si="36"/>
        <v>0</v>
      </c>
      <c r="T36" s="33">
        <f t="shared" si="36"/>
        <v>0</v>
      </c>
      <c r="U36" s="33">
        <f t="shared" si="36"/>
        <v>0</v>
      </c>
      <c r="V36" s="33">
        <f t="shared" si="36"/>
        <v>0</v>
      </c>
      <c r="W36" s="33">
        <f t="shared" si="36"/>
        <v>0</v>
      </c>
      <c r="X36" s="33">
        <f t="shared" si="36"/>
        <v>0</v>
      </c>
      <c r="Y36" s="33">
        <f t="shared" si="36"/>
        <v>0</v>
      </c>
      <c r="Z36" s="33">
        <f t="shared" si="36"/>
        <v>0</v>
      </c>
      <c r="AA36" s="33">
        <f t="shared" si="36"/>
        <v>0</v>
      </c>
      <c r="AB36" s="33">
        <f t="shared" si="36"/>
        <v>0</v>
      </c>
      <c r="AC36" s="33">
        <f t="shared" si="36"/>
        <v>0</v>
      </c>
      <c r="AD36" s="33">
        <f t="shared" si="36"/>
        <v>0</v>
      </c>
      <c r="AE36" s="33">
        <f t="shared" si="36"/>
        <v>0</v>
      </c>
      <c r="AF36" s="33">
        <f t="shared" si="36"/>
        <v>0</v>
      </c>
      <c r="AG36" s="33">
        <f t="shared" si="36"/>
        <v>0</v>
      </c>
      <c r="AH36" s="33">
        <f t="shared" si="36"/>
        <v>0</v>
      </c>
      <c r="AI36" s="33">
        <f t="shared" si="36"/>
        <v>0</v>
      </c>
      <c r="AJ36" s="33">
        <f t="shared" si="36"/>
        <v>0</v>
      </c>
      <c r="AK36" s="33">
        <f t="shared" si="36"/>
        <v>0</v>
      </c>
      <c r="AL36" s="33">
        <f t="shared" si="36"/>
        <v>0</v>
      </c>
      <c r="AM36" s="33">
        <f t="shared" si="36"/>
        <v>0</v>
      </c>
      <c r="AN36" s="33">
        <f t="shared" si="36"/>
        <v>0</v>
      </c>
      <c r="AO36" s="33">
        <f t="shared" si="36"/>
        <v>0</v>
      </c>
      <c r="AP36" s="33">
        <f t="shared" si="36"/>
        <v>0</v>
      </c>
      <c r="AQ36" s="33">
        <f t="shared" ref="AQ36:BK36" si="37">AP36*(1-$G$4)</f>
        <v>0</v>
      </c>
      <c r="AR36" s="33">
        <f t="shared" si="37"/>
        <v>0</v>
      </c>
      <c r="AS36" s="33">
        <f t="shared" si="37"/>
        <v>0</v>
      </c>
      <c r="AT36" s="33">
        <f t="shared" si="37"/>
        <v>0</v>
      </c>
      <c r="AU36" s="33">
        <f t="shared" si="37"/>
        <v>0</v>
      </c>
      <c r="AV36" s="33">
        <f t="shared" si="37"/>
        <v>0</v>
      </c>
      <c r="AW36" s="33">
        <f t="shared" si="37"/>
        <v>0</v>
      </c>
      <c r="AX36" s="33">
        <f t="shared" si="37"/>
        <v>0</v>
      </c>
      <c r="AY36" s="33">
        <f t="shared" si="37"/>
        <v>0</v>
      </c>
      <c r="AZ36" s="33">
        <f t="shared" si="37"/>
        <v>0</v>
      </c>
      <c r="BA36" s="33">
        <f t="shared" si="37"/>
        <v>0</v>
      </c>
      <c r="BB36" s="33">
        <f t="shared" si="37"/>
        <v>0</v>
      </c>
      <c r="BC36" s="33">
        <f t="shared" si="37"/>
        <v>0</v>
      </c>
      <c r="BD36" s="33">
        <f t="shared" si="37"/>
        <v>0</v>
      </c>
      <c r="BE36" s="33">
        <f t="shared" si="37"/>
        <v>0</v>
      </c>
      <c r="BF36" s="33">
        <f t="shared" si="37"/>
        <v>0</v>
      </c>
      <c r="BG36" s="33">
        <f t="shared" si="37"/>
        <v>0</v>
      </c>
      <c r="BH36" s="33">
        <f t="shared" si="37"/>
        <v>0</v>
      </c>
      <c r="BI36" s="33">
        <f t="shared" si="37"/>
        <v>0</v>
      </c>
      <c r="BJ36" s="33">
        <f t="shared" si="37"/>
        <v>0</v>
      </c>
      <c r="BK36" s="33">
        <f t="shared" si="37"/>
        <v>0</v>
      </c>
      <c r="BL36" t="str">
        <f t="shared" si="10"/>
        <v>11_MEX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7"/>
        <v>0</v>
      </c>
      <c r="O37" s="33">
        <f t="shared" si="36"/>
        <v>0</v>
      </c>
      <c r="P37" s="33">
        <f t="shared" si="36"/>
        <v>0</v>
      </c>
      <c r="Q37" s="33">
        <f t="shared" si="36"/>
        <v>0</v>
      </c>
      <c r="R37" s="33">
        <f t="shared" si="36"/>
        <v>0</v>
      </c>
      <c r="S37" s="33">
        <f t="shared" si="36"/>
        <v>0</v>
      </c>
      <c r="T37" s="33">
        <f t="shared" si="36"/>
        <v>0</v>
      </c>
      <c r="U37" s="33">
        <f t="shared" si="36"/>
        <v>0</v>
      </c>
      <c r="V37" s="33">
        <f t="shared" si="36"/>
        <v>0</v>
      </c>
      <c r="W37" s="33">
        <f t="shared" si="36"/>
        <v>0</v>
      </c>
      <c r="X37" s="33">
        <f t="shared" si="36"/>
        <v>0</v>
      </c>
      <c r="Y37" s="33">
        <f t="shared" si="36"/>
        <v>0</v>
      </c>
      <c r="Z37" s="33">
        <f t="shared" si="36"/>
        <v>0</v>
      </c>
      <c r="AA37" s="33">
        <f t="shared" si="36"/>
        <v>0</v>
      </c>
      <c r="AB37" s="33">
        <f t="shared" si="36"/>
        <v>0</v>
      </c>
      <c r="AC37" s="33">
        <f t="shared" si="36"/>
        <v>0</v>
      </c>
      <c r="AD37" s="33">
        <f t="shared" si="36"/>
        <v>0</v>
      </c>
      <c r="AE37" s="33">
        <f t="shared" si="36"/>
        <v>0</v>
      </c>
      <c r="AF37" s="33">
        <f t="shared" si="36"/>
        <v>0</v>
      </c>
      <c r="AG37" s="33">
        <f t="shared" si="36"/>
        <v>0</v>
      </c>
      <c r="AH37" s="33">
        <f t="shared" si="36"/>
        <v>0</v>
      </c>
      <c r="AI37" s="33">
        <f t="shared" si="36"/>
        <v>0</v>
      </c>
      <c r="AJ37" s="33">
        <f t="shared" si="36"/>
        <v>0</v>
      </c>
      <c r="AK37" s="33">
        <f t="shared" si="36"/>
        <v>0</v>
      </c>
      <c r="AL37" s="33">
        <f t="shared" si="36"/>
        <v>0</v>
      </c>
      <c r="AM37" s="33">
        <f t="shared" si="36"/>
        <v>0</v>
      </c>
      <c r="AN37" s="33">
        <f t="shared" si="36"/>
        <v>0</v>
      </c>
      <c r="AO37" s="33">
        <f t="shared" si="36"/>
        <v>0</v>
      </c>
      <c r="AP37" s="33">
        <f t="shared" si="36"/>
        <v>0</v>
      </c>
      <c r="AQ37" s="33">
        <f t="shared" ref="AQ37:BK37" si="38">AP37*(1-$G$4)</f>
        <v>0</v>
      </c>
      <c r="AR37" s="33">
        <f t="shared" si="38"/>
        <v>0</v>
      </c>
      <c r="AS37" s="33">
        <f t="shared" si="38"/>
        <v>0</v>
      </c>
      <c r="AT37" s="33">
        <f t="shared" si="38"/>
        <v>0</v>
      </c>
      <c r="AU37" s="33">
        <f t="shared" si="38"/>
        <v>0</v>
      </c>
      <c r="AV37" s="33">
        <f t="shared" si="38"/>
        <v>0</v>
      </c>
      <c r="AW37" s="33">
        <f t="shared" si="38"/>
        <v>0</v>
      </c>
      <c r="AX37" s="33">
        <f t="shared" si="38"/>
        <v>0</v>
      </c>
      <c r="AY37" s="33">
        <f t="shared" si="38"/>
        <v>0</v>
      </c>
      <c r="AZ37" s="33">
        <f t="shared" si="38"/>
        <v>0</v>
      </c>
      <c r="BA37" s="33">
        <f t="shared" si="38"/>
        <v>0</v>
      </c>
      <c r="BB37" s="33">
        <f t="shared" si="38"/>
        <v>0</v>
      </c>
      <c r="BC37" s="33">
        <f t="shared" si="38"/>
        <v>0</v>
      </c>
      <c r="BD37" s="33">
        <f t="shared" si="38"/>
        <v>0</v>
      </c>
      <c r="BE37" s="33">
        <f t="shared" si="38"/>
        <v>0</v>
      </c>
      <c r="BF37" s="33">
        <f t="shared" si="38"/>
        <v>0</v>
      </c>
      <c r="BG37" s="33">
        <f t="shared" si="38"/>
        <v>0</v>
      </c>
      <c r="BH37" s="33">
        <f t="shared" si="38"/>
        <v>0</v>
      </c>
      <c r="BI37" s="33">
        <f t="shared" si="38"/>
        <v>0</v>
      </c>
      <c r="BJ37" s="33">
        <f t="shared" si="38"/>
        <v>0</v>
      </c>
      <c r="BK37" s="33">
        <f t="shared" si="38"/>
        <v>0</v>
      </c>
      <c r="BL37" t="str">
        <f t="shared" si="10"/>
        <v>11_MEX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7"/>
        <v>0</v>
      </c>
      <c r="O38" s="33">
        <f t="shared" si="36"/>
        <v>0</v>
      </c>
      <c r="P38" s="33">
        <f t="shared" si="36"/>
        <v>0</v>
      </c>
      <c r="Q38" s="33">
        <f t="shared" si="36"/>
        <v>0</v>
      </c>
      <c r="R38" s="33">
        <f t="shared" si="36"/>
        <v>0</v>
      </c>
      <c r="S38" s="33">
        <f t="shared" si="36"/>
        <v>0</v>
      </c>
      <c r="T38" s="33">
        <f t="shared" si="36"/>
        <v>0</v>
      </c>
      <c r="U38" s="33">
        <f t="shared" si="36"/>
        <v>0</v>
      </c>
      <c r="V38" s="33">
        <f t="shared" si="36"/>
        <v>0</v>
      </c>
      <c r="W38" s="33">
        <f t="shared" si="36"/>
        <v>0</v>
      </c>
      <c r="X38" s="33">
        <f t="shared" si="36"/>
        <v>0</v>
      </c>
      <c r="Y38" s="33">
        <f t="shared" si="36"/>
        <v>0</v>
      </c>
      <c r="Z38" s="33">
        <f t="shared" si="36"/>
        <v>0</v>
      </c>
      <c r="AA38" s="33">
        <f t="shared" si="36"/>
        <v>0</v>
      </c>
      <c r="AB38" s="33">
        <f t="shared" si="36"/>
        <v>0</v>
      </c>
      <c r="AC38" s="33">
        <f t="shared" si="36"/>
        <v>0</v>
      </c>
      <c r="AD38" s="33">
        <f t="shared" si="36"/>
        <v>0</v>
      </c>
      <c r="AE38" s="33">
        <f t="shared" si="36"/>
        <v>0</v>
      </c>
      <c r="AF38" s="33">
        <f t="shared" si="36"/>
        <v>0</v>
      </c>
      <c r="AG38" s="33">
        <f t="shared" si="36"/>
        <v>0</v>
      </c>
      <c r="AH38" s="33">
        <f t="shared" si="36"/>
        <v>0</v>
      </c>
      <c r="AI38" s="33">
        <f t="shared" si="36"/>
        <v>0</v>
      </c>
      <c r="AJ38" s="33">
        <f t="shared" si="36"/>
        <v>0</v>
      </c>
      <c r="AK38" s="33">
        <f t="shared" si="36"/>
        <v>0</v>
      </c>
      <c r="AL38" s="33">
        <f t="shared" si="36"/>
        <v>0</v>
      </c>
      <c r="AM38" s="33">
        <f t="shared" si="36"/>
        <v>0</v>
      </c>
      <c r="AN38" s="33">
        <f t="shared" si="36"/>
        <v>0</v>
      </c>
      <c r="AO38" s="33">
        <f t="shared" si="36"/>
        <v>0</v>
      </c>
      <c r="AP38" s="33">
        <f t="shared" si="36"/>
        <v>0</v>
      </c>
      <c r="AQ38" s="33">
        <f t="shared" ref="AQ38:BK38" si="39">AP38*(1-$G$4)</f>
        <v>0</v>
      </c>
      <c r="AR38" s="33">
        <f t="shared" si="39"/>
        <v>0</v>
      </c>
      <c r="AS38" s="33">
        <f t="shared" si="39"/>
        <v>0</v>
      </c>
      <c r="AT38" s="33">
        <f t="shared" si="39"/>
        <v>0</v>
      </c>
      <c r="AU38" s="33">
        <f t="shared" si="39"/>
        <v>0</v>
      </c>
      <c r="AV38" s="33">
        <f t="shared" si="39"/>
        <v>0</v>
      </c>
      <c r="AW38" s="33">
        <f t="shared" si="39"/>
        <v>0</v>
      </c>
      <c r="AX38" s="33">
        <f t="shared" si="39"/>
        <v>0</v>
      </c>
      <c r="AY38" s="33">
        <f t="shared" si="39"/>
        <v>0</v>
      </c>
      <c r="AZ38" s="33">
        <f t="shared" si="39"/>
        <v>0</v>
      </c>
      <c r="BA38" s="33">
        <f t="shared" si="39"/>
        <v>0</v>
      </c>
      <c r="BB38" s="33">
        <f t="shared" si="39"/>
        <v>0</v>
      </c>
      <c r="BC38" s="33">
        <f t="shared" si="39"/>
        <v>0</v>
      </c>
      <c r="BD38" s="33">
        <f t="shared" si="39"/>
        <v>0</v>
      </c>
      <c r="BE38" s="33">
        <f t="shared" si="39"/>
        <v>0</v>
      </c>
      <c r="BF38" s="33">
        <f t="shared" si="39"/>
        <v>0</v>
      </c>
      <c r="BG38" s="33">
        <f t="shared" si="39"/>
        <v>0</v>
      </c>
      <c r="BH38" s="33">
        <f t="shared" si="39"/>
        <v>0</v>
      </c>
      <c r="BI38" s="33">
        <f t="shared" si="39"/>
        <v>0</v>
      </c>
      <c r="BJ38" s="33">
        <f t="shared" si="39"/>
        <v>0</v>
      </c>
      <c r="BK38" s="33">
        <f t="shared" si="39"/>
        <v>0</v>
      </c>
      <c r="BL38" t="str">
        <f t="shared" si="10"/>
        <v>11_MEX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7"/>
        <v>0</v>
      </c>
      <c r="O39" s="33">
        <f t="shared" si="36"/>
        <v>0</v>
      </c>
      <c r="P39" s="33">
        <f t="shared" si="36"/>
        <v>0</v>
      </c>
      <c r="Q39" s="33">
        <f t="shared" si="36"/>
        <v>0</v>
      </c>
      <c r="R39" s="33">
        <f t="shared" si="36"/>
        <v>0</v>
      </c>
      <c r="S39" s="33">
        <f t="shared" si="36"/>
        <v>0</v>
      </c>
      <c r="T39" s="33">
        <f t="shared" si="36"/>
        <v>0</v>
      </c>
      <c r="U39" s="33">
        <f t="shared" si="36"/>
        <v>0</v>
      </c>
      <c r="V39" s="33">
        <f t="shared" si="36"/>
        <v>0</v>
      </c>
      <c r="W39" s="33">
        <f t="shared" si="36"/>
        <v>0</v>
      </c>
      <c r="X39" s="33">
        <f t="shared" si="36"/>
        <v>0</v>
      </c>
      <c r="Y39" s="33">
        <f t="shared" si="36"/>
        <v>0</v>
      </c>
      <c r="Z39" s="33">
        <f t="shared" si="36"/>
        <v>0</v>
      </c>
      <c r="AA39" s="33">
        <f t="shared" si="36"/>
        <v>0</v>
      </c>
      <c r="AB39" s="33">
        <f t="shared" si="36"/>
        <v>0</v>
      </c>
      <c r="AC39" s="33">
        <f t="shared" si="36"/>
        <v>0</v>
      </c>
      <c r="AD39" s="33">
        <f t="shared" si="36"/>
        <v>0</v>
      </c>
      <c r="AE39" s="33">
        <f t="shared" si="36"/>
        <v>0</v>
      </c>
      <c r="AF39" s="33">
        <f t="shared" si="36"/>
        <v>0</v>
      </c>
      <c r="AG39" s="33">
        <f t="shared" si="36"/>
        <v>0</v>
      </c>
      <c r="AH39" s="33">
        <f t="shared" si="36"/>
        <v>0</v>
      </c>
      <c r="AI39" s="33">
        <f t="shared" si="36"/>
        <v>0</v>
      </c>
      <c r="AJ39" s="33">
        <f t="shared" si="36"/>
        <v>0</v>
      </c>
      <c r="AK39" s="33">
        <f t="shared" si="36"/>
        <v>0</v>
      </c>
      <c r="AL39" s="33">
        <f t="shared" si="36"/>
        <v>0</v>
      </c>
      <c r="AM39" s="33">
        <f t="shared" si="36"/>
        <v>0</v>
      </c>
      <c r="AN39" s="33">
        <f t="shared" si="36"/>
        <v>0</v>
      </c>
      <c r="AO39" s="33">
        <f t="shared" si="36"/>
        <v>0</v>
      </c>
      <c r="AP39" s="33">
        <f t="shared" si="36"/>
        <v>0</v>
      </c>
      <c r="AQ39" s="33">
        <f t="shared" ref="AQ39:BK39" si="40">AP39*(1-$G$4)</f>
        <v>0</v>
      </c>
      <c r="AR39" s="33">
        <f t="shared" si="40"/>
        <v>0</v>
      </c>
      <c r="AS39" s="33">
        <f t="shared" si="40"/>
        <v>0</v>
      </c>
      <c r="AT39" s="33">
        <f t="shared" si="40"/>
        <v>0</v>
      </c>
      <c r="AU39" s="33">
        <f t="shared" si="40"/>
        <v>0</v>
      </c>
      <c r="AV39" s="33">
        <f t="shared" si="40"/>
        <v>0</v>
      </c>
      <c r="AW39" s="33">
        <f t="shared" si="40"/>
        <v>0</v>
      </c>
      <c r="AX39" s="33">
        <f t="shared" si="40"/>
        <v>0</v>
      </c>
      <c r="AY39" s="33">
        <f t="shared" si="40"/>
        <v>0</v>
      </c>
      <c r="AZ39" s="33">
        <f t="shared" si="40"/>
        <v>0</v>
      </c>
      <c r="BA39" s="33">
        <f t="shared" si="40"/>
        <v>0</v>
      </c>
      <c r="BB39" s="33">
        <f t="shared" si="40"/>
        <v>0</v>
      </c>
      <c r="BC39" s="33">
        <f t="shared" si="40"/>
        <v>0</v>
      </c>
      <c r="BD39" s="33">
        <f t="shared" si="40"/>
        <v>0</v>
      </c>
      <c r="BE39" s="33">
        <f t="shared" si="40"/>
        <v>0</v>
      </c>
      <c r="BF39" s="33">
        <f t="shared" si="40"/>
        <v>0</v>
      </c>
      <c r="BG39" s="33">
        <f t="shared" si="40"/>
        <v>0</v>
      </c>
      <c r="BH39" s="33">
        <f t="shared" si="40"/>
        <v>0</v>
      </c>
      <c r="BI39" s="33">
        <f t="shared" si="40"/>
        <v>0</v>
      </c>
      <c r="BJ39" s="33">
        <f t="shared" si="40"/>
        <v>0</v>
      </c>
      <c r="BK39" s="33">
        <f t="shared" si="40"/>
        <v>0</v>
      </c>
      <c r="BL39" t="str">
        <f t="shared" si="10"/>
        <v>11_MEX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7"/>
        <v>0</v>
      </c>
      <c r="O40" s="33">
        <f t="shared" si="36"/>
        <v>0</v>
      </c>
      <c r="P40" s="33">
        <f t="shared" si="36"/>
        <v>0</v>
      </c>
      <c r="Q40" s="33">
        <f t="shared" si="36"/>
        <v>0</v>
      </c>
      <c r="R40" s="33">
        <f t="shared" si="36"/>
        <v>0</v>
      </c>
      <c r="S40" s="33">
        <f t="shared" si="36"/>
        <v>0</v>
      </c>
      <c r="T40" s="33">
        <f t="shared" si="36"/>
        <v>0</v>
      </c>
      <c r="U40" s="33">
        <f t="shared" si="36"/>
        <v>0</v>
      </c>
      <c r="V40" s="33">
        <f t="shared" si="36"/>
        <v>0</v>
      </c>
      <c r="W40" s="33">
        <f t="shared" si="36"/>
        <v>0</v>
      </c>
      <c r="X40" s="33">
        <f t="shared" si="36"/>
        <v>0</v>
      </c>
      <c r="Y40" s="33">
        <f t="shared" si="36"/>
        <v>0</v>
      </c>
      <c r="Z40" s="33">
        <f t="shared" si="36"/>
        <v>0</v>
      </c>
      <c r="AA40" s="33">
        <f t="shared" si="36"/>
        <v>0</v>
      </c>
      <c r="AB40" s="33">
        <f t="shared" si="36"/>
        <v>0</v>
      </c>
      <c r="AC40" s="33">
        <f t="shared" si="36"/>
        <v>0</v>
      </c>
      <c r="AD40" s="33">
        <f t="shared" si="36"/>
        <v>0</v>
      </c>
      <c r="AE40" s="33">
        <f t="shared" si="36"/>
        <v>0</v>
      </c>
      <c r="AF40" s="33">
        <f t="shared" si="36"/>
        <v>0</v>
      </c>
      <c r="AG40" s="33">
        <f t="shared" si="36"/>
        <v>0</v>
      </c>
      <c r="AH40" s="33">
        <f t="shared" si="36"/>
        <v>0</v>
      </c>
      <c r="AI40" s="33">
        <f t="shared" si="36"/>
        <v>0</v>
      </c>
      <c r="AJ40" s="33">
        <f t="shared" si="36"/>
        <v>0</v>
      </c>
      <c r="AK40" s="33">
        <f t="shared" si="36"/>
        <v>0</v>
      </c>
      <c r="AL40" s="33">
        <f t="shared" si="36"/>
        <v>0</v>
      </c>
      <c r="AM40" s="33">
        <f t="shared" si="36"/>
        <v>0</v>
      </c>
      <c r="AN40" s="33">
        <f t="shared" si="36"/>
        <v>0</v>
      </c>
      <c r="AO40" s="33">
        <f t="shared" si="36"/>
        <v>0</v>
      </c>
      <c r="AP40" s="33">
        <f t="shared" si="36"/>
        <v>0</v>
      </c>
      <c r="AQ40" s="33">
        <f t="shared" ref="AQ40:BK40" si="41">AP40*(1-$G$4)</f>
        <v>0</v>
      </c>
      <c r="AR40" s="33">
        <f t="shared" si="41"/>
        <v>0</v>
      </c>
      <c r="AS40" s="33">
        <f t="shared" si="41"/>
        <v>0</v>
      </c>
      <c r="AT40" s="33">
        <f t="shared" si="41"/>
        <v>0</v>
      </c>
      <c r="AU40" s="33">
        <f t="shared" si="41"/>
        <v>0</v>
      </c>
      <c r="AV40" s="33">
        <f t="shared" si="41"/>
        <v>0</v>
      </c>
      <c r="AW40" s="33">
        <f t="shared" si="41"/>
        <v>0</v>
      </c>
      <c r="AX40" s="33">
        <f t="shared" si="41"/>
        <v>0</v>
      </c>
      <c r="AY40" s="33">
        <f t="shared" si="41"/>
        <v>0</v>
      </c>
      <c r="AZ40" s="33">
        <f t="shared" si="41"/>
        <v>0</v>
      </c>
      <c r="BA40" s="33">
        <f t="shared" si="41"/>
        <v>0</v>
      </c>
      <c r="BB40" s="33">
        <f t="shared" si="41"/>
        <v>0</v>
      </c>
      <c r="BC40" s="33">
        <f t="shared" si="41"/>
        <v>0</v>
      </c>
      <c r="BD40" s="33">
        <f t="shared" si="41"/>
        <v>0</v>
      </c>
      <c r="BE40" s="33">
        <f t="shared" si="41"/>
        <v>0</v>
      </c>
      <c r="BF40" s="33">
        <f t="shared" si="41"/>
        <v>0</v>
      </c>
      <c r="BG40" s="33">
        <f t="shared" si="41"/>
        <v>0</v>
      </c>
      <c r="BH40" s="33">
        <f t="shared" si="41"/>
        <v>0</v>
      </c>
      <c r="BI40" s="33">
        <f t="shared" si="41"/>
        <v>0</v>
      </c>
      <c r="BJ40" s="33">
        <f t="shared" si="41"/>
        <v>0</v>
      </c>
      <c r="BK40" s="33">
        <f t="shared" si="41"/>
        <v>0</v>
      </c>
      <c r="BL40" t="str">
        <f t="shared" si="10"/>
        <v>11_MEX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7"/>
        <v>0</v>
      </c>
      <c r="O41" s="33">
        <f t="shared" si="36"/>
        <v>0</v>
      </c>
      <c r="P41" s="33">
        <f t="shared" si="36"/>
        <v>0</v>
      </c>
      <c r="Q41" s="33">
        <f t="shared" si="36"/>
        <v>0</v>
      </c>
      <c r="R41" s="33">
        <f t="shared" si="36"/>
        <v>0</v>
      </c>
      <c r="S41" s="33">
        <f t="shared" si="36"/>
        <v>0</v>
      </c>
      <c r="T41" s="33">
        <f t="shared" si="36"/>
        <v>0</v>
      </c>
      <c r="U41" s="33">
        <f t="shared" si="36"/>
        <v>0</v>
      </c>
      <c r="V41" s="33">
        <f t="shared" si="36"/>
        <v>0</v>
      </c>
      <c r="W41" s="33">
        <f t="shared" si="36"/>
        <v>0</v>
      </c>
      <c r="X41" s="33">
        <f t="shared" si="36"/>
        <v>0</v>
      </c>
      <c r="Y41" s="33">
        <f t="shared" si="36"/>
        <v>0</v>
      </c>
      <c r="Z41" s="33">
        <f t="shared" si="36"/>
        <v>0</v>
      </c>
      <c r="AA41" s="33">
        <f t="shared" si="36"/>
        <v>0</v>
      </c>
      <c r="AB41" s="33">
        <f t="shared" si="36"/>
        <v>0</v>
      </c>
      <c r="AC41" s="33">
        <f t="shared" si="36"/>
        <v>0</v>
      </c>
      <c r="AD41" s="33">
        <f t="shared" si="36"/>
        <v>0</v>
      </c>
      <c r="AE41" s="33">
        <f t="shared" si="36"/>
        <v>0</v>
      </c>
      <c r="AF41" s="33">
        <f t="shared" si="36"/>
        <v>0</v>
      </c>
      <c r="AG41" s="33">
        <f t="shared" si="36"/>
        <v>0</v>
      </c>
      <c r="AH41" s="33">
        <f t="shared" si="36"/>
        <v>0</v>
      </c>
      <c r="AI41" s="33">
        <f t="shared" si="36"/>
        <v>0</v>
      </c>
      <c r="AJ41" s="33">
        <f t="shared" si="36"/>
        <v>0</v>
      </c>
      <c r="AK41" s="33">
        <f t="shared" si="36"/>
        <v>0</v>
      </c>
      <c r="AL41" s="33">
        <f t="shared" si="36"/>
        <v>0</v>
      </c>
      <c r="AM41" s="33">
        <f t="shared" si="36"/>
        <v>0</v>
      </c>
      <c r="AN41" s="33">
        <f t="shared" si="36"/>
        <v>0</v>
      </c>
      <c r="AO41" s="33">
        <f t="shared" si="36"/>
        <v>0</v>
      </c>
      <c r="AP41" s="33">
        <f t="shared" si="36"/>
        <v>0</v>
      </c>
      <c r="AQ41" s="33">
        <f t="shared" ref="AQ41:BK46" si="42">AP41*(1-$G$4)</f>
        <v>0</v>
      </c>
      <c r="AR41" s="33">
        <f t="shared" si="42"/>
        <v>0</v>
      </c>
      <c r="AS41" s="33">
        <f t="shared" si="42"/>
        <v>0</v>
      </c>
      <c r="AT41" s="33">
        <f t="shared" si="42"/>
        <v>0</v>
      </c>
      <c r="AU41" s="33">
        <f t="shared" si="42"/>
        <v>0</v>
      </c>
      <c r="AV41" s="33">
        <f t="shared" si="42"/>
        <v>0</v>
      </c>
      <c r="AW41" s="33">
        <f t="shared" si="42"/>
        <v>0</v>
      </c>
      <c r="AX41" s="33">
        <f t="shared" si="42"/>
        <v>0</v>
      </c>
      <c r="AY41" s="33">
        <f t="shared" si="42"/>
        <v>0</v>
      </c>
      <c r="AZ41" s="33">
        <f t="shared" si="42"/>
        <v>0</v>
      </c>
      <c r="BA41" s="33">
        <f t="shared" si="42"/>
        <v>0</v>
      </c>
      <c r="BB41" s="33">
        <f t="shared" si="42"/>
        <v>0</v>
      </c>
      <c r="BC41" s="33">
        <f t="shared" si="42"/>
        <v>0</v>
      </c>
      <c r="BD41" s="33">
        <f t="shared" si="42"/>
        <v>0</v>
      </c>
      <c r="BE41" s="33">
        <f t="shared" si="42"/>
        <v>0</v>
      </c>
      <c r="BF41" s="33">
        <f t="shared" si="42"/>
        <v>0</v>
      </c>
      <c r="BG41" s="33">
        <f t="shared" si="42"/>
        <v>0</v>
      </c>
      <c r="BH41" s="33">
        <f t="shared" si="42"/>
        <v>0</v>
      </c>
      <c r="BI41" s="33">
        <f t="shared" si="42"/>
        <v>0</v>
      </c>
      <c r="BJ41" s="33">
        <f t="shared" si="42"/>
        <v>0</v>
      </c>
      <c r="BK41" s="33">
        <f t="shared" si="42"/>
        <v>0</v>
      </c>
      <c r="BL41" t="str">
        <f t="shared" si="10"/>
        <v>11_MEX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7"/>
        <v>0</v>
      </c>
      <c r="O42" s="33">
        <f t="shared" si="36"/>
        <v>0</v>
      </c>
      <c r="P42" s="33">
        <f t="shared" si="36"/>
        <v>0</v>
      </c>
      <c r="Q42" s="33">
        <f t="shared" si="36"/>
        <v>0</v>
      </c>
      <c r="R42" s="33">
        <f t="shared" si="36"/>
        <v>0</v>
      </c>
      <c r="S42" s="33">
        <f t="shared" si="36"/>
        <v>0</v>
      </c>
      <c r="T42" s="33">
        <f t="shared" si="36"/>
        <v>0</v>
      </c>
      <c r="U42" s="33">
        <f t="shared" si="36"/>
        <v>0</v>
      </c>
      <c r="V42" s="33">
        <f t="shared" si="36"/>
        <v>0</v>
      </c>
      <c r="W42" s="33">
        <f t="shared" si="36"/>
        <v>0</v>
      </c>
      <c r="X42" s="33">
        <f t="shared" si="36"/>
        <v>0</v>
      </c>
      <c r="Y42" s="33">
        <f t="shared" si="36"/>
        <v>0</v>
      </c>
      <c r="Z42" s="33">
        <f t="shared" si="36"/>
        <v>0</v>
      </c>
      <c r="AA42" s="33">
        <f t="shared" si="36"/>
        <v>0</v>
      </c>
      <c r="AB42" s="33">
        <f t="shared" si="36"/>
        <v>0</v>
      </c>
      <c r="AC42" s="33">
        <f t="shared" si="36"/>
        <v>0</v>
      </c>
      <c r="AD42" s="33">
        <f t="shared" si="36"/>
        <v>0</v>
      </c>
      <c r="AE42" s="33">
        <f t="shared" si="36"/>
        <v>0</v>
      </c>
      <c r="AF42" s="33">
        <f t="shared" si="36"/>
        <v>0</v>
      </c>
      <c r="AG42" s="33">
        <f t="shared" si="36"/>
        <v>0</v>
      </c>
      <c r="AH42" s="33">
        <f t="shared" si="36"/>
        <v>0</v>
      </c>
      <c r="AI42" s="33">
        <f t="shared" si="36"/>
        <v>0</v>
      </c>
      <c r="AJ42" s="33">
        <f t="shared" si="36"/>
        <v>0</v>
      </c>
      <c r="AK42" s="33">
        <f t="shared" si="36"/>
        <v>0</v>
      </c>
      <c r="AL42" s="33">
        <f t="shared" si="36"/>
        <v>0</v>
      </c>
      <c r="AM42" s="33">
        <f t="shared" si="36"/>
        <v>0</v>
      </c>
      <c r="AN42" s="33">
        <f t="shared" si="36"/>
        <v>0</v>
      </c>
      <c r="AO42" s="33">
        <f t="shared" si="36"/>
        <v>0</v>
      </c>
      <c r="AP42" s="33">
        <f t="shared" si="36"/>
        <v>0</v>
      </c>
      <c r="AQ42" s="33">
        <f t="shared" si="42"/>
        <v>0</v>
      </c>
      <c r="AR42" s="33">
        <f t="shared" si="42"/>
        <v>0</v>
      </c>
      <c r="AS42" s="33">
        <f t="shared" si="42"/>
        <v>0</v>
      </c>
      <c r="AT42" s="33">
        <f t="shared" si="42"/>
        <v>0</v>
      </c>
      <c r="AU42" s="33">
        <f t="shared" si="42"/>
        <v>0</v>
      </c>
      <c r="AV42" s="33">
        <f t="shared" si="42"/>
        <v>0</v>
      </c>
      <c r="AW42" s="33">
        <f t="shared" si="42"/>
        <v>0</v>
      </c>
      <c r="AX42" s="33">
        <f t="shared" si="42"/>
        <v>0</v>
      </c>
      <c r="AY42" s="33">
        <f t="shared" si="42"/>
        <v>0</v>
      </c>
      <c r="AZ42" s="33">
        <f t="shared" si="42"/>
        <v>0</v>
      </c>
      <c r="BA42" s="33">
        <f t="shared" si="42"/>
        <v>0</v>
      </c>
      <c r="BB42" s="33">
        <f t="shared" si="42"/>
        <v>0</v>
      </c>
      <c r="BC42" s="33">
        <f t="shared" si="42"/>
        <v>0</v>
      </c>
      <c r="BD42" s="33">
        <f t="shared" si="42"/>
        <v>0</v>
      </c>
      <c r="BE42" s="33">
        <f t="shared" si="42"/>
        <v>0</v>
      </c>
      <c r="BF42" s="33">
        <f t="shared" si="42"/>
        <v>0</v>
      </c>
      <c r="BG42" s="33">
        <f t="shared" si="42"/>
        <v>0</v>
      </c>
      <c r="BH42" s="33">
        <f t="shared" si="42"/>
        <v>0</v>
      </c>
      <c r="BI42" s="33">
        <f t="shared" si="42"/>
        <v>0</v>
      </c>
      <c r="BJ42" s="33">
        <f t="shared" si="42"/>
        <v>0</v>
      </c>
      <c r="BK42" s="33">
        <f t="shared" si="42"/>
        <v>0</v>
      </c>
      <c r="BL42" t="str">
        <f t="shared" si="10"/>
        <v>11_MEX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7"/>
        <v>0</v>
      </c>
      <c r="O43" s="33">
        <f t="shared" si="36"/>
        <v>0</v>
      </c>
      <c r="P43" s="33">
        <f t="shared" si="36"/>
        <v>0</v>
      </c>
      <c r="Q43" s="33">
        <f t="shared" si="36"/>
        <v>0</v>
      </c>
      <c r="R43" s="33">
        <f t="shared" si="36"/>
        <v>0</v>
      </c>
      <c r="S43" s="33">
        <f t="shared" si="36"/>
        <v>0</v>
      </c>
      <c r="T43" s="33">
        <f t="shared" si="36"/>
        <v>0</v>
      </c>
      <c r="U43" s="33">
        <f t="shared" si="36"/>
        <v>0</v>
      </c>
      <c r="V43" s="33">
        <f t="shared" si="36"/>
        <v>0</v>
      </c>
      <c r="W43" s="33">
        <f t="shared" si="36"/>
        <v>0</v>
      </c>
      <c r="X43" s="33">
        <f t="shared" si="36"/>
        <v>0</v>
      </c>
      <c r="Y43" s="33">
        <f t="shared" si="36"/>
        <v>0</v>
      </c>
      <c r="Z43" s="33">
        <f t="shared" si="36"/>
        <v>0</v>
      </c>
      <c r="AA43" s="33">
        <f t="shared" si="36"/>
        <v>0</v>
      </c>
      <c r="AB43" s="33">
        <f t="shared" si="36"/>
        <v>0</v>
      </c>
      <c r="AC43" s="33">
        <f t="shared" si="36"/>
        <v>0</v>
      </c>
      <c r="AD43" s="33">
        <f t="shared" si="36"/>
        <v>0</v>
      </c>
      <c r="AE43" s="33">
        <f t="shared" si="36"/>
        <v>0</v>
      </c>
      <c r="AF43" s="33">
        <f t="shared" si="36"/>
        <v>0</v>
      </c>
      <c r="AG43" s="33">
        <f t="shared" si="36"/>
        <v>0</v>
      </c>
      <c r="AH43" s="33">
        <f t="shared" si="36"/>
        <v>0</v>
      </c>
      <c r="AI43" s="33">
        <f t="shared" si="36"/>
        <v>0</v>
      </c>
      <c r="AJ43" s="33">
        <f t="shared" si="36"/>
        <v>0</v>
      </c>
      <c r="AK43" s="33">
        <f t="shared" si="36"/>
        <v>0</v>
      </c>
      <c r="AL43" s="33">
        <f t="shared" si="36"/>
        <v>0</v>
      </c>
      <c r="AM43" s="33">
        <f t="shared" si="36"/>
        <v>0</v>
      </c>
      <c r="AN43" s="33">
        <f t="shared" si="36"/>
        <v>0</v>
      </c>
      <c r="AO43" s="33">
        <f t="shared" si="36"/>
        <v>0</v>
      </c>
      <c r="AP43" s="33">
        <f t="shared" si="36"/>
        <v>0</v>
      </c>
      <c r="AQ43" s="33">
        <f t="shared" si="42"/>
        <v>0</v>
      </c>
      <c r="AR43" s="33">
        <f t="shared" si="42"/>
        <v>0</v>
      </c>
      <c r="AS43" s="33">
        <f t="shared" si="42"/>
        <v>0</v>
      </c>
      <c r="AT43" s="33">
        <f t="shared" si="42"/>
        <v>0</v>
      </c>
      <c r="AU43" s="33">
        <f t="shared" si="42"/>
        <v>0</v>
      </c>
      <c r="AV43" s="33">
        <f t="shared" si="42"/>
        <v>0</v>
      </c>
      <c r="AW43" s="33">
        <f t="shared" si="42"/>
        <v>0</v>
      </c>
      <c r="AX43" s="33">
        <f t="shared" si="42"/>
        <v>0</v>
      </c>
      <c r="AY43" s="33">
        <f t="shared" si="42"/>
        <v>0</v>
      </c>
      <c r="AZ43" s="33">
        <f t="shared" si="42"/>
        <v>0</v>
      </c>
      <c r="BA43" s="33">
        <f t="shared" si="42"/>
        <v>0</v>
      </c>
      <c r="BB43" s="33">
        <f t="shared" si="42"/>
        <v>0</v>
      </c>
      <c r="BC43" s="33">
        <f t="shared" si="42"/>
        <v>0</v>
      </c>
      <c r="BD43" s="33">
        <f t="shared" si="42"/>
        <v>0</v>
      </c>
      <c r="BE43" s="33">
        <f t="shared" si="42"/>
        <v>0</v>
      </c>
      <c r="BF43" s="33">
        <f t="shared" si="42"/>
        <v>0</v>
      </c>
      <c r="BG43" s="33">
        <f t="shared" si="42"/>
        <v>0</v>
      </c>
      <c r="BH43" s="33">
        <f t="shared" si="42"/>
        <v>0</v>
      </c>
      <c r="BI43" s="33">
        <f t="shared" si="42"/>
        <v>0</v>
      </c>
      <c r="BJ43" s="33">
        <f t="shared" si="42"/>
        <v>0</v>
      </c>
      <c r="BK43" s="33">
        <f t="shared" si="42"/>
        <v>0</v>
      </c>
      <c r="BL43" t="str">
        <f t="shared" si="10"/>
        <v>11_MEX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si="7"/>
        <v>0</v>
      </c>
      <c r="O44" s="33">
        <f t="shared" ref="O44:AP46" si="43">N44*(1-$G$4)</f>
        <v>0</v>
      </c>
      <c r="P44" s="33">
        <f t="shared" si="43"/>
        <v>0</v>
      </c>
      <c r="Q44" s="33">
        <f t="shared" si="43"/>
        <v>0</v>
      </c>
      <c r="R44" s="33">
        <f t="shared" si="43"/>
        <v>0</v>
      </c>
      <c r="S44" s="33">
        <f t="shared" si="43"/>
        <v>0</v>
      </c>
      <c r="T44" s="33">
        <f t="shared" si="43"/>
        <v>0</v>
      </c>
      <c r="U44" s="33">
        <f t="shared" si="43"/>
        <v>0</v>
      </c>
      <c r="V44" s="33">
        <f t="shared" si="43"/>
        <v>0</v>
      </c>
      <c r="W44" s="33">
        <f t="shared" si="43"/>
        <v>0</v>
      </c>
      <c r="X44" s="33">
        <f t="shared" si="43"/>
        <v>0</v>
      </c>
      <c r="Y44" s="33">
        <f t="shared" si="43"/>
        <v>0</v>
      </c>
      <c r="Z44" s="33">
        <f t="shared" si="43"/>
        <v>0</v>
      </c>
      <c r="AA44" s="33">
        <f t="shared" si="43"/>
        <v>0</v>
      </c>
      <c r="AB44" s="33">
        <f t="shared" si="43"/>
        <v>0</v>
      </c>
      <c r="AC44" s="33">
        <f t="shared" si="43"/>
        <v>0</v>
      </c>
      <c r="AD44" s="33">
        <f t="shared" si="43"/>
        <v>0</v>
      </c>
      <c r="AE44" s="33">
        <f t="shared" si="43"/>
        <v>0</v>
      </c>
      <c r="AF44" s="33">
        <f t="shared" si="43"/>
        <v>0</v>
      </c>
      <c r="AG44" s="33">
        <f t="shared" si="43"/>
        <v>0</v>
      </c>
      <c r="AH44" s="33">
        <f t="shared" si="43"/>
        <v>0</v>
      </c>
      <c r="AI44" s="33">
        <f t="shared" si="43"/>
        <v>0</v>
      </c>
      <c r="AJ44" s="33">
        <f t="shared" si="43"/>
        <v>0</v>
      </c>
      <c r="AK44" s="33">
        <f t="shared" si="43"/>
        <v>0</v>
      </c>
      <c r="AL44" s="33">
        <f t="shared" si="43"/>
        <v>0</v>
      </c>
      <c r="AM44" s="33">
        <f t="shared" si="43"/>
        <v>0</v>
      </c>
      <c r="AN44" s="33">
        <f t="shared" si="43"/>
        <v>0</v>
      </c>
      <c r="AO44" s="33">
        <f t="shared" si="43"/>
        <v>0</v>
      </c>
      <c r="AP44" s="33">
        <f t="shared" si="43"/>
        <v>0</v>
      </c>
      <c r="AQ44" s="33">
        <f t="shared" si="42"/>
        <v>0</v>
      </c>
      <c r="AR44" s="33">
        <f t="shared" si="42"/>
        <v>0</v>
      </c>
      <c r="AS44" s="33">
        <f t="shared" si="42"/>
        <v>0</v>
      </c>
      <c r="AT44" s="33">
        <f t="shared" si="42"/>
        <v>0</v>
      </c>
      <c r="AU44" s="33">
        <f t="shared" si="42"/>
        <v>0</v>
      </c>
      <c r="AV44" s="33">
        <f t="shared" si="42"/>
        <v>0</v>
      </c>
      <c r="AW44" s="33">
        <f t="shared" si="42"/>
        <v>0</v>
      </c>
      <c r="AX44" s="33">
        <f t="shared" si="42"/>
        <v>0</v>
      </c>
      <c r="AY44" s="33">
        <f t="shared" si="42"/>
        <v>0</v>
      </c>
      <c r="AZ44" s="33">
        <f t="shared" si="42"/>
        <v>0</v>
      </c>
      <c r="BA44" s="33">
        <f t="shared" si="42"/>
        <v>0</v>
      </c>
      <c r="BB44" s="33">
        <f t="shared" si="42"/>
        <v>0</v>
      </c>
      <c r="BC44" s="33">
        <f t="shared" si="42"/>
        <v>0</v>
      </c>
      <c r="BD44" s="33">
        <f t="shared" si="42"/>
        <v>0</v>
      </c>
      <c r="BE44" s="33">
        <f t="shared" si="42"/>
        <v>0</v>
      </c>
      <c r="BF44" s="33">
        <f t="shared" si="42"/>
        <v>0</v>
      </c>
      <c r="BG44" s="33">
        <f t="shared" si="42"/>
        <v>0</v>
      </c>
      <c r="BH44" s="33">
        <f t="shared" si="42"/>
        <v>0</v>
      </c>
      <c r="BI44" s="33">
        <f t="shared" si="42"/>
        <v>0</v>
      </c>
      <c r="BJ44" s="33">
        <f t="shared" si="42"/>
        <v>0</v>
      </c>
      <c r="BK44" s="33">
        <f t="shared" si="42"/>
        <v>0</v>
      </c>
      <c r="BL44" t="str">
        <f t="shared" si="10"/>
        <v>11_MEX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7"/>
        <v>0</v>
      </c>
      <c r="O45" s="33">
        <f t="shared" si="43"/>
        <v>0</v>
      </c>
      <c r="P45" s="33">
        <f t="shared" si="43"/>
        <v>0</v>
      </c>
      <c r="Q45" s="33">
        <f t="shared" si="43"/>
        <v>0</v>
      </c>
      <c r="R45" s="33">
        <f t="shared" si="43"/>
        <v>0</v>
      </c>
      <c r="S45" s="33">
        <f t="shared" si="43"/>
        <v>0</v>
      </c>
      <c r="T45" s="33">
        <f t="shared" si="43"/>
        <v>0</v>
      </c>
      <c r="U45" s="33">
        <f t="shared" si="43"/>
        <v>0</v>
      </c>
      <c r="V45" s="33">
        <f t="shared" si="43"/>
        <v>0</v>
      </c>
      <c r="W45" s="33">
        <f t="shared" si="43"/>
        <v>0</v>
      </c>
      <c r="X45" s="33">
        <f t="shared" si="43"/>
        <v>0</v>
      </c>
      <c r="Y45" s="33">
        <f t="shared" si="43"/>
        <v>0</v>
      </c>
      <c r="Z45" s="33">
        <f t="shared" si="43"/>
        <v>0</v>
      </c>
      <c r="AA45" s="33">
        <f t="shared" si="43"/>
        <v>0</v>
      </c>
      <c r="AB45" s="33">
        <f t="shared" si="43"/>
        <v>0</v>
      </c>
      <c r="AC45" s="33">
        <f t="shared" si="43"/>
        <v>0</v>
      </c>
      <c r="AD45" s="33">
        <f t="shared" si="43"/>
        <v>0</v>
      </c>
      <c r="AE45" s="33">
        <f t="shared" si="43"/>
        <v>0</v>
      </c>
      <c r="AF45" s="33">
        <f t="shared" si="43"/>
        <v>0</v>
      </c>
      <c r="AG45" s="33">
        <f t="shared" si="43"/>
        <v>0</v>
      </c>
      <c r="AH45" s="33">
        <f t="shared" si="43"/>
        <v>0</v>
      </c>
      <c r="AI45" s="33">
        <f t="shared" si="43"/>
        <v>0</v>
      </c>
      <c r="AJ45" s="33">
        <f t="shared" si="43"/>
        <v>0</v>
      </c>
      <c r="AK45" s="33">
        <f t="shared" si="43"/>
        <v>0</v>
      </c>
      <c r="AL45" s="33">
        <f t="shared" si="43"/>
        <v>0</v>
      </c>
      <c r="AM45" s="33">
        <f t="shared" si="43"/>
        <v>0</v>
      </c>
      <c r="AN45" s="33">
        <f t="shared" si="43"/>
        <v>0</v>
      </c>
      <c r="AO45" s="33">
        <f t="shared" si="43"/>
        <v>0</v>
      </c>
      <c r="AP45" s="33">
        <f t="shared" si="43"/>
        <v>0</v>
      </c>
      <c r="AQ45" s="33">
        <f t="shared" si="42"/>
        <v>0</v>
      </c>
      <c r="AR45" s="33">
        <f t="shared" si="42"/>
        <v>0</v>
      </c>
      <c r="AS45" s="33">
        <f t="shared" si="42"/>
        <v>0</v>
      </c>
      <c r="AT45" s="33">
        <f t="shared" si="42"/>
        <v>0</v>
      </c>
      <c r="AU45" s="33">
        <f t="shared" si="42"/>
        <v>0</v>
      </c>
      <c r="AV45" s="33">
        <f t="shared" si="42"/>
        <v>0</v>
      </c>
      <c r="AW45" s="33">
        <f t="shared" si="42"/>
        <v>0</v>
      </c>
      <c r="AX45" s="33">
        <f t="shared" si="42"/>
        <v>0</v>
      </c>
      <c r="AY45" s="33">
        <f t="shared" si="42"/>
        <v>0</v>
      </c>
      <c r="AZ45" s="33">
        <f t="shared" si="42"/>
        <v>0</v>
      </c>
      <c r="BA45" s="33">
        <f t="shared" si="42"/>
        <v>0</v>
      </c>
      <c r="BB45" s="33">
        <f t="shared" si="42"/>
        <v>0</v>
      </c>
      <c r="BC45" s="33">
        <f t="shared" si="42"/>
        <v>0</v>
      </c>
      <c r="BD45" s="33">
        <f t="shared" si="42"/>
        <v>0</v>
      </c>
      <c r="BE45" s="33">
        <f t="shared" si="42"/>
        <v>0</v>
      </c>
      <c r="BF45" s="33">
        <f t="shared" si="42"/>
        <v>0</v>
      </c>
      <c r="BG45" s="33">
        <f t="shared" si="42"/>
        <v>0</v>
      </c>
      <c r="BH45" s="33">
        <f t="shared" si="42"/>
        <v>0</v>
      </c>
      <c r="BI45" s="33">
        <f t="shared" si="42"/>
        <v>0</v>
      </c>
      <c r="BJ45" s="33">
        <f t="shared" si="42"/>
        <v>0</v>
      </c>
      <c r="BK45" s="33">
        <f t="shared" si="42"/>
        <v>0</v>
      </c>
      <c r="BL45" t="str">
        <f t="shared" si="10"/>
        <v>11_MEX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7"/>
        <v>0</v>
      </c>
      <c r="O46" s="33">
        <f t="shared" si="43"/>
        <v>0</v>
      </c>
      <c r="P46" s="33">
        <f t="shared" si="43"/>
        <v>0</v>
      </c>
      <c r="Q46" s="33">
        <f t="shared" si="43"/>
        <v>0</v>
      </c>
      <c r="R46" s="33">
        <f t="shared" si="43"/>
        <v>0</v>
      </c>
      <c r="S46" s="33">
        <f t="shared" si="43"/>
        <v>0</v>
      </c>
      <c r="T46" s="33">
        <f t="shared" si="43"/>
        <v>0</v>
      </c>
      <c r="U46" s="33">
        <f t="shared" si="43"/>
        <v>0</v>
      </c>
      <c r="V46" s="33">
        <f t="shared" si="43"/>
        <v>0</v>
      </c>
      <c r="W46" s="33">
        <f t="shared" si="43"/>
        <v>0</v>
      </c>
      <c r="X46" s="33">
        <f t="shared" si="43"/>
        <v>0</v>
      </c>
      <c r="Y46" s="33">
        <f t="shared" si="43"/>
        <v>0</v>
      </c>
      <c r="Z46" s="33">
        <f t="shared" si="43"/>
        <v>0</v>
      </c>
      <c r="AA46" s="33">
        <f t="shared" si="43"/>
        <v>0</v>
      </c>
      <c r="AB46" s="33">
        <f t="shared" si="43"/>
        <v>0</v>
      </c>
      <c r="AC46" s="33">
        <f t="shared" si="43"/>
        <v>0</v>
      </c>
      <c r="AD46" s="33">
        <f t="shared" si="43"/>
        <v>0</v>
      </c>
      <c r="AE46" s="33">
        <f t="shared" si="43"/>
        <v>0</v>
      </c>
      <c r="AF46" s="33">
        <f t="shared" si="43"/>
        <v>0</v>
      </c>
      <c r="AG46" s="33">
        <f t="shared" si="43"/>
        <v>0</v>
      </c>
      <c r="AH46" s="33">
        <f t="shared" si="43"/>
        <v>0</v>
      </c>
      <c r="AI46" s="33">
        <f t="shared" si="43"/>
        <v>0</v>
      </c>
      <c r="AJ46" s="33">
        <f t="shared" si="43"/>
        <v>0</v>
      </c>
      <c r="AK46" s="33">
        <f t="shared" si="43"/>
        <v>0</v>
      </c>
      <c r="AL46" s="33">
        <f t="shared" si="43"/>
        <v>0</v>
      </c>
      <c r="AM46" s="33">
        <f t="shared" si="43"/>
        <v>0</v>
      </c>
      <c r="AN46" s="33">
        <f t="shared" si="43"/>
        <v>0</v>
      </c>
      <c r="AO46" s="33">
        <f t="shared" si="43"/>
        <v>0</v>
      </c>
      <c r="AP46" s="33">
        <f t="shared" si="43"/>
        <v>0</v>
      </c>
      <c r="AQ46" s="33">
        <f t="shared" si="42"/>
        <v>0</v>
      </c>
      <c r="AR46" s="33">
        <f t="shared" si="42"/>
        <v>0</v>
      </c>
      <c r="AS46" s="33">
        <f t="shared" si="42"/>
        <v>0</v>
      </c>
      <c r="AT46" s="33">
        <f t="shared" si="42"/>
        <v>0</v>
      </c>
      <c r="AU46" s="33">
        <f t="shared" si="42"/>
        <v>0</v>
      </c>
      <c r="AV46" s="33">
        <f t="shared" si="42"/>
        <v>0</v>
      </c>
      <c r="AW46" s="33">
        <f t="shared" si="42"/>
        <v>0</v>
      </c>
      <c r="AX46" s="33">
        <f t="shared" si="42"/>
        <v>0</v>
      </c>
      <c r="AY46" s="33">
        <f t="shared" si="42"/>
        <v>0</v>
      </c>
      <c r="AZ46" s="33">
        <f t="shared" si="42"/>
        <v>0</v>
      </c>
      <c r="BA46" s="33">
        <f t="shared" si="42"/>
        <v>0</v>
      </c>
      <c r="BB46" s="33">
        <f t="shared" si="42"/>
        <v>0</v>
      </c>
      <c r="BC46" s="33">
        <f t="shared" si="42"/>
        <v>0</v>
      </c>
      <c r="BD46" s="33">
        <f t="shared" si="42"/>
        <v>0</v>
      </c>
      <c r="BE46" s="33">
        <f t="shared" si="42"/>
        <v>0</v>
      </c>
      <c r="BF46" s="33">
        <f t="shared" si="42"/>
        <v>0</v>
      </c>
      <c r="BG46" s="33">
        <f t="shared" si="42"/>
        <v>0</v>
      </c>
      <c r="BH46" s="33">
        <f t="shared" si="42"/>
        <v>0</v>
      </c>
      <c r="BI46" s="33">
        <f t="shared" si="42"/>
        <v>0</v>
      </c>
      <c r="BJ46" s="33">
        <f t="shared" si="42"/>
        <v>0</v>
      </c>
      <c r="BK46" s="33">
        <f t="shared" si="42"/>
        <v>0</v>
      </c>
      <c r="BL46" t="str">
        <f t="shared" si="10"/>
        <v>11_MEX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4">SUM(K15:K46)*1000</f>
        <v>42.60152855715959</v>
      </c>
      <c r="L47" s="33">
        <f t="shared" si="44"/>
        <v>42.60152855715959</v>
      </c>
      <c r="M47" s="33">
        <f t="shared" si="44"/>
        <v>42.60152855715959</v>
      </c>
      <c r="N47" s="33">
        <f t="shared" si="44"/>
        <v>42.60152855715959</v>
      </c>
      <c r="O47" s="33">
        <f t="shared" si="44"/>
        <v>42.175513271587995</v>
      </c>
      <c r="P47" s="33">
        <f t="shared" si="44"/>
        <v>41.753758138872108</v>
      </c>
      <c r="Q47" s="33">
        <f t="shared" si="44"/>
        <v>41.336220557483387</v>
      </c>
      <c r="R47" s="33">
        <f t="shared" si="44"/>
        <v>40.922858351908559</v>
      </c>
      <c r="S47" s="33">
        <f t="shared" si="44"/>
        <v>40.513629768389464</v>
      </c>
      <c r="T47" s="33">
        <f t="shared" si="44"/>
        <v>40.108493470705575</v>
      </c>
      <c r="U47" s="33">
        <f t="shared" si="44"/>
        <v>39.707408535998525</v>
      </c>
      <c r="V47" s="33">
        <f t="shared" si="44"/>
        <v>39.310334450638528</v>
      </c>
      <c r="W47" s="33">
        <f t="shared" si="44"/>
        <v>38.917231106132149</v>
      </c>
      <c r="X47" s="33">
        <f t="shared" si="44"/>
        <v>38.52805879507082</v>
      </c>
      <c r="Y47" s="33">
        <f t="shared" si="44"/>
        <v>38.142778207120116</v>
      </c>
      <c r="Z47" s="33">
        <f t="shared" si="44"/>
        <v>37.761350425048917</v>
      </c>
      <c r="AA47" s="33">
        <f t="shared" si="44"/>
        <v>37.383736920798427</v>
      </c>
      <c r="AB47" s="33">
        <f t="shared" si="44"/>
        <v>37.009899551590436</v>
      </c>
      <c r="AC47" s="33">
        <f t="shared" si="44"/>
        <v>36.639800556074533</v>
      </c>
      <c r="AD47" s="33">
        <f t="shared" si="44"/>
        <v>36.273402550513794</v>
      </c>
      <c r="AE47" s="33">
        <f t="shared" si="44"/>
        <v>35.91066852500866</v>
      </c>
      <c r="AF47" s="33">
        <f t="shared" si="44"/>
        <v>35.55156183975857</v>
      </c>
      <c r="AG47" s="33">
        <f t="shared" si="44"/>
        <v>35.19604622136098</v>
      </c>
      <c r="AH47" s="33">
        <f t="shared" si="44"/>
        <v>34.844085759147376</v>
      </c>
      <c r="AI47" s="33">
        <f t="shared" si="44"/>
        <v>34.495644901555892</v>
      </c>
      <c r="AJ47" s="33">
        <f t="shared" si="44"/>
        <v>34.150688452540336</v>
      </c>
      <c r="AK47" s="33">
        <f t="shared" si="44"/>
        <v>33.809181568014935</v>
      </c>
      <c r="AL47" s="33">
        <f t="shared" si="44"/>
        <v>33.471089752334777</v>
      </c>
      <c r="AM47" s="33">
        <f t="shared" si="44"/>
        <v>33.13637885481144</v>
      </c>
      <c r="AN47" s="33">
        <f t="shared" si="44"/>
        <v>32.805015066263323</v>
      </c>
      <c r="AO47" s="33">
        <f t="shared" si="44"/>
        <v>32.476964915600689</v>
      </c>
      <c r="AP47" s="33">
        <f t="shared" si="44"/>
        <v>32.152195266444679</v>
      </c>
      <c r="AQ47" s="33">
        <f t="shared" ref="AQ47:BK47" si="45">SUM(AQ15:AQ46)*1000</f>
        <v>31.830673313780242</v>
      </c>
      <c r="AR47" s="33">
        <f t="shared" si="45"/>
        <v>31.512366580642428</v>
      </c>
      <c r="AS47" s="33">
        <f t="shared" si="45"/>
        <v>31.197242914836011</v>
      </c>
      <c r="AT47" s="33">
        <f t="shared" si="45"/>
        <v>30.885270485687645</v>
      </c>
      <c r="AU47" s="33">
        <f t="shared" si="45"/>
        <v>30.576417780830774</v>
      </c>
      <c r="AV47" s="33">
        <f t="shared" si="45"/>
        <v>30.270653603022467</v>
      </c>
      <c r="AW47" s="33">
        <f t="shared" si="45"/>
        <v>29.967947066992238</v>
      </c>
      <c r="AX47" s="33">
        <f t="shared" si="45"/>
        <v>29.668267596322316</v>
      </c>
      <c r="AY47" s="33">
        <f t="shared" si="45"/>
        <v>29.371584920359098</v>
      </c>
      <c r="AZ47" s="33">
        <f t="shared" si="45"/>
        <v>29.077869071155497</v>
      </c>
      <c r="BA47" s="33">
        <f t="shared" si="45"/>
        <v>28.787090380443949</v>
      </c>
      <c r="BB47" s="33">
        <f t="shared" si="45"/>
        <v>28.499219476639507</v>
      </c>
      <c r="BC47" s="33">
        <f t="shared" si="45"/>
        <v>28.214227281873114</v>
      </c>
      <c r="BD47" s="33">
        <f t="shared" si="45"/>
        <v>27.932085009054383</v>
      </c>
      <c r="BE47" s="33">
        <f t="shared" si="45"/>
        <v>27.652764158963834</v>
      </c>
      <c r="BF47" s="33">
        <f t="shared" si="45"/>
        <v>27.376236517374196</v>
      </c>
      <c r="BG47" s="33">
        <f t="shared" si="45"/>
        <v>27.102474152200454</v>
      </c>
      <c r="BH47" s="33">
        <f t="shared" si="45"/>
        <v>26.831449410678449</v>
      </c>
      <c r="BI47" s="33">
        <f t="shared" si="45"/>
        <v>26.563134916571663</v>
      </c>
      <c r="BJ47" s="33">
        <f t="shared" si="45"/>
        <v>26.297503567405947</v>
      </c>
      <c r="BK47" s="33">
        <f t="shared" si="45"/>
        <v>26.03452853173189</v>
      </c>
    </row>
    <row r="48" spans="1:121" x14ac:dyDescent="0.25">
      <c r="BO48" s="48" t="s">
        <v>167</v>
      </c>
      <c r="BP48" s="53">
        <f>BQ48</f>
        <v>0.21689835354431627</v>
      </c>
      <c r="BQ48" s="53">
        <f t="shared" ref="BQ48:CW48" si="46">$G$5+(($G$6-$G$5)/32)*(BQ53-2018)</f>
        <v>0.21689835354431627</v>
      </c>
      <c r="BR48" s="53">
        <f t="shared" si="46"/>
        <v>0.22296778741981696</v>
      </c>
      <c r="BS48" s="53">
        <f t="shared" si="46"/>
        <v>0.22903722129531764</v>
      </c>
      <c r="BT48" s="53">
        <f t="shared" si="46"/>
        <v>0.23510665517081833</v>
      </c>
      <c r="BU48" s="53">
        <f t="shared" si="46"/>
        <v>0.24117608904631901</v>
      </c>
      <c r="BV48" s="53">
        <f t="shared" si="46"/>
        <v>0.24724552292181967</v>
      </c>
      <c r="BW48" s="53">
        <f t="shared" si="46"/>
        <v>0.25331495679732036</v>
      </c>
      <c r="BX48" s="53">
        <f t="shared" si="46"/>
        <v>0.25938439067282104</v>
      </c>
      <c r="BY48" s="53">
        <f t="shared" si="46"/>
        <v>0.26545382454832173</v>
      </c>
      <c r="BZ48" s="53">
        <f t="shared" si="46"/>
        <v>0.27152325842382241</v>
      </c>
      <c r="CA48" s="53">
        <f t="shared" si="46"/>
        <v>0.2775926922993231</v>
      </c>
      <c r="CB48" s="53">
        <f t="shared" si="46"/>
        <v>0.28366212617482378</v>
      </c>
      <c r="CC48" s="53">
        <f t="shared" si="46"/>
        <v>0.28973156005032447</v>
      </c>
      <c r="CD48" s="53">
        <f t="shared" si="46"/>
        <v>0.29580099392582515</v>
      </c>
      <c r="CE48" s="53">
        <f t="shared" si="46"/>
        <v>0.30187042780132584</v>
      </c>
      <c r="CF48" s="53">
        <f t="shared" si="46"/>
        <v>0.30793986167682652</v>
      </c>
      <c r="CG48" s="53">
        <f t="shared" si="46"/>
        <v>0.31400929555232721</v>
      </c>
      <c r="CH48" s="53">
        <f t="shared" si="46"/>
        <v>0.32007872942782789</v>
      </c>
      <c r="CI48" s="53">
        <f t="shared" si="46"/>
        <v>0.32614816330332858</v>
      </c>
      <c r="CJ48" s="53">
        <f t="shared" si="46"/>
        <v>0.33221759717882926</v>
      </c>
      <c r="CK48" s="53">
        <f t="shared" si="46"/>
        <v>0.33828703105432989</v>
      </c>
      <c r="CL48" s="53">
        <f t="shared" si="46"/>
        <v>0.34435646492983063</v>
      </c>
      <c r="CM48" s="53">
        <f t="shared" si="46"/>
        <v>0.35042589880533126</v>
      </c>
      <c r="CN48" s="53">
        <f t="shared" si="46"/>
        <v>0.356495332680832</v>
      </c>
      <c r="CO48" s="53">
        <f t="shared" si="46"/>
        <v>0.36256476655633263</v>
      </c>
      <c r="CP48" s="53">
        <f t="shared" si="46"/>
        <v>0.36863420043183337</v>
      </c>
      <c r="CQ48" s="53">
        <f t="shared" si="46"/>
        <v>0.374703634307334</v>
      </c>
      <c r="CR48" s="53">
        <f t="shared" si="46"/>
        <v>0.38077306818283468</v>
      </c>
      <c r="CS48" s="53">
        <f t="shared" si="46"/>
        <v>0.38684250205833537</v>
      </c>
      <c r="CT48" s="53">
        <f t="shared" si="46"/>
        <v>0.39291193593383605</v>
      </c>
      <c r="CU48" s="53">
        <f t="shared" si="46"/>
        <v>0.39898136980933674</v>
      </c>
      <c r="CV48" s="53">
        <f t="shared" si="46"/>
        <v>0.40505080368483742</v>
      </c>
      <c r="CW48" s="53">
        <f t="shared" si="46"/>
        <v>0.41112023756033811</v>
      </c>
      <c r="CX48" s="53">
        <f t="shared" ref="CX48:DQ48" si="47">CW48</f>
        <v>0.41112023756033811</v>
      </c>
      <c r="CY48" s="53">
        <f t="shared" si="47"/>
        <v>0.41112023756033811</v>
      </c>
      <c r="CZ48" s="53">
        <f t="shared" si="47"/>
        <v>0.41112023756033811</v>
      </c>
      <c r="DA48" s="53">
        <f t="shared" si="47"/>
        <v>0.41112023756033811</v>
      </c>
      <c r="DB48" s="53">
        <f t="shared" si="47"/>
        <v>0.41112023756033811</v>
      </c>
      <c r="DC48" s="53">
        <f t="shared" si="47"/>
        <v>0.41112023756033811</v>
      </c>
      <c r="DD48" s="53">
        <f t="shared" si="47"/>
        <v>0.41112023756033811</v>
      </c>
      <c r="DE48" s="53">
        <f t="shared" si="47"/>
        <v>0.41112023756033811</v>
      </c>
      <c r="DF48" s="53">
        <f t="shared" si="47"/>
        <v>0.41112023756033811</v>
      </c>
      <c r="DG48" s="53">
        <f t="shared" si="47"/>
        <v>0.41112023756033811</v>
      </c>
      <c r="DH48" s="53">
        <f t="shared" si="47"/>
        <v>0.41112023756033811</v>
      </c>
      <c r="DI48" s="53">
        <f t="shared" si="47"/>
        <v>0.41112023756033811</v>
      </c>
      <c r="DJ48" s="53">
        <f t="shared" si="47"/>
        <v>0.41112023756033811</v>
      </c>
      <c r="DK48" s="53">
        <f t="shared" si="47"/>
        <v>0.41112023756033811</v>
      </c>
      <c r="DL48" s="53">
        <f t="shared" si="47"/>
        <v>0.41112023756033811</v>
      </c>
      <c r="DM48" s="53">
        <f t="shared" si="47"/>
        <v>0.41112023756033811</v>
      </c>
      <c r="DN48" s="53">
        <f t="shared" si="47"/>
        <v>0.41112023756033811</v>
      </c>
      <c r="DO48" s="53">
        <f t="shared" si="47"/>
        <v>0.41112023756033811</v>
      </c>
      <c r="DP48" s="53">
        <f t="shared" si="47"/>
        <v>0.41112023756033811</v>
      </c>
      <c r="DQ48" s="53">
        <f t="shared" si="47"/>
        <v>0.41112023756033811</v>
      </c>
    </row>
    <row r="49" spans="1:121" x14ac:dyDescent="0.25">
      <c r="BO49" s="48" t="s">
        <v>151</v>
      </c>
      <c r="BP49">
        <f t="shared" ref="BP49:BP50" si="48">BQ49</f>
        <v>1</v>
      </c>
      <c r="BQ49">
        <f t="shared" ref="BQ49:CV49" si="49">1-BQ50</f>
        <v>1</v>
      </c>
      <c r="BR49">
        <f t="shared" si="49"/>
        <v>1</v>
      </c>
      <c r="BS49">
        <f t="shared" si="49"/>
        <v>1</v>
      </c>
      <c r="BT49">
        <f t="shared" si="49"/>
        <v>1</v>
      </c>
      <c r="BU49">
        <f t="shared" si="49"/>
        <v>1</v>
      </c>
      <c r="BV49">
        <f t="shared" si="49"/>
        <v>1</v>
      </c>
      <c r="BW49">
        <f t="shared" si="49"/>
        <v>1</v>
      </c>
      <c r="BX49">
        <f t="shared" si="49"/>
        <v>1</v>
      </c>
      <c r="BY49">
        <f t="shared" si="49"/>
        <v>1</v>
      </c>
      <c r="BZ49">
        <f t="shared" si="49"/>
        <v>1</v>
      </c>
      <c r="CA49">
        <f t="shared" si="49"/>
        <v>1</v>
      </c>
      <c r="CB49">
        <f t="shared" si="49"/>
        <v>1</v>
      </c>
      <c r="CC49">
        <f t="shared" si="49"/>
        <v>1</v>
      </c>
      <c r="CD49">
        <f t="shared" si="49"/>
        <v>1</v>
      </c>
      <c r="CE49">
        <f t="shared" si="49"/>
        <v>1</v>
      </c>
      <c r="CF49">
        <f t="shared" si="49"/>
        <v>1</v>
      </c>
      <c r="CG49">
        <f t="shared" si="49"/>
        <v>1</v>
      </c>
      <c r="CH49">
        <f t="shared" si="49"/>
        <v>1</v>
      </c>
      <c r="CI49">
        <f t="shared" si="49"/>
        <v>1</v>
      </c>
      <c r="CJ49">
        <f t="shared" si="49"/>
        <v>1</v>
      </c>
      <c r="CK49">
        <f t="shared" si="49"/>
        <v>1</v>
      </c>
      <c r="CL49">
        <f t="shared" si="49"/>
        <v>1</v>
      </c>
      <c r="CM49">
        <f t="shared" si="49"/>
        <v>1</v>
      </c>
      <c r="CN49">
        <f t="shared" si="49"/>
        <v>1</v>
      </c>
      <c r="CO49">
        <f t="shared" si="49"/>
        <v>1</v>
      </c>
      <c r="CP49">
        <f t="shared" si="49"/>
        <v>1</v>
      </c>
      <c r="CQ49">
        <f t="shared" si="49"/>
        <v>1</v>
      </c>
      <c r="CR49">
        <f t="shared" si="49"/>
        <v>1</v>
      </c>
      <c r="CS49">
        <f t="shared" si="49"/>
        <v>1</v>
      </c>
      <c r="CT49">
        <f t="shared" si="49"/>
        <v>1</v>
      </c>
      <c r="CU49">
        <f t="shared" si="49"/>
        <v>1</v>
      </c>
      <c r="CV49">
        <f t="shared" si="49"/>
        <v>1</v>
      </c>
      <c r="CW49">
        <f t="shared" ref="CW49:DQ49" si="50">1-CW50</f>
        <v>1</v>
      </c>
      <c r="CX49" s="4">
        <f t="shared" si="50"/>
        <v>1</v>
      </c>
      <c r="CY49" s="4">
        <f t="shared" si="50"/>
        <v>1</v>
      </c>
      <c r="CZ49" s="4">
        <f t="shared" si="50"/>
        <v>1</v>
      </c>
      <c r="DA49" s="4">
        <f t="shared" si="50"/>
        <v>1</v>
      </c>
      <c r="DB49" s="4">
        <f t="shared" si="50"/>
        <v>1</v>
      </c>
      <c r="DC49" s="4">
        <f t="shared" si="50"/>
        <v>1</v>
      </c>
      <c r="DD49" s="4">
        <f t="shared" si="50"/>
        <v>1</v>
      </c>
      <c r="DE49" s="4">
        <f t="shared" si="50"/>
        <v>1</v>
      </c>
      <c r="DF49" s="4">
        <f t="shared" si="50"/>
        <v>1</v>
      </c>
      <c r="DG49" s="4">
        <f t="shared" si="50"/>
        <v>1</v>
      </c>
      <c r="DH49" s="4">
        <f t="shared" si="50"/>
        <v>1</v>
      </c>
      <c r="DI49" s="4">
        <f t="shared" si="50"/>
        <v>1</v>
      </c>
      <c r="DJ49" s="4">
        <f t="shared" si="50"/>
        <v>1</v>
      </c>
      <c r="DK49" s="4">
        <f t="shared" si="50"/>
        <v>1</v>
      </c>
      <c r="DL49" s="4">
        <f t="shared" si="50"/>
        <v>1</v>
      </c>
      <c r="DM49" s="4">
        <f t="shared" si="50"/>
        <v>1</v>
      </c>
      <c r="DN49" s="4">
        <f t="shared" si="50"/>
        <v>1</v>
      </c>
      <c r="DO49" s="4">
        <f t="shared" si="50"/>
        <v>1</v>
      </c>
      <c r="DP49" s="4">
        <f t="shared" si="50"/>
        <v>1</v>
      </c>
      <c r="DQ49" s="4">
        <f t="shared" si="50"/>
        <v>1</v>
      </c>
    </row>
    <row r="50" spans="1:121" x14ac:dyDescent="0.25">
      <c r="BO50" s="48" t="s">
        <v>152</v>
      </c>
      <c r="BP50">
        <f t="shared" si="48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1">CW50</f>
        <v>0</v>
      </c>
      <c r="CY50">
        <f t="shared" si="51"/>
        <v>0</v>
      </c>
      <c r="CZ50">
        <f t="shared" si="51"/>
        <v>0</v>
      </c>
      <c r="DA50">
        <f t="shared" si="51"/>
        <v>0</v>
      </c>
      <c r="DB50">
        <f t="shared" si="51"/>
        <v>0</v>
      </c>
      <c r="DC50">
        <f t="shared" si="51"/>
        <v>0</v>
      </c>
      <c r="DD50">
        <f t="shared" si="51"/>
        <v>0</v>
      </c>
      <c r="DE50">
        <f t="shared" si="51"/>
        <v>0</v>
      </c>
      <c r="DF50">
        <f t="shared" si="51"/>
        <v>0</v>
      </c>
      <c r="DG50">
        <f t="shared" si="51"/>
        <v>0</v>
      </c>
      <c r="DH50">
        <f t="shared" si="51"/>
        <v>0</v>
      </c>
      <c r="DI50">
        <f t="shared" si="51"/>
        <v>0</v>
      </c>
      <c r="DJ50">
        <f t="shared" si="51"/>
        <v>0</v>
      </c>
      <c r="DK50">
        <f t="shared" si="51"/>
        <v>0</v>
      </c>
      <c r="DL50">
        <f t="shared" si="51"/>
        <v>0</v>
      </c>
      <c r="DM50">
        <f t="shared" si="51"/>
        <v>0</v>
      </c>
      <c r="DN50">
        <f t="shared" si="51"/>
        <v>0</v>
      </c>
      <c r="DO50">
        <f t="shared" si="51"/>
        <v>0</v>
      </c>
      <c r="DP50">
        <f t="shared" si="51"/>
        <v>0</v>
      </c>
      <c r="DQ50">
        <f t="shared" si="51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2">A15</f>
        <v>11_MEX</v>
      </c>
      <c r="B54" t="str">
        <f t="shared" si="52"/>
        <v>1_x_coal_thermal</v>
      </c>
      <c r="C54" t="str">
        <f t="shared" si="52"/>
        <v>1_x_coal_thermal</v>
      </c>
      <c r="D54" s="4" t="s">
        <v>149</v>
      </c>
      <c r="E54" s="4"/>
      <c r="F54" s="4"/>
      <c r="G54" s="4">
        <f t="shared" ref="G54:G85" si="53">G15</f>
        <v>0</v>
      </c>
      <c r="BL54" t="str">
        <f t="shared" ref="BL54:BL111" si="54">A54</f>
        <v>11_MEX</v>
      </c>
      <c r="BM54" t="str">
        <f t="shared" ref="BM54:BM85" si="55">"d_nonenergy_"&amp;C54</f>
        <v>d_nonenergy_1_x_coal_thermal</v>
      </c>
      <c r="BP54">
        <f t="shared" ref="BP54:CV54" si="56">BP$49*BP15</f>
        <v>0</v>
      </c>
      <c r="BQ54">
        <f t="shared" si="56"/>
        <v>0</v>
      </c>
      <c r="BR54">
        <f t="shared" si="56"/>
        <v>0</v>
      </c>
      <c r="BS54">
        <f t="shared" si="56"/>
        <v>0</v>
      </c>
      <c r="BT54">
        <f t="shared" si="56"/>
        <v>0</v>
      </c>
      <c r="BU54">
        <f t="shared" si="56"/>
        <v>0</v>
      </c>
      <c r="BV54">
        <f t="shared" si="56"/>
        <v>0</v>
      </c>
      <c r="BW54">
        <f t="shared" si="56"/>
        <v>0</v>
      </c>
      <c r="BX54">
        <f t="shared" si="56"/>
        <v>0</v>
      </c>
      <c r="BY54">
        <f t="shared" si="56"/>
        <v>0</v>
      </c>
      <c r="BZ54">
        <f t="shared" si="56"/>
        <v>0</v>
      </c>
      <c r="CA54">
        <f t="shared" si="56"/>
        <v>0</v>
      </c>
      <c r="CB54">
        <f t="shared" si="56"/>
        <v>0</v>
      </c>
      <c r="CC54">
        <f t="shared" si="56"/>
        <v>0</v>
      </c>
      <c r="CD54">
        <f t="shared" si="56"/>
        <v>0</v>
      </c>
      <c r="CE54">
        <f t="shared" si="56"/>
        <v>0</v>
      </c>
      <c r="CF54">
        <f t="shared" si="56"/>
        <v>0</v>
      </c>
      <c r="CG54">
        <f t="shared" si="56"/>
        <v>0</v>
      </c>
      <c r="CH54">
        <f t="shared" si="56"/>
        <v>0</v>
      </c>
      <c r="CI54">
        <f t="shared" si="56"/>
        <v>0</v>
      </c>
      <c r="CJ54">
        <f t="shared" si="56"/>
        <v>0</v>
      </c>
      <c r="CK54">
        <f t="shared" si="56"/>
        <v>0</v>
      </c>
      <c r="CL54">
        <f t="shared" si="56"/>
        <v>0</v>
      </c>
      <c r="CM54">
        <f t="shared" si="56"/>
        <v>0</v>
      </c>
      <c r="CN54">
        <f t="shared" si="56"/>
        <v>0</v>
      </c>
      <c r="CO54">
        <f t="shared" si="56"/>
        <v>0</v>
      </c>
      <c r="CP54">
        <f t="shared" si="56"/>
        <v>0</v>
      </c>
      <c r="CQ54">
        <f t="shared" si="56"/>
        <v>0</v>
      </c>
      <c r="CR54">
        <f t="shared" si="56"/>
        <v>0</v>
      </c>
      <c r="CS54">
        <f t="shared" si="56"/>
        <v>0</v>
      </c>
      <c r="CT54">
        <f t="shared" si="56"/>
        <v>0</v>
      </c>
      <c r="CU54">
        <f t="shared" si="56"/>
        <v>0</v>
      </c>
      <c r="CV54">
        <f t="shared" si="56"/>
        <v>0</v>
      </c>
      <c r="CW54">
        <f t="shared" ref="CW54:DQ54" si="57">CW$49*CW15</f>
        <v>0</v>
      </c>
      <c r="CX54">
        <f t="shared" si="57"/>
        <v>0</v>
      </c>
      <c r="CY54">
        <f t="shared" si="57"/>
        <v>0</v>
      </c>
      <c r="CZ54">
        <f t="shared" si="57"/>
        <v>0</v>
      </c>
      <c r="DA54">
        <f t="shared" si="57"/>
        <v>0</v>
      </c>
      <c r="DB54">
        <f t="shared" si="57"/>
        <v>0</v>
      </c>
      <c r="DC54">
        <f t="shared" si="57"/>
        <v>0</v>
      </c>
      <c r="DD54">
        <f t="shared" si="57"/>
        <v>0</v>
      </c>
      <c r="DE54">
        <f t="shared" si="57"/>
        <v>0</v>
      </c>
      <c r="DF54">
        <f t="shared" si="57"/>
        <v>0</v>
      </c>
      <c r="DG54">
        <f t="shared" si="57"/>
        <v>0</v>
      </c>
      <c r="DH54">
        <f t="shared" si="57"/>
        <v>0</v>
      </c>
      <c r="DI54">
        <f t="shared" si="57"/>
        <v>0</v>
      </c>
      <c r="DJ54">
        <f t="shared" si="57"/>
        <v>0</v>
      </c>
      <c r="DK54">
        <f t="shared" si="57"/>
        <v>0</v>
      </c>
      <c r="DL54">
        <f t="shared" si="57"/>
        <v>0</v>
      </c>
      <c r="DM54">
        <f t="shared" si="57"/>
        <v>0</v>
      </c>
      <c r="DN54">
        <f t="shared" si="57"/>
        <v>0</v>
      </c>
      <c r="DO54">
        <f t="shared" si="57"/>
        <v>0</v>
      </c>
      <c r="DP54">
        <f t="shared" si="57"/>
        <v>0</v>
      </c>
      <c r="DQ54">
        <f t="shared" si="57"/>
        <v>0</v>
      </c>
    </row>
    <row r="55" spans="1:121" x14ac:dyDescent="0.25">
      <c r="A55" t="str">
        <f t="shared" si="52"/>
        <v>11_MEX</v>
      </c>
      <c r="B55" t="str">
        <f t="shared" si="52"/>
        <v>1_1_coking_coal</v>
      </c>
      <c r="C55" t="str">
        <f t="shared" si="52"/>
        <v>1_1_coking_coal</v>
      </c>
      <c r="D55" s="4" t="s">
        <v>149</v>
      </c>
      <c r="E55" s="4"/>
      <c r="F55" s="4"/>
      <c r="G55" s="4">
        <f t="shared" si="53"/>
        <v>0</v>
      </c>
      <c r="BL55" t="str">
        <f t="shared" si="54"/>
        <v>11_MEX</v>
      </c>
      <c r="BM55" t="str">
        <f t="shared" si="55"/>
        <v>d_nonenergy_1_1_coking_coal</v>
      </c>
      <c r="BP55">
        <f t="shared" ref="BP55:CW55" si="58">BP$49*BP16</f>
        <v>0</v>
      </c>
      <c r="BQ55">
        <f t="shared" si="58"/>
        <v>0</v>
      </c>
      <c r="BR55">
        <f t="shared" si="58"/>
        <v>0</v>
      </c>
      <c r="BS55">
        <f t="shared" si="58"/>
        <v>0</v>
      </c>
      <c r="BT55">
        <f t="shared" si="58"/>
        <v>0</v>
      </c>
      <c r="BU55">
        <f t="shared" si="58"/>
        <v>0</v>
      </c>
      <c r="BV55">
        <f t="shared" si="58"/>
        <v>0</v>
      </c>
      <c r="BW55">
        <f t="shared" si="58"/>
        <v>0</v>
      </c>
      <c r="BX55">
        <f t="shared" si="58"/>
        <v>0</v>
      </c>
      <c r="BY55">
        <f t="shared" si="58"/>
        <v>0</v>
      </c>
      <c r="BZ55">
        <f t="shared" si="58"/>
        <v>0</v>
      </c>
      <c r="CA55">
        <f t="shared" si="58"/>
        <v>0</v>
      </c>
      <c r="CB55">
        <f t="shared" si="58"/>
        <v>0</v>
      </c>
      <c r="CC55">
        <f t="shared" si="58"/>
        <v>0</v>
      </c>
      <c r="CD55">
        <f t="shared" si="58"/>
        <v>0</v>
      </c>
      <c r="CE55">
        <f t="shared" si="58"/>
        <v>0</v>
      </c>
      <c r="CF55">
        <f t="shared" si="58"/>
        <v>0</v>
      </c>
      <c r="CG55">
        <f t="shared" si="58"/>
        <v>0</v>
      </c>
      <c r="CH55">
        <f t="shared" si="58"/>
        <v>0</v>
      </c>
      <c r="CI55">
        <f t="shared" si="58"/>
        <v>0</v>
      </c>
      <c r="CJ55">
        <f t="shared" si="58"/>
        <v>0</v>
      </c>
      <c r="CK55">
        <f t="shared" si="58"/>
        <v>0</v>
      </c>
      <c r="CL55">
        <f t="shared" si="58"/>
        <v>0</v>
      </c>
      <c r="CM55">
        <f t="shared" si="58"/>
        <v>0</v>
      </c>
      <c r="CN55">
        <f t="shared" si="58"/>
        <v>0</v>
      </c>
      <c r="CO55">
        <f t="shared" si="58"/>
        <v>0</v>
      </c>
      <c r="CP55">
        <f t="shared" si="58"/>
        <v>0</v>
      </c>
      <c r="CQ55">
        <f t="shared" si="58"/>
        <v>0</v>
      </c>
      <c r="CR55">
        <f t="shared" si="58"/>
        <v>0</v>
      </c>
      <c r="CS55">
        <f t="shared" si="58"/>
        <v>0</v>
      </c>
      <c r="CT55">
        <f t="shared" si="58"/>
        <v>0</v>
      </c>
      <c r="CU55">
        <f t="shared" si="58"/>
        <v>0</v>
      </c>
      <c r="CV55">
        <f t="shared" si="58"/>
        <v>0</v>
      </c>
      <c r="CW55">
        <f t="shared" si="58"/>
        <v>0</v>
      </c>
      <c r="CX55">
        <f t="shared" ref="CX55:DQ55" si="59">CX$49*CX16</f>
        <v>0</v>
      </c>
      <c r="CY55">
        <f t="shared" si="59"/>
        <v>0</v>
      </c>
      <c r="CZ55">
        <f t="shared" si="59"/>
        <v>0</v>
      </c>
      <c r="DA55">
        <f t="shared" si="59"/>
        <v>0</v>
      </c>
      <c r="DB55">
        <f t="shared" si="59"/>
        <v>0</v>
      </c>
      <c r="DC55">
        <f t="shared" si="59"/>
        <v>0</v>
      </c>
      <c r="DD55">
        <f t="shared" si="59"/>
        <v>0</v>
      </c>
      <c r="DE55">
        <f t="shared" si="59"/>
        <v>0</v>
      </c>
      <c r="DF55">
        <f t="shared" si="59"/>
        <v>0</v>
      </c>
      <c r="DG55">
        <f t="shared" si="59"/>
        <v>0</v>
      </c>
      <c r="DH55">
        <f t="shared" si="59"/>
        <v>0</v>
      </c>
      <c r="DI55">
        <f t="shared" si="59"/>
        <v>0</v>
      </c>
      <c r="DJ55">
        <f t="shared" si="59"/>
        <v>0</v>
      </c>
      <c r="DK55">
        <f t="shared" si="59"/>
        <v>0</v>
      </c>
      <c r="DL55">
        <f t="shared" si="59"/>
        <v>0</v>
      </c>
      <c r="DM55">
        <f t="shared" si="59"/>
        <v>0</v>
      </c>
      <c r="DN55">
        <f t="shared" si="59"/>
        <v>0</v>
      </c>
      <c r="DO55">
        <f t="shared" si="59"/>
        <v>0</v>
      </c>
      <c r="DP55">
        <f t="shared" si="59"/>
        <v>0</v>
      </c>
      <c r="DQ55">
        <f t="shared" si="59"/>
        <v>0</v>
      </c>
    </row>
    <row r="56" spans="1:121" x14ac:dyDescent="0.25">
      <c r="A56" t="str">
        <f t="shared" si="52"/>
        <v>11_MEX</v>
      </c>
      <c r="B56" t="str">
        <f t="shared" si="52"/>
        <v>1_5_lignite</v>
      </c>
      <c r="C56" t="str">
        <f t="shared" si="52"/>
        <v>1_5_lignite</v>
      </c>
      <c r="D56" s="4" t="s">
        <v>149</v>
      </c>
      <c r="E56" s="4"/>
      <c r="F56" s="4"/>
      <c r="G56" s="4">
        <f t="shared" si="53"/>
        <v>0</v>
      </c>
      <c r="BL56" t="str">
        <f t="shared" si="54"/>
        <v>11_MEX</v>
      </c>
      <c r="BM56" t="str">
        <f t="shared" si="55"/>
        <v>d_nonenergy_1_5_lignite</v>
      </c>
      <c r="BP56">
        <f t="shared" ref="BP56:CW56" si="60">BP$49*BP17</f>
        <v>0</v>
      </c>
      <c r="BQ56">
        <f t="shared" si="60"/>
        <v>0</v>
      </c>
      <c r="BR56">
        <f t="shared" si="60"/>
        <v>0</v>
      </c>
      <c r="BS56">
        <f t="shared" si="60"/>
        <v>0</v>
      </c>
      <c r="BT56">
        <f t="shared" si="60"/>
        <v>0</v>
      </c>
      <c r="BU56">
        <f t="shared" si="60"/>
        <v>0</v>
      </c>
      <c r="BV56">
        <f t="shared" si="60"/>
        <v>0</v>
      </c>
      <c r="BW56">
        <f t="shared" si="60"/>
        <v>0</v>
      </c>
      <c r="BX56">
        <f t="shared" si="60"/>
        <v>0</v>
      </c>
      <c r="BY56">
        <f t="shared" si="60"/>
        <v>0</v>
      </c>
      <c r="BZ56">
        <f t="shared" si="60"/>
        <v>0</v>
      </c>
      <c r="CA56">
        <f t="shared" si="60"/>
        <v>0</v>
      </c>
      <c r="CB56">
        <f t="shared" si="60"/>
        <v>0</v>
      </c>
      <c r="CC56">
        <f t="shared" si="60"/>
        <v>0</v>
      </c>
      <c r="CD56">
        <f t="shared" si="60"/>
        <v>0</v>
      </c>
      <c r="CE56">
        <f t="shared" si="60"/>
        <v>0</v>
      </c>
      <c r="CF56">
        <f t="shared" si="60"/>
        <v>0</v>
      </c>
      <c r="CG56">
        <f t="shared" si="60"/>
        <v>0</v>
      </c>
      <c r="CH56">
        <f t="shared" si="60"/>
        <v>0</v>
      </c>
      <c r="CI56">
        <f t="shared" si="60"/>
        <v>0</v>
      </c>
      <c r="CJ56">
        <f t="shared" si="60"/>
        <v>0</v>
      </c>
      <c r="CK56">
        <f t="shared" si="60"/>
        <v>0</v>
      </c>
      <c r="CL56">
        <f t="shared" si="60"/>
        <v>0</v>
      </c>
      <c r="CM56">
        <f t="shared" si="60"/>
        <v>0</v>
      </c>
      <c r="CN56">
        <f t="shared" si="60"/>
        <v>0</v>
      </c>
      <c r="CO56">
        <f t="shared" si="60"/>
        <v>0</v>
      </c>
      <c r="CP56">
        <f t="shared" si="60"/>
        <v>0</v>
      </c>
      <c r="CQ56">
        <f t="shared" si="60"/>
        <v>0</v>
      </c>
      <c r="CR56">
        <f t="shared" si="60"/>
        <v>0</v>
      </c>
      <c r="CS56">
        <f t="shared" si="60"/>
        <v>0</v>
      </c>
      <c r="CT56">
        <f t="shared" si="60"/>
        <v>0</v>
      </c>
      <c r="CU56">
        <f t="shared" si="60"/>
        <v>0</v>
      </c>
      <c r="CV56">
        <f t="shared" si="60"/>
        <v>0</v>
      </c>
      <c r="CW56">
        <f t="shared" si="60"/>
        <v>0</v>
      </c>
      <c r="CX56">
        <f t="shared" ref="CX56:DQ56" si="61">CX$49*CX17</f>
        <v>0</v>
      </c>
      <c r="CY56">
        <f t="shared" si="61"/>
        <v>0</v>
      </c>
      <c r="CZ56">
        <f t="shared" si="61"/>
        <v>0</v>
      </c>
      <c r="DA56">
        <f t="shared" si="61"/>
        <v>0</v>
      </c>
      <c r="DB56">
        <f t="shared" si="61"/>
        <v>0</v>
      </c>
      <c r="DC56">
        <f t="shared" si="61"/>
        <v>0</v>
      </c>
      <c r="DD56">
        <f t="shared" si="61"/>
        <v>0</v>
      </c>
      <c r="DE56">
        <f t="shared" si="61"/>
        <v>0</v>
      </c>
      <c r="DF56">
        <f t="shared" si="61"/>
        <v>0</v>
      </c>
      <c r="DG56">
        <f t="shared" si="61"/>
        <v>0</v>
      </c>
      <c r="DH56">
        <f t="shared" si="61"/>
        <v>0</v>
      </c>
      <c r="DI56">
        <f t="shared" si="61"/>
        <v>0</v>
      </c>
      <c r="DJ56">
        <f t="shared" si="61"/>
        <v>0</v>
      </c>
      <c r="DK56">
        <f t="shared" si="61"/>
        <v>0</v>
      </c>
      <c r="DL56">
        <f t="shared" si="61"/>
        <v>0</v>
      </c>
      <c r="DM56">
        <f t="shared" si="61"/>
        <v>0</v>
      </c>
      <c r="DN56">
        <f t="shared" si="61"/>
        <v>0</v>
      </c>
      <c r="DO56">
        <f t="shared" si="61"/>
        <v>0</v>
      </c>
      <c r="DP56">
        <f t="shared" si="61"/>
        <v>0</v>
      </c>
      <c r="DQ56">
        <f t="shared" si="61"/>
        <v>0</v>
      </c>
    </row>
    <row r="57" spans="1:121" x14ac:dyDescent="0.25">
      <c r="A57" t="str">
        <f t="shared" si="52"/>
        <v>11_MEX</v>
      </c>
      <c r="B57" t="str">
        <f t="shared" si="52"/>
        <v>2_coal_products</v>
      </c>
      <c r="C57" t="str">
        <f t="shared" si="52"/>
        <v>2_coal_products</v>
      </c>
      <c r="D57" s="4" t="s">
        <v>149</v>
      </c>
      <c r="E57" s="4"/>
      <c r="F57" s="4"/>
      <c r="G57" s="4">
        <f t="shared" si="53"/>
        <v>3.0734880119999999</v>
      </c>
      <c r="BL57" t="str">
        <f t="shared" si="54"/>
        <v>11_MEX</v>
      </c>
      <c r="BM57" t="str">
        <f t="shared" si="55"/>
        <v>d_nonenergy_2_coal_products</v>
      </c>
      <c r="BP57">
        <f t="shared" ref="BP57:CW57" si="62">BP$49*BP18</f>
        <v>3.379333752</v>
      </c>
      <c r="BQ57">
        <f t="shared" si="62"/>
        <v>3.0734880119999999</v>
      </c>
      <c r="BR57">
        <f t="shared" si="62"/>
        <v>3.1903471718295555</v>
      </c>
      <c r="BS57">
        <f t="shared" si="62"/>
        <v>3.1185371972721483</v>
      </c>
      <c r="BT57">
        <f t="shared" si="62"/>
        <v>3.2418776371557048</v>
      </c>
      <c r="BU57">
        <f t="shared" si="62"/>
        <v>3.3376109725759129</v>
      </c>
      <c r="BV57">
        <f t="shared" si="62"/>
        <v>3.436903667323842</v>
      </c>
      <c r="BW57">
        <f t="shared" si="62"/>
        <v>3.5394298605937444</v>
      </c>
      <c r="BX57">
        <f t="shared" si="62"/>
        <v>3.6452380791423429</v>
      </c>
      <c r="BY57">
        <f t="shared" si="62"/>
        <v>3.7544598200929071</v>
      </c>
      <c r="BZ57">
        <f t="shared" si="62"/>
        <v>3.8672533835007035</v>
      </c>
      <c r="CA57">
        <f t="shared" si="62"/>
        <v>3.9526884992092239</v>
      </c>
      <c r="CB57">
        <f t="shared" si="62"/>
        <v>4.0405018683153378</v>
      </c>
      <c r="CC57">
        <f t="shared" si="62"/>
        <v>4.1306598779401806</v>
      </c>
      <c r="CD57">
        <f t="shared" si="62"/>
        <v>4.1697699422154386</v>
      </c>
      <c r="CE57">
        <f t="shared" si="62"/>
        <v>4.2070610918598863</v>
      </c>
      <c r="CF57">
        <f t="shared" si="62"/>
        <v>4.2424811681695651</v>
      </c>
      <c r="CG57">
        <f t="shared" si="62"/>
        <v>4.2759108275700255</v>
      </c>
      <c r="CH57">
        <f t="shared" si="62"/>
        <v>4.3071046093697678</v>
      </c>
      <c r="CI57">
        <f t="shared" si="62"/>
        <v>4.3357548589854655</v>
      </c>
      <c r="CJ57">
        <f t="shared" si="62"/>
        <v>4.3615002733089581</v>
      </c>
      <c r="CK57">
        <f t="shared" si="62"/>
        <v>4.3840113007290125</v>
      </c>
      <c r="CL57">
        <f t="shared" si="62"/>
        <v>4.4029491390745283</v>
      </c>
      <c r="CM57">
        <f t="shared" si="62"/>
        <v>4.4179848284776098</v>
      </c>
      <c r="CN57">
        <f t="shared" si="62"/>
        <v>4.403644708694876</v>
      </c>
      <c r="CO57">
        <f t="shared" si="62"/>
        <v>4.3866161729869608</v>
      </c>
      <c r="CP57">
        <f t="shared" si="62"/>
        <v>4.3662357839041857</v>
      </c>
      <c r="CQ57">
        <f t="shared" si="62"/>
        <v>4.3419527317172433</v>
      </c>
      <c r="CR57">
        <f t="shared" si="62"/>
        <v>4.3133681288904802</v>
      </c>
      <c r="CS57">
        <f t="shared" si="62"/>
        <v>4.3005756197547651</v>
      </c>
      <c r="CT57">
        <f t="shared" si="62"/>
        <v>4.277848923425438</v>
      </c>
      <c r="CU57">
        <f t="shared" si="62"/>
        <v>4.2462076123347403</v>
      </c>
      <c r="CV57">
        <f t="shared" si="62"/>
        <v>4.2064735161508375</v>
      </c>
      <c r="CW57">
        <f t="shared" si="62"/>
        <v>4.159363497792631</v>
      </c>
      <c r="CX57">
        <f t="shared" ref="CX57:DQ57" si="63">CX$49*CX18</f>
        <v>4.117769862814705</v>
      </c>
      <c r="CY57">
        <f t="shared" si="63"/>
        <v>4.0765921641865583</v>
      </c>
      <c r="CZ57">
        <f t="shared" si="63"/>
        <v>4.0358262425446929</v>
      </c>
      <c r="DA57">
        <f t="shared" si="63"/>
        <v>3.9954679801192454</v>
      </c>
      <c r="DB57">
        <f t="shared" si="63"/>
        <v>3.9555133003180529</v>
      </c>
      <c r="DC57">
        <f t="shared" si="63"/>
        <v>3.915958167314872</v>
      </c>
      <c r="DD57">
        <f t="shared" si="63"/>
        <v>3.8767985856417235</v>
      </c>
      <c r="DE57">
        <f t="shared" si="63"/>
        <v>3.8380305997853061</v>
      </c>
      <c r="DF57">
        <f t="shared" si="63"/>
        <v>3.7996502937874532</v>
      </c>
      <c r="DG57">
        <f t="shared" si="63"/>
        <v>3.7616537908495786</v>
      </c>
      <c r="DH57">
        <f t="shared" si="63"/>
        <v>3.7240372529410828</v>
      </c>
      <c r="DI57">
        <f t="shared" si="63"/>
        <v>3.6867968804116718</v>
      </c>
      <c r="DJ57">
        <f t="shared" si="63"/>
        <v>3.6499289116075553</v>
      </c>
      <c r="DK57">
        <f t="shared" si="63"/>
        <v>3.6134296224914797</v>
      </c>
      <c r="DL57">
        <f t="shared" si="63"/>
        <v>3.5772953262665648</v>
      </c>
      <c r="DM57">
        <f t="shared" si="63"/>
        <v>3.5415223730038994</v>
      </c>
      <c r="DN57">
        <f t="shared" si="63"/>
        <v>3.5061071492738605</v>
      </c>
      <c r="DO57">
        <f t="shared" si="63"/>
        <v>3.4710460777811218</v>
      </c>
      <c r="DP57">
        <f t="shared" si="63"/>
        <v>3.4363356170033108</v>
      </c>
      <c r="DQ57">
        <f t="shared" si="63"/>
        <v>3.4019722608332779</v>
      </c>
    </row>
    <row r="58" spans="1:121" x14ac:dyDescent="0.25">
      <c r="A58" t="str">
        <f t="shared" si="52"/>
        <v>11_MEX</v>
      </c>
      <c r="B58" t="str">
        <f t="shared" si="52"/>
        <v>6_1_crude_oil</v>
      </c>
      <c r="C58" t="str">
        <f t="shared" si="52"/>
        <v>6_1_crude_oil</v>
      </c>
      <c r="D58" s="4" t="s">
        <v>149</v>
      </c>
      <c r="E58" s="4"/>
      <c r="F58" s="4"/>
      <c r="G58" s="4">
        <f t="shared" si="53"/>
        <v>0</v>
      </c>
      <c r="BL58" t="str">
        <f t="shared" si="54"/>
        <v>11_MEX</v>
      </c>
      <c r="BM58" t="str">
        <f t="shared" si="55"/>
        <v>d_nonenergy_6_1_crude_oil</v>
      </c>
      <c r="BP58">
        <f t="shared" ref="BP58:CW58" si="64">BP$49*BP19</f>
        <v>0</v>
      </c>
      <c r="BQ58">
        <f t="shared" si="64"/>
        <v>0</v>
      </c>
      <c r="BR58">
        <f t="shared" si="64"/>
        <v>0</v>
      </c>
      <c r="BS58">
        <f t="shared" si="64"/>
        <v>0</v>
      </c>
      <c r="BT58">
        <f t="shared" si="64"/>
        <v>0</v>
      </c>
      <c r="BU58">
        <f t="shared" si="64"/>
        <v>0</v>
      </c>
      <c r="BV58">
        <f t="shared" si="64"/>
        <v>0</v>
      </c>
      <c r="BW58">
        <f t="shared" si="64"/>
        <v>0</v>
      </c>
      <c r="BX58">
        <f t="shared" si="64"/>
        <v>0</v>
      </c>
      <c r="BY58">
        <f t="shared" si="64"/>
        <v>0</v>
      </c>
      <c r="BZ58">
        <f t="shared" si="64"/>
        <v>0</v>
      </c>
      <c r="CA58">
        <f t="shared" si="64"/>
        <v>0</v>
      </c>
      <c r="CB58">
        <f t="shared" si="64"/>
        <v>0</v>
      </c>
      <c r="CC58">
        <f t="shared" si="64"/>
        <v>0</v>
      </c>
      <c r="CD58">
        <f t="shared" si="64"/>
        <v>0</v>
      </c>
      <c r="CE58">
        <f t="shared" si="64"/>
        <v>0</v>
      </c>
      <c r="CF58">
        <f t="shared" si="64"/>
        <v>0</v>
      </c>
      <c r="CG58">
        <f t="shared" si="64"/>
        <v>0</v>
      </c>
      <c r="CH58">
        <f t="shared" si="64"/>
        <v>0</v>
      </c>
      <c r="CI58">
        <f t="shared" si="64"/>
        <v>0</v>
      </c>
      <c r="CJ58">
        <f t="shared" si="64"/>
        <v>0</v>
      </c>
      <c r="CK58">
        <f t="shared" si="64"/>
        <v>0</v>
      </c>
      <c r="CL58">
        <f t="shared" si="64"/>
        <v>0</v>
      </c>
      <c r="CM58">
        <f t="shared" si="64"/>
        <v>0</v>
      </c>
      <c r="CN58">
        <f t="shared" si="64"/>
        <v>0</v>
      </c>
      <c r="CO58">
        <f t="shared" si="64"/>
        <v>0</v>
      </c>
      <c r="CP58">
        <f t="shared" si="64"/>
        <v>0</v>
      </c>
      <c r="CQ58">
        <f t="shared" si="64"/>
        <v>0</v>
      </c>
      <c r="CR58">
        <f t="shared" si="64"/>
        <v>0</v>
      </c>
      <c r="CS58">
        <f t="shared" si="64"/>
        <v>0</v>
      </c>
      <c r="CT58">
        <f t="shared" si="64"/>
        <v>0</v>
      </c>
      <c r="CU58">
        <f t="shared" si="64"/>
        <v>0</v>
      </c>
      <c r="CV58">
        <f t="shared" si="64"/>
        <v>0</v>
      </c>
      <c r="CW58">
        <f t="shared" si="64"/>
        <v>0</v>
      </c>
      <c r="CX58">
        <f t="shared" ref="CX58:DQ58" si="65">CX$49*CX19</f>
        <v>0</v>
      </c>
      <c r="CY58">
        <f t="shared" si="65"/>
        <v>0</v>
      </c>
      <c r="CZ58">
        <f t="shared" si="65"/>
        <v>0</v>
      </c>
      <c r="DA58">
        <f t="shared" si="65"/>
        <v>0</v>
      </c>
      <c r="DB58">
        <f t="shared" si="65"/>
        <v>0</v>
      </c>
      <c r="DC58">
        <f t="shared" si="65"/>
        <v>0</v>
      </c>
      <c r="DD58">
        <f t="shared" si="65"/>
        <v>0</v>
      </c>
      <c r="DE58">
        <f t="shared" si="65"/>
        <v>0</v>
      </c>
      <c r="DF58">
        <f t="shared" si="65"/>
        <v>0</v>
      </c>
      <c r="DG58">
        <f t="shared" si="65"/>
        <v>0</v>
      </c>
      <c r="DH58">
        <f t="shared" si="65"/>
        <v>0</v>
      </c>
      <c r="DI58">
        <f t="shared" si="65"/>
        <v>0</v>
      </c>
      <c r="DJ58">
        <f t="shared" si="65"/>
        <v>0</v>
      </c>
      <c r="DK58">
        <f t="shared" si="65"/>
        <v>0</v>
      </c>
      <c r="DL58">
        <f t="shared" si="65"/>
        <v>0</v>
      </c>
      <c r="DM58">
        <f t="shared" si="65"/>
        <v>0</v>
      </c>
      <c r="DN58">
        <f t="shared" si="65"/>
        <v>0</v>
      </c>
      <c r="DO58">
        <f t="shared" si="65"/>
        <v>0</v>
      </c>
      <c r="DP58">
        <f t="shared" si="65"/>
        <v>0</v>
      </c>
      <c r="DQ58">
        <f t="shared" si="65"/>
        <v>0</v>
      </c>
    </row>
    <row r="59" spans="1:121" x14ac:dyDescent="0.25">
      <c r="A59" t="str">
        <f t="shared" si="52"/>
        <v>11_MEX</v>
      </c>
      <c r="B59" t="str">
        <f t="shared" si="52"/>
        <v>6_x_ngls</v>
      </c>
      <c r="C59" t="str">
        <f t="shared" si="52"/>
        <v>6_x_ngls</v>
      </c>
      <c r="D59" s="4" t="s">
        <v>149</v>
      </c>
      <c r="E59" s="4"/>
      <c r="F59" s="4"/>
      <c r="G59" s="4">
        <f t="shared" si="53"/>
        <v>0</v>
      </c>
      <c r="BL59" t="str">
        <f t="shared" si="54"/>
        <v>11_MEX</v>
      </c>
      <c r="BM59" t="str">
        <f t="shared" si="55"/>
        <v>d_nonenergy_6_x_ngls</v>
      </c>
      <c r="BP59">
        <f t="shared" ref="BP59:CW59" si="66">BP$49*BP20</f>
        <v>0</v>
      </c>
      <c r="BQ59">
        <f t="shared" si="66"/>
        <v>0</v>
      </c>
      <c r="BR59">
        <f t="shared" si="66"/>
        <v>0</v>
      </c>
      <c r="BS59">
        <f t="shared" si="66"/>
        <v>0</v>
      </c>
      <c r="BT59">
        <f t="shared" si="66"/>
        <v>0</v>
      </c>
      <c r="BU59">
        <f t="shared" si="66"/>
        <v>0</v>
      </c>
      <c r="BV59">
        <f t="shared" si="66"/>
        <v>0</v>
      </c>
      <c r="BW59">
        <f t="shared" si="66"/>
        <v>0</v>
      </c>
      <c r="BX59">
        <f t="shared" si="66"/>
        <v>0</v>
      </c>
      <c r="BY59">
        <f t="shared" si="66"/>
        <v>0</v>
      </c>
      <c r="BZ59">
        <f t="shared" si="66"/>
        <v>0</v>
      </c>
      <c r="CA59">
        <f t="shared" si="66"/>
        <v>0</v>
      </c>
      <c r="CB59">
        <f t="shared" si="66"/>
        <v>0</v>
      </c>
      <c r="CC59">
        <f t="shared" si="66"/>
        <v>0</v>
      </c>
      <c r="CD59">
        <f t="shared" si="66"/>
        <v>0</v>
      </c>
      <c r="CE59">
        <f t="shared" si="66"/>
        <v>0</v>
      </c>
      <c r="CF59">
        <f t="shared" si="66"/>
        <v>0</v>
      </c>
      <c r="CG59">
        <f t="shared" si="66"/>
        <v>0</v>
      </c>
      <c r="CH59">
        <f t="shared" si="66"/>
        <v>0</v>
      </c>
      <c r="CI59">
        <f t="shared" si="66"/>
        <v>0</v>
      </c>
      <c r="CJ59">
        <f t="shared" si="66"/>
        <v>0</v>
      </c>
      <c r="CK59">
        <f t="shared" si="66"/>
        <v>0</v>
      </c>
      <c r="CL59">
        <f t="shared" si="66"/>
        <v>0</v>
      </c>
      <c r="CM59">
        <f t="shared" si="66"/>
        <v>0</v>
      </c>
      <c r="CN59">
        <f t="shared" si="66"/>
        <v>0</v>
      </c>
      <c r="CO59">
        <f t="shared" si="66"/>
        <v>0</v>
      </c>
      <c r="CP59">
        <f t="shared" si="66"/>
        <v>0</v>
      </c>
      <c r="CQ59">
        <f t="shared" si="66"/>
        <v>0</v>
      </c>
      <c r="CR59">
        <f t="shared" si="66"/>
        <v>0</v>
      </c>
      <c r="CS59">
        <f t="shared" si="66"/>
        <v>0</v>
      </c>
      <c r="CT59">
        <f t="shared" si="66"/>
        <v>0</v>
      </c>
      <c r="CU59">
        <f t="shared" si="66"/>
        <v>0</v>
      </c>
      <c r="CV59">
        <f t="shared" si="66"/>
        <v>0</v>
      </c>
      <c r="CW59">
        <f t="shared" si="66"/>
        <v>0</v>
      </c>
      <c r="CX59">
        <f t="shared" ref="CX59:DQ59" si="67">CX$49*CX20</f>
        <v>0</v>
      </c>
      <c r="CY59">
        <f t="shared" si="67"/>
        <v>0</v>
      </c>
      <c r="CZ59">
        <f t="shared" si="67"/>
        <v>0</v>
      </c>
      <c r="DA59">
        <f t="shared" si="67"/>
        <v>0</v>
      </c>
      <c r="DB59">
        <f t="shared" si="67"/>
        <v>0</v>
      </c>
      <c r="DC59">
        <f t="shared" si="67"/>
        <v>0</v>
      </c>
      <c r="DD59">
        <f t="shared" si="67"/>
        <v>0</v>
      </c>
      <c r="DE59">
        <f t="shared" si="67"/>
        <v>0</v>
      </c>
      <c r="DF59">
        <f t="shared" si="67"/>
        <v>0</v>
      </c>
      <c r="DG59">
        <f t="shared" si="67"/>
        <v>0</v>
      </c>
      <c r="DH59">
        <f t="shared" si="67"/>
        <v>0</v>
      </c>
      <c r="DI59">
        <f t="shared" si="67"/>
        <v>0</v>
      </c>
      <c r="DJ59">
        <f t="shared" si="67"/>
        <v>0</v>
      </c>
      <c r="DK59">
        <f t="shared" si="67"/>
        <v>0</v>
      </c>
      <c r="DL59">
        <f t="shared" si="67"/>
        <v>0</v>
      </c>
      <c r="DM59">
        <f t="shared" si="67"/>
        <v>0</v>
      </c>
      <c r="DN59">
        <f t="shared" si="67"/>
        <v>0</v>
      </c>
      <c r="DO59">
        <f t="shared" si="67"/>
        <v>0</v>
      </c>
      <c r="DP59">
        <f t="shared" si="67"/>
        <v>0</v>
      </c>
      <c r="DQ59">
        <f t="shared" si="67"/>
        <v>0</v>
      </c>
    </row>
    <row r="60" spans="1:121" x14ac:dyDescent="0.25">
      <c r="A60" t="str">
        <f t="shared" si="52"/>
        <v>11_MEX</v>
      </c>
      <c r="B60" t="str">
        <f t="shared" si="52"/>
        <v>7_1_motor_gasoline</v>
      </c>
      <c r="C60" t="str">
        <f t="shared" si="52"/>
        <v>7_1_mo_gasoline</v>
      </c>
      <c r="D60" s="4" t="s">
        <v>149</v>
      </c>
      <c r="E60" s="4"/>
      <c r="F60" s="4"/>
      <c r="G60" s="4">
        <f t="shared" si="53"/>
        <v>0</v>
      </c>
      <c r="BL60" t="str">
        <f t="shared" si="54"/>
        <v>11_MEX</v>
      </c>
      <c r="BM60" t="str">
        <f t="shared" si="55"/>
        <v>d_nonenergy_7_1_mo_gasoline</v>
      </c>
      <c r="BP60">
        <f t="shared" ref="BP60:CW60" si="68">BP$49*BP21</f>
        <v>0</v>
      </c>
      <c r="BQ60">
        <f t="shared" si="68"/>
        <v>0</v>
      </c>
      <c r="BR60">
        <f t="shared" si="68"/>
        <v>0</v>
      </c>
      <c r="BS60">
        <f t="shared" si="68"/>
        <v>0</v>
      </c>
      <c r="BT60">
        <f t="shared" si="68"/>
        <v>0</v>
      </c>
      <c r="BU60">
        <f t="shared" si="68"/>
        <v>0</v>
      </c>
      <c r="BV60">
        <f t="shared" si="68"/>
        <v>0</v>
      </c>
      <c r="BW60">
        <f t="shared" si="68"/>
        <v>0</v>
      </c>
      <c r="BX60">
        <f t="shared" si="68"/>
        <v>0</v>
      </c>
      <c r="BY60">
        <f t="shared" si="68"/>
        <v>0</v>
      </c>
      <c r="BZ60">
        <f t="shared" si="68"/>
        <v>0</v>
      </c>
      <c r="CA60">
        <f t="shared" si="68"/>
        <v>0</v>
      </c>
      <c r="CB60">
        <f t="shared" si="68"/>
        <v>0</v>
      </c>
      <c r="CC60">
        <f t="shared" si="68"/>
        <v>0</v>
      </c>
      <c r="CD60">
        <f t="shared" si="68"/>
        <v>0</v>
      </c>
      <c r="CE60">
        <f t="shared" si="68"/>
        <v>0</v>
      </c>
      <c r="CF60">
        <f t="shared" si="68"/>
        <v>0</v>
      </c>
      <c r="CG60">
        <f t="shared" si="68"/>
        <v>0</v>
      </c>
      <c r="CH60">
        <f t="shared" si="68"/>
        <v>0</v>
      </c>
      <c r="CI60">
        <f t="shared" si="68"/>
        <v>0</v>
      </c>
      <c r="CJ60">
        <f t="shared" si="68"/>
        <v>0</v>
      </c>
      <c r="CK60">
        <f t="shared" si="68"/>
        <v>0</v>
      </c>
      <c r="CL60">
        <f t="shared" si="68"/>
        <v>0</v>
      </c>
      <c r="CM60">
        <f t="shared" si="68"/>
        <v>0</v>
      </c>
      <c r="CN60">
        <f t="shared" si="68"/>
        <v>0</v>
      </c>
      <c r="CO60">
        <f t="shared" si="68"/>
        <v>0</v>
      </c>
      <c r="CP60">
        <f t="shared" si="68"/>
        <v>0</v>
      </c>
      <c r="CQ60">
        <f t="shared" si="68"/>
        <v>0</v>
      </c>
      <c r="CR60">
        <f t="shared" si="68"/>
        <v>0</v>
      </c>
      <c r="CS60">
        <f t="shared" si="68"/>
        <v>0</v>
      </c>
      <c r="CT60">
        <f t="shared" si="68"/>
        <v>0</v>
      </c>
      <c r="CU60">
        <f t="shared" si="68"/>
        <v>0</v>
      </c>
      <c r="CV60">
        <f t="shared" si="68"/>
        <v>0</v>
      </c>
      <c r="CW60">
        <f t="shared" si="68"/>
        <v>0</v>
      </c>
      <c r="CX60">
        <f t="shared" ref="CX60:DQ60" si="69">CX$49*CX21</f>
        <v>0</v>
      </c>
      <c r="CY60">
        <f t="shared" si="69"/>
        <v>0</v>
      </c>
      <c r="CZ60">
        <f t="shared" si="69"/>
        <v>0</v>
      </c>
      <c r="DA60">
        <f t="shared" si="69"/>
        <v>0</v>
      </c>
      <c r="DB60">
        <f t="shared" si="69"/>
        <v>0</v>
      </c>
      <c r="DC60">
        <f t="shared" si="69"/>
        <v>0</v>
      </c>
      <c r="DD60">
        <f t="shared" si="69"/>
        <v>0</v>
      </c>
      <c r="DE60">
        <f t="shared" si="69"/>
        <v>0</v>
      </c>
      <c r="DF60">
        <f t="shared" si="69"/>
        <v>0</v>
      </c>
      <c r="DG60">
        <f t="shared" si="69"/>
        <v>0</v>
      </c>
      <c r="DH60">
        <f t="shared" si="69"/>
        <v>0</v>
      </c>
      <c r="DI60">
        <f t="shared" si="69"/>
        <v>0</v>
      </c>
      <c r="DJ60">
        <f t="shared" si="69"/>
        <v>0</v>
      </c>
      <c r="DK60">
        <f t="shared" si="69"/>
        <v>0</v>
      </c>
      <c r="DL60">
        <f t="shared" si="69"/>
        <v>0</v>
      </c>
      <c r="DM60">
        <f t="shared" si="69"/>
        <v>0</v>
      </c>
      <c r="DN60">
        <f t="shared" si="69"/>
        <v>0</v>
      </c>
      <c r="DO60">
        <f t="shared" si="69"/>
        <v>0</v>
      </c>
      <c r="DP60">
        <f t="shared" si="69"/>
        <v>0</v>
      </c>
      <c r="DQ60">
        <f t="shared" si="69"/>
        <v>0</v>
      </c>
    </row>
    <row r="61" spans="1:121" x14ac:dyDescent="0.25">
      <c r="A61" t="str">
        <f t="shared" si="52"/>
        <v>11_MEX</v>
      </c>
      <c r="B61" t="str">
        <f t="shared" si="52"/>
        <v>7_2_aviation_gasoline</v>
      </c>
      <c r="C61" t="str">
        <f t="shared" si="52"/>
        <v>7_2_avi_gasoline</v>
      </c>
      <c r="D61" s="4" t="s">
        <v>149</v>
      </c>
      <c r="E61" s="4"/>
      <c r="F61" s="4"/>
      <c r="G61" s="4">
        <f t="shared" si="53"/>
        <v>0</v>
      </c>
      <c r="BL61" t="str">
        <f t="shared" si="54"/>
        <v>11_MEX</v>
      </c>
      <c r="BM61" t="str">
        <f t="shared" si="55"/>
        <v>d_nonenergy_7_2_avi_gasoline</v>
      </c>
      <c r="BP61">
        <f t="shared" ref="BP61:CW61" si="70">BP$49*BP22</f>
        <v>0</v>
      </c>
      <c r="BQ61">
        <f t="shared" si="70"/>
        <v>0</v>
      </c>
      <c r="BR61">
        <f t="shared" si="70"/>
        <v>0</v>
      </c>
      <c r="BS61">
        <f t="shared" si="70"/>
        <v>0</v>
      </c>
      <c r="BT61">
        <f t="shared" si="70"/>
        <v>0</v>
      </c>
      <c r="BU61">
        <f t="shared" si="70"/>
        <v>0</v>
      </c>
      <c r="BV61">
        <f t="shared" si="70"/>
        <v>0</v>
      </c>
      <c r="BW61">
        <f t="shared" si="70"/>
        <v>0</v>
      </c>
      <c r="BX61">
        <f t="shared" si="70"/>
        <v>0</v>
      </c>
      <c r="BY61">
        <f t="shared" si="70"/>
        <v>0</v>
      </c>
      <c r="BZ61">
        <f t="shared" si="70"/>
        <v>0</v>
      </c>
      <c r="CA61">
        <f t="shared" si="70"/>
        <v>0</v>
      </c>
      <c r="CB61">
        <f t="shared" si="70"/>
        <v>0</v>
      </c>
      <c r="CC61">
        <f t="shared" si="70"/>
        <v>0</v>
      </c>
      <c r="CD61">
        <f t="shared" si="70"/>
        <v>0</v>
      </c>
      <c r="CE61">
        <f t="shared" si="70"/>
        <v>0</v>
      </c>
      <c r="CF61">
        <f t="shared" si="70"/>
        <v>0</v>
      </c>
      <c r="CG61">
        <f t="shared" si="70"/>
        <v>0</v>
      </c>
      <c r="CH61">
        <f t="shared" si="70"/>
        <v>0</v>
      </c>
      <c r="CI61">
        <f t="shared" si="70"/>
        <v>0</v>
      </c>
      <c r="CJ61">
        <f t="shared" si="70"/>
        <v>0</v>
      </c>
      <c r="CK61">
        <f t="shared" si="70"/>
        <v>0</v>
      </c>
      <c r="CL61">
        <f t="shared" si="70"/>
        <v>0</v>
      </c>
      <c r="CM61">
        <f t="shared" si="70"/>
        <v>0</v>
      </c>
      <c r="CN61">
        <f t="shared" si="70"/>
        <v>0</v>
      </c>
      <c r="CO61">
        <f t="shared" si="70"/>
        <v>0</v>
      </c>
      <c r="CP61">
        <f t="shared" si="70"/>
        <v>0</v>
      </c>
      <c r="CQ61">
        <f t="shared" si="70"/>
        <v>0</v>
      </c>
      <c r="CR61">
        <f t="shared" si="70"/>
        <v>0</v>
      </c>
      <c r="CS61">
        <f t="shared" si="70"/>
        <v>0</v>
      </c>
      <c r="CT61">
        <f t="shared" si="70"/>
        <v>0</v>
      </c>
      <c r="CU61">
        <f t="shared" si="70"/>
        <v>0</v>
      </c>
      <c r="CV61">
        <f t="shared" si="70"/>
        <v>0</v>
      </c>
      <c r="CW61">
        <f t="shared" si="70"/>
        <v>0</v>
      </c>
      <c r="CX61">
        <f t="shared" ref="CX61:DQ61" si="71">CX$49*CX22</f>
        <v>0</v>
      </c>
      <c r="CY61">
        <f t="shared" si="71"/>
        <v>0</v>
      </c>
      <c r="CZ61">
        <f t="shared" si="71"/>
        <v>0</v>
      </c>
      <c r="DA61">
        <f t="shared" si="71"/>
        <v>0</v>
      </c>
      <c r="DB61">
        <f t="shared" si="71"/>
        <v>0</v>
      </c>
      <c r="DC61">
        <f t="shared" si="71"/>
        <v>0</v>
      </c>
      <c r="DD61">
        <f t="shared" si="71"/>
        <v>0</v>
      </c>
      <c r="DE61">
        <f t="shared" si="71"/>
        <v>0</v>
      </c>
      <c r="DF61">
        <f t="shared" si="71"/>
        <v>0</v>
      </c>
      <c r="DG61">
        <f t="shared" si="71"/>
        <v>0</v>
      </c>
      <c r="DH61">
        <f t="shared" si="71"/>
        <v>0</v>
      </c>
      <c r="DI61">
        <f t="shared" si="71"/>
        <v>0</v>
      </c>
      <c r="DJ61">
        <f t="shared" si="71"/>
        <v>0</v>
      </c>
      <c r="DK61">
        <f t="shared" si="71"/>
        <v>0</v>
      </c>
      <c r="DL61">
        <f t="shared" si="71"/>
        <v>0</v>
      </c>
      <c r="DM61">
        <f t="shared" si="71"/>
        <v>0</v>
      </c>
      <c r="DN61">
        <f t="shared" si="71"/>
        <v>0</v>
      </c>
      <c r="DO61">
        <f t="shared" si="71"/>
        <v>0</v>
      </c>
      <c r="DP61">
        <f t="shared" si="71"/>
        <v>0</v>
      </c>
      <c r="DQ61">
        <f t="shared" si="71"/>
        <v>0</v>
      </c>
    </row>
    <row r="62" spans="1:121" x14ac:dyDescent="0.25">
      <c r="A62" t="str">
        <f t="shared" si="52"/>
        <v>11_MEX</v>
      </c>
      <c r="B62" t="str">
        <f t="shared" si="52"/>
        <v>7_3_naphtha</v>
      </c>
      <c r="C62" t="str">
        <f t="shared" si="52"/>
        <v>7_3_naphtha</v>
      </c>
      <c r="D62" s="4" t="s">
        <v>149</v>
      </c>
      <c r="E62" s="4"/>
      <c r="F62" s="4"/>
      <c r="G62" s="4">
        <f t="shared" si="53"/>
        <v>48.059984124000003</v>
      </c>
      <c r="BL62" t="str">
        <f t="shared" si="54"/>
        <v>11_MEX</v>
      </c>
      <c r="BM62" t="str">
        <f t="shared" si="55"/>
        <v>d_nonenergy_7_3_naphtha</v>
      </c>
      <c r="BP62">
        <f t="shared" ref="BP62:CW62" si="72">BP$49*BP23</f>
        <v>46.800008532</v>
      </c>
      <c r="BQ62">
        <f t="shared" si="72"/>
        <v>48.059984124000003</v>
      </c>
      <c r="BR62">
        <f t="shared" si="72"/>
        <v>49.887305182102253</v>
      </c>
      <c r="BS62">
        <f t="shared" si="72"/>
        <v>48.764416065990794</v>
      </c>
      <c r="BT62">
        <f t="shared" si="72"/>
        <v>50.693084588368912</v>
      </c>
      <c r="BU62">
        <f t="shared" si="72"/>
        <v>52.190062146917711</v>
      </c>
      <c r="BV62">
        <f t="shared" si="72"/>
        <v>53.74269723597061</v>
      </c>
      <c r="BW62">
        <f t="shared" si="72"/>
        <v>55.345894385791048</v>
      </c>
      <c r="BX62">
        <f t="shared" si="72"/>
        <v>57.000412406938409</v>
      </c>
      <c r="BY62">
        <f t="shared" si="72"/>
        <v>58.708307513600616</v>
      </c>
      <c r="BZ62">
        <f t="shared" si="72"/>
        <v>60.472055036123272</v>
      </c>
      <c r="CA62">
        <f t="shared" si="72"/>
        <v>61.807999828669153</v>
      </c>
      <c r="CB62">
        <f t="shared" si="72"/>
        <v>63.181133255133538</v>
      </c>
      <c r="CC62">
        <f t="shared" si="72"/>
        <v>64.590929712547336</v>
      </c>
      <c r="CD62">
        <f t="shared" si="72"/>
        <v>65.202491905345482</v>
      </c>
      <c r="CE62">
        <f t="shared" si="72"/>
        <v>65.785611817601648</v>
      </c>
      <c r="CF62">
        <f t="shared" si="72"/>
        <v>66.339473846172353</v>
      </c>
      <c r="CG62">
        <f t="shared" si="72"/>
        <v>66.86221182132762</v>
      </c>
      <c r="CH62">
        <f t="shared" si="72"/>
        <v>67.349987486047922</v>
      </c>
      <c r="CI62">
        <f t="shared" si="72"/>
        <v>67.797990060420418</v>
      </c>
      <c r="CJ62">
        <f t="shared" si="72"/>
        <v>68.200569865131513</v>
      </c>
      <c r="CK62">
        <f t="shared" si="72"/>
        <v>68.552573717496884</v>
      </c>
      <c r="CL62">
        <f t="shared" si="72"/>
        <v>68.848703784272757</v>
      </c>
      <c r="CM62">
        <f t="shared" si="72"/>
        <v>69.083816135836884</v>
      </c>
      <c r="CN62">
        <f t="shared" si="72"/>
        <v>68.85958037295002</v>
      </c>
      <c r="CO62">
        <f t="shared" si="72"/>
        <v>68.593305979628141</v>
      </c>
      <c r="CP62">
        <f t="shared" si="72"/>
        <v>68.274618816400277</v>
      </c>
      <c r="CQ62">
        <f t="shared" si="72"/>
        <v>67.894905898038417</v>
      </c>
      <c r="CR62">
        <f t="shared" si="72"/>
        <v>67.447929839345036</v>
      </c>
      <c r="CS62">
        <f t="shared" si="72"/>
        <v>67.247893989662799</v>
      </c>
      <c r="CT62">
        <f t="shared" si="72"/>
        <v>66.892517732942778</v>
      </c>
      <c r="CU62">
        <f t="shared" si="72"/>
        <v>66.397744074238332</v>
      </c>
      <c r="CV62">
        <f t="shared" si="72"/>
        <v>65.776423924517871</v>
      </c>
      <c r="CW62">
        <f t="shared" si="72"/>
        <v>65.039766834743375</v>
      </c>
      <c r="CX62">
        <f t="shared" ref="CX62:DQ62" si="73">CX$49*CX23</f>
        <v>64.389369166395937</v>
      </c>
      <c r="CY62">
        <f t="shared" si="73"/>
        <v>63.745475474731983</v>
      </c>
      <c r="CZ62">
        <f t="shared" si="73"/>
        <v>63.108020719984658</v>
      </c>
      <c r="DA62">
        <f t="shared" si="73"/>
        <v>62.476940512784807</v>
      </c>
      <c r="DB62">
        <f t="shared" si="73"/>
        <v>61.852171107656964</v>
      </c>
      <c r="DC62">
        <f t="shared" si="73"/>
        <v>61.23364939658039</v>
      </c>
      <c r="DD62">
        <f t="shared" si="73"/>
        <v>60.621312902614591</v>
      </c>
      <c r="DE62">
        <f t="shared" si="73"/>
        <v>60.015099773588446</v>
      </c>
      <c r="DF62">
        <f t="shared" si="73"/>
        <v>59.414948775852558</v>
      </c>
      <c r="DG62">
        <f t="shared" si="73"/>
        <v>58.82079928809403</v>
      </c>
      <c r="DH62">
        <f t="shared" si="73"/>
        <v>58.232591295213091</v>
      </c>
      <c r="DI62">
        <f t="shared" si="73"/>
        <v>57.650265382260962</v>
      </c>
      <c r="DJ62">
        <f t="shared" si="73"/>
        <v>57.073762728438346</v>
      </c>
      <c r="DK62">
        <f t="shared" si="73"/>
        <v>56.503025101153959</v>
      </c>
      <c r="DL62">
        <f t="shared" si="73"/>
        <v>55.937994850142424</v>
      </c>
      <c r="DM62">
        <f t="shared" si="73"/>
        <v>55.378614901641001</v>
      </c>
      <c r="DN62">
        <f t="shared" si="73"/>
        <v>54.824828752624583</v>
      </c>
      <c r="DO62">
        <f t="shared" si="73"/>
        <v>54.276580465098341</v>
      </c>
      <c r="DP62">
        <f t="shared" si="73"/>
        <v>53.733814660447358</v>
      </c>
      <c r="DQ62">
        <f t="shared" si="73"/>
        <v>53.196476513842882</v>
      </c>
    </row>
    <row r="63" spans="1:121" x14ac:dyDescent="0.25">
      <c r="A63" t="str">
        <f t="shared" si="52"/>
        <v>11_MEX</v>
      </c>
      <c r="B63" t="str">
        <f t="shared" si="52"/>
        <v>7_x_jet_fuel</v>
      </c>
      <c r="C63" t="str">
        <f t="shared" si="52"/>
        <v>7_x_jet_fuel</v>
      </c>
      <c r="D63" s="4" t="s">
        <v>149</v>
      </c>
      <c r="E63" s="4"/>
      <c r="F63" s="4"/>
      <c r="G63" s="4">
        <f t="shared" si="53"/>
        <v>0</v>
      </c>
      <c r="BL63" t="str">
        <f t="shared" si="54"/>
        <v>11_MEX</v>
      </c>
      <c r="BM63" t="str">
        <f t="shared" si="55"/>
        <v>d_nonenergy_7_x_jet_fuel</v>
      </c>
      <c r="BP63">
        <f t="shared" ref="BP63:CW63" si="74">BP$49*BP24</f>
        <v>0</v>
      </c>
      <c r="BQ63">
        <f t="shared" si="74"/>
        <v>0</v>
      </c>
      <c r="BR63">
        <f t="shared" si="74"/>
        <v>0</v>
      </c>
      <c r="BS63">
        <f t="shared" si="74"/>
        <v>0</v>
      </c>
      <c r="BT63">
        <f t="shared" si="74"/>
        <v>0</v>
      </c>
      <c r="BU63">
        <f t="shared" si="74"/>
        <v>0</v>
      </c>
      <c r="BV63">
        <f t="shared" si="74"/>
        <v>0</v>
      </c>
      <c r="BW63">
        <f t="shared" si="74"/>
        <v>0</v>
      </c>
      <c r="BX63">
        <f t="shared" si="74"/>
        <v>0</v>
      </c>
      <c r="BY63">
        <f t="shared" si="74"/>
        <v>0</v>
      </c>
      <c r="BZ63">
        <f t="shared" si="74"/>
        <v>0</v>
      </c>
      <c r="CA63">
        <f t="shared" si="74"/>
        <v>0</v>
      </c>
      <c r="CB63">
        <f t="shared" si="74"/>
        <v>0</v>
      </c>
      <c r="CC63">
        <f t="shared" si="74"/>
        <v>0</v>
      </c>
      <c r="CD63">
        <f t="shared" si="74"/>
        <v>0</v>
      </c>
      <c r="CE63">
        <f t="shared" si="74"/>
        <v>0</v>
      </c>
      <c r="CF63">
        <f t="shared" si="74"/>
        <v>0</v>
      </c>
      <c r="CG63">
        <f t="shared" si="74"/>
        <v>0</v>
      </c>
      <c r="CH63">
        <f t="shared" si="74"/>
        <v>0</v>
      </c>
      <c r="CI63">
        <f t="shared" si="74"/>
        <v>0</v>
      </c>
      <c r="CJ63">
        <f t="shared" si="74"/>
        <v>0</v>
      </c>
      <c r="CK63">
        <f t="shared" si="74"/>
        <v>0</v>
      </c>
      <c r="CL63">
        <f t="shared" si="74"/>
        <v>0</v>
      </c>
      <c r="CM63">
        <f t="shared" si="74"/>
        <v>0</v>
      </c>
      <c r="CN63">
        <f t="shared" si="74"/>
        <v>0</v>
      </c>
      <c r="CO63">
        <f t="shared" si="74"/>
        <v>0</v>
      </c>
      <c r="CP63">
        <f t="shared" si="74"/>
        <v>0</v>
      </c>
      <c r="CQ63">
        <f t="shared" si="74"/>
        <v>0</v>
      </c>
      <c r="CR63">
        <f t="shared" si="74"/>
        <v>0</v>
      </c>
      <c r="CS63">
        <f t="shared" si="74"/>
        <v>0</v>
      </c>
      <c r="CT63">
        <f t="shared" si="74"/>
        <v>0</v>
      </c>
      <c r="CU63">
        <f t="shared" si="74"/>
        <v>0</v>
      </c>
      <c r="CV63">
        <f t="shared" si="74"/>
        <v>0</v>
      </c>
      <c r="CW63">
        <f t="shared" si="74"/>
        <v>0</v>
      </c>
      <c r="CX63">
        <f t="shared" ref="CX63:DQ63" si="75">CX$49*CX24</f>
        <v>0</v>
      </c>
      <c r="CY63">
        <f t="shared" si="75"/>
        <v>0</v>
      </c>
      <c r="CZ63">
        <f t="shared" si="75"/>
        <v>0</v>
      </c>
      <c r="DA63">
        <f t="shared" si="75"/>
        <v>0</v>
      </c>
      <c r="DB63">
        <f t="shared" si="75"/>
        <v>0</v>
      </c>
      <c r="DC63">
        <f t="shared" si="75"/>
        <v>0</v>
      </c>
      <c r="DD63">
        <f t="shared" si="75"/>
        <v>0</v>
      </c>
      <c r="DE63">
        <f t="shared" si="75"/>
        <v>0</v>
      </c>
      <c r="DF63">
        <f t="shared" si="75"/>
        <v>0</v>
      </c>
      <c r="DG63">
        <f t="shared" si="75"/>
        <v>0</v>
      </c>
      <c r="DH63">
        <f t="shared" si="75"/>
        <v>0</v>
      </c>
      <c r="DI63">
        <f t="shared" si="75"/>
        <v>0</v>
      </c>
      <c r="DJ63">
        <f t="shared" si="75"/>
        <v>0</v>
      </c>
      <c r="DK63">
        <f t="shared" si="75"/>
        <v>0</v>
      </c>
      <c r="DL63">
        <f t="shared" si="75"/>
        <v>0</v>
      </c>
      <c r="DM63">
        <f t="shared" si="75"/>
        <v>0</v>
      </c>
      <c r="DN63">
        <f t="shared" si="75"/>
        <v>0</v>
      </c>
      <c r="DO63">
        <f t="shared" si="75"/>
        <v>0</v>
      </c>
      <c r="DP63">
        <f t="shared" si="75"/>
        <v>0</v>
      </c>
      <c r="DQ63">
        <f t="shared" si="75"/>
        <v>0</v>
      </c>
    </row>
    <row r="64" spans="1:121" x14ac:dyDescent="0.25">
      <c r="A64" t="str">
        <f t="shared" si="52"/>
        <v>11_MEX</v>
      </c>
      <c r="B64" t="str">
        <f t="shared" si="52"/>
        <v>7_6_kerosene</v>
      </c>
      <c r="C64" t="str">
        <f t="shared" si="52"/>
        <v>7_6_kerosene</v>
      </c>
      <c r="D64" s="4" t="s">
        <v>149</v>
      </c>
      <c r="E64" s="4"/>
      <c r="F64" s="4"/>
      <c r="G64" s="4">
        <f t="shared" si="53"/>
        <v>0</v>
      </c>
      <c r="BL64" t="str">
        <f t="shared" si="54"/>
        <v>11_MEX</v>
      </c>
      <c r="BM64" t="str">
        <f t="shared" si="55"/>
        <v>d_nonenergy_7_6_kerosene</v>
      </c>
      <c r="BP64">
        <f t="shared" ref="BP64:CW64" si="76">BP$49*BP25</f>
        <v>0</v>
      </c>
      <c r="BQ64">
        <f t="shared" si="76"/>
        <v>0</v>
      </c>
      <c r="BR64">
        <f t="shared" si="76"/>
        <v>0</v>
      </c>
      <c r="BS64">
        <f t="shared" si="76"/>
        <v>0</v>
      </c>
      <c r="BT64">
        <f t="shared" si="76"/>
        <v>0</v>
      </c>
      <c r="BU64">
        <f t="shared" si="76"/>
        <v>0</v>
      </c>
      <c r="BV64">
        <f t="shared" si="76"/>
        <v>0</v>
      </c>
      <c r="BW64">
        <f t="shared" si="76"/>
        <v>0</v>
      </c>
      <c r="BX64">
        <f t="shared" si="76"/>
        <v>0</v>
      </c>
      <c r="BY64">
        <f t="shared" si="76"/>
        <v>0</v>
      </c>
      <c r="BZ64">
        <f t="shared" si="76"/>
        <v>0</v>
      </c>
      <c r="CA64">
        <f t="shared" si="76"/>
        <v>0</v>
      </c>
      <c r="CB64">
        <f t="shared" si="76"/>
        <v>0</v>
      </c>
      <c r="CC64">
        <f t="shared" si="76"/>
        <v>0</v>
      </c>
      <c r="CD64">
        <f t="shared" si="76"/>
        <v>0</v>
      </c>
      <c r="CE64">
        <f t="shared" si="76"/>
        <v>0</v>
      </c>
      <c r="CF64">
        <f t="shared" si="76"/>
        <v>0</v>
      </c>
      <c r="CG64">
        <f t="shared" si="76"/>
        <v>0</v>
      </c>
      <c r="CH64">
        <f t="shared" si="76"/>
        <v>0</v>
      </c>
      <c r="CI64">
        <f t="shared" si="76"/>
        <v>0</v>
      </c>
      <c r="CJ64">
        <f t="shared" si="76"/>
        <v>0</v>
      </c>
      <c r="CK64">
        <f t="shared" si="76"/>
        <v>0</v>
      </c>
      <c r="CL64">
        <f t="shared" si="76"/>
        <v>0</v>
      </c>
      <c r="CM64">
        <f t="shared" si="76"/>
        <v>0</v>
      </c>
      <c r="CN64">
        <f t="shared" si="76"/>
        <v>0</v>
      </c>
      <c r="CO64">
        <f t="shared" si="76"/>
        <v>0</v>
      </c>
      <c r="CP64">
        <f t="shared" si="76"/>
        <v>0</v>
      </c>
      <c r="CQ64">
        <f t="shared" si="76"/>
        <v>0</v>
      </c>
      <c r="CR64">
        <f t="shared" si="76"/>
        <v>0</v>
      </c>
      <c r="CS64">
        <f t="shared" si="76"/>
        <v>0</v>
      </c>
      <c r="CT64">
        <f t="shared" si="76"/>
        <v>0</v>
      </c>
      <c r="CU64">
        <f t="shared" si="76"/>
        <v>0</v>
      </c>
      <c r="CV64">
        <f t="shared" si="76"/>
        <v>0</v>
      </c>
      <c r="CW64">
        <f t="shared" si="76"/>
        <v>0</v>
      </c>
      <c r="CX64">
        <f t="shared" ref="CX64:DQ64" si="77">CX$49*CX25</f>
        <v>0</v>
      </c>
      <c r="CY64">
        <f t="shared" si="77"/>
        <v>0</v>
      </c>
      <c r="CZ64">
        <f t="shared" si="77"/>
        <v>0</v>
      </c>
      <c r="DA64">
        <f t="shared" si="77"/>
        <v>0</v>
      </c>
      <c r="DB64">
        <f t="shared" si="77"/>
        <v>0</v>
      </c>
      <c r="DC64">
        <f t="shared" si="77"/>
        <v>0</v>
      </c>
      <c r="DD64">
        <f t="shared" si="77"/>
        <v>0</v>
      </c>
      <c r="DE64">
        <f t="shared" si="77"/>
        <v>0</v>
      </c>
      <c r="DF64">
        <f t="shared" si="77"/>
        <v>0</v>
      </c>
      <c r="DG64">
        <f t="shared" si="77"/>
        <v>0</v>
      </c>
      <c r="DH64">
        <f t="shared" si="77"/>
        <v>0</v>
      </c>
      <c r="DI64">
        <f t="shared" si="77"/>
        <v>0</v>
      </c>
      <c r="DJ64">
        <f t="shared" si="77"/>
        <v>0</v>
      </c>
      <c r="DK64">
        <f t="shared" si="77"/>
        <v>0</v>
      </c>
      <c r="DL64">
        <f t="shared" si="77"/>
        <v>0</v>
      </c>
      <c r="DM64">
        <f t="shared" si="77"/>
        <v>0</v>
      </c>
      <c r="DN64">
        <f t="shared" si="77"/>
        <v>0</v>
      </c>
      <c r="DO64">
        <f t="shared" si="77"/>
        <v>0</v>
      </c>
      <c r="DP64">
        <f t="shared" si="77"/>
        <v>0</v>
      </c>
      <c r="DQ64">
        <f t="shared" si="77"/>
        <v>0</v>
      </c>
    </row>
    <row r="65" spans="1:121" x14ac:dyDescent="0.25">
      <c r="A65" t="str">
        <f t="shared" si="52"/>
        <v>11_MEX</v>
      </c>
      <c r="B65" t="str">
        <f t="shared" si="52"/>
        <v>7_7_gas_diesel_oil</v>
      </c>
      <c r="C65" t="str">
        <f t="shared" si="52"/>
        <v>7_7_gas_diesel_oil</v>
      </c>
      <c r="D65" s="4" t="s">
        <v>149</v>
      </c>
      <c r="E65" s="4"/>
      <c r="F65" s="4"/>
      <c r="G65" s="4">
        <f t="shared" si="53"/>
        <v>0</v>
      </c>
      <c r="BL65" t="str">
        <f t="shared" si="54"/>
        <v>11_MEX</v>
      </c>
      <c r="BM65" t="str">
        <f t="shared" si="55"/>
        <v>d_nonenergy_7_7_gas_diesel_oil</v>
      </c>
      <c r="BP65">
        <f t="shared" ref="BP65:CW65" si="78">BP$49*BP26</f>
        <v>0</v>
      </c>
      <c r="BQ65">
        <f t="shared" si="78"/>
        <v>0</v>
      </c>
      <c r="BR65">
        <f t="shared" si="78"/>
        <v>0</v>
      </c>
      <c r="BS65">
        <f t="shared" si="78"/>
        <v>0</v>
      </c>
      <c r="BT65">
        <f t="shared" si="78"/>
        <v>0</v>
      </c>
      <c r="BU65">
        <f t="shared" si="78"/>
        <v>0</v>
      </c>
      <c r="BV65">
        <f t="shared" si="78"/>
        <v>0</v>
      </c>
      <c r="BW65">
        <f t="shared" si="78"/>
        <v>0</v>
      </c>
      <c r="BX65">
        <f t="shared" si="78"/>
        <v>0</v>
      </c>
      <c r="BY65">
        <f t="shared" si="78"/>
        <v>0</v>
      </c>
      <c r="BZ65">
        <f t="shared" si="78"/>
        <v>0</v>
      </c>
      <c r="CA65">
        <f t="shared" si="78"/>
        <v>0</v>
      </c>
      <c r="CB65">
        <f t="shared" si="78"/>
        <v>0</v>
      </c>
      <c r="CC65">
        <f t="shared" si="78"/>
        <v>0</v>
      </c>
      <c r="CD65">
        <f t="shared" si="78"/>
        <v>0</v>
      </c>
      <c r="CE65">
        <f t="shared" si="78"/>
        <v>0</v>
      </c>
      <c r="CF65">
        <f t="shared" si="78"/>
        <v>0</v>
      </c>
      <c r="CG65">
        <f t="shared" si="78"/>
        <v>0</v>
      </c>
      <c r="CH65">
        <f t="shared" si="78"/>
        <v>0</v>
      </c>
      <c r="CI65">
        <f t="shared" si="78"/>
        <v>0</v>
      </c>
      <c r="CJ65">
        <f t="shared" si="78"/>
        <v>0</v>
      </c>
      <c r="CK65">
        <f t="shared" si="78"/>
        <v>0</v>
      </c>
      <c r="CL65">
        <f t="shared" si="78"/>
        <v>0</v>
      </c>
      <c r="CM65">
        <f t="shared" si="78"/>
        <v>0</v>
      </c>
      <c r="CN65">
        <f t="shared" si="78"/>
        <v>0</v>
      </c>
      <c r="CO65">
        <f t="shared" si="78"/>
        <v>0</v>
      </c>
      <c r="CP65">
        <f t="shared" si="78"/>
        <v>0</v>
      </c>
      <c r="CQ65">
        <f t="shared" si="78"/>
        <v>0</v>
      </c>
      <c r="CR65">
        <f t="shared" si="78"/>
        <v>0</v>
      </c>
      <c r="CS65">
        <f t="shared" si="78"/>
        <v>0</v>
      </c>
      <c r="CT65">
        <f t="shared" si="78"/>
        <v>0</v>
      </c>
      <c r="CU65">
        <f t="shared" si="78"/>
        <v>0</v>
      </c>
      <c r="CV65">
        <f t="shared" si="78"/>
        <v>0</v>
      </c>
      <c r="CW65">
        <f t="shared" si="78"/>
        <v>0</v>
      </c>
      <c r="CX65">
        <f t="shared" ref="CX65:DQ65" si="79">CX$49*CX26</f>
        <v>0</v>
      </c>
      <c r="CY65">
        <f t="shared" si="79"/>
        <v>0</v>
      </c>
      <c r="CZ65">
        <f t="shared" si="79"/>
        <v>0</v>
      </c>
      <c r="DA65">
        <f t="shared" si="79"/>
        <v>0</v>
      </c>
      <c r="DB65">
        <f t="shared" si="79"/>
        <v>0</v>
      </c>
      <c r="DC65">
        <f t="shared" si="79"/>
        <v>0</v>
      </c>
      <c r="DD65">
        <f t="shared" si="79"/>
        <v>0</v>
      </c>
      <c r="DE65">
        <f t="shared" si="79"/>
        <v>0</v>
      </c>
      <c r="DF65">
        <f t="shared" si="79"/>
        <v>0</v>
      </c>
      <c r="DG65">
        <f t="shared" si="79"/>
        <v>0</v>
      </c>
      <c r="DH65">
        <f t="shared" si="79"/>
        <v>0</v>
      </c>
      <c r="DI65">
        <f t="shared" si="79"/>
        <v>0</v>
      </c>
      <c r="DJ65">
        <f t="shared" si="79"/>
        <v>0</v>
      </c>
      <c r="DK65">
        <f t="shared" si="79"/>
        <v>0</v>
      </c>
      <c r="DL65">
        <f t="shared" si="79"/>
        <v>0</v>
      </c>
      <c r="DM65">
        <f t="shared" si="79"/>
        <v>0</v>
      </c>
      <c r="DN65">
        <f t="shared" si="79"/>
        <v>0</v>
      </c>
      <c r="DO65">
        <f t="shared" si="79"/>
        <v>0</v>
      </c>
      <c r="DP65">
        <f t="shared" si="79"/>
        <v>0</v>
      </c>
      <c r="DQ65">
        <f t="shared" si="79"/>
        <v>0</v>
      </c>
    </row>
    <row r="66" spans="1:121" x14ac:dyDescent="0.25">
      <c r="A66" t="str">
        <f t="shared" si="52"/>
        <v>11_MEX</v>
      </c>
      <c r="B66" t="str">
        <f t="shared" si="52"/>
        <v>7_8_fuel_oil</v>
      </c>
      <c r="C66" t="str">
        <f t="shared" si="52"/>
        <v>7_8_fuel_oil</v>
      </c>
      <c r="D66" s="4" t="s">
        <v>149</v>
      </c>
      <c r="E66" s="4"/>
      <c r="F66" s="4"/>
      <c r="G66" s="4">
        <f t="shared" si="53"/>
        <v>0</v>
      </c>
      <c r="BL66" t="str">
        <f t="shared" si="54"/>
        <v>11_MEX</v>
      </c>
      <c r="BM66" t="str">
        <f t="shared" si="55"/>
        <v>d_nonenergy_7_8_fuel_oil</v>
      </c>
      <c r="BP66">
        <f t="shared" ref="BP66:CW66" si="80">BP$49*BP27</f>
        <v>0</v>
      </c>
      <c r="BQ66">
        <f t="shared" si="80"/>
        <v>0</v>
      </c>
      <c r="BR66">
        <f t="shared" si="80"/>
        <v>0</v>
      </c>
      <c r="BS66">
        <f t="shared" si="80"/>
        <v>0</v>
      </c>
      <c r="BT66">
        <f t="shared" si="80"/>
        <v>0</v>
      </c>
      <c r="BU66">
        <f t="shared" si="80"/>
        <v>0</v>
      </c>
      <c r="BV66">
        <f t="shared" si="80"/>
        <v>0</v>
      </c>
      <c r="BW66">
        <f t="shared" si="80"/>
        <v>0</v>
      </c>
      <c r="BX66">
        <f t="shared" si="80"/>
        <v>0</v>
      </c>
      <c r="BY66">
        <f t="shared" si="80"/>
        <v>0</v>
      </c>
      <c r="BZ66">
        <f t="shared" si="80"/>
        <v>0</v>
      </c>
      <c r="CA66">
        <f t="shared" si="80"/>
        <v>0</v>
      </c>
      <c r="CB66">
        <f t="shared" si="80"/>
        <v>0</v>
      </c>
      <c r="CC66">
        <f t="shared" si="80"/>
        <v>0</v>
      </c>
      <c r="CD66">
        <f t="shared" si="80"/>
        <v>0</v>
      </c>
      <c r="CE66">
        <f t="shared" si="80"/>
        <v>0</v>
      </c>
      <c r="CF66">
        <f t="shared" si="80"/>
        <v>0</v>
      </c>
      <c r="CG66">
        <f t="shared" si="80"/>
        <v>0</v>
      </c>
      <c r="CH66">
        <f t="shared" si="80"/>
        <v>0</v>
      </c>
      <c r="CI66">
        <f t="shared" si="80"/>
        <v>0</v>
      </c>
      <c r="CJ66">
        <f t="shared" si="80"/>
        <v>0</v>
      </c>
      <c r="CK66">
        <f t="shared" si="80"/>
        <v>0</v>
      </c>
      <c r="CL66">
        <f t="shared" si="80"/>
        <v>0</v>
      </c>
      <c r="CM66">
        <f t="shared" si="80"/>
        <v>0</v>
      </c>
      <c r="CN66">
        <f t="shared" si="80"/>
        <v>0</v>
      </c>
      <c r="CO66">
        <f t="shared" si="80"/>
        <v>0</v>
      </c>
      <c r="CP66">
        <f t="shared" si="80"/>
        <v>0</v>
      </c>
      <c r="CQ66">
        <f t="shared" si="80"/>
        <v>0</v>
      </c>
      <c r="CR66">
        <f t="shared" si="80"/>
        <v>0</v>
      </c>
      <c r="CS66">
        <f t="shared" si="80"/>
        <v>0</v>
      </c>
      <c r="CT66">
        <f t="shared" si="80"/>
        <v>0</v>
      </c>
      <c r="CU66">
        <f t="shared" si="80"/>
        <v>0</v>
      </c>
      <c r="CV66">
        <f t="shared" si="80"/>
        <v>0</v>
      </c>
      <c r="CW66">
        <f t="shared" si="80"/>
        <v>0</v>
      </c>
      <c r="CX66">
        <f t="shared" ref="CX66:DQ66" si="81">CX$49*CX27</f>
        <v>0</v>
      </c>
      <c r="CY66">
        <f t="shared" si="81"/>
        <v>0</v>
      </c>
      <c r="CZ66">
        <f t="shared" si="81"/>
        <v>0</v>
      </c>
      <c r="DA66">
        <f t="shared" si="81"/>
        <v>0</v>
      </c>
      <c r="DB66">
        <f t="shared" si="81"/>
        <v>0</v>
      </c>
      <c r="DC66">
        <f t="shared" si="81"/>
        <v>0</v>
      </c>
      <c r="DD66">
        <f t="shared" si="81"/>
        <v>0</v>
      </c>
      <c r="DE66">
        <f t="shared" si="81"/>
        <v>0</v>
      </c>
      <c r="DF66">
        <f t="shared" si="81"/>
        <v>0</v>
      </c>
      <c r="DG66">
        <f t="shared" si="81"/>
        <v>0</v>
      </c>
      <c r="DH66">
        <f t="shared" si="81"/>
        <v>0</v>
      </c>
      <c r="DI66">
        <f t="shared" si="81"/>
        <v>0</v>
      </c>
      <c r="DJ66">
        <f t="shared" si="81"/>
        <v>0</v>
      </c>
      <c r="DK66">
        <f t="shared" si="81"/>
        <v>0</v>
      </c>
      <c r="DL66">
        <f t="shared" si="81"/>
        <v>0</v>
      </c>
      <c r="DM66">
        <f t="shared" si="81"/>
        <v>0</v>
      </c>
      <c r="DN66">
        <f t="shared" si="81"/>
        <v>0</v>
      </c>
      <c r="DO66">
        <f t="shared" si="81"/>
        <v>0</v>
      </c>
      <c r="DP66">
        <f t="shared" si="81"/>
        <v>0</v>
      </c>
      <c r="DQ66">
        <f t="shared" si="81"/>
        <v>0</v>
      </c>
    </row>
    <row r="67" spans="1:121" x14ac:dyDescent="0.25">
      <c r="A67" t="str">
        <f t="shared" si="52"/>
        <v>11_MEX</v>
      </c>
      <c r="B67" t="str">
        <f t="shared" si="52"/>
        <v>7_9_lpg</v>
      </c>
      <c r="C67" t="str">
        <f t="shared" si="52"/>
        <v>7_9_lpg</v>
      </c>
      <c r="D67" s="4" t="s">
        <v>149</v>
      </c>
      <c r="E67" s="4"/>
      <c r="F67" s="4"/>
      <c r="G67" s="4">
        <f t="shared" si="53"/>
        <v>2.4123085560000002</v>
      </c>
      <c r="BL67" t="str">
        <f t="shared" si="54"/>
        <v>11_MEX</v>
      </c>
      <c r="BM67" t="str">
        <f t="shared" si="55"/>
        <v>d_nonenergy_7_9_lpg</v>
      </c>
      <c r="BP67">
        <f t="shared" ref="BP67:CW67" si="82">BP$49*BP28</f>
        <v>1.702813428</v>
      </c>
      <c r="BQ67">
        <f t="shared" si="82"/>
        <v>2.4123085560000002</v>
      </c>
      <c r="BR67">
        <f t="shared" si="82"/>
        <v>2.5040285659701609</v>
      </c>
      <c r="BS67">
        <f t="shared" si="82"/>
        <v>2.4476666034849868</v>
      </c>
      <c r="BT67">
        <f t="shared" si="82"/>
        <v>2.5444736179487566</v>
      </c>
      <c r="BU67">
        <f t="shared" si="82"/>
        <v>2.6196124645058014</v>
      </c>
      <c r="BV67">
        <f t="shared" si="82"/>
        <v>2.6975449686032746</v>
      </c>
      <c r="BW67">
        <f t="shared" si="82"/>
        <v>2.7780153697479841</v>
      </c>
      <c r="BX67">
        <f t="shared" si="82"/>
        <v>2.8610617554515705</v>
      </c>
      <c r="BY67">
        <f t="shared" si="82"/>
        <v>2.9467873347177185</v>
      </c>
      <c r="BZ67">
        <f t="shared" si="82"/>
        <v>3.0353163535419365</v>
      </c>
      <c r="CA67">
        <f t="shared" si="82"/>
        <v>3.1023723693135423</v>
      </c>
      <c r="CB67">
        <f t="shared" si="82"/>
        <v>3.1712950203207342</v>
      </c>
      <c r="CC67">
        <f t="shared" si="82"/>
        <v>3.2420579246043313</v>
      </c>
      <c r="CD67">
        <f t="shared" si="82"/>
        <v>3.272754495506367</v>
      </c>
      <c r="CE67">
        <f t="shared" si="82"/>
        <v>3.3020234430341109</v>
      </c>
      <c r="CF67">
        <f t="shared" si="82"/>
        <v>3.3298238290458362</v>
      </c>
      <c r="CG67">
        <f t="shared" si="82"/>
        <v>3.356061983572888</v>
      </c>
      <c r="CH67">
        <f t="shared" si="82"/>
        <v>3.3805452502834514</v>
      </c>
      <c r="CI67">
        <f t="shared" si="82"/>
        <v>3.4030321583207166</v>
      </c>
      <c r="CJ67">
        <f t="shared" si="82"/>
        <v>3.4232391293607343</v>
      </c>
      <c r="CK67">
        <f t="shared" si="82"/>
        <v>3.4409075060837693</v>
      </c>
      <c r="CL67">
        <f t="shared" si="82"/>
        <v>3.4557713706229078</v>
      </c>
      <c r="CM67">
        <f t="shared" si="82"/>
        <v>3.4675725301038622</v>
      </c>
      <c r="CN67">
        <f t="shared" si="82"/>
        <v>3.4563173068816169</v>
      </c>
      <c r="CO67">
        <f t="shared" si="82"/>
        <v>3.4429520091404275</v>
      </c>
      <c r="CP67">
        <f t="shared" si="82"/>
        <v>3.4269559204076798</v>
      </c>
      <c r="CQ67">
        <f t="shared" si="82"/>
        <v>3.4078967230632795</v>
      </c>
      <c r="CR67">
        <f t="shared" si="82"/>
        <v>3.3854613396488529</v>
      </c>
      <c r="CS67">
        <f t="shared" si="82"/>
        <v>3.3754207996759273</v>
      </c>
      <c r="CT67">
        <f t="shared" si="82"/>
        <v>3.3575831494912518</v>
      </c>
      <c r="CU67">
        <f t="shared" si="82"/>
        <v>3.3327486275509894</v>
      </c>
      <c r="CV67">
        <f t="shared" si="82"/>
        <v>3.301562268660009</v>
      </c>
      <c r="CW67">
        <f t="shared" si="82"/>
        <v>3.2645867216869573</v>
      </c>
      <c r="CX67">
        <f t="shared" ref="CX67:DQ67" si="83">CX$49*CX28</f>
        <v>3.2319408544700874</v>
      </c>
      <c r="CY67">
        <f t="shared" si="83"/>
        <v>3.1996214459253869</v>
      </c>
      <c r="CZ67">
        <f t="shared" si="83"/>
        <v>3.1676252314661326</v>
      </c>
      <c r="DA67">
        <f t="shared" si="83"/>
        <v>3.1359489791514714</v>
      </c>
      <c r="DB67">
        <f t="shared" si="83"/>
        <v>3.1045894893599564</v>
      </c>
      <c r="DC67">
        <f t="shared" si="83"/>
        <v>3.0735435944663565</v>
      </c>
      <c r="DD67">
        <f t="shared" si="83"/>
        <v>3.0428081585216931</v>
      </c>
      <c r="DE67">
        <f t="shared" si="83"/>
        <v>3.0123800769364761</v>
      </c>
      <c r="DF67">
        <f t="shared" si="83"/>
        <v>2.982256276167111</v>
      </c>
      <c r="DG67">
        <f t="shared" si="83"/>
        <v>2.9524337134054397</v>
      </c>
      <c r="DH67">
        <f t="shared" si="83"/>
        <v>2.9229093762713854</v>
      </c>
      <c r="DI67">
        <f t="shared" si="83"/>
        <v>2.8936802825086714</v>
      </c>
      <c r="DJ67">
        <f t="shared" si="83"/>
        <v>2.8647434796835847</v>
      </c>
      <c r="DK67">
        <f t="shared" si="83"/>
        <v>2.8360960448867489</v>
      </c>
      <c r="DL67">
        <f t="shared" si="83"/>
        <v>2.8077350844378812</v>
      </c>
      <c r="DM67">
        <f t="shared" si="83"/>
        <v>2.7796577335935027</v>
      </c>
      <c r="DN67">
        <f t="shared" si="83"/>
        <v>2.7518611562575672</v>
      </c>
      <c r="DO67">
        <f t="shared" si="83"/>
        <v>2.7243425446949918</v>
      </c>
      <c r="DP67">
        <f t="shared" si="83"/>
        <v>2.6970991192480418</v>
      </c>
      <c r="DQ67">
        <f t="shared" si="83"/>
        <v>2.6701281280555613</v>
      </c>
    </row>
    <row r="68" spans="1:121" x14ac:dyDescent="0.25">
      <c r="A68" t="str">
        <f t="shared" si="52"/>
        <v>11_MEX</v>
      </c>
      <c r="B68" t="str">
        <f t="shared" si="52"/>
        <v>7_10_refinery_gas_not_liquefied</v>
      </c>
      <c r="C68" t="str">
        <f t="shared" si="52"/>
        <v>7_10_refi_gas_notliq</v>
      </c>
      <c r="D68" s="4" t="s">
        <v>149</v>
      </c>
      <c r="E68" s="4"/>
      <c r="F68" s="4"/>
      <c r="G68" s="4">
        <f t="shared" si="53"/>
        <v>0</v>
      </c>
      <c r="BL68" t="str">
        <f t="shared" si="54"/>
        <v>11_MEX</v>
      </c>
      <c r="BM68" t="str">
        <f t="shared" si="55"/>
        <v>d_nonenergy_7_10_refi_gas_notliq</v>
      </c>
      <c r="BP68">
        <f t="shared" ref="BP68:CW68" si="84">BP$49*BP29</f>
        <v>0</v>
      </c>
      <c r="BQ68">
        <f t="shared" si="84"/>
        <v>0</v>
      </c>
      <c r="BR68">
        <f t="shared" si="84"/>
        <v>0</v>
      </c>
      <c r="BS68">
        <f t="shared" si="84"/>
        <v>0</v>
      </c>
      <c r="BT68">
        <f t="shared" si="84"/>
        <v>0</v>
      </c>
      <c r="BU68">
        <f t="shared" si="84"/>
        <v>0</v>
      </c>
      <c r="BV68">
        <f t="shared" si="84"/>
        <v>0</v>
      </c>
      <c r="BW68">
        <f t="shared" si="84"/>
        <v>0</v>
      </c>
      <c r="BX68">
        <f t="shared" si="84"/>
        <v>0</v>
      </c>
      <c r="BY68">
        <f t="shared" si="84"/>
        <v>0</v>
      </c>
      <c r="BZ68">
        <f t="shared" si="84"/>
        <v>0</v>
      </c>
      <c r="CA68">
        <f t="shared" si="84"/>
        <v>0</v>
      </c>
      <c r="CB68">
        <f t="shared" si="84"/>
        <v>0</v>
      </c>
      <c r="CC68">
        <f t="shared" si="84"/>
        <v>0</v>
      </c>
      <c r="CD68">
        <f t="shared" si="84"/>
        <v>0</v>
      </c>
      <c r="CE68">
        <f t="shared" si="84"/>
        <v>0</v>
      </c>
      <c r="CF68">
        <f t="shared" si="84"/>
        <v>0</v>
      </c>
      <c r="CG68">
        <f t="shared" si="84"/>
        <v>0</v>
      </c>
      <c r="CH68">
        <f t="shared" si="84"/>
        <v>0</v>
      </c>
      <c r="CI68">
        <f t="shared" si="84"/>
        <v>0</v>
      </c>
      <c r="CJ68">
        <f t="shared" si="84"/>
        <v>0</v>
      </c>
      <c r="CK68">
        <f t="shared" si="84"/>
        <v>0</v>
      </c>
      <c r="CL68">
        <f t="shared" si="84"/>
        <v>0</v>
      </c>
      <c r="CM68">
        <f t="shared" si="84"/>
        <v>0</v>
      </c>
      <c r="CN68">
        <f t="shared" si="84"/>
        <v>0</v>
      </c>
      <c r="CO68">
        <f t="shared" si="84"/>
        <v>0</v>
      </c>
      <c r="CP68">
        <f t="shared" si="84"/>
        <v>0</v>
      </c>
      <c r="CQ68">
        <f t="shared" si="84"/>
        <v>0</v>
      </c>
      <c r="CR68">
        <f t="shared" si="84"/>
        <v>0</v>
      </c>
      <c r="CS68">
        <f t="shared" si="84"/>
        <v>0</v>
      </c>
      <c r="CT68">
        <f t="shared" si="84"/>
        <v>0</v>
      </c>
      <c r="CU68">
        <f t="shared" si="84"/>
        <v>0</v>
      </c>
      <c r="CV68">
        <f t="shared" si="84"/>
        <v>0</v>
      </c>
      <c r="CW68">
        <f t="shared" si="84"/>
        <v>0</v>
      </c>
      <c r="CX68">
        <f t="shared" ref="CX68:DQ68" si="85">CX$49*CX29</f>
        <v>0</v>
      </c>
      <c r="CY68">
        <f t="shared" si="85"/>
        <v>0</v>
      </c>
      <c r="CZ68">
        <f t="shared" si="85"/>
        <v>0</v>
      </c>
      <c r="DA68">
        <f t="shared" si="85"/>
        <v>0</v>
      </c>
      <c r="DB68">
        <f t="shared" si="85"/>
        <v>0</v>
      </c>
      <c r="DC68">
        <f t="shared" si="85"/>
        <v>0</v>
      </c>
      <c r="DD68">
        <f t="shared" si="85"/>
        <v>0</v>
      </c>
      <c r="DE68">
        <f t="shared" si="85"/>
        <v>0</v>
      </c>
      <c r="DF68">
        <f t="shared" si="85"/>
        <v>0</v>
      </c>
      <c r="DG68">
        <f t="shared" si="85"/>
        <v>0</v>
      </c>
      <c r="DH68">
        <f t="shared" si="85"/>
        <v>0</v>
      </c>
      <c r="DI68">
        <f t="shared" si="85"/>
        <v>0</v>
      </c>
      <c r="DJ68">
        <f t="shared" si="85"/>
        <v>0</v>
      </c>
      <c r="DK68">
        <f t="shared" si="85"/>
        <v>0</v>
      </c>
      <c r="DL68">
        <f t="shared" si="85"/>
        <v>0</v>
      </c>
      <c r="DM68">
        <f t="shared" si="85"/>
        <v>0</v>
      </c>
      <c r="DN68">
        <f t="shared" si="85"/>
        <v>0</v>
      </c>
      <c r="DO68">
        <f t="shared" si="85"/>
        <v>0</v>
      </c>
      <c r="DP68">
        <f t="shared" si="85"/>
        <v>0</v>
      </c>
      <c r="DQ68">
        <f t="shared" si="85"/>
        <v>0</v>
      </c>
    </row>
    <row r="69" spans="1:121" x14ac:dyDescent="0.25">
      <c r="A69" t="str">
        <f t="shared" si="52"/>
        <v>11_MEX</v>
      </c>
      <c r="B69" t="str">
        <f t="shared" si="52"/>
        <v>7_11_ethane</v>
      </c>
      <c r="C69" t="str">
        <f t="shared" si="52"/>
        <v>7_11_ethane</v>
      </c>
      <c r="D69" s="4" t="s">
        <v>149</v>
      </c>
      <c r="E69" s="4"/>
      <c r="F69" s="4"/>
      <c r="G69" s="4">
        <f t="shared" si="53"/>
        <v>87.289797707999995</v>
      </c>
      <c r="BL69" t="str">
        <f t="shared" si="54"/>
        <v>11_MEX</v>
      </c>
      <c r="BM69" t="str">
        <f t="shared" si="55"/>
        <v>d_nonenergy_7_11_ethane</v>
      </c>
      <c r="BP69">
        <f t="shared" ref="BP69:CW69" si="86">BP$49*BP30</f>
        <v>104.036411556</v>
      </c>
      <c r="BQ69">
        <f t="shared" si="86"/>
        <v>87.289797707999995</v>
      </c>
      <c r="BR69">
        <f t="shared" si="86"/>
        <v>90.608701956860543</v>
      </c>
      <c r="BS69">
        <f t="shared" si="86"/>
        <v>88.569234704000237</v>
      </c>
      <c r="BT69">
        <f t="shared" si="86"/>
        <v>92.072213080559905</v>
      </c>
      <c r="BU69">
        <f t="shared" si="86"/>
        <v>94.791125095220494</v>
      </c>
      <c r="BV69">
        <f t="shared" si="86"/>
        <v>97.611126085817787</v>
      </c>
      <c r="BW69">
        <f t="shared" si="86"/>
        <v>100.52296131515953</v>
      </c>
      <c r="BX69">
        <f t="shared" si="86"/>
        <v>103.52800898636907</v>
      </c>
      <c r="BY69">
        <f t="shared" si="86"/>
        <v>106.6300037348979</v>
      </c>
      <c r="BZ69">
        <f t="shared" si="86"/>
        <v>109.83344142334495</v>
      </c>
      <c r="CA69">
        <f t="shared" si="86"/>
        <v>112.25987482352063</v>
      </c>
      <c r="CB69">
        <f t="shared" si="86"/>
        <v>114.75385273897136</v>
      </c>
      <c r="CC69">
        <f t="shared" si="86"/>
        <v>117.31442053399178</v>
      </c>
      <c r="CD69">
        <f t="shared" si="86"/>
        <v>118.42518120252376</v>
      </c>
      <c r="CE69">
        <f t="shared" si="86"/>
        <v>119.4842830750716</v>
      </c>
      <c r="CF69">
        <f t="shared" si="86"/>
        <v>120.49024479797478</v>
      </c>
      <c r="CG69">
        <f t="shared" si="86"/>
        <v>121.43967690739585</v>
      </c>
      <c r="CH69">
        <f t="shared" si="86"/>
        <v>122.32560810101558</v>
      </c>
      <c r="CI69">
        <f t="shared" si="86"/>
        <v>123.13930071457825</v>
      </c>
      <c r="CJ69">
        <f t="shared" si="86"/>
        <v>123.87049341792768</v>
      </c>
      <c r="CK69">
        <f t="shared" si="86"/>
        <v>124.50982665170761</v>
      </c>
      <c r="CL69">
        <f t="shared" si="86"/>
        <v>125.04767813242032</v>
      </c>
      <c r="CM69">
        <f t="shared" si="86"/>
        <v>125.47470510674754</v>
      </c>
      <c r="CN69">
        <f t="shared" si="86"/>
        <v>125.06743292932043</v>
      </c>
      <c r="CO69">
        <f t="shared" si="86"/>
        <v>124.5838073445113</v>
      </c>
      <c r="CP69">
        <f t="shared" si="86"/>
        <v>124.00498613769352</v>
      </c>
      <c r="CQ69">
        <f t="shared" si="86"/>
        <v>123.31532582183898</v>
      </c>
      <c r="CR69">
        <f t="shared" si="86"/>
        <v>122.50349763556665</v>
      </c>
      <c r="CS69">
        <f t="shared" si="86"/>
        <v>122.14017897927957</v>
      </c>
      <c r="CT69">
        <f t="shared" si="86"/>
        <v>121.4947205563371</v>
      </c>
      <c r="CU69">
        <f t="shared" si="86"/>
        <v>120.59607913215089</v>
      </c>
      <c r="CV69">
        <f t="shared" si="86"/>
        <v>119.46759540146402</v>
      </c>
      <c r="CW69">
        <f t="shared" si="86"/>
        <v>118.12962890982575</v>
      </c>
      <c r="CX69">
        <f t="shared" ref="CX69:DQ69" si="87">CX$49*CX30</f>
        <v>116.94833262072748</v>
      </c>
      <c r="CY69">
        <f t="shared" si="87"/>
        <v>115.77884929452021</v>
      </c>
      <c r="CZ69">
        <f t="shared" si="87"/>
        <v>114.62106080157501</v>
      </c>
      <c r="DA69">
        <f t="shared" si="87"/>
        <v>113.47485019355926</v>
      </c>
      <c r="DB69">
        <f t="shared" si="87"/>
        <v>112.34010169162367</v>
      </c>
      <c r="DC69">
        <f t="shared" si="87"/>
        <v>111.21670067470743</v>
      </c>
      <c r="DD69">
        <f t="shared" si="87"/>
        <v>110.10453366796035</v>
      </c>
      <c r="DE69">
        <f t="shared" si="87"/>
        <v>109.00348833128075</v>
      </c>
      <c r="DF69">
        <f t="shared" si="87"/>
        <v>107.91345344796795</v>
      </c>
      <c r="DG69">
        <f t="shared" si="87"/>
        <v>106.83431891348826</v>
      </c>
      <c r="DH69">
        <f t="shared" si="87"/>
        <v>105.76597572435338</v>
      </c>
      <c r="DI69">
        <f t="shared" si="87"/>
        <v>104.70831596710984</v>
      </c>
      <c r="DJ69">
        <f t="shared" si="87"/>
        <v>103.66123280743875</v>
      </c>
      <c r="DK69">
        <f t="shared" si="87"/>
        <v>102.62462047936437</v>
      </c>
      <c r="DL69">
        <f t="shared" si="87"/>
        <v>101.59837427457072</v>
      </c>
      <c r="DM69">
        <f t="shared" si="87"/>
        <v>100.58239053182501</v>
      </c>
      <c r="DN69">
        <f t="shared" si="87"/>
        <v>99.576566626506761</v>
      </c>
      <c r="DO69">
        <f t="shared" si="87"/>
        <v>98.580800960241675</v>
      </c>
      <c r="DP69">
        <f t="shared" si="87"/>
        <v>97.594992950639266</v>
      </c>
      <c r="DQ69">
        <f t="shared" si="87"/>
        <v>96.619043021132867</v>
      </c>
    </row>
    <row r="70" spans="1:121" x14ac:dyDescent="0.25">
      <c r="A70" t="str">
        <f t="shared" si="52"/>
        <v>11_MEX</v>
      </c>
      <c r="B70" t="str">
        <f t="shared" si="52"/>
        <v>7_x_other_petroleum_products</v>
      </c>
      <c r="C70" t="str">
        <f t="shared" si="52"/>
        <v>7_x_other_petrol_prod</v>
      </c>
      <c r="D70" s="4" t="s">
        <v>149</v>
      </c>
      <c r="E70" s="4"/>
      <c r="F70" s="4"/>
      <c r="G70" s="4">
        <f t="shared" si="53"/>
        <v>40.519976004</v>
      </c>
      <c r="BL70" t="str">
        <f t="shared" si="54"/>
        <v>11_MEX</v>
      </c>
      <c r="BM70" t="str">
        <f t="shared" si="55"/>
        <v>d_nonenergy_7_x_other_petrol_prod</v>
      </c>
      <c r="BP70">
        <f t="shared" ref="BP70:CW70" si="88">BP$49*BP31</f>
        <v>46.563998616000013</v>
      </c>
      <c r="BQ70">
        <f t="shared" si="88"/>
        <v>40.519976004</v>
      </c>
      <c r="BR70">
        <f t="shared" si="88"/>
        <v>42.060613329948097</v>
      </c>
      <c r="BS70">
        <f t="shared" si="88"/>
        <v>41.113891418376184</v>
      </c>
      <c r="BT70">
        <f t="shared" si="88"/>
        <v>42.739976063864141</v>
      </c>
      <c r="BU70">
        <f t="shared" si="88"/>
        <v>44.00209663790389</v>
      </c>
      <c r="BV70">
        <f t="shared" si="88"/>
        <v>45.311142774687255</v>
      </c>
      <c r="BW70">
        <f t="shared" si="88"/>
        <v>46.662818419706149</v>
      </c>
      <c r="BX70">
        <f t="shared" si="88"/>
        <v>48.057763335669989</v>
      </c>
      <c r="BY70">
        <f t="shared" si="88"/>
        <v>49.497711142576208</v>
      </c>
      <c r="BZ70">
        <f t="shared" si="88"/>
        <v>50.98474882251675</v>
      </c>
      <c r="CA70">
        <f t="shared" si="88"/>
        <v>52.111100649786607</v>
      </c>
      <c r="CB70">
        <f t="shared" si="88"/>
        <v>53.268806681213327</v>
      </c>
      <c r="CC70">
        <f t="shared" si="88"/>
        <v>54.457423774334778</v>
      </c>
      <c r="CD70">
        <f t="shared" si="88"/>
        <v>54.973039537194751</v>
      </c>
      <c r="CE70">
        <f t="shared" si="88"/>
        <v>55.464675256239353</v>
      </c>
      <c r="CF70">
        <f t="shared" si="88"/>
        <v>55.931643286218453</v>
      </c>
      <c r="CG70">
        <f t="shared" si="88"/>
        <v>56.372370236003142</v>
      </c>
      <c r="CH70">
        <f t="shared" si="88"/>
        <v>56.783620022911236</v>
      </c>
      <c r="CI70">
        <f t="shared" si="88"/>
        <v>57.161336617999304</v>
      </c>
      <c r="CJ70">
        <f t="shared" si="88"/>
        <v>57.500756705706799</v>
      </c>
      <c r="CK70">
        <f t="shared" si="88"/>
        <v>57.797535573014777</v>
      </c>
      <c r="CL70">
        <f t="shared" si="88"/>
        <v>58.047206550201579</v>
      </c>
      <c r="CM70">
        <f t="shared" si="88"/>
        <v>58.245432725621086</v>
      </c>
      <c r="CN70">
        <f t="shared" si="88"/>
        <v>58.056376738670046</v>
      </c>
      <c r="CO70">
        <f t="shared" si="88"/>
        <v>57.831877454607771</v>
      </c>
      <c r="CP70">
        <f t="shared" si="88"/>
        <v>57.563188306199848</v>
      </c>
      <c r="CQ70">
        <f t="shared" si="88"/>
        <v>57.243047577465227</v>
      </c>
      <c r="CR70">
        <f t="shared" si="88"/>
        <v>56.866196450634042</v>
      </c>
      <c r="CS70">
        <f t="shared" si="88"/>
        <v>56.69754371433369</v>
      </c>
      <c r="CT70">
        <f t="shared" si="88"/>
        <v>56.397921530574052</v>
      </c>
      <c r="CU70">
        <f t="shared" si="88"/>
        <v>55.980771647078697</v>
      </c>
      <c r="CV70">
        <f t="shared" si="88"/>
        <v>55.456928828227184</v>
      </c>
      <c r="CW70">
        <f t="shared" si="88"/>
        <v>54.835843987170541</v>
      </c>
      <c r="CX70">
        <f t="shared" ref="CX70:DQ70" si="89">CX$49*CX31</f>
        <v>54.287485547298836</v>
      </c>
      <c r="CY70">
        <f t="shared" si="89"/>
        <v>53.744610691825848</v>
      </c>
      <c r="CZ70">
        <f t="shared" si="89"/>
        <v>53.207164584907595</v>
      </c>
      <c r="DA70">
        <f t="shared" si="89"/>
        <v>52.675092939058516</v>
      </c>
      <c r="DB70">
        <f t="shared" si="89"/>
        <v>52.148342009667935</v>
      </c>
      <c r="DC70">
        <f t="shared" si="89"/>
        <v>51.626858589571249</v>
      </c>
      <c r="DD70">
        <f t="shared" si="89"/>
        <v>51.110590003675533</v>
      </c>
      <c r="DE70">
        <f t="shared" si="89"/>
        <v>50.59948410363878</v>
      </c>
      <c r="DF70">
        <f t="shared" si="89"/>
        <v>50.09348926260239</v>
      </c>
      <c r="DG70">
        <f t="shared" si="89"/>
        <v>49.592554369976369</v>
      </c>
      <c r="DH70">
        <f t="shared" si="89"/>
        <v>49.096628826276607</v>
      </c>
      <c r="DI70">
        <f t="shared" si="89"/>
        <v>48.605662538013839</v>
      </c>
      <c r="DJ70">
        <f t="shared" si="89"/>
        <v>48.119605912633702</v>
      </c>
      <c r="DK70">
        <f t="shared" si="89"/>
        <v>47.638409853507362</v>
      </c>
      <c r="DL70">
        <f t="shared" si="89"/>
        <v>47.162025754972291</v>
      </c>
      <c r="DM70">
        <f t="shared" si="89"/>
        <v>46.690405497422567</v>
      </c>
      <c r="DN70">
        <f t="shared" si="89"/>
        <v>46.223501442448338</v>
      </c>
      <c r="DO70">
        <f t="shared" si="89"/>
        <v>45.761266428023859</v>
      </c>
      <c r="DP70">
        <f t="shared" si="89"/>
        <v>45.303653763743611</v>
      </c>
      <c r="DQ70">
        <f t="shared" si="89"/>
        <v>44.850617226106174</v>
      </c>
    </row>
    <row r="71" spans="1:121" x14ac:dyDescent="0.25">
      <c r="A71" t="str">
        <f t="shared" si="52"/>
        <v>11_MEX</v>
      </c>
      <c r="B71" t="str">
        <f t="shared" si="52"/>
        <v>8_1_natural_gas</v>
      </c>
      <c r="C71" t="str">
        <f t="shared" si="52"/>
        <v>8_1_natural_gas</v>
      </c>
      <c r="D71" s="4" t="s">
        <v>149</v>
      </c>
      <c r="E71" s="4"/>
      <c r="F71" s="4"/>
      <c r="G71" s="4">
        <f t="shared" si="53"/>
        <v>17.223867179999999</v>
      </c>
      <c r="BL71" t="str">
        <f t="shared" si="54"/>
        <v>11_MEX</v>
      </c>
      <c r="BM71" t="str">
        <f t="shared" si="55"/>
        <v>d_nonenergy_8_1_natural_gas</v>
      </c>
      <c r="BP71">
        <f t="shared" ref="BP71:CW71" si="90">BP$49*BP32</f>
        <v>16.593293232000001</v>
      </c>
      <c r="BQ71">
        <f t="shared" si="90"/>
        <v>17.223867179999999</v>
      </c>
      <c r="BR71">
        <f t="shared" si="90"/>
        <v>17.878747446268193</v>
      </c>
      <c r="BS71">
        <f t="shared" si="90"/>
        <v>17.476323405846731</v>
      </c>
      <c r="BT71">
        <f t="shared" si="90"/>
        <v>18.167524850649098</v>
      </c>
      <c r="BU71">
        <f t="shared" si="90"/>
        <v>18.704015719504991</v>
      </c>
      <c r="BV71">
        <f t="shared" si="90"/>
        <v>19.260453284774602</v>
      </c>
      <c r="BW71">
        <f t="shared" si="90"/>
        <v>19.835011418223345</v>
      </c>
      <c r="BX71">
        <f t="shared" si="90"/>
        <v>20.427962064433146</v>
      </c>
      <c r="BY71">
        <f t="shared" si="90"/>
        <v>21.04004213500961</v>
      </c>
      <c r="BZ71">
        <f t="shared" si="90"/>
        <v>21.67213874554124</v>
      </c>
      <c r="CA71">
        <f t="shared" si="90"/>
        <v>22.150918255897594</v>
      </c>
      <c r="CB71">
        <f t="shared" si="90"/>
        <v>22.643025529525058</v>
      </c>
      <c r="CC71">
        <f t="shared" si="90"/>
        <v>23.148272199409078</v>
      </c>
      <c r="CD71">
        <f t="shared" si="90"/>
        <v>23.367445513197268</v>
      </c>
      <c r="CE71">
        <f t="shared" si="90"/>
        <v>23.576425605508575</v>
      </c>
      <c r="CF71">
        <f t="shared" si="90"/>
        <v>23.774920178281086</v>
      </c>
      <c r="CG71">
        <f t="shared" si="90"/>
        <v>23.962260428556373</v>
      </c>
      <c r="CH71">
        <f t="shared" si="90"/>
        <v>24.137070791395903</v>
      </c>
      <c r="CI71">
        <f t="shared" si="90"/>
        <v>24.297627166474619</v>
      </c>
      <c r="CJ71">
        <f t="shared" si="90"/>
        <v>24.441904806429804</v>
      </c>
      <c r="CK71">
        <f t="shared" si="90"/>
        <v>24.568056899704459</v>
      </c>
      <c r="CL71">
        <f t="shared" si="90"/>
        <v>24.674184794482624</v>
      </c>
      <c r="CM71">
        <f t="shared" si="90"/>
        <v>24.758444995344735</v>
      </c>
      <c r="CN71">
        <f t="shared" si="90"/>
        <v>24.678082775769205</v>
      </c>
      <c r="CO71">
        <f t="shared" si="90"/>
        <v>24.582654638044939</v>
      </c>
      <c r="CP71">
        <f t="shared" si="90"/>
        <v>24.468442669991738</v>
      </c>
      <c r="CQ71">
        <f t="shared" si="90"/>
        <v>24.332360126653381</v>
      </c>
      <c r="CR71">
        <f t="shared" si="90"/>
        <v>24.172171637041913</v>
      </c>
      <c r="CS71">
        <f t="shared" si="90"/>
        <v>24.100482247855354</v>
      </c>
      <c r="CT71">
        <f t="shared" si="90"/>
        <v>23.973121543180994</v>
      </c>
      <c r="CU71">
        <f t="shared" si="90"/>
        <v>23.795803220318039</v>
      </c>
      <c r="CV71">
        <f t="shared" si="90"/>
        <v>23.573132823519074</v>
      </c>
      <c r="CW71">
        <f t="shared" si="90"/>
        <v>23.309127661995412</v>
      </c>
      <c r="CX71">
        <f t="shared" ref="CX71:DQ71" si="91">CX$49*CX32</f>
        <v>23.076036385375456</v>
      </c>
      <c r="CY71">
        <f t="shared" si="91"/>
        <v>22.845276021521702</v>
      </c>
      <c r="CZ71">
        <f t="shared" si="91"/>
        <v>22.616823261306486</v>
      </c>
      <c r="DA71">
        <f t="shared" si="91"/>
        <v>22.39065502869342</v>
      </c>
      <c r="DB71">
        <f t="shared" si="91"/>
        <v>22.166748478406486</v>
      </c>
      <c r="DC71">
        <f t="shared" si="91"/>
        <v>21.945080993622419</v>
      </c>
      <c r="DD71">
        <f t="shared" si="91"/>
        <v>21.725630183686196</v>
      </c>
      <c r="DE71">
        <f t="shared" si="91"/>
        <v>21.508373881849334</v>
      </c>
      <c r="DF71">
        <f t="shared" si="91"/>
        <v>21.293290143030838</v>
      </c>
      <c r="DG71">
        <f t="shared" si="91"/>
        <v>21.080357241600531</v>
      </c>
      <c r="DH71">
        <f t="shared" si="91"/>
        <v>20.869553669184526</v>
      </c>
      <c r="DI71">
        <f t="shared" si="91"/>
        <v>20.660858132492681</v>
      </c>
      <c r="DJ71">
        <f t="shared" si="91"/>
        <v>20.454249551167756</v>
      </c>
      <c r="DK71">
        <f t="shared" si="91"/>
        <v>20.249707055656078</v>
      </c>
      <c r="DL71">
        <f t="shared" si="91"/>
        <v>20.047209985099517</v>
      </c>
      <c r="DM71">
        <f t="shared" si="91"/>
        <v>19.846737885248523</v>
      </c>
      <c r="DN71">
        <f t="shared" si="91"/>
        <v>19.648270506396038</v>
      </c>
      <c r="DO71">
        <f t="shared" si="91"/>
        <v>19.451787801332074</v>
      </c>
      <c r="DP71">
        <f t="shared" si="91"/>
        <v>19.257269923318756</v>
      </c>
      <c r="DQ71">
        <f t="shared" si="91"/>
        <v>19.064697224085567</v>
      </c>
    </row>
    <row r="72" spans="1:121" x14ac:dyDescent="0.25">
      <c r="A72" t="str">
        <f t="shared" si="52"/>
        <v>11_MEX</v>
      </c>
      <c r="B72" t="str">
        <f t="shared" si="52"/>
        <v>15_1_fuelwood_and_woodwaste</v>
      </c>
      <c r="C72" t="str">
        <f t="shared" si="52"/>
        <v>15_1_fwood_wwaste</v>
      </c>
      <c r="D72" s="4" t="s">
        <v>149</v>
      </c>
      <c r="E72" s="4"/>
      <c r="F72" s="4"/>
      <c r="G72" s="4">
        <f t="shared" si="53"/>
        <v>0</v>
      </c>
      <c r="BL72" t="str">
        <f t="shared" si="54"/>
        <v>11_MEX</v>
      </c>
      <c r="BM72" t="str">
        <f t="shared" si="55"/>
        <v>d_nonenergy_15_1_fwood_wwaste</v>
      </c>
      <c r="BP72">
        <f t="shared" ref="BP72:CW72" si="92">BP$49*BP33</f>
        <v>0</v>
      </c>
      <c r="BQ72">
        <f t="shared" si="92"/>
        <v>0</v>
      </c>
      <c r="BR72">
        <f t="shared" si="92"/>
        <v>0</v>
      </c>
      <c r="BS72">
        <f t="shared" si="92"/>
        <v>0</v>
      </c>
      <c r="BT72">
        <f t="shared" si="92"/>
        <v>0</v>
      </c>
      <c r="BU72">
        <f t="shared" si="92"/>
        <v>0</v>
      </c>
      <c r="BV72">
        <f t="shared" si="92"/>
        <v>0</v>
      </c>
      <c r="BW72">
        <f t="shared" si="92"/>
        <v>0</v>
      </c>
      <c r="BX72">
        <f t="shared" si="92"/>
        <v>0</v>
      </c>
      <c r="BY72">
        <f t="shared" si="92"/>
        <v>0</v>
      </c>
      <c r="BZ72">
        <f t="shared" si="92"/>
        <v>0</v>
      </c>
      <c r="CA72">
        <f t="shared" si="92"/>
        <v>0</v>
      </c>
      <c r="CB72">
        <f t="shared" si="92"/>
        <v>0</v>
      </c>
      <c r="CC72">
        <f t="shared" si="92"/>
        <v>0</v>
      </c>
      <c r="CD72">
        <f t="shared" si="92"/>
        <v>0</v>
      </c>
      <c r="CE72">
        <f t="shared" si="92"/>
        <v>0</v>
      </c>
      <c r="CF72">
        <f t="shared" si="92"/>
        <v>0</v>
      </c>
      <c r="CG72">
        <f t="shared" si="92"/>
        <v>0</v>
      </c>
      <c r="CH72">
        <f t="shared" si="92"/>
        <v>0</v>
      </c>
      <c r="CI72">
        <f t="shared" si="92"/>
        <v>0</v>
      </c>
      <c r="CJ72">
        <f t="shared" si="92"/>
        <v>0</v>
      </c>
      <c r="CK72">
        <f t="shared" si="92"/>
        <v>0</v>
      </c>
      <c r="CL72">
        <f t="shared" si="92"/>
        <v>0</v>
      </c>
      <c r="CM72">
        <f t="shared" si="92"/>
        <v>0</v>
      </c>
      <c r="CN72">
        <f t="shared" si="92"/>
        <v>0</v>
      </c>
      <c r="CO72">
        <f t="shared" si="92"/>
        <v>0</v>
      </c>
      <c r="CP72">
        <f t="shared" si="92"/>
        <v>0</v>
      </c>
      <c r="CQ72">
        <f t="shared" si="92"/>
        <v>0</v>
      </c>
      <c r="CR72">
        <f t="shared" si="92"/>
        <v>0</v>
      </c>
      <c r="CS72">
        <f t="shared" si="92"/>
        <v>0</v>
      </c>
      <c r="CT72">
        <f t="shared" si="92"/>
        <v>0</v>
      </c>
      <c r="CU72">
        <f t="shared" si="92"/>
        <v>0</v>
      </c>
      <c r="CV72">
        <f t="shared" si="92"/>
        <v>0</v>
      </c>
      <c r="CW72">
        <f t="shared" si="92"/>
        <v>0</v>
      </c>
      <c r="CX72">
        <f t="shared" ref="CX72:DQ72" si="93">CX$49*CX33</f>
        <v>0</v>
      </c>
      <c r="CY72">
        <f t="shared" si="93"/>
        <v>0</v>
      </c>
      <c r="CZ72">
        <f t="shared" si="93"/>
        <v>0</v>
      </c>
      <c r="DA72">
        <f t="shared" si="93"/>
        <v>0</v>
      </c>
      <c r="DB72">
        <f t="shared" si="93"/>
        <v>0</v>
      </c>
      <c r="DC72">
        <f t="shared" si="93"/>
        <v>0</v>
      </c>
      <c r="DD72">
        <f t="shared" si="93"/>
        <v>0</v>
      </c>
      <c r="DE72">
        <f t="shared" si="93"/>
        <v>0</v>
      </c>
      <c r="DF72">
        <f t="shared" si="93"/>
        <v>0</v>
      </c>
      <c r="DG72">
        <f t="shared" si="93"/>
        <v>0</v>
      </c>
      <c r="DH72">
        <f t="shared" si="93"/>
        <v>0</v>
      </c>
      <c r="DI72">
        <f t="shared" si="93"/>
        <v>0</v>
      </c>
      <c r="DJ72">
        <f t="shared" si="93"/>
        <v>0</v>
      </c>
      <c r="DK72">
        <f t="shared" si="93"/>
        <v>0</v>
      </c>
      <c r="DL72">
        <f t="shared" si="93"/>
        <v>0</v>
      </c>
      <c r="DM72">
        <f t="shared" si="93"/>
        <v>0</v>
      </c>
      <c r="DN72">
        <f t="shared" si="93"/>
        <v>0</v>
      </c>
      <c r="DO72">
        <f t="shared" si="93"/>
        <v>0</v>
      </c>
      <c r="DP72">
        <f t="shared" si="93"/>
        <v>0</v>
      </c>
      <c r="DQ72">
        <f t="shared" si="93"/>
        <v>0</v>
      </c>
    </row>
    <row r="73" spans="1:121" x14ac:dyDescent="0.25">
      <c r="A73" t="str">
        <f t="shared" si="52"/>
        <v>11_MEX</v>
      </c>
      <c r="B73" t="str">
        <f t="shared" si="52"/>
        <v>15_2_bagasse</v>
      </c>
      <c r="C73" t="str">
        <f t="shared" si="52"/>
        <v>15_2_bagasse</v>
      </c>
      <c r="D73" s="4" t="s">
        <v>149</v>
      </c>
      <c r="E73" s="4"/>
      <c r="F73" s="4"/>
      <c r="G73" s="4">
        <f t="shared" si="53"/>
        <v>0</v>
      </c>
      <c r="BL73" t="str">
        <f t="shared" si="54"/>
        <v>11_MEX</v>
      </c>
      <c r="BM73" t="str">
        <f t="shared" si="55"/>
        <v>d_nonenergy_15_2_bagasse</v>
      </c>
      <c r="BP73">
        <f t="shared" ref="BP73:CW73" si="94">BP$49*BP34</f>
        <v>0</v>
      </c>
      <c r="BQ73">
        <f t="shared" si="94"/>
        <v>0</v>
      </c>
      <c r="BR73">
        <f t="shared" si="94"/>
        <v>0</v>
      </c>
      <c r="BS73">
        <f t="shared" si="94"/>
        <v>0</v>
      </c>
      <c r="BT73">
        <f t="shared" si="94"/>
        <v>0</v>
      </c>
      <c r="BU73">
        <f t="shared" si="94"/>
        <v>0</v>
      </c>
      <c r="BV73">
        <f t="shared" si="94"/>
        <v>0</v>
      </c>
      <c r="BW73">
        <f t="shared" si="94"/>
        <v>0</v>
      </c>
      <c r="BX73">
        <f t="shared" si="94"/>
        <v>0</v>
      </c>
      <c r="BY73">
        <f t="shared" si="94"/>
        <v>0</v>
      </c>
      <c r="BZ73">
        <f t="shared" si="94"/>
        <v>0</v>
      </c>
      <c r="CA73">
        <f t="shared" si="94"/>
        <v>0</v>
      </c>
      <c r="CB73">
        <f t="shared" si="94"/>
        <v>0</v>
      </c>
      <c r="CC73">
        <f t="shared" si="94"/>
        <v>0</v>
      </c>
      <c r="CD73">
        <f t="shared" si="94"/>
        <v>0</v>
      </c>
      <c r="CE73">
        <f t="shared" si="94"/>
        <v>0</v>
      </c>
      <c r="CF73">
        <f t="shared" si="94"/>
        <v>0</v>
      </c>
      <c r="CG73">
        <f t="shared" si="94"/>
        <v>0</v>
      </c>
      <c r="CH73">
        <f t="shared" si="94"/>
        <v>0</v>
      </c>
      <c r="CI73">
        <f t="shared" si="94"/>
        <v>0</v>
      </c>
      <c r="CJ73">
        <f t="shared" si="94"/>
        <v>0</v>
      </c>
      <c r="CK73">
        <f t="shared" si="94"/>
        <v>0</v>
      </c>
      <c r="CL73">
        <f t="shared" si="94"/>
        <v>0</v>
      </c>
      <c r="CM73">
        <f t="shared" si="94"/>
        <v>0</v>
      </c>
      <c r="CN73">
        <f t="shared" si="94"/>
        <v>0</v>
      </c>
      <c r="CO73">
        <f t="shared" si="94"/>
        <v>0</v>
      </c>
      <c r="CP73">
        <f t="shared" si="94"/>
        <v>0</v>
      </c>
      <c r="CQ73">
        <f t="shared" si="94"/>
        <v>0</v>
      </c>
      <c r="CR73">
        <f t="shared" si="94"/>
        <v>0</v>
      </c>
      <c r="CS73">
        <f t="shared" si="94"/>
        <v>0</v>
      </c>
      <c r="CT73">
        <f t="shared" si="94"/>
        <v>0</v>
      </c>
      <c r="CU73">
        <f t="shared" si="94"/>
        <v>0</v>
      </c>
      <c r="CV73">
        <f t="shared" si="94"/>
        <v>0</v>
      </c>
      <c r="CW73">
        <f t="shared" si="94"/>
        <v>0</v>
      </c>
      <c r="CX73">
        <f t="shared" ref="CX73:DQ73" si="95">CX$49*CX34</f>
        <v>0</v>
      </c>
      <c r="CY73">
        <f t="shared" si="95"/>
        <v>0</v>
      </c>
      <c r="CZ73">
        <f t="shared" si="95"/>
        <v>0</v>
      </c>
      <c r="DA73">
        <f t="shared" si="95"/>
        <v>0</v>
      </c>
      <c r="DB73">
        <f t="shared" si="95"/>
        <v>0</v>
      </c>
      <c r="DC73">
        <f t="shared" si="95"/>
        <v>0</v>
      </c>
      <c r="DD73">
        <f t="shared" si="95"/>
        <v>0</v>
      </c>
      <c r="DE73">
        <f t="shared" si="95"/>
        <v>0</v>
      </c>
      <c r="DF73">
        <f t="shared" si="95"/>
        <v>0</v>
      </c>
      <c r="DG73">
        <f t="shared" si="95"/>
        <v>0</v>
      </c>
      <c r="DH73">
        <f t="shared" si="95"/>
        <v>0</v>
      </c>
      <c r="DI73">
        <f t="shared" si="95"/>
        <v>0</v>
      </c>
      <c r="DJ73">
        <f t="shared" si="95"/>
        <v>0</v>
      </c>
      <c r="DK73">
        <f t="shared" si="95"/>
        <v>0</v>
      </c>
      <c r="DL73">
        <f t="shared" si="95"/>
        <v>0</v>
      </c>
      <c r="DM73">
        <f t="shared" si="95"/>
        <v>0</v>
      </c>
      <c r="DN73">
        <f t="shared" si="95"/>
        <v>0</v>
      </c>
      <c r="DO73">
        <f t="shared" si="95"/>
        <v>0</v>
      </c>
      <c r="DP73">
        <f t="shared" si="95"/>
        <v>0</v>
      </c>
      <c r="DQ73">
        <f t="shared" si="95"/>
        <v>0</v>
      </c>
    </row>
    <row r="74" spans="1:121" x14ac:dyDescent="0.25">
      <c r="A74" t="str">
        <f t="shared" si="52"/>
        <v>11_MEX</v>
      </c>
      <c r="B74" t="str">
        <f t="shared" si="52"/>
        <v>15_3_charcoal</v>
      </c>
      <c r="C74" t="str">
        <f t="shared" si="52"/>
        <v>15_3_charcoal</v>
      </c>
      <c r="D74" s="4" t="s">
        <v>149</v>
      </c>
      <c r="E74" s="4"/>
      <c r="F74" s="4"/>
      <c r="G74" s="4">
        <f t="shared" si="53"/>
        <v>0</v>
      </c>
      <c r="BL74" t="str">
        <f t="shared" si="54"/>
        <v>11_MEX</v>
      </c>
      <c r="BM74" t="str">
        <f t="shared" si="55"/>
        <v>d_nonenergy_15_3_charcoal</v>
      </c>
      <c r="BP74">
        <f t="shared" ref="BP74:CW74" si="96">BP$49*BP35</f>
        <v>0</v>
      </c>
      <c r="BQ74">
        <f t="shared" si="96"/>
        <v>0</v>
      </c>
      <c r="BR74">
        <f t="shared" si="96"/>
        <v>0</v>
      </c>
      <c r="BS74">
        <f t="shared" si="96"/>
        <v>0</v>
      </c>
      <c r="BT74">
        <f t="shared" si="96"/>
        <v>0</v>
      </c>
      <c r="BU74">
        <f t="shared" si="96"/>
        <v>0</v>
      </c>
      <c r="BV74">
        <f t="shared" si="96"/>
        <v>0</v>
      </c>
      <c r="BW74">
        <f t="shared" si="96"/>
        <v>0</v>
      </c>
      <c r="BX74">
        <f t="shared" si="96"/>
        <v>0</v>
      </c>
      <c r="BY74">
        <f t="shared" si="96"/>
        <v>0</v>
      </c>
      <c r="BZ74">
        <f t="shared" si="96"/>
        <v>0</v>
      </c>
      <c r="CA74">
        <f t="shared" si="96"/>
        <v>0</v>
      </c>
      <c r="CB74">
        <f t="shared" si="96"/>
        <v>0</v>
      </c>
      <c r="CC74">
        <f t="shared" si="96"/>
        <v>0</v>
      </c>
      <c r="CD74">
        <f t="shared" si="96"/>
        <v>0</v>
      </c>
      <c r="CE74">
        <f t="shared" si="96"/>
        <v>0</v>
      </c>
      <c r="CF74">
        <f t="shared" si="96"/>
        <v>0</v>
      </c>
      <c r="CG74">
        <f t="shared" si="96"/>
        <v>0</v>
      </c>
      <c r="CH74">
        <f t="shared" si="96"/>
        <v>0</v>
      </c>
      <c r="CI74">
        <f t="shared" si="96"/>
        <v>0</v>
      </c>
      <c r="CJ74">
        <f t="shared" si="96"/>
        <v>0</v>
      </c>
      <c r="CK74">
        <f t="shared" si="96"/>
        <v>0</v>
      </c>
      <c r="CL74">
        <f t="shared" si="96"/>
        <v>0</v>
      </c>
      <c r="CM74">
        <f t="shared" si="96"/>
        <v>0</v>
      </c>
      <c r="CN74">
        <f t="shared" si="96"/>
        <v>0</v>
      </c>
      <c r="CO74">
        <f t="shared" si="96"/>
        <v>0</v>
      </c>
      <c r="CP74">
        <f t="shared" si="96"/>
        <v>0</v>
      </c>
      <c r="CQ74">
        <f t="shared" si="96"/>
        <v>0</v>
      </c>
      <c r="CR74">
        <f t="shared" si="96"/>
        <v>0</v>
      </c>
      <c r="CS74">
        <f t="shared" si="96"/>
        <v>0</v>
      </c>
      <c r="CT74">
        <f t="shared" si="96"/>
        <v>0</v>
      </c>
      <c r="CU74">
        <f t="shared" si="96"/>
        <v>0</v>
      </c>
      <c r="CV74">
        <f t="shared" si="96"/>
        <v>0</v>
      </c>
      <c r="CW74">
        <f t="shared" si="96"/>
        <v>0</v>
      </c>
      <c r="CX74">
        <f t="shared" ref="CX74:DQ74" si="97">CX$49*CX35</f>
        <v>0</v>
      </c>
      <c r="CY74">
        <f t="shared" si="97"/>
        <v>0</v>
      </c>
      <c r="CZ74">
        <f t="shared" si="97"/>
        <v>0</v>
      </c>
      <c r="DA74">
        <f t="shared" si="97"/>
        <v>0</v>
      </c>
      <c r="DB74">
        <f t="shared" si="97"/>
        <v>0</v>
      </c>
      <c r="DC74">
        <f t="shared" si="97"/>
        <v>0</v>
      </c>
      <c r="DD74">
        <f t="shared" si="97"/>
        <v>0</v>
      </c>
      <c r="DE74">
        <f t="shared" si="97"/>
        <v>0</v>
      </c>
      <c r="DF74">
        <f t="shared" si="97"/>
        <v>0</v>
      </c>
      <c r="DG74">
        <f t="shared" si="97"/>
        <v>0</v>
      </c>
      <c r="DH74">
        <f t="shared" si="97"/>
        <v>0</v>
      </c>
      <c r="DI74">
        <f t="shared" si="97"/>
        <v>0</v>
      </c>
      <c r="DJ74">
        <f t="shared" si="97"/>
        <v>0</v>
      </c>
      <c r="DK74">
        <f t="shared" si="97"/>
        <v>0</v>
      </c>
      <c r="DL74">
        <f t="shared" si="97"/>
        <v>0</v>
      </c>
      <c r="DM74">
        <f t="shared" si="97"/>
        <v>0</v>
      </c>
      <c r="DN74">
        <f t="shared" si="97"/>
        <v>0</v>
      </c>
      <c r="DO74">
        <f t="shared" si="97"/>
        <v>0</v>
      </c>
      <c r="DP74">
        <f t="shared" si="97"/>
        <v>0</v>
      </c>
      <c r="DQ74">
        <f t="shared" si="97"/>
        <v>0</v>
      </c>
    </row>
    <row r="75" spans="1:121" x14ac:dyDescent="0.25">
      <c r="A75" t="str">
        <f t="shared" si="52"/>
        <v>11_MEX</v>
      </c>
      <c r="B75" t="str">
        <f t="shared" si="52"/>
        <v>15_4_black_liquor</v>
      </c>
      <c r="C75" t="str">
        <f t="shared" si="52"/>
        <v>15_4_black_liquor</v>
      </c>
      <c r="D75" s="4" t="s">
        <v>149</v>
      </c>
      <c r="E75" s="4"/>
      <c r="F75" s="4"/>
      <c r="G75" s="4">
        <f t="shared" si="53"/>
        <v>0</v>
      </c>
      <c r="BL75" t="str">
        <f t="shared" si="54"/>
        <v>11_MEX</v>
      </c>
      <c r="BM75" t="str">
        <f t="shared" si="55"/>
        <v>d_nonenergy_15_4_black_liquor</v>
      </c>
      <c r="BP75">
        <f t="shared" ref="BP75:CW75" si="98">BP$49*BP36</f>
        <v>0</v>
      </c>
      <c r="BQ75">
        <f t="shared" si="98"/>
        <v>0</v>
      </c>
      <c r="BR75">
        <f t="shared" si="98"/>
        <v>0</v>
      </c>
      <c r="BS75">
        <f t="shared" si="98"/>
        <v>0</v>
      </c>
      <c r="BT75">
        <f t="shared" si="98"/>
        <v>0</v>
      </c>
      <c r="BU75">
        <f t="shared" si="98"/>
        <v>0</v>
      </c>
      <c r="BV75">
        <f t="shared" si="98"/>
        <v>0</v>
      </c>
      <c r="BW75">
        <f t="shared" si="98"/>
        <v>0</v>
      </c>
      <c r="BX75">
        <f t="shared" si="98"/>
        <v>0</v>
      </c>
      <c r="BY75">
        <f t="shared" si="98"/>
        <v>0</v>
      </c>
      <c r="BZ75">
        <f t="shared" si="98"/>
        <v>0</v>
      </c>
      <c r="CA75">
        <f t="shared" si="98"/>
        <v>0</v>
      </c>
      <c r="CB75">
        <f t="shared" si="98"/>
        <v>0</v>
      </c>
      <c r="CC75">
        <f t="shared" si="98"/>
        <v>0</v>
      </c>
      <c r="CD75">
        <f t="shared" si="98"/>
        <v>0</v>
      </c>
      <c r="CE75">
        <f t="shared" si="98"/>
        <v>0</v>
      </c>
      <c r="CF75">
        <f t="shared" si="98"/>
        <v>0</v>
      </c>
      <c r="CG75">
        <f t="shared" si="98"/>
        <v>0</v>
      </c>
      <c r="CH75">
        <f t="shared" si="98"/>
        <v>0</v>
      </c>
      <c r="CI75">
        <f t="shared" si="98"/>
        <v>0</v>
      </c>
      <c r="CJ75">
        <f t="shared" si="98"/>
        <v>0</v>
      </c>
      <c r="CK75">
        <f t="shared" si="98"/>
        <v>0</v>
      </c>
      <c r="CL75">
        <f t="shared" si="98"/>
        <v>0</v>
      </c>
      <c r="CM75">
        <f t="shared" si="98"/>
        <v>0</v>
      </c>
      <c r="CN75">
        <f t="shared" si="98"/>
        <v>0</v>
      </c>
      <c r="CO75">
        <f t="shared" si="98"/>
        <v>0</v>
      </c>
      <c r="CP75">
        <f t="shared" si="98"/>
        <v>0</v>
      </c>
      <c r="CQ75">
        <f t="shared" si="98"/>
        <v>0</v>
      </c>
      <c r="CR75">
        <f t="shared" si="98"/>
        <v>0</v>
      </c>
      <c r="CS75">
        <f t="shared" si="98"/>
        <v>0</v>
      </c>
      <c r="CT75">
        <f t="shared" si="98"/>
        <v>0</v>
      </c>
      <c r="CU75">
        <f t="shared" si="98"/>
        <v>0</v>
      </c>
      <c r="CV75">
        <f t="shared" si="98"/>
        <v>0</v>
      </c>
      <c r="CW75">
        <f t="shared" si="98"/>
        <v>0</v>
      </c>
      <c r="CX75">
        <f t="shared" ref="CX75:DQ75" si="99">CX$49*CX36</f>
        <v>0</v>
      </c>
      <c r="CY75">
        <f t="shared" si="99"/>
        <v>0</v>
      </c>
      <c r="CZ75">
        <f t="shared" si="99"/>
        <v>0</v>
      </c>
      <c r="DA75">
        <f t="shared" si="99"/>
        <v>0</v>
      </c>
      <c r="DB75">
        <f t="shared" si="99"/>
        <v>0</v>
      </c>
      <c r="DC75">
        <f t="shared" si="99"/>
        <v>0</v>
      </c>
      <c r="DD75">
        <f t="shared" si="99"/>
        <v>0</v>
      </c>
      <c r="DE75">
        <f t="shared" si="99"/>
        <v>0</v>
      </c>
      <c r="DF75">
        <f t="shared" si="99"/>
        <v>0</v>
      </c>
      <c r="DG75">
        <f t="shared" si="99"/>
        <v>0</v>
      </c>
      <c r="DH75">
        <f t="shared" si="99"/>
        <v>0</v>
      </c>
      <c r="DI75">
        <f t="shared" si="99"/>
        <v>0</v>
      </c>
      <c r="DJ75">
        <f t="shared" si="99"/>
        <v>0</v>
      </c>
      <c r="DK75">
        <f t="shared" si="99"/>
        <v>0</v>
      </c>
      <c r="DL75">
        <f t="shared" si="99"/>
        <v>0</v>
      </c>
      <c r="DM75">
        <f t="shared" si="99"/>
        <v>0</v>
      </c>
      <c r="DN75">
        <f t="shared" si="99"/>
        <v>0</v>
      </c>
      <c r="DO75">
        <f t="shared" si="99"/>
        <v>0</v>
      </c>
      <c r="DP75">
        <f t="shared" si="99"/>
        <v>0</v>
      </c>
      <c r="DQ75">
        <f t="shared" si="99"/>
        <v>0</v>
      </c>
    </row>
    <row r="76" spans="1:121" x14ac:dyDescent="0.25">
      <c r="A76" t="str">
        <f t="shared" si="52"/>
        <v>11_MEX</v>
      </c>
      <c r="B76" t="str">
        <f t="shared" si="52"/>
        <v>15_5_other_biomass</v>
      </c>
      <c r="C76" t="str">
        <f t="shared" si="52"/>
        <v>15_5_other_biomass</v>
      </c>
      <c r="D76" s="4" t="s">
        <v>149</v>
      </c>
      <c r="E76" s="4"/>
      <c r="F76" s="4"/>
      <c r="G76" s="4">
        <f t="shared" si="53"/>
        <v>0</v>
      </c>
      <c r="BL76" t="str">
        <f t="shared" si="54"/>
        <v>11_MEX</v>
      </c>
      <c r="BM76" t="str">
        <f t="shared" si="55"/>
        <v>d_nonenergy_15_5_other_biomass</v>
      </c>
      <c r="BP76">
        <f t="shared" ref="BP76:CW76" si="100">BP$49*BP37</f>
        <v>0</v>
      </c>
      <c r="BQ76">
        <f t="shared" si="100"/>
        <v>0</v>
      </c>
      <c r="BR76">
        <f t="shared" si="100"/>
        <v>0</v>
      </c>
      <c r="BS76">
        <f t="shared" si="100"/>
        <v>0</v>
      </c>
      <c r="BT76">
        <f t="shared" si="100"/>
        <v>0</v>
      </c>
      <c r="BU76">
        <f t="shared" si="100"/>
        <v>0</v>
      </c>
      <c r="BV76">
        <f t="shared" si="100"/>
        <v>0</v>
      </c>
      <c r="BW76">
        <f t="shared" si="100"/>
        <v>0</v>
      </c>
      <c r="BX76">
        <f t="shared" si="100"/>
        <v>0</v>
      </c>
      <c r="BY76">
        <f t="shared" si="100"/>
        <v>0</v>
      </c>
      <c r="BZ76">
        <f t="shared" si="100"/>
        <v>0</v>
      </c>
      <c r="CA76">
        <f t="shared" si="100"/>
        <v>0</v>
      </c>
      <c r="CB76">
        <f t="shared" si="100"/>
        <v>0</v>
      </c>
      <c r="CC76">
        <f t="shared" si="100"/>
        <v>0</v>
      </c>
      <c r="CD76">
        <f t="shared" si="100"/>
        <v>0</v>
      </c>
      <c r="CE76">
        <f t="shared" si="100"/>
        <v>0</v>
      </c>
      <c r="CF76">
        <f t="shared" si="100"/>
        <v>0</v>
      </c>
      <c r="CG76">
        <f t="shared" si="100"/>
        <v>0</v>
      </c>
      <c r="CH76">
        <f t="shared" si="100"/>
        <v>0</v>
      </c>
      <c r="CI76">
        <f t="shared" si="100"/>
        <v>0</v>
      </c>
      <c r="CJ76">
        <f t="shared" si="100"/>
        <v>0</v>
      </c>
      <c r="CK76">
        <f t="shared" si="100"/>
        <v>0</v>
      </c>
      <c r="CL76">
        <f t="shared" si="100"/>
        <v>0</v>
      </c>
      <c r="CM76">
        <f t="shared" si="100"/>
        <v>0</v>
      </c>
      <c r="CN76">
        <f t="shared" si="100"/>
        <v>0</v>
      </c>
      <c r="CO76">
        <f t="shared" si="100"/>
        <v>0</v>
      </c>
      <c r="CP76">
        <f t="shared" si="100"/>
        <v>0</v>
      </c>
      <c r="CQ76">
        <f t="shared" si="100"/>
        <v>0</v>
      </c>
      <c r="CR76">
        <f t="shared" si="100"/>
        <v>0</v>
      </c>
      <c r="CS76">
        <f t="shared" si="100"/>
        <v>0</v>
      </c>
      <c r="CT76">
        <f t="shared" si="100"/>
        <v>0</v>
      </c>
      <c r="CU76">
        <f t="shared" si="100"/>
        <v>0</v>
      </c>
      <c r="CV76">
        <f t="shared" si="100"/>
        <v>0</v>
      </c>
      <c r="CW76">
        <f t="shared" si="100"/>
        <v>0</v>
      </c>
      <c r="CX76">
        <f t="shared" ref="CX76:DQ76" si="101">CX$49*CX37</f>
        <v>0</v>
      </c>
      <c r="CY76">
        <f t="shared" si="101"/>
        <v>0</v>
      </c>
      <c r="CZ76">
        <f t="shared" si="101"/>
        <v>0</v>
      </c>
      <c r="DA76">
        <f t="shared" si="101"/>
        <v>0</v>
      </c>
      <c r="DB76">
        <f t="shared" si="101"/>
        <v>0</v>
      </c>
      <c r="DC76">
        <f t="shared" si="101"/>
        <v>0</v>
      </c>
      <c r="DD76">
        <f t="shared" si="101"/>
        <v>0</v>
      </c>
      <c r="DE76">
        <f t="shared" si="101"/>
        <v>0</v>
      </c>
      <c r="DF76">
        <f t="shared" si="101"/>
        <v>0</v>
      </c>
      <c r="DG76">
        <f t="shared" si="101"/>
        <v>0</v>
      </c>
      <c r="DH76">
        <f t="shared" si="101"/>
        <v>0</v>
      </c>
      <c r="DI76">
        <f t="shared" si="101"/>
        <v>0</v>
      </c>
      <c r="DJ76">
        <f t="shared" si="101"/>
        <v>0</v>
      </c>
      <c r="DK76">
        <f t="shared" si="101"/>
        <v>0</v>
      </c>
      <c r="DL76">
        <f t="shared" si="101"/>
        <v>0</v>
      </c>
      <c r="DM76">
        <f t="shared" si="101"/>
        <v>0</v>
      </c>
      <c r="DN76">
        <f t="shared" si="101"/>
        <v>0</v>
      </c>
      <c r="DO76">
        <f t="shared" si="101"/>
        <v>0</v>
      </c>
      <c r="DP76">
        <f t="shared" si="101"/>
        <v>0</v>
      </c>
      <c r="DQ76">
        <f t="shared" si="101"/>
        <v>0</v>
      </c>
    </row>
    <row r="77" spans="1:121" x14ac:dyDescent="0.25">
      <c r="A77" t="str">
        <f t="shared" si="52"/>
        <v>11_MEX</v>
      </c>
      <c r="B77" t="str">
        <f t="shared" si="52"/>
        <v>16_1_biogas</v>
      </c>
      <c r="C77" t="str">
        <f t="shared" si="52"/>
        <v>16_1_biogas</v>
      </c>
      <c r="D77" s="4" t="s">
        <v>149</v>
      </c>
      <c r="E77" s="4"/>
      <c r="F77" s="4"/>
      <c r="G77" s="4">
        <f t="shared" si="53"/>
        <v>0</v>
      </c>
      <c r="BL77" t="str">
        <f t="shared" si="54"/>
        <v>11_MEX</v>
      </c>
      <c r="BM77" t="str">
        <f t="shared" si="55"/>
        <v>d_nonenergy_16_1_biogas</v>
      </c>
      <c r="BP77">
        <f t="shared" ref="BP77:CW77" si="102">BP$49*BP38</f>
        <v>0</v>
      </c>
      <c r="BQ77">
        <f t="shared" si="102"/>
        <v>0</v>
      </c>
      <c r="BR77">
        <f t="shared" si="102"/>
        <v>0</v>
      </c>
      <c r="BS77">
        <f t="shared" si="102"/>
        <v>0</v>
      </c>
      <c r="BT77">
        <f t="shared" si="102"/>
        <v>0</v>
      </c>
      <c r="BU77">
        <f t="shared" si="102"/>
        <v>0</v>
      </c>
      <c r="BV77">
        <f t="shared" si="102"/>
        <v>0</v>
      </c>
      <c r="BW77">
        <f t="shared" si="102"/>
        <v>0</v>
      </c>
      <c r="BX77">
        <f t="shared" si="102"/>
        <v>0</v>
      </c>
      <c r="BY77">
        <f t="shared" si="102"/>
        <v>0</v>
      </c>
      <c r="BZ77">
        <f t="shared" si="102"/>
        <v>0</v>
      </c>
      <c r="CA77">
        <f t="shared" si="102"/>
        <v>0</v>
      </c>
      <c r="CB77">
        <f t="shared" si="102"/>
        <v>0</v>
      </c>
      <c r="CC77">
        <f t="shared" si="102"/>
        <v>0</v>
      </c>
      <c r="CD77">
        <f t="shared" si="102"/>
        <v>0</v>
      </c>
      <c r="CE77">
        <f t="shared" si="102"/>
        <v>0</v>
      </c>
      <c r="CF77">
        <f t="shared" si="102"/>
        <v>0</v>
      </c>
      <c r="CG77">
        <f t="shared" si="102"/>
        <v>0</v>
      </c>
      <c r="CH77">
        <f t="shared" si="102"/>
        <v>0</v>
      </c>
      <c r="CI77">
        <f t="shared" si="102"/>
        <v>0</v>
      </c>
      <c r="CJ77">
        <f t="shared" si="102"/>
        <v>0</v>
      </c>
      <c r="CK77">
        <f t="shared" si="102"/>
        <v>0</v>
      </c>
      <c r="CL77">
        <f t="shared" si="102"/>
        <v>0</v>
      </c>
      <c r="CM77">
        <f t="shared" si="102"/>
        <v>0</v>
      </c>
      <c r="CN77">
        <f t="shared" si="102"/>
        <v>0</v>
      </c>
      <c r="CO77">
        <f t="shared" si="102"/>
        <v>0</v>
      </c>
      <c r="CP77">
        <f t="shared" si="102"/>
        <v>0</v>
      </c>
      <c r="CQ77">
        <f t="shared" si="102"/>
        <v>0</v>
      </c>
      <c r="CR77">
        <f t="shared" si="102"/>
        <v>0</v>
      </c>
      <c r="CS77">
        <f t="shared" si="102"/>
        <v>0</v>
      </c>
      <c r="CT77">
        <f t="shared" si="102"/>
        <v>0</v>
      </c>
      <c r="CU77">
        <f t="shared" si="102"/>
        <v>0</v>
      </c>
      <c r="CV77">
        <f t="shared" si="102"/>
        <v>0</v>
      </c>
      <c r="CW77">
        <f t="shared" si="102"/>
        <v>0</v>
      </c>
      <c r="CX77">
        <f t="shared" ref="CX77:DQ77" si="103">CX$49*CX38</f>
        <v>0</v>
      </c>
      <c r="CY77">
        <f t="shared" si="103"/>
        <v>0</v>
      </c>
      <c r="CZ77">
        <f t="shared" si="103"/>
        <v>0</v>
      </c>
      <c r="DA77">
        <f t="shared" si="103"/>
        <v>0</v>
      </c>
      <c r="DB77">
        <f t="shared" si="103"/>
        <v>0</v>
      </c>
      <c r="DC77">
        <f t="shared" si="103"/>
        <v>0</v>
      </c>
      <c r="DD77">
        <f t="shared" si="103"/>
        <v>0</v>
      </c>
      <c r="DE77">
        <f t="shared" si="103"/>
        <v>0</v>
      </c>
      <c r="DF77">
        <f t="shared" si="103"/>
        <v>0</v>
      </c>
      <c r="DG77">
        <f t="shared" si="103"/>
        <v>0</v>
      </c>
      <c r="DH77">
        <f t="shared" si="103"/>
        <v>0</v>
      </c>
      <c r="DI77">
        <f t="shared" si="103"/>
        <v>0</v>
      </c>
      <c r="DJ77">
        <f t="shared" si="103"/>
        <v>0</v>
      </c>
      <c r="DK77">
        <f t="shared" si="103"/>
        <v>0</v>
      </c>
      <c r="DL77">
        <f t="shared" si="103"/>
        <v>0</v>
      </c>
      <c r="DM77">
        <f t="shared" si="103"/>
        <v>0</v>
      </c>
      <c r="DN77">
        <f t="shared" si="103"/>
        <v>0</v>
      </c>
      <c r="DO77">
        <f t="shared" si="103"/>
        <v>0</v>
      </c>
      <c r="DP77">
        <f t="shared" si="103"/>
        <v>0</v>
      </c>
      <c r="DQ77">
        <f t="shared" si="103"/>
        <v>0</v>
      </c>
    </row>
    <row r="78" spans="1:121" x14ac:dyDescent="0.25">
      <c r="A78" t="str">
        <f t="shared" si="52"/>
        <v>11_MEX</v>
      </c>
      <c r="B78" t="str">
        <f t="shared" si="52"/>
        <v>16_2_industrial_waste</v>
      </c>
      <c r="C78" t="str">
        <f t="shared" si="52"/>
        <v>16_2_industrial_waste</v>
      </c>
      <c r="D78" s="4" t="s">
        <v>149</v>
      </c>
      <c r="E78" s="4"/>
      <c r="F78" s="4"/>
      <c r="G78" s="4">
        <f t="shared" si="53"/>
        <v>0</v>
      </c>
      <c r="BL78" t="str">
        <f t="shared" si="54"/>
        <v>11_MEX</v>
      </c>
      <c r="BM78" t="str">
        <f t="shared" si="55"/>
        <v>d_nonenergy_16_2_industrial_waste</v>
      </c>
      <c r="BP78">
        <f t="shared" ref="BP78:CW78" si="104">BP$49*BP39</f>
        <v>0</v>
      </c>
      <c r="BQ78">
        <f t="shared" si="104"/>
        <v>0</v>
      </c>
      <c r="BR78">
        <f t="shared" si="104"/>
        <v>0</v>
      </c>
      <c r="BS78">
        <f t="shared" si="104"/>
        <v>0</v>
      </c>
      <c r="BT78">
        <f t="shared" si="104"/>
        <v>0</v>
      </c>
      <c r="BU78">
        <f t="shared" si="104"/>
        <v>0</v>
      </c>
      <c r="BV78">
        <f t="shared" si="104"/>
        <v>0</v>
      </c>
      <c r="BW78">
        <f t="shared" si="104"/>
        <v>0</v>
      </c>
      <c r="BX78">
        <f t="shared" si="104"/>
        <v>0</v>
      </c>
      <c r="BY78">
        <f t="shared" si="104"/>
        <v>0</v>
      </c>
      <c r="BZ78">
        <f t="shared" si="104"/>
        <v>0</v>
      </c>
      <c r="CA78">
        <f t="shared" si="104"/>
        <v>0</v>
      </c>
      <c r="CB78">
        <f t="shared" si="104"/>
        <v>0</v>
      </c>
      <c r="CC78">
        <f t="shared" si="104"/>
        <v>0</v>
      </c>
      <c r="CD78">
        <f t="shared" si="104"/>
        <v>0</v>
      </c>
      <c r="CE78">
        <f t="shared" si="104"/>
        <v>0</v>
      </c>
      <c r="CF78">
        <f t="shared" si="104"/>
        <v>0</v>
      </c>
      <c r="CG78">
        <f t="shared" si="104"/>
        <v>0</v>
      </c>
      <c r="CH78">
        <f t="shared" si="104"/>
        <v>0</v>
      </c>
      <c r="CI78">
        <f t="shared" si="104"/>
        <v>0</v>
      </c>
      <c r="CJ78">
        <f t="shared" si="104"/>
        <v>0</v>
      </c>
      <c r="CK78">
        <f t="shared" si="104"/>
        <v>0</v>
      </c>
      <c r="CL78">
        <f t="shared" si="104"/>
        <v>0</v>
      </c>
      <c r="CM78">
        <f t="shared" si="104"/>
        <v>0</v>
      </c>
      <c r="CN78">
        <f t="shared" si="104"/>
        <v>0</v>
      </c>
      <c r="CO78">
        <f t="shared" si="104"/>
        <v>0</v>
      </c>
      <c r="CP78">
        <f t="shared" si="104"/>
        <v>0</v>
      </c>
      <c r="CQ78">
        <f t="shared" si="104"/>
        <v>0</v>
      </c>
      <c r="CR78">
        <f t="shared" si="104"/>
        <v>0</v>
      </c>
      <c r="CS78">
        <f t="shared" si="104"/>
        <v>0</v>
      </c>
      <c r="CT78">
        <f t="shared" si="104"/>
        <v>0</v>
      </c>
      <c r="CU78">
        <f t="shared" si="104"/>
        <v>0</v>
      </c>
      <c r="CV78">
        <f t="shared" si="104"/>
        <v>0</v>
      </c>
      <c r="CW78">
        <f t="shared" si="104"/>
        <v>0</v>
      </c>
      <c r="CX78">
        <f t="shared" ref="CX78:DQ78" si="105">CX$49*CX39</f>
        <v>0</v>
      </c>
      <c r="CY78">
        <f t="shared" si="105"/>
        <v>0</v>
      </c>
      <c r="CZ78">
        <f t="shared" si="105"/>
        <v>0</v>
      </c>
      <c r="DA78">
        <f t="shared" si="105"/>
        <v>0</v>
      </c>
      <c r="DB78">
        <f t="shared" si="105"/>
        <v>0</v>
      </c>
      <c r="DC78">
        <f t="shared" si="105"/>
        <v>0</v>
      </c>
      <c r="DD78">
        <f t="shared" si="105"/>
        <v>0</v>
      </c>
      <c r="DE78">
        <f t="shared" si="105"/>
        <v>0</v>
      </c>
      <c r="DF78">
        <f t="shared" si="105"/>
        <v>0</v>
      </c>
      <c r="DG78">
        <f t="shared" si="105"/>
        <v>0</v>
      </c>
      <c r="DH78">
        <f t="shared" si="105"/>
        <v>0</v>
      </c>
      <c r="DI78">
        <f t="shared" si="105"/>
        <v>0</v>
      </c>
      <c r="DJ78">
        <f t="shared" si="105"/>
        <v>0</v>
      </c>
      <c r="DK78">
        <f t="shared" si="105"/>
        <v>0</v>
      </c>
      <c r="DL78">
        <f t="shared" si="105"/>
        <v>0</v>
      </c>
      <c r="DM78">
        <f t="shared" si="105"/>
        <v>0</v>
      </c>
      <c r="DN78">
        <f t="shared" si="105"/>
        <v>0</v>
      </c>
      <c r="DO78">
        <f t="shared" si="105"/>
        <v>0</v>
      </c>
      <c r="DP78">
        <f t="shared" si="105"/>
        <v>0</v>
      </c>
      <c r="DQ78">
        <f t="shared" si="105"/>
        <v>0</v>
      </c>
    </row>
    <row r="79" spans="1:121" x14ac:dyDescent="0.25">
      <c r="A79" t="str">
        <f t="shared" si="52"/>
        <v>11_MEX</v>
      </c>
      <c r="B79" t="str">
        <f t="shared" si="52"/>
        <v>16_3_municipal_solid_waste_renewable</v>
      </c>
      <c r="C79" t="str">
        <f t="shared" si="52"/>
        <v>16_3_msw_ren</v>
      </c>
      <c r="D79" s="4" t="s">
        <v>149</v>
      </c>
      <c r="E79" s="4"/>
      <c r="F79" s="4"/>
      <c r="G79" s="4">
        <f t="shared" si="53"/>
        <v>0</v>
      </c>
      <c r="BL79" t="str">
        <f t="shared" si="54"/>
        <v>11_MEX</v>
      </c>
      <c r="BM79" t="str">
        <f t="shared" si="55"/>
        <v>d_nonenergy_16_3_msw_ren</v>
      </c>
      <c r="BP79">
        <f t="shared" ref="BP79:CW79" si="106">BP$49*BP40</f>
        <v>0</v>
      </c>
      <c r="BQ79">
        <f t="shared" si="106"/>
        <v>0</v>
      </c>
      <c r="BR79">
        <f t="shared" si="106"/>
        <v>0</v>
      </c>
      <c r="BS79">
        <f t="shared" si="106"/>
        <v>0</v>
      </c>
      <c r="BT79">
        <f t="shared" si="106"/>
        <v>0</v>
      </c>
      <c r="BU79">
        <f t="shared" si="106"/>
        <v>0</v>
      </c>
      <c r="BV79">
        <f t="shared" si="106"/>
        <v>0</v>
      </c>
      <c r="BW79">
        <f t="shared" si="106"/>
        <v>0</v>
      </c>
      <c r="BX79">
        <f t="shared" si="106"/>
        <v>0</v>
      </c>
      <c r="BY79">
        <f t="shared" si="106"/>
        <v>0</v>
      </c>
      <c r="BZ79">
        <f t="shared" si="106"/>
        <v>0</v>
      </c>
      <c r="CA79">
        <f t="shared" si="106"/>
        <v>0</v>
      </c>
      <c r="CB79">
        <f t="shared" si="106"/>
        <v>0</v>
      </c>
      <c r="CC79">
        <f t="shared" si="106"/>
        <v>0</v>
      </c>
      <c r="CD79">
        <f t="shared" si="106"/>
        <v>0</v>
      </c>
      <c r="CE79">
        <f t="shared" si="106"/>
        <v>0</v>
      </c>
      <c r="CF79">
        <f t="shared" si="106"/>
        <v>0</v>
      </c>
      <c r="CG79">
        <f t="shared" si="106"/>
        <v>0</v>
      </c>
      <c r="CH79">
        <f t="shared" si="106"/>
        <v>0</v>
      </c>
      <c r="CI79">
        <f t="shared" si="106"/>
        <v>0</v>
      </c>
      <c r="CJ79">
        <f t="shared" si="106"/>
        <v>0</v>
      </c>
      <c r="CK79">
        <f t="shared" si="106"/>
        <v>0</v>
      </c>
      <c r="CL79">
        <f t="shared" si="106"/>
        <v>0</v>
      </c>
      <c r="CM79">
        <f t="shared" si="106"/>
        <v>0</v>
      </c>
      <c r="CN79">
        <f t="shared" si="106"/>
        <v>0</v>
      </c>
      <c r="CO79">
        <f t="shared" si="106"/>
        <v>0</v>
      </c>
      <c r="CP79">
        <f t="shared" si="106"/>
        <v>0</v>
      </c>
      <c r="CQ79">
        <f t="shared" si="106"/>
        <v>0</v>
      </c>
      <c r="CR79">
        <f t="shared" si="106"/>
        <v>0</v>
      </c>
      <c r="CS79">
        <f t="shared" si="106"/>
        <v>0</v>
      </c>
      <c r="CT79">
        <f t="shared" si="106"/>
        <v>0</v>
      </c>
      <c r="CU79">
        <f t="shared" si="106"/>
        <v>0</v>
      </c>
      <c r="CV79">
        <f t="shared" si="106"/>
        <v>0</v>
      </c>
      <c r="CW79">
        <f t="shared" si="106"/>
        <v>0</v>
      </c>
      <c r="CX79">
        <f t="shared" ref="CX79:DQ79" si="107">CX$49*CX40</f>
        <v>0</v>
      </c>
      <c r="CY79">
        <f t="shared" si="107"/>
        <v>0</v>
      </c>
      <c r="CZ79">
        <f t="shared" si="107"/>
        <v>0</v>
      </c>
      <c r="DA79">
        <f t="shared" si="107"/>
        <v>0</v>
      </c>
      <c r="DB79">
        <f t="shared" si="107"/>
        <v>0</v>
      </c>
      <c r="DC79">
        <f t="shared" si="107"/>
        <v>0</v>
      </c>
      <c r="DD79">
        <f t="shared" si="107"/>
        <v>0</v>
      </c>
      <c r="DE79">
        <f t="shared" si="107"/>
        <v>0</v>
      </c>
      <c r="DF79">
        <f t="shared" si="107"/>
        <v>0</v>
      </c>
      <c r="DG79">
        <f t="shared" si="107"/>
        <v>0</v>
      </c>
      <c r="DH79">
        <f t="shared" si="107"/>
        <v>0</v>
      </c>
      <c r="DI79">
        <f t="shared" si="107"/>
        <v>0</v>
      </c>
      <c r="DJ79">
        <f t="shared" si="107"/>
        <v>0</v>
      </c>
      <c r="DK79">
        <f t="shared" si="107"/>
        <v>0</v>
      </c>
      <c r="DL79">
        <f t="shared" si="107"/>
        <v>0</v>
      </c>
      <c r="DM79">
        <f t="shared" si="107"/>
        <v>0</v>
      </c>
      <c r="DN79">
        <f t="shared" si="107"/>
        <v>0</v>
      </c>
      <c r="DO79">
        <f t="shared" si="107"/>
        <v>0</v>
      </c>
      <c r="DP79">
        <f t="shared" si="107"/>
        <v>0</v>
      </c>
      <c r="DQ79">
        <f t="shared" si="107"/>
        <v>0</v>
      </c>
    </row>
    <row r="80" spans="1:121" x14ac:dyDescent="0.25">
      <c r="A80" t="str">
        <f t="shared" si="52"/>
        <v>11_MEX</v>
      </c>
      <c r="B80" t="str">
        <f t="shared" si="52"/>
        <v>16_4_municipal_solid_waste_nonrenewable</v>
      </c>
      <c r="C80" t="str">
        <f t="shared" si="52"/>
        <v>16_4_msw_nonr</v>
      </c>
      <c r="D80" s="4" t="s">
        <v>149</v>
      </c>
      <c r="E80" s="4"/>
      <c r="F80" s="4"/>
      <c r="G80" s="4">
        <f t="shared" si="53"/>
        <v>0</v>
      </c>
      <c r="BL80" t="str">
        <f t="shared" si="54"/>
        <v>11_MEX</v>
      </c>
      <c r="BM80" t="str">
        <f t="shared" si="55"/>
        <v>d_nonenergy_16_4_msw_nonr</v>
      </c>
      <c r="BP80">
        <f t="shared" ref="BP80:CW80" si="108">BP$49*BP41</f>
        <v>0</v>
      </c>
      <c r="BQ80">
        <f t="shared" si="108"/>
        <v>0</v>
      </c>
      <c r="BR80">
        <f t="shared" si="108"/>
        <v>0</v>
      </c>
      <c r="BS80">
        <f t="shared" si="108"/>
        <v>0</v>
      </c>
      <c r="BT80">
        <f t="shared" si="108"/>
        <v>0</v>
      </c>
      <c r="BU80">
        <f t="shared" si="108"/>
        <v>0</v>
      </c>
      <c r="BV80">
        <f t="shared" si="108"/>
        <v>0</v>
      </c>
      <c r="BW80">
        <f t="shared" si="108"/>
        <v>0</v>
      </c>
      <c r="BX80">
        <f t="shared" si="108"/>
        <v>0</v>
      </c>
      <c r="BY80">
        <f t="shared" si="108"/>
        <v>0</v>
      </c>
      <c r="BZ80">
        <f t="shared" si="108"/>
        <v>0</v>
      </c>
      <c r="CA80">
        <f t="shared" si="108"/>
        <v>0</v>
      </c>
      <c r="CB80">
        <f t="shared" si="108"/>
        <v>0</v>
      </c>
      <c r="CC80">
        <f t="shared" si="108"/>
        <v>0</v>
      </c>
      <c r="CD80">
        <f t="shared" si="108"/>
        <v>0</v>
      </c>
      <c r="CE80">
        <f t="shared" si="108"/>
        <v>0</v>
      </c>
      <c r="CF80">
        <f t="shared" si="108"/>
        <v>0</v>
      </c>
      <c r="CG80">
        <f t="shared" si="108"/>
        <v>0</v>
      </c>
      <c r="CH80">
        <f t="shared" si="108"/>
        <v>0</v>
      </c>
      <c r="CI80">
        <f t="shared" si="108"/>
        <v>0</v>
      </c>
      <c r="CJ80">
        <f t="shared" si="108"/>
        <v>0</v>
      </c>
      <c r="CK80">
        <f t="shared" si="108"/>
        <v>0</v>
      </c>
      <c r="CL80">
        <f t="shared" si="108"/>
        <v>0</v>
      </c>
      <c r="CM80">
        <f t="shared" si="108"/>
        <v>0</v>
      </c>
      <c r="CN80">
        <f t="shared" si="108"/>
        <v>0</v>
      </c>
      <c r="CO80">
        <f t="shared" si="108"/>
        <v>0</v>
      </c>
      <c r="CP80">
        <f t="shared" si="108"/>
        <v>0</v>
      </c>
      <c r="CQ80">
        <f t="shared" si="108"/>
        <v>0</v>
      </c>
      <c r="CR80">
        <f t="shared" si="108"/>
        <v>0</v>
      </c>
      <c r="CS80">
        <f t="shared" si="108"/>
        <v>0</v>
      </c>
      <c r="CT80">
        <f t="shared" si="108"/>
        <v>0</v>
      </c>
      <c r="CU80">
        <f t="shared" si="108"/>
        <v>0</v>
      </c>
      <c r="CV80">
        <f t="shared" si="108"/>
        <v>0</v>
      </c>
      <c r="CW80">
        <f t="shared" si="108"/>
        <v>0</v>
      </c>
      <c r="CX80">
        <f t="shared" ref="CX80:DQ80" si="109">CX$49*CX41</f>
        <v>0</v>
      </c>
      <c r="CY80">
        <f t="shared" si="109"/>
        <v>0</v>
      </c>
      <c r="CZ80">
        <f t="shared" si="109"/>
        <v>0</v>
      </c>
      <c r="DA80">
        <f t="shared" si="109"/>
        <v>0</v>
      </c>
      <c r="DB80">
        <f t="shared" si="109"/>
        <v>0</v>
      </c>
      <c r="DC80">
        <f t="shared" si="109"/>
        <v>0</v>
      </c>
      <c r="DD80">
        <f t="shared" si="109"/>
        <v>0</v>
      </c>
      <c r="DE80">
        <f t="shared" si="109"/>
        <v>0</v>
      </c>
      <c r="DF80">
        <f t="shared" si="109"/>
        <v>0</v>
      </c>
      <c r="DG80">
        <f t="shared" si="109"/>
        <v>0</v>
      </c>
      <c r="DH80">
        <f t="shared" si="109"/>
        <v>0</v>
      </c>
      <c r="DI80">
        <f t="shared" si="109"/>
        <v>0</v>
      </c>
      <c r="DJ80">
        <f t="shared" si="109"/>
        <v>0</v>
      </c>
      <c r="DK80">
        <f t="shared" si="109"/>
        <v>0</v>
      </c>
      <c r="DL80">
        <f t="shared" si="109"/>
        <v>0</v>
      </c>
      <c r="DM80">
        <f t="shared" si="109"/>
        <v>0</v>
      </c>
      <c r="DN80">
        <f t="shared" si="109"/>
        <v>0</v>
      </c>
      <c r="DO80">
        <f t="shared" si="109"/>
        <v>0</v>
      </c>
      <c r="DP80">
        <f t="shared" si="109"/>
        <v>0</v>
      </c>
      <c r="DQ80">
        <f t="shared" si="109"/>
        <v>0</v>
      </c>
    </row>
    <row r="81" spans="1:121" x14ac:dyDescent="0.25">
      <c r="A81" t="str">
        <f t="shared" si="52"/>
        <v>11_MEX</v>
      </c>
      <c r="B81" t="str">
        <f t="shared" si="52"/>
        <v>16_5_biogasoline</v>
      </c>
      <c r="C81" t="str">
        <f t="shared" si="52"/>
        <v>16_5_biogasoline</v>
      </c>
      <c r="D81" s="4" t="s">
        <v>149</v>
      </c>
      <c r="E81" s="4"/>
      <c r="F81" s="4"/>
      <c r="G81" s="4">
        <f t="shared" si="53"/>
        <v>0</v>
      </c>
      <c r="BL81" t="str">
        <f t="shared" si="54"/>
        <v>11_MEX</v>
      </c>
      <c r="BM81" t="str">
        <f t="shared" si="55"/>
        <v>d_nonenergy_16_5_biogasoline</v>
      </c>
      <c r="BP81">
        <f t="shared" ref="BP81:CW81" si="110">BP$49*BP42</f>
        <v>0</v>
      </c>
      <c r="BQ81">
        <f t="shared" si="110"/>
        <v>0</v>
      </c>
      <c r="BR81">
        <f t="shared" si="110"/>
        <v>0</v>
      </c>
      <c r="BS81">
        <f t="shared" si="110"/>
        <v>0</v>
      </c>
      <c r="BT81">
        <f t="shared" si="110"/>
        <v>0</v>
      </c>
      <c r="BU81">
        <f t="shared" si="110"/>
        <v>0</v>
      </c>
      <c r="BV81">
        <f t="shared" si="110"/>
        <v>0</v>
      </c>
      <c r="BW81">
        <f t="shared" si="110"/>
        <v>0</v>
      </c>
      <c r="BX81">
        <f t="shared" si="110"/>
        <v>0</v>
      </c>
      <c r="BY81">
        <f t="shared" si="110"/>
        <v>0</v>
      </c>
      <c r="BZ81">
        <f t="shared" si="110"/>
        <v>0</v>
      </c>
      <c r="CA81">
        <f t="shared" si="110"/>
        <v>0</v>
      </c>
      <c r="CB81">
        <f t="shared" si="110"/>
        <v>0</v>
      </c>
      <c r="CC81">
        <f t="shared" si="110"/>
        <v>0</v>
      </c>
      <c r="CD81">
        <f t="shared" si="110"/>
        <v>0</v>
      </c>
      <c r="CE81">
        <f t="shared" si="110"/>
        <v>0</v>
      </c>
      <c r="CF81">
        <f t="shared" si="110"/>
        <v>0</v>
      </c>
      <c r="CG81">
        <f t="shared" si="110"/>
        <v>0</v>
      </c>
      <c r="CH81">
        <f t="shared" si="110"/>
        <v>0</v>
      </c>
      <c r="CI81">
        <f t="shared" si="110"/>
        <v>0</v>
      </c>
      <c r="CJ81">
        <f t="shared" si="110"/>
        <v>0</v>
      </c>
      <c r="CK81">
        <f t="shared" si="110"/>
        <v>0</v>
      </c>
      <c r="CL81">
        <f t="shared" si="110"/>
        <v>0</v>
      </c>
      <c r="CM81">
        <f t="shared" si="110"/>
        <v>0</v>
      </c>
      <c r="CN81">
        <f t="shared" si="110"/>
        <v>0</v>
      </c>
      <c r="CO81">
        <f t="shared" si="110"/>
        <v>0</v>
      </c>
      <c r="CP81">
        <f t="shared" si="110"/>
        <v>0</v>
      </c>
      <c r="CQ81">
        <f t="shared" si="110"/>
        <v>0</v>
      </c>
      <c r="CR81">
        <f t="shared" si="110"/>
        <v>0</v>
      </c>
      <c r="CS81">
        <f t="shared" si="110"/>
        <v>0</v>
      </c>
      <c r="CT81">
        <f t="shared" si="110"/>
        <v>0</v>
      </c>
      <c r="CU81">
        <f t="shared" si="110"/>
        <v>0</v>
      </c>
      <c r="CV81">
        <f t="shared" si="110"/>
        <v>0</v>
      </c>
      <c r="CW81">
        <f t="shared" si="110"/>
        <v>0</v>
      </c>
      <c r="CX81">
        <f t="shared" ref="CX81:DQ81" si="111">CX$49*CX42</f>
        <v>0</v>
      </c>
      <c r="CY81">
        <f t="shared" si="111"/>
        <v>0</v>
      </c>
      <c r="CZ81">
        <f t="shared" si="111"/>
        <v>0</v>
      </c>
      <c r="DA81">
        <f t="shared" si="111"/>
        <v>0</v>
      </c>
      <c r="DB81">
        <f t="shared" si="111"/>
        <v>0</v>
      </c>
      <c r="DC81">
        <f t="shared" si="111"/>
        <v>0</v>
      </c>
      <c r="DD81">
        <f t="shared" si="111"/>
        <v>0</v>
      </c>
      <c r="DE81">
        <f t="shared" si="111"/>
        <v>0</v>
      </c>
      <c r="DF81">
        <f t="shared" si="111"/>
        <v>0</v>
      </c>
      <c r="DG81">
        <f t="shared" si="111"/>
        <v>0</v>
      </c>
      <c r="DH81">
        <f t="shared" si="111"/>
        <v>0</v>
      </c>
      <c r="DI81">
        <f t="shared" si="111"/>
        <v>0</v>
      </c>
      <c r="DJ81">
        <f t="shared" si="111"/>
        <v>0</v>
      </c>
      <c r="DK81">
        <f t="shared" si="111"/>
        <v>0</v>
      </c>
      <c r="DL81">
        <f t="shared" si="111"/>
        <v>0</v>
      </c>
      <c r="DM81">
        <f t="shared" si="111"/>
        <v>0</v>
      </c>
      <c r="DN81">
        <f t="shared" si="111"/>
        <v>0</v>
      </c>
      <c r="DO81">
        <f t="shared" si="111"/>
        <v>0</v>
      </c>
      <c r="DP81">
        <f t="shared" si="111"/>
        <v>0</v>
      </c>
      <c r="DQ81">
        <f t="shared" si="111"/>
        <v>0</v>
      </c>
    </row>
    <row r="82" spans="1:121" x14ac:dyDescent="0.25">
      <c r="A82" t="str">
        <f t="shared" si="52"/>
        <v>11_MEX</v>
      </c>
      <c r="B82" t="str">
        <f t="shared" si="52"/>
        <v>16_6_biodiesel</v>
      </c>
      <c r="C82" t="str">
        <f t="shared" si="52"/>
        <v>16_6_biodiesel</v>
      </c>
      <c r="D82" s="4" t="s">
        <v>149</v>
      </c>
      <c r="E82" s="4"/>
      <c r="F82" s="4"/>
      <c r="G82" s="4">
        <f t="shared" si="53"/>
        <v>0</v>
      </c>
      <c r="BL82" t="str">
        <f t="shared" si="54"/>
        <v>11_MEX</v>
      </c>
      <c r="BM82" t="str">
        <f t="shared" si="55"/>
        <v>d_nonenergy_16_6_biodiesel</v>
      </c>
      <c r="BP82">
        <f t="shared" ref="BP82:CW82" si="112">BP$49*BP43</f>
        <v>0</v>
      </c>
      <c r="BQ82">
        <f t="shared" si="112"/>
        <v>0</v>
      </c>
      <c r="BR82">
        <f t="shared" si="112"/>
        <v>0</v>
      </c>
      <c r="BS82">
        <f t="shared" si="112"/>
        <v>0</v>
      </c>
      <c r="BT82">
        <f t="shared" si="112"/>
        <v>0</v>
      </c>
      <c r="BU82">
        <f t="shared" si="112"/>
        <v>0</v>
      </c>
      <c r="BV82">
        <f t="shared" si="112"/>
        <v>0</v>
      </c>
      <c r="BW82">
        <f t="shared" si="112"/>
        <v>0</v>
      </c>
      <c r="BX82">
        <f t="shared" si="112"/>
        <v>0</v>
      </c>
      <c r="BY82">
        <f t="shared" si="112"/>
        <v>0</v>
      </c>
      <c r="BZ82">
        <f t="shared" si="112"/>
        <v>0</v>
      </c>
      <c r="CA82">
        <f t="shared" si="112"/>
        <v>0</v>
      </c>
      <c r="CB82">
        <f t="shared" si="112"/>
        <v>0</v>
      </c>
      <c r="CC82">
        <f t="shared" si="112"/>
        <v>0</v>
      </c>
      <c r="CD82">
        <f t="shared" si="112"/>
        <v>0</v>
      </c>
      <c r="CE82">
        <f t="shared" si="112"/>
        <v>0</v>
      </c>
      <c r="CF82">
        <f t="shared" si="112"/>
        <v>0</v>
      </c>
      <c r="CG82">
        <f t="shared" si="112"/>
        <v>0</v>
      </c>
      <c r="CH82">
        <f t="shared" si="112"/>
        <v>0</v>
      </c>
      <c r="CI82">
        <f t="shared" si="112"/>
        <v>0</v>
      </c>
      <c r="CJ82">
        <f t="shared" si="112"/>
        <v>0</v>
      </c>
      <c r="CK82">
        <f t="shared" si="112"/>
        <v>0</v>
      </c>
      <c r="CL82">
        <f t="shared" si="112"/>
        <v>0</v>
      </c>
      <c r="CM82">
        <f t="shared" si="112"/>
        <v>0</v>
      </c>
      <c r="CN82">
        <f t="shared" si="112"/>
        <v>0</v>
      </c>
      <c r="CO82">
        <f t="shared" si="112"/>
        <v>0</v>
      </c>
      <c r="CP82">
        <f t="shared" si="112"/>
        <v>0</v>
      </c>
      <c r="CQ82">
        <f t="shared" si="112"/>
        <v>0</v>
      </c>
      <c r="CR82">
        <f t="shared" si="112"/>
        <v>0</v>
      </c>
      <c r="CS82">
        <f t="shared" si="112"/>
        <v>0</v>
      </c>
      <c r="CT82">
        <f t="shared" si="112"/>
        <v>0</v>
      </c>
      <c r="CU82">
        <f t="shared" si="112"/>
        <v>0</v>
      </c>
      <c r="CV82">
        <f t="shared" si="112"/>
        <v>0</v>
      </c>
      <c r="CW82">
        <f t="shared" si="112"/>
        <v>0</v>
      </c>
      <c r="CX82">
        <f t="shared" ref="CX82:DQ82" si="113">CX$49*CX43</f>
        <v>0</v>
      </c>
      <c r="CY82">
        <f t="shared" si="113"/>
        <v>0</v>
      </c>
      <c r="CZ82">
        <f t="shared" si="113"/>
        <v>0</v>
      </c>
      <c r="DA82">
        <f t="shared" si="113"/>
        <v>0</v>
      </c>
      <c r="DB82">
        <f t="shared" si="113"/>
        <v>0</v>
      </c>
      <c r="DC82">
        <f t="shared" si="113"/>
        <v>0</v>
      </c>
      <c r="DD82">
        <f t="shared" si="113"/>
        <v>0</v>
      </c>
      <c r="DE82">
        <f t="shared" si="113"/>
        <v>0</v>
      </c>
      <c r="DF82">
        <f t="shared" si="113"/>
        <v>0</v>
      </c>
      <c r="DG82">
        <f t="shared" si="113"/>
        <v>0</v>
      </c>
      <c r="DH82">
        <f t="shared" si="113"/>
        <v>0</v>
      </c>
      <c r="DI82">
        <f t="shared" si="113"/>
        <v>0</v>
      </c>
      <c r="DJ82">
        <f t="shared" si="113"/>
        <v>0</v>
      </c>
      <c r="DK82">
        <f t="shared" si="113"/>
        <v>0</v>
      </c>
      <c r="DL82">
        <f t="shared" si="113"/>
        <v>0</v>
      </c>
      <c r="DM82">
        <f t="shared" si="113"/>
        <v>0</v>
      </c>
      <c r="DN82">
        <f t="shared" si="113"/>
        <v>0</v>
      </c>
      <c r="DO82">
        <f t="shared" si="113"/>
        <v>0</v>
      </c>
      <c r="DP82">
        <f t="shared" si="113"/>
        <v>0</v>
      </c>
      <c r="DQ82">
        <f t="shared" si="113"/>
        <v>0</v>
      </c>
    </row>
    <row r="83" spans="1:121" x14ac:dyDescent="0.25">
      <c r="A83" t="str">
        <f t="shared" si="52"/>
        <v>11_MEX</v>
      </c>
      <c r="B83" t="str">
        <f t="shared" si="52"/>
        <v>16_8_other_liquid_biofuels</v>
      </c>
      <c r="C83" t="str">
        <f t="shared" si="52"/>
        <v>16_8_oth_liquid_biofuel</v>
      </c>
      <c r="D83" s="4" t="s">
        <v>149</v>
      </c>
      <c r="E83" s="4"/>
      <c r="F83" s="4"/>
      <c r="G83" s="4">
        <f t="shared" si="53"/>
        <v>0</v>
      </c>
      <c r="BL83" t="str">
        <f t="shared" si="54"/>
        <v>11_MEX</v>
      </c>
      <c r="BM83" t="str">
        <f t="shared" si="55"/>
        <v>d_nonenergy_16_8_oth_liquid_biofuel</v>
      </c>
      <c r="BP83">
        <f t="shared" ref="BP83:CW83" si="114">BP$49*BP44</f>
        <v>0</v>
      </c>
      <c r="BQ83">
        <f t="shared" si="114"/>
        <v>0</v>
      </c>
      <c r="BR83">
        <f t="shared" si="114"/>
        <v>0</v>
      </c>
      <c r="BS83">
        <f t="shared" si="114"/>
        <v>0</v>
      </c>
      <c r="BT83">
        <f t="shared" si="114"/>
        <v>0</v>
      </c>
      <c r="BU83">
        <f t="shared" si="114"/>
        <v>0</v>
      </c>
      <c r="BV83">
        <f t="shared" si="114"/>
        <v>0</v>
      </c>
      <c r="BW83">
        <f t="shared" si="114"/>
        <v>0</v>
      </c>
      <c r="BX83">
        <f t="shared" si="114"/>
        <v>0</v>
      </c>
      <c r="BY83">
        <f t="shared" si="114"/>
        <v>0</v>
      </c>
      <c r="BZ83">
        <f t="shared" si="114"/>
        <v>0</v>
      </c>
      <c r="CA83">
        <f t="shared" si="114"/>
        <v>0</v>
      </c>
      <c r="CB83">
        <f t="shared" si="114"/>
        <v>0</v>
      </c>
      <c r="CC83">
        <f t="shared" si="114"/>
        <v>0</v>
      </c>
      <c r="CD83">
        <f t="shared" si="114"/>
        <v>0</v>
      </c>
      <c r="CE83">
        <f t="shared" si="114"/>
        <v>0</v>
      </c>
      <c r="CF83">
        <f t="shared" si="114"/>
        <v>0</v>
      </c>
      <c r="CG83">
        <f t="shared" si="114"/>
        <v>0</v>
      </c>
      <c r="CH83">
        <f t="shared" si="114"/>
        <v>0</v>
      </c>
      <c r="CI83">
        <f t="shared" si="114"/>
        <v>0</v>
      </c>
      <c r="CJ83">
        <f t="shared" si="114"/>
        <v>0</v>
      </c>
      <c r="CK83">
        <f t="shared" si="114"/>
        <v>0</v>
      </c>
      <c r="CL83">
        <f t="shared" si="114"/>
        <v>0</v>
      </c>
      <c r="CM83">
        <f t="shared" si="114"/>
        <v>0</v>
      </c>
      <c r="CN83">
        <f t="shared" si="114"/>
        <v>0</v>
      </c>
      <c r="CO83">
        <f t="shared" si="114"/>
        <v>0</v>
      </c>
      <c r="CP83">
        <f t="shared" si="114"/>
        <v>0</v>
      </c>
      <c r="CQ83">
        <f t="shared" si="114"/>
        <v>0</v>
      </c>
      <c r="CR83">
        <f t="shared" si="114"/>
        <v>0</v>
      </c>
      <c r="CS83">
        <f t="shared" si="114"/>
        <v>0</v>
      </c>
      <c r="CT83">
        <f t="shared" si="114"/>
        <v>0</v>
      </c>
      <c r="CU83">
        <f t="shared" si="114"/>
        <v>0</v>
      </c>
      <c r="CV83">
        <f t="shared" si="114"/>
        <v>0</v>
      </c>
      <c r="CW83">
        <f t="shared" si="114"/>
        <v>0</v>
      </c>
      <c r="CX83">
        <f t="shared" ref="CX83:DQ83" si="115">CX$49*CX44</f>
        <v>0</v>
      </c>
      <c r="CY83">
        <f t="shared" si="115"/>
        <v>0</v>
      </c>
      <c r="CZ83">
        <f t="shared" si="115"/>
        <v>0</v>
      </c>
      <c r="DA83">
        <f t="shared" si="115"/>
        <v>0</v>
      </c>
      <c r="DB83">
        <f t="shared" si="115"/>
        <v>0</v>
      </c>
      <c r="DC83">
        <f t="shared" si="115"/>
        <v>0</v>
      </c>
      <c r="DD83">
        <f t="shared" si="115"/>
        <v>0</v>
      </c>
      <c r="DE83">
        <f t="shared" si="115"/>
        <v>0</v>
      </c>
      <c r="DF83">
        <f t="shared" si="115"/>
        <v>0</v>
      </c>
      <c r="DG83">
        <f t="shared" si="115"/>
        <v>0</v>
      </c>
      <c r="DH83">
        <f t="shared" si="115"/>
        <v>0</v>
      </c>
      <c r="DI83">
        <f t="shared" si="115"/>
        <v>0</v>
      </c>
      <c r="DJ83">
        <f t="shared" si="115"/>
        <v>0</v>
      </c>
      <c r="DK83">
        <f t="shared" si="115"/>
        <v>0</v>
      </c>
      <c r="DL83">
        <f t="shared" si="115"/>
        <v>0</v>
      </c>
      <c r="DM83">
        <f t="shared" si="115"/>
        <v>0</v>
      </c>
      <c r="DN83">
        <f t="shared" si="115"/>
        <v>0</v>
      </c>
      <c r="DO83">
        <f t="shared" si="115"/>
        <v>0</v>
      </c>
      <c r="DP83">
        <f t="shared" si="115"/>
        <v>0</v>
      </c>
      <c r="DQ83">
        <f t="shared" si="115"/>
        <v>0</v>
      </c>
    </row>
    <row r="84" spans="1:121" x14ac:dyDescent="0.25">
      <c r="A84" t="str">
        <f t="shared" si="52"/>
        <v>11_MEX</v>
      </c>
      <c r="B84" t="str">
        <f t="shared" si="52"/>
        <v>17_electricity</v>
      </c>
      <c r="C84" t="str">
        <f t="shared" si="52"/>
        <v>17_electricity</v>
      </c>
      <c r="D84" s="4" t="s">
        <v>149</v>
      </c>
      <c r="E84" s="4"/>
      <c r="F84" s="4"/>
      <c r="G84" s="4">
        <f t="shared" si="53"/>
        <v>0</v>
      </c>
      <c r="BL84" t="str">
        <f t="shared" si="54"/>
        <v>11_MEX</v>
      </c>
      <c r="BM84" t="str">
        <f t="shared" si="55"/>
        <v>d_nonenergy_17_electricity</v>
      </c>
      <c r="BP84">
        <f t="shared" ref="BP84:CW84" si="116">BP$49*BP45</f>
        <v>0</v>
      </c>
      <c r="BQ84">
        <f t="shared" si="116"/>
        <v>0</v>
      </c>
      <c r="BR84">
        <f t="shared" si="116"/>
        <v>0</v>
      </c>
      <c r="BS84">
        <f t="shared" si="116"/>
        <v>0</v>
      </c>
      <c r="BT84">
        <f t="shared" si="116"/>
        <v>0</v>
      </c>
      <c r="BU84">
        <f t="shared" si="116"/>
        <v>0</v>
      </c>
      <c r="BV84">
        <f t="shared" si="116"/>
        <v>0</v>
      </c>
      <c r="BW84">
        <f t="shared" si="116"/>
        <v>0</v>
      </c>
      <c r="BX84">
        <f t="shared" si="116"/>
        <v>0</v>
      </c>
      <c r="BY84">
        <f t="shared" si="116"/>
        <v>0</v>
      </c>
      <c r="BZ84">
        <f t="shared" si="116"/>
        <v>0</v>
      </c>
      <c r="CA84">
        <f t="shared" si="116"/>
        <v>0</v>
      </c>
      <c r="CB84">
        <f t="shared" si="116"/>
        <v>0</v>
      </c>
      <c r="CC84">
        <f t="shared" si="116"/>
        <v>0</v>
      </c>
      <c r="CD84">
        <f t="shared" si="116"/>
        <v>0</v>
      </c>
      <c r="CE84">
        <f t="shared" si="116"/>
        <v>0</v>
      </c>
      <c r="CF84">
        <f t="shared" si="116"/>
        <v>0</v>
      </c>
      <c r="CG84">
        <f t="shared" si="116"/>
        <v>0</v>
      </c>
      <c r="CH84">
        <f t="shared" si="116"/>
        <v>0</v>
      </c>
      <c r="CI84">
        <f t="shared" si="116"/>
        <v>0</v>
      </c>
      <c r="CJ84">
        <f t="shared" si="116"/>
        <v>0</v>
      </c>
      <c r="CK84">
        <f t="shared" si="116"/>
        <v>0</v>
      </c>
      <c r="CL84">
        <f t="shared" si="116"/>
        <v>0</v>
      </c>
      <c r="CM84">
        <f t="shared" si="116"/>
        <v>0</v>
      </c>
      <c r="CN84">
        <f t="shared" si="116"/>
        <v>0</v>
      </c>
      <c r="CO84">
        <f t="shared" si="116"/>
        <v>0</v>
      </c>
      <c r="CP84">
        <f t="shared" si="116"/>
        <v>0</v>
      </c>
      <c r="CQ84">
        <f t="shared" si="116"/>
        <v>0</v>
      </c>
      <c r="CR84">
        <f t="shared" si="116"/>
        <v>0</v>
      </c>
      <c r="CS84">
        <f t="shared" si="116"/>
        <v>0</v>
      </c>
      <c r="CT84">
        <f t="shared" si="116"/>
        <v>0</v>
      </c>
      <c r="CU84">
        <f t="shared" si="116"/>
        <v>0</v>
      </c>
      <c r="CV84">
        <f t="shared" si="116"/>
        <v>0</v>
      </c>
      <c r="CW84">
        <f t="shared" si="116"/>
        <v>0</v>
      </c>
      <c r="CX84">
        <f t="shared" ref="CX84:DQ84" si="117">CX$49*CX45</f>
        <v>0</v>
      </c>
      <c r="CY84">
        <f t="shared" si="117"/>
        <v>0</v>
      </c>
      <c r="CZ84">
        <f t="shared" si="117"/>
        <v>0</v>
      </c>
      <c r="DA84">
        <f t="shared" si="117"/>
        <v>0</v>
      </c>
      <c r="DB84">
        <f t="shared" si="117"/>
        <v>0</v>
      </c>
      <c r="DC84">
        <f t="shared" si="117"/>
        <v>0</v>
      </c>
      <c r="DD84">
        <f t="shared" si="117"/>
        <v>0</v>
      </c>
      <c r="DE84">
        <f t="shared" si="117"/>
        <v>0</v>
      </c>
      <c r="DF84">
        <f t="shared" si="117"/>
        <v>0</v>
      </c>
      <c r="DG84">
        <f t="shared" si="117"/>
        <v>0</v>
      </c>
      <c r="DH84">
        <f t="shared" si="117"/>
        <v>0</v>
      </c>
      <c r="DI84">
        <f t="shared" si="117"/>
        <v>0</v>
      </c>
      <c r="DJ84">
        <f t="shared" si="117"/>
        <v>0</v>
      </c>
      <c r="DK84">
        <f t="shared" si="117"/>
        <v>0</v>
      </c>
      <c r="DL84">
        <f t="shared" si="117"/>
        <v>0</v>
      </c>
      <c r="DM84">
        <f t="shared" si="117"/>
        <v>0</v>
      </c>
      <c r="DN84">
        <f t="shared" si="117"/>
        <v>0</v>
      </c>
      <c r="DO84">
        <f t="shared" si="117"/>
        <v>0</v>
      </c>
      <c r="DP84">
        <f t="shared" si="117"/>
        <v>0</v>
      </c>
      <c r="DQ84">
        <f t="shared" si="117"/>
        <v>0</v>
      </c>
    </row>
    <row r="85" spans="1:121" x14ac:dyDescent="0.25">
      <c r="A85" t="str">
        <f t="shared" si="52"/>
        <v>11_MEX</v>
      </c>
      <c r="B85" t="str">
        <f t="shared" si="52"/>
        <v>18_heat</v>
      </c>
      <c r="C85" t="str">
        <f t="shared" si="52"/>
        <v>18_heat</v>
      </c>
      <c r="D85" s="4" t="s">
        <v>149</v>
      </c>
      <c r="E85" s="4"/>
      <c r="F85" s="4"/>
      <c r="G85" s="4">
        <f t="shared" si="53"/>
        <v>0</v>
      </c>
      <c r="BL85" t="str">
        <f t="shared" si="54"/>
        <v>11_MEX</v>
      </c>
      <c r="BM85" t="str">
        <f t="shared" si="55"/>
        <v>d_nonenergy_18_heat</v>
      </c>
      <c r="BP85">
        <f t="shared" ref="BP85:CW85" si="118">BP$49*BP46</f>
        <v>0</v>
      </c>
      <c r="BQ85">
        <f t="shared" si="118"/>
        <v>0</v>
      </c>
      <c r="BR85">
        <f t="shared" si="118"/>
        <v>0</v>
      </c>
      <c r="BS85">
        <f t="shared" si="118"/>
        <v>0</v>
      </c>
      <c r="BT85">
        <f t="shared" si="118"/>
        <v>0</v>
      </c>
      <c r="BU85">
        <f t="shared" si="118"/>
        <v>0</v>
      </c>
      <c r="BV85">
        <f t="shared" si="118"/>
        <v>0</v>
      </c>
      <c r="BW85">
        <f t="shared" si="118"/>
        <v>0</v>
      </c>
      <c r="BX85">
        <f t="shared" si="118"/>
        <v>0</v>
      </c>
      <c r="BY85">
        <f t="shared" si="118"/>
        <v>0</v>
      </c>
      <c r="BZ85">
        <f t="shared" si="118"/>
        <v>0</v>
      </c>
      <c r="CA85">
        <f t="shared" si="118"/>
        <v>0</v>
      </c>
      <c r="CB85">
        <f t="shared" si="118"/>
        <v>0</v>
      </c>
      <c r="CC85">
        <f t="shared" si="118"/>
        <v>0</v>
      </c>
      <c r="CD85">
        <f t="shared" si="118"/>
        <v>0</v>
      </c>
      <c r="CE85">
        <f t="shared" si="118"/>
        <v>0</v>
      </c>
      <c r="CF85">
        <f t="shared" si="118"/>
        <v>0</v>
      </c>
      <c r="CG85">
        <f t="shared" si="118"/>
        <v>0</v>
      </c>
      <c r="CH85">
        <f t="shared" si="118"/>
        <v>0</v>
      </c>
      <c r="CI85">
        <f t="shared" si="118"/>
        <v>0</v>
      </c>
      <c r="CJ85">
        <f t="shared" si="118"/>
        <v>0</v>
      </c>
      <c r="CK85">
        <f t="shared" si="118"/>
        <v>0</v>
      </c>
      <c r="CL85">
        <f t="shared" si="118"/>
        <v>0</v>
      </c>
      <c r="CM85">
        <f t="shared" si="118"/>
        <v>0</v>
      </c>
      <c r="CN85">
        <f t="shared" si="118"/>
        <v>0</v>
      </c>
      <c r="CO85">
        <f t="shared" si="118"/>
        <v>0</v>
      </c>
      <c r="CP85">
        <f t="shared" si="118"/>
        <v>0</v>
      </c>
      <c r="CQ85">
        <f t="shared" si="118"/>
        <v>0</v>
      </c>
      <c r="CR85">
        <f t="shared" si="118"/>
        <v>0</v>
      </c>
      <c r="CS85">
        <f t="shared" si="118"/>
        <v>0</v>
      </c>
      <c r="CT85">
        <f t="shared" si="118"/>
        <v>0</v>
      </c>
      <c r="CU85">
        <f t="shared" si="118"/>
        <v>0</v>
      </c>
      <c r="CV85">
        <f t="shared" si="118"/>
        <v>0</v>
      </c>
      <c r="CW85">
        <f t="shared" si="118"/>
        <v>0</v>
      </c>
      <c r="CX85">
        <f t="shared" ref="CX85:DQ85" si="119">CX$49*CX46</f>
        <v>0</v>
      </c>
      <c r="CY85">
        <f t="shared" si="119"/>
        <v>0</v>
      </c>
      <c r="CZ85">
        <f t="shared" si="119"/>
        <v>0</v>
      </c>
      <c r="DA85">
        <f t="shared" si="119"/>
        <v>0</v>
      </c>
      <c r="DB85">
        <f t="shared" si="119"/>
        <v>0</v>
      </c>
      <c r="DC85">
        <f t="shared" si="119"/>
        <v>0</v>
      </c>
      <c r="DD85">
        <f t="shared" si="119"/>
        <v>0</v>
      </c>
      <c r="DE85">
        <f t="shared" si="119"/>
        <v>0</v>
      </c>
      <c r="DF85">
        <f t="shared" si="119"/>
        <v>0</v>
      </c>
      <c r="DG85">
        <f t="shared" si="119"/>
        <v>0</v>
      </c>
      <c r="DH85">
        <f t="shared" si="119"/>
        <v>0</v>
      </c>
      <c r="DI85">
        <f t="shared" si="119"/>
        <v>0</v>
      </c>
      <c r="DJ85">
        <f t="shared" si="119"/>
        <v>0</v>
      </c>
      <c r="DK85">
        <f t="shared" si="119"/>
        <v>0</v>
      </c>
      <c r="DL85">
        <f t="shared" si="119"/>
        <v>0</v>
      </c>
      <c r="DM85">
        <f t="shared" si="119"/>
        <v>0</v>
      </c>
      <c r="DN85">
        <f t="shared" si="119"/>
        <v>0</v>
      </c>
      <c r="DO85">
        <f t="shared" si="119"/>
        <v>0</v>
      </c>
      <c r="DP85">
        <f t="shared" si="119"/>
        <v>0</v>
      </c>
      <c r="DQ85">
        <f t="shared" si="119"/>
        <v>0</v>
      </c>
    </row>
    <row r="86" spans="1:121" x14ac:dyDescent="0.25">
      <c r="A86" s="44" t="str">
        <f t="shared" ref="A86:C117" si="120">A54</f>
        <v>11_MEX</v>
      </c>
      <c r="B86" s="44" t="str">
        <f t="shared" si="120"/>
        <v>1_x_coal_thermal</v>
      </c>
      <c r="C86" s="44" t="str">
        <f t="shared" si="120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4"/>
        <v>11_MEX</v>
      </c>
      <c r="BM86" s="44" t="str">
        <f t="shared" ref="BM86:BM117" si="121">"d_nonenergy_ccs_"&amp;C86</f>
        <v>d_nonenergy_ccs_1_x_coal_thermal</v>
      </c>
      <c r="BN86" s="44"/>
      <c r="BO86" s="44"/>
      <c r="BP86" s="44">
        <f t="shared" ref="BP86:CV86" si="122">BP$50*BP15</f>
        <v>0</v>
      </c>
      <c r="BQ86" s="44">
        <f t="shared" si="122"/>
        <v>0</v>
      </c>
      <c r="BR86" s="44">
        <f t="shared" si="122"/>
        <v>0</v>
      </c>
      <c r="BS86" s="44">
        <f t="shared" si="122"/>
        <v>0</v>
      </c>
      <c r="BT86" s="44">
        <f t="shared" si="122"/>
        <v>0</v>
      </c>
      <c r="BU86" s="44">
        <f t="shared" si="122"/>
        <v>0</v>
      </c>
      <c r="BV86" s="44">
        <f t="shared" si="122"/>
        <v>0</v>
      </c>
      <c r="BW86" s="44">
        <f t="shared" si="122"/>
        <v>0</v>
      </c>
      <c r="BX86" s="44">
        <f t="shared" si="122"/>
        <v>0</v>
      </c>
      <c r="BY86" s="44">
        <f t="shared" si="122"/>
        <v>0</v>
      </c>
      <c r="BZ86" s="44">
        <f t="shared" si="122"/>
        <v>0</v>
      </c>
      <c r="CA86" s="44">
        <f t="shared" si="122"/>
        <v>0</v>
      </c>
      <c r="CB86" s="44">
        <f t="shared" si="122"/>
        <v>0</v>
      </c>
      <c r="CC86" s="44">
        <f t="shared" si="122"/>
        <v>0</v>
      </c>
      <c r="CD86" s="44">
        <f t="shared" si="122"/>
        <v>0</v>
      </c>
      <c r="CE86" s="44">
        <f t="shared" si="122"/>
        <v>0</v>
      </c>
      <c r="CF86" s="44">
        <f t="shared" si="122"/>
        <v>0</v>
      </c>
      <c r="CG86" s="44">
        <f t="shared" si="122"/>
        <v>0</v>
      </c>
      <c r="CH86" s="44">
        <f t="shared" si="122"/>
        <v>0</v>
      </c>
      <c r="CI86" s="44">
        <f t="shared" si="122"/>
        <v>0</v>
      </c>
      <c r="CJ86" s="44">
        <f t="shared" si="122"/>
        <v>0</v>
      </c>
      <c r="CK86" s="44">
        <f t="shared" si="122"/>
        <v>0</v>
      </c>
      <c r="CL86" s="44">
        <f t="shared" si="122"/>
        <v>0</v>
      </c>
      <c r="CM86" s="44">
        <f t="shared" si="122"/>
        <v>0</v>
      </c>
      <c r="CN86" s="44">
        <f t="shared" si="122"/>
        <v>0</v>
      </c>
      <c r="CO86" s="44">
        <f t="shared" si="122"/>
        <v>0</v>
      </c>
      <c r="CP86" s="44">
        <f t="shared" si="122"/>
        <v>0</v>
      </c>
      <c r="CQ86" s="44">
        <f t="shared" si="122"/>
        <v>0</v>
      </c>
      <c r="CR86" s="44">
        <f t="shared" si="122"/>
        <v>0</v>
      </c>
      <c r="CS86" s="44">
        <f t="shared" si="122"/>
        <v>0</v>
      </c>
      <c r="CT86" s="44">
        <f t="shared" si="122"/>
        <v>0</v>
      </c>
      <c r="CU86" s="44">
        <f t="shared" si="122"/>
        <v>0</v>
      </c>
      <c r="CV86" s="44">
        <f t="shared" si="122"/>
        <v>0</v>
      </c>
      <c r="CW86" s="44">
        <f t="shared" ref="CW86:DQ86" si="123">CW$50*CW15</f>
        <v>0</v>
      </c>
      <c r="CX86" s="44">
        <f t="shared" si="123"/>
        <v>0</v>
      </c>
      <c r="CY86" s="44">
        <f t="shared" si="123"/>
        <v>0</v>
      </c>
      <c r="CZ86" s="44">
        <f t="shared" si="123"/>
        <v>0</v>
      </c>
      <c r="DA86" s="44">
        <f t="shared" si="123"/>
        <v>0</v>
      </c>
      <c r="DB86" s="44">
        <f t="shared" si="123"/>
        <v>0</v>
      </c>
      <c r="DC86" s="44">
        <f t="shared" si="123"/>
        <v>0</v>
      </c>
      <c r="DD86" s="44">
        <f t="shared" si="123"/>
        <v>0</v>
      </c>
      <c r="DE86" s="44">
        <f t="shared" si="123"/>
        <v>0</v>
      </c>
      <c r="DF86" s="44">
        <f t="shared" si="123"/>
        <v>0</v>
      </c>
      <c r="DG86" s="44">
        <f t="shared" si="123"/>
        <v>0</v>
      </c>
      <c r="DH86" s="44">
        <f t="shared" si="123"/>
        <v>0</v>
      </c>
      <c r="DI86" s="44">
        <f t="shared" si="123"/>
        <v>0</v>
      </c>
      <c r="DJ86" s="44">
        <f t="shared" si="123"/>
        <v>0</v>
      </c>
      <c r="DK86" s="44">
        <f t="shared" si="123"/>
        <v>0</v>
      </c>
      <c r="DL86" s="44">
        <f t="shared" si="123"/>
        <v>0</v>
      </c>
      <c r="DM86" s="44">
        <f t="shared" si="123"/>
        <v>0</v>
      </c>
      <c r="DN86" s="44">
        <f t="shared" si="123"/>
        <v>0</v>
      </c>
      <c r="DO86" s="44">
        <f t="shared" si="123"/>
        <v>0</v>
      </c>
      <c r="DP86" s="44">
        <f t="shared" si="123"/>
        <v>0</v>
      </c>
      <c r="DQ86" s="44">
        <f t="shared" si="123"/>
        <v>0</v>
      </c>
    </row>
    <row r="87" spans="1:121" x14ac:dyDescent="0.25">
      <c r="A87" s="44" t="str">
        <f t="shared" si="120"/>
        <v>11_MEX</v>
      </c>
      <c r="B87" s="44" t="str">
        <f t="shared" si="120"/>
        <v>1_1_coking_coal</v>
      </c>
      <c r="C87" s="44" t="str">
        <f t="shared" si="120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4"/>
        <v>11_MEX</v>
      </c>
      <c r="BM87" s="44" t="str">
        <f t="shared" si="121"/>
        <v>d_nonenergy_ccs_1_1_coking_coal</v>
      </c>
      <c r="BN87" s="44"/>
      <c r="BO87" s="44"/>
      <c r="BP87" s="44">
        <f t="shared" ref="BP87:CW87" si="124">BP$50*BP16</f>
        <v>0</v>
      </c>
      <c r="BQ87" s="44">
        <f t="shared" si="124"/>
        <v>0</v>
      </c>
      <c r="BR87" s="44">
        <f t="shared" si="124"/>
        <v>0</v>
      </c>
      <c r="BS87" s="44">
        <f t="shared" si="124"/>
        <v>0</v>
      </c>
      <c r="BT87" s="44">
        <f t="shared" si="124"/>
        <v>0</v>
      </c>
      <c r="BU87" s="44">
        <f t="shared" si="124"/>
        <v>0</v>
      </c>
      <c r="BV87" s="44">
        <f t="shared" si="124"/>
        <v>0</v>
      </c>
      <c r="BW87" s="44">
        <f t="shared" si="124"/>
        <v>0</v>
      </c>
      <c r="BX87" s="44">
        <f t="shared" si="124"/>
        <v>0</v>
      </c>
      <c r="BY87" s="44">
        <f t="shared" si="124"/>
        <v>0</v>
      </c>
      <c r="BZ87" s="44">
        <f t="shared" si="124"/>
        <v>0</v>
      </c>
      <c r="CA87" s="44">
        <f t="shared" si="124"/>
        <v>0</v>
      </c>
      <c r="CB87" s="44">
        <f t="shared" si="124"/>
        <v>0</v>
      </c>
      <c r="CC87" s="44">
        <f t="shared" si="124"/>
        <v>0</v>
      </c>
      <c r="CD87" s="44">
        <f t="shared" si="124"/>
        <v>0</v>
      </c>
      <c r="CE87" s="44">
        <f t="shared" si="124"/>
        <v>0</v>
      </c>
      <c r="CF87" s="44">
        <f t="shared" si="124"/>
        <v>0</v>
      </c>
      <c r="CG87" s="44">
        <f t="shared" si="124"/>
        <v>0</v>
      </c>
      <c r="CH87" s="44">
        <f t="shared" si="124"/>
        <v>0</v>
      </c>
      <c r="CI87" s="44">
        <f t="shared" si="124"/>
        <v>0</v>
      </c>
      <c r="CJ87" s="44">
        <f t="shared" si="124"/>
        <v>0</v>
      </c>
      <c r="CK87" s="44">
        <f t="shared" si="124"/>
        <v>0</v>
      </c>
      <c r="CL87" s="44">
        <f t="shared" si="124"/>
        <v>0</v>
      </c>
      <c r="CM87" s="44">
        <f t="shared" si="124"/>
        <v>0</v>
      </c>
      <c r="CN87" s="44">
        <f t="shared" si="124"/>
        <v>0</v>
      </c>
      <c r="CO87" s="44">
        <f t="shared" si="124"/>
        <v>0</v>
      </c>
      <c r="CP87" s="44">
        <f t="shared" si="124"/>
        <v>0</v>
      </c>
      <c r="CQ87" s="44">
        <f t="shared" si="124"/>
        <v>0</v>
      </c>
      <c r="CR87" s="44">
        <f t="shared" si="124"/>
        <v>0</v>
      </c>
      <c r="CS87" s="44">
        <f t="shared" si="124"/>
        <v>0</v>
      </c>
      <c r="CT87" s="44">
        <f t="shared" si="124"/>
        <v>0</v>
      </c>
      <c r="CU87" s="44">
        <f t="shared" si="124"/>
        <v>0</v>
      </c>
      <c r="CV87" s="44">
        <f t="shared" si="124"/>
        <v>0</v>
      </c>
      <c r="CW87" s="44">
        <f t="shared" si="124"/>
        <v>0</v>
      </c>
      <c r="CX87" s="44">
        <f t="shared" ref="CX87:DQ87" si="125">CX$50*CX16</f>
        <v>0</v>
      </c>
      <c r="CY87" s="44">
        <f t="shared" si="125"/>
        <v>0</v>
      </c>
      <c r="CZ87" s="44">
        <f t="shared" si="125"/>
        <v>0</v>
      </c>
      <c r="DA87" s="44">
        <f t="shared" si="125"/>
        <v>0</v>
      </c>
      <c r="DB87" s="44">
        <f t="shared" si="125"/>
        <v>0</v>
      </c>
      <c r="DC87" s="44">
        <f t="shared" si="125"/>
        <v>0</v>
      </c>
      <c r="DD87" s="44">
        <f t="shared" si="125"/>
        <v>0</v>
      </c>
      <c r="DE87" s="44">
        <f t="shared" si="125"/>
        <v>0</v>
      </c>
      <c r="DF87" s="44">
        <f t="shared" si="125"/>
        <v>0</v>
      </c>
      <c r="DG87" s="44">
        <f t="shared" si="125"/>
        <v>0</v>
      </c>
      <c r="DH87" s="44">
        <f t="shared" si="125"/>
        <v>0</v>
      </c>
      <c r="DI87" s="44">
        <f t="shared" si="125"/>
        <v>0</v>
      </c>
      <c r="DJ87" s="44">
        <f t="shared" si="125"/>
        <v>0</v>
      </c>
      <c r="DK87" s="44">
        <f t="shared" si="125"/>
        <v>0</v>
      </c>
      <c r="DL87" s="44">
        <f t="shared" si="125"/>
        <v>0</v>
      </c>
      <c r="DM87" s="44">
        <f t="shared" si="125"/>
        <v>0</v>
      </c>
      <c r="DN87" s="44">
        <f t="shared" si="125"/>
        <v>0</v>
      </c>
      <c r="DO87" s="44">
        <f t="shared" si="125"/>
        <v>0</v>
      </c>
      <c r="DP87" s="44">
        <f t="shared" si="125"/>
        <v>0</v>
      </c>
      <c r="DQ87" s="44">
        <f t="shared" si="125"/>
        <v>0</v>
      </c>
    </row>
    <row r="88" spans="1:121" x14ac:dyDescent="0.25">
      <c r="A88" s="44" t="str">
        <f t="shared" si="120"/>
        <v>11_MEX</v>
      </c>
      <c r="B88" s="44" t="str">
        <f t="shared" si="120"/>
        <v>1_5_lignite</v>
      </c>
      <c r="C88" s="44" t="str">
        <f t="shared" si="120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4"/>
        <v>11_MEX</v>
      </c>
      <c r="BM88" s="44" t="str">
        <f t="shared" si="121"/>
        <v>d_nonenergy_ccs_1_5_lignite</v>
      </c>
      <c r="BN88" s="44"/>
      <c r="BO88" s="44"/>
      <c r="BP88" s="44">
        <f t="shared" ref="BP88:CW88" si="126">BP$50*BP17</f>
        <v>0</v>
      </c>
      <c r="BQ88" s="44">
        <f t="shared" si="126"/>
        <v>0</v>
      </c>
      <c r="BR88" s="44">
        <f t="shared" si="126"/>
        <v>0</v>
      </c>
      <c r="BS88" s="44">
        <f t="shared" si="126"/>
        <v>0</v>
      </c>
      <c r="BT88" s="44">
        <f t="shared" si="126"/>
        <v>0</v>
      </c>
      <c r="BU88" s="44">
        <f t="shared" si="126"/>
        <v>0</v>
      </c>
      <c r="BV88" s="44">
        <f t="shared" si="126"/>
        <v>0</v>
      </c>
      <c r="BW88" s="44">
        <f t="shared" si="126"/>
        <v>0</v>
      </c>
      <c r="BX88" s="44">
        <f t="shared" si="126"/>
        <v>0</v>
      </c>
      <c r="BY88" s="44">
        <f t="shared" si="126"/>
        <v>0</v>
      </c>
      <c r="BZ88" s="44">
        <f t="shared" si="126"/>
        <v>0</v>
      </c>
      <c r="CA88" s="44">
        <f t="shared" si="126"/>
        <v>0</v>
      </c>
      <c r="CB88" s="44">
        <f t="shared" si="126"/>
        <v>0</v>
      </c>
      <c r="CC88" s="44">
        <f t="shared" si="126"/>
        <v>0</v>
      </c>
      <c r="CD88" s="44">
        <f t="shared" si="126"/>
        <v>0</v>
      </c>
      <c r="CE88" s="44">
        <f t="shared" si="126"/>
        <v>0</v>
      </c>
      <c r="CF88" s="44">
        <f t="shared" si="126"/>
        <v>0</v>
      </c>
      <c r="CG88" s="44">
        <f t="shared" si="126"/>
        <v>0</v>
      </c>
      <c r="CH88" s="44">
        <f t="shared" si="126"/>
        <v>0</v>
      </c>
      <c r="CI88" s="44">
        <f t="shared" si="126"/>
        <v>0</v>
      </c>
      <c r="CJ88" s="44">
        <f t="shared" si="126"/>
        <v>0</v>
      </c>
      <c r="CK88" s="44">
        <f t="shared" si="126"/>
        <v>0</v>
      </c>
      <c r="CL88" s="44">
        <f t="shared" si="126"/>
        <v>0</v>
      </c>
      <c r="CM88" s="44">
        <f t="shared" si="126"/>
        <v>0</v>
      </c>
      <c r="CN88" s="44">
        <f t="shared" si="126"/>
        <v>0</v>
      </c>
      <c r="CO88" s="44">
        <f t="shared" si="126"/>
        <v>0</v>
      </c>
      <c r="CP88" s="44">
        <f t="shared" si="126"/>
        <v>0</v>
      </c>
      <c r="CQ88" s="44">
        <f t="shared" si="126"/>
        <v>0</v>
      </c>
      <c r="CR88" s="44">
        <f t="shared" si="126"/>
        <v>0</v>
      </c>
      <c r="CS88" s="44">
        <f t="shared" si="126"/>
        <v>0</v>
      </c>
      <c r="CT88" s="44">
        <f t="shared" si="126"/>
        <v>0</v>
      </c>
      <c r="CU88" s="44">
        <f t="shared" si="126"/>
        <v>0</v>
      </c>
      <c r="CV88" s="44">
        <f t="shared" si="126"/>
        <v>0</v>
      </c>
      <c r="CW88" s="44">
        <f t="shared" si="126"/>
        <v>0</v>
      </c>
      <c r="CX88" s="44">
        <f t="shared" ref="CX88:DQ88" si="127">CX$50*CX17</f>
        <v>0</v>
      </c>
      <c r="CY88" s="44">
        <f t="shared" si="127"/>
        <v>0</v>
      </c>
      <c r="CZ88" s="44">
        <f t="shared" si="127"/>
        <v>0</v>
      </c>
      <c r="DA88" s="44">
        <f t="shared" si="127"/>
        <v>0</v>
      </c>
      <c r="DB88" s="44">
        <f t="shared" si="127"/>
        <v>0</v>
      </c>
      <c r="DC88" s="44">
        <f t="shared" si="127"/>
        <v>0</v>
      </c>
      <c r="DD88" s="44">
        <f t="shared" si="127"/>
        <v>0</v>
      </c>
      <c r="DE88" s="44">
        <f t="shared" si="127"/>
        <v>0</v>
      </c>
      <c r="DF88" s="44">
        <f t="shared" si="127"/>
        <v>0</v>
      </c>
      <c r="DG88" s="44">
        <f t="shared" si="127"/>
        <v>0</v>
      </c>
      <c r="DH88" s="44">
        <f t="shared" si="127"/>
        <v>0</v>
      </c>
      <c r="DI88" s="44">
        <f t="shared" si="127"/>
        <v>0</v>
      </c>
      <c r="DJ88" s="44">
        <f t="shared" si="127"/>
        <v>0</v>
      </c>
      <c r="DK88" s="44">
        <f t="shared" si="127"/>
        <v>0</v>
      </c>
      <c r="DL88" s="44">
        <f t="shared" si="127"/>
        <v>0</v>
      </c>
      <c r="DM88" s="44">
        <f t="shared" si="127"/>
        <v>0</v>
      </c>
      <c r="DN88" s="44">
        <f t="shared" si="127"/>
        <v>0</v>
      </c>
      <c r="DO88" s="44">
        <f t="shared" si="127"/>
        <v>0</v>
      </c>
      <c r="DP88" s="44">
        <f t="shared" si="127"/>
        <v>0</v>
      </c>
      <c r="DQ88" s="44">
        <f t="shared" si="127"/>
        <v>0</v>
      </c>
    </row>
    <row r="89" spans="1:121" x14ac:dyDescent="0.25">
      <c r="A89" s="44" t="str">
        <f t="shared" si="120"/>
        <v>11_MEX</v>
      </c>
      <c r="B89" s="44" t="str">
        <f t="shared" si="120"/>
        <v>2_coal_products</v>
      </c>
      <c r="C89" s="44" t="str">
        <f t="shared" si="120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4"/>
        <v>11_MEX</v>
      </c>
      <c r="BM89" s="44" t="str">
        <f t="shared" si="121"/>
        <v>d_nonenergy_ccs_2_coal_products</v>
      </c>
      <c r="BN89" s="44"/>
      <c r="BO89" s="44"/>
      <c r="BP89" s="44">
        <f t="shared" ref="BP89:CW89" si="128">BP$50*BP18</f>
        <v>0</v>
      </c>
      <c r="BQ89" s="44">
        <f t="shared" si="128"/>
        <v>0</v>
      </c>
      <c r="BR89" s="44">
        <f t="shared" si="128"/>
        <v>0</v>
      </c>
      <c r="BS89" s="44">
        <f t="shared" si="128"/>
        <v>0</v>
      </c>
      <c r="BT89" s="44">
        <f t="shared" si="128"/>
        <v>0</v>
      </c>
      <c r="BU89" s="44">
        <f t="shared" si="128"/>
        <v>0</v>
      </c>
      <c r="BV89" s="44">
        <f t="shared" si="128"/>
        <v>0</v>
      </c>
      <c r="BW89" s="44">
        <f t="shared" si="128"/>
        <v>0</v>
      </c>
      <c r="BX89" s="44">
        <f t="shared" si="128"/>
        <v>0</v>
      </c>
      <c r="BY89" s="44">
        <f t="shared" si="128"/>
        <v>0</v>
      </c>
      <c r="BZ89" s="44">
        <f t="shared" si="128"/>
        <v>0</v>
      </c>
      <c r="CA89" s="44">
        <f t="shared" si="128"/>
        <v>0</v>
      </c>
      <c r="CB89" s="44">
        <f t="shared" si="128"/>
        <v>0</v>
      </c>
      <c r="CC89" s="44">
        <f t="shared" si="128"/>
        <v>0</v>
      </c>
      <c r="CD89" s="44">
        <f t="shared" si="128"/>
        <v>0</v>
      </c>
      <c r="CE89" s="44">
        <f t="shared" si="128"/>
        <v>0</v>
      </c>
      <c r="CF89" s="44">
        <f t="shared" si="128"/>
        <v>0</v>
      </c>
      <c r="CG89" s="44">
        <f t="shared" si="128"/>
        <v>0</v>
      </c>
      <c r="CH89" s="44">
        <f t="shared" si="128"/>
        <v>0</v>
      </c>
      <c r="CI89" s="44">
        <f t="shared" si="128"/>
        <v>0</v>
      </c>
      <c r="CJ89" s="44">
        <f t="shared" si="128"/>
        <v>0</v>
      </c>
      <c r="CK89" s="44">
        <f t="shared" si="128"/>
        <v>0</v>
      </c>
      <c r="CL89" s="44">
        <f t="shared" si="128"/>
        <v>0</v>
      </c>
      <c r="CM89" s="44">
        <f t="shared" si="128"/>
        <v>0</v>
      </c>
      <c r="CN89" s="44">
        <f t="shared" si="128"/>
        <v>0</v>
      </c>
      <c r="CO89" s="44">
        <f t="shared" si="128"/>
        <v>0</v>
      </c>
      <c r="CP89" s="44">
        <f t="shared" si="128"/>
        <v>0</v>
      </c>
      <c r="CQ89" s="44">
        <f t="shared" si="128"/>
        <v>0</v>
      </c>
      <c r="CR89" s="44">
        <f t="shared" si="128"/>
        <v>0</v>
      </c>
      <c r="CS89" s="44">
        <f t="shared" si="128"/>
        <v>0</v>
      </c>
      <c r="CT89" s="44">
        <f t="shared" si="128"/>
        <v>0</v>
      </c>
      <c r="CU89" s="44">
        <f t="shared" si="128"/>
        <v>0</v>
      </c>
      <c r="CV89" s="44">
        <f t="shared" si="128"/>
        <v>0</v>
      </c>
      <c r="CW89" s="44">
        <f t="shared" si="128"/>
        <v>0</v>
      </c>
      <c r="CX89" s="44">
        <f t="shared" ref="CX89:DQ89" si="129">CX$50*CX18</f>
        <v>0</v>
      </c>
      <c r="CY89" s="44">
        <f t="shared" si="129"/>
        <v>0</v>
      </c>
      <c r="CZ89" s="44">
        <f t="shared" si="129"/>
        <v>0</v>
      </c>
      <c r="DA89" s="44">
        <f t="shared" si="129"/>
        <v>0</v>
      </c>
      <c r="DB89" s="44">
        <f t="shared" si="129"/>
        <v>0</v>
      </c>
      <c r="DC89" s="44">
        <f t="shared" si="129"/>
        <v>0</v>
      </c>
      <c r="DD89" s="44">
        <f t="shared" si="129"/>
        <v>0</v>
      </c>
      <c r="DE89" s="44">
        <f t="shared" si="129"/>
        <v>0</v>
      </c>
      <c r="DF89" s="44">
        <f t="shared" si="129"/>
        <v>0</v>
      </c>
      <c r="DG89" s="44">
        <f t="shared" si="129"/>
        <v>0</v>
      </c>
      <c r="DH89" s="44">
        <f t="shared" si="129"/>
        <v>0</v>
      </c>
      <c r="DI89" s="44">
        <f t="shared" si="129"/>
        <v>0</v>
      </c>
      <c r="DJ89" s="44">
        <f t="shared" si="129"/>
        <v>0</v>
      </c>
      <c r="DK89" s="44">
        <f t="shared" si="129"/>
        <v>0</v>
      </c>
      <c r="DL89" s="44">
        <f t="shared" si="129"/>
        <v>0</v>
      </c>
      <c r="DM89" s="44">
        <f t="shared" si="129"/>
        <v>0</v>
      </c>
      <c r="DN89" s="44">
        <f t="shared" si="129"/>
        <v>0</v>
      </c>
      <c r="DO89" s="44">
        <f t="shared" si="129"/>
        <v>0</v>
      </c>
      <c r="DP89" s="44">
        <f t="shared" si="129"/>
        <v>0</v>
      </c>
      <c r="DQ89" s="44">
        <f t="shared" si="129"/>
        <v>0</v>
      </c>
    </row>
    <row r="90" spans="1:121" x14ac:dyDescent="0.25">
      <c r="A90" s="44" t="str">
        <f t="shared" si="120"/>
        <v>11_MEX</v>
      </c>
      <c r="B90" s="44" t="str">
        <f t="shared" si="120"/>
        <v>6_1_crude_oil</v>
      </c>
      <c r="C90" s="44" t="str">
        <f t="shared" si="120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4"/>
        <v>11_MEX</v>
      </c>
      <c r="BM90" s="44" t="str">
        <f t="shared" si="121"/>
        <v>d_nonenergy_ccs_6_1_crude_oil</v>
      </c>
      <c r="BN90" s="44"/>
      <c r="BO90" s="44"/>
      <c r="BP90" s="44">
        <f t="shared" ref="BP90:CW90" si="130">BP$50*BP19</f>
        <v>0</v>
      </c>
      <c r="BQ90" s="44">
        <f t="shared" si="130"/>
        <v>0</v>
      </c>
      <c r="BR90" s="44">
        <f t="shared" si="130"/>
        <v>0</v>
      </c>
      <c r="BS90" s="44">
        <f t="shared" si="130"/>
        <v>0</v>
      </c>
      <c r="BT90" s="44">
        <f t="shared" si="130"/>
        <v>0</v>
      </c>
      <c r="BU90" s="44">
        <f t="shared" si="130"/>
        <v>0</v>
      </c>
      <c r="BV90" s="44">
        <f t="shared" si="130"/>
        <v>0</v>
      </c>
      <c r="BW90" s="44">
        <f t="shared" si="130"/>
        <v>0</v>
      </c>
      <c r="BX90" s="44">
        <f t="shared" si="130"/>
        <v>0</v>
      </c>
      <c r="BY90" s="44">
        <f t="shared" si="130"/>
        <v>0</v>
      </c>
      <c r="BZ90" s="44">
        <f t="shared" si="130"/>
        <v>0</v>
      </c>
      <c r="CA90" s="44">
        <f t="shared" si="130"/>
        <v>0</v>
      </c>
      <c r="CB90" s="44">
        <f t="shared" si="130"/>
        <v>0</v>
      </c>
      <c r="CC90" s="44">
        <f t="shared" si="130"/>
        <v>0</v>
      </c>
      <c r="CD90" s="44">
        <f t="shared" si="130"/>
        <v>0</v>
      </c>
      <c r="CE90" s="44">
        <f t="shared" si="130"/>
        <v>0</v>
      </c>
      <c r="CF90" s="44">
        <f t="shared" si="130"/>
        <v>0</v>
      </c>
      <c r="CG90" s="44">
        <f t="shared" si="130"/>
        <v>0</v>
      </c>
      <c r="CH90" s="44">
        <f t="shared" si="130"/>
        <v>0</v>
      </c>
      <c r="CI90" s="44">
        <f t="shared" si="130"/>
        <v>0</v>
      </c>
      <c r="CJ90" s="44">
        <f t="shared" si="130"/>
        <v>0</v>
      </c>
      <c r="CK90" s="44">
        <f t="shared" si="130"/>
        <v>0</v>
      </c>
      <c r="CL90" s="44">
        <f t="shared" si="130"/>
        <v>0</v>
      </c>
      <c r="CM90" s="44">
        <f t="shared" si="130"/>
        <v>0</v>
      </c>
      <c r="CN90" s="44">
        <f t="shared" si="130"/>
        <v>0</v>
      </c>
      <c r="CO90" s="44">
        <f t="shared" si="130"/>
        <v>0</v>
      </c>
      <c r="CP90" s="44">
        <f t="shared" si="130"/>
        <v>0</v>
      </c>
      <c r="CQ90" s="44">
        <f t="shared" si="130"/>
        <v>0</v>
      </c>
      <c r="CR90" s="44">
        <f t="shared" si="130"/>
        <v>0</v>
      </c>
      <c r="CS90" s="44">
        <f t="shared" si="130"/>
        <v>0</v>
      </c>
      <c r="CT90" s="44">
        <f t="shared" si="130"/>
        <v>0</v>
      </c>
      <c r="CU90" s="44">
        <f t="shared" si="130"/>
        <v>0</v>
      </c>
      <c r="CV90" s="44">
        <f t="shared" si="130"/>
        <v>0</v>
      </c>
      <c r="CW90" s="44">
        <f t="shared" si="130"/>
        <v>0</v>
      </c>
      <c r="CX90" s="44">
        <f t="shared" ref="CX90:DQ90" si="131">CX$50*CX19</f>
        <v>0</v>
      </c>
      <c r="CY90" s="44">
        <f t="shared" si="131"/>
        <v>0</v>
      </c>
      <c r="CZ90" s="44">
        <f t="shared" si="131"/>
        <v>0</v>
      </c>
      <c r="DA90" s="44">
        <f t="shared" si="131"/>
        <v>0</v>
      </c>
      <c r="DB90" s="44">
        <f t="shared" si="131"/>
        <v>0</v>
      </c>
      <c r="DC90" s="44">
        <f t="shared" si="131"/>
        <v>0</v>
      </c>
      <c r="DD90" s="44">
        <f t="shared" si="131"/>
        <v>0</v>
      </c>
      <c r="DE90" s="44">
        <f t="shared" si="131"/>
        <v>0</v>
      </c>
      <c r="DF90" s="44">
        <f t="shared" si="131"/>
        <v>0</v>
      </c>
      <c r="DG90" s="44">
        <f t="shared" si="131"/>
        <v>0</v>
      </c>
      <c r="DH90" s="44">
        <f t="shared" si="131"/>
        <v>0</v>
      </c>
      <c r="DI90" s="44">
        <f t="shared" si="131"/>
        <v>0</v>
      </c>
      <c r="DJ90" s="44">
        <f t="shared" si="131"/>
        <v>0</v>
      </c>
      <c r="DK90" s="44">
        <f t="shared" si="131"/>
        <v>0</v>
      </c>
      <c r="DL90" s="44">
        <f t="shared" si="131"/>
        <v>0</v>
      </c>
      <c r="DM90" s="44">
        <f t="shared" si="131"/>
        <v>0</v>
      </c>
      <c r="DN90" s="44">
        <f t="shared" si="131"/>
        <v>0</v>
      </c>
      <c r="DO90" s="44">
        <f t="shared" si="131"/>
        <v>0</v>
      </c>
      <c r="DP90" s="44">
        <f t="shared" si="131"/>
        <v>0</v>
      </c>
      <c r="DQ90" s="44">
        <f t="shared" si="131"/>
        <v>0</v>
      </c>
    </row>
    <row r="91" spans="1:121" x14ac:dyDescent="0.25">
      <c r="A91" s="44" t="str">
        <f t="shared" si="120"/>
        <v>11_MEX</v>
      </c>
      <c r="B91" s="44" t="str">
        <f t="shared" si="120"/>
        <v>6_x_ngls</v>
      </c>
      <c r="C91" s="44" t="str">
        <f t="shared" si="120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4"/>
        <v>11_MEX</v>
      </c>
      <c r="BM91" s="44" t="str">
        <f t="shared" si="121"/>
        <v>d_nonenergy_ccs_6_x_ngls</v>
      </c>
      <c r="BN91" s="44"/>
      <c r="BO91" s="44"/>
      <c r="BP91" s="44">
        <f t="shared" ref="BP91:CW91" si="132">BP$50*BP20</f>
        <v>0</v>
      </c>
      <c r="BQ91" s="44">
        <f t="shared" si="132"/>
        <v>0</v>
      </c>
      <c r="BR91" s="44">
        <f t="shared" si="132"/>
        <v>0</v>
      </c>
      <c r="BS91" s="44">
        <f t="shared" si="132"/>
        <v>0</v>
      </c>
      <c r="BT91" s="44">
        <f t="shared" si="132"/>
        <v>0</v>
      </c>
      <c r="BU91" s="44">
        <f t="shared" si="132"/>
        <v>0</v>
      </c>
      <c r="BV91" s="44">
        <f t="shared" si="132"/>
        <v>0</v>
      </c>
      <c r="BW91" s="44">
        <f t="shared" si="132"/>
        <v>0</v>
      </c>
      <c r="BX91" s="44">
        <f t="shared" si="132"/>
        <v>0</v>
      </c>
      <c r="BY91" s="44">
        <f t="shared" si="132"/>
        <v>0</v>
      </c>
      <c r="BZ91" s="44">
        <f t="shared" si="132"/>
        <v>0</v>
      </c>
      <c r="CA91" s="44">
        <f t="shared" si="132"/>
        <v>0</v>
      </c>
      <c r="CB91" s="44">
        <f t="shared" si="132"/>
        <v>0</v>
      </c>
      <c r="CC91" s="44">
        <f t="shared" si="132"/>
        <v>0</v>
      </c>
      <c r="CD91" s="44">
        <f t="shared" si="132"/>
        <v>0</v>
      </c>
      <c r="CE91" s="44">
        <f t="shared" si="132"/>
        <v>0</v>
      </c>
      <c r="CF91" s="44">
        <f t="shared" si="132"/>
        <v>0</v>
      </c>
      <c r="CG91" s="44">
        <f t="shared" si="132"/>
        <v>0</v>
      </c>
      <c r="CH91" s="44">
        <f t="shared" si="132"/>
        <v>0</v>
      </c>
      <c r="CI91" s="44">
        <f t="shared" si="132"/>
        <v>0</v>
      </c>
      <c r="CJ91" s="44">
        <f t="shared" si="132"/>
        <v>0</v>
      </c>
      <c r="CK91" s="44">
        <f t="shared" si="132"/>
        <v>0</v>
      </c>
      <c r="CL91" s="44">
        <f t="shared" si="132"/>
        <v>0</v>
      </c>
      <c r="CM91" s="44">
        <f t="shared" si="132"/>
        <v>0</v>
      </c>
      <c r="CN91" s="44">
        <f t="shared" si="132"/>
        <v>0</v>
      </c>
      <c r="CO91" s="44">
        <f t="shared" si="132"/>
        <v>0</v>
      </c>
      <c r="CP91" s="44">
        <f t="shared" si="132"/>
        <v>0</v>
      </c>
      <c r="CQ91" s="44">
        <f t="shared" si="132"/>
        <v>0</v>
      </c>
      <c r="CR91" s="44">
        <f t="shared" si="132"/>
        <v>0</v>
      </c>
      <c r="CS91" s="44">
        <f t="shared" si="132"/>
        <v>0</v>
      </c>
      <c r="CT91" s="44">
        <f t="shared" si="132"/>
        <v>0</v>
      </c>
      <c r="CU91" s="44">
        <f t="shared" si="132"/>
        <v>0</v>
      </c>
      <c r="CV91" s="44">
        <f t="shared" si="132"/>
        <v>0</v>
      </c>
      <c r="CW91" s="44">
        <f t="shared" si="132"/>
        <v>0</v>
      </c>
      <c r="CX91" s="44">
        <f t="shared" ref="CX91:DQ91" si="133">CX$50*CX20</f>
        <v>0</v>
      </c>
      <c r="CY91" s="44">
        <f t="shared" si="133"/>
        <v>0</v>
      </c>
      <c r="CZ91" s="44">
        <f t="shared" si="133"/>
        <v>0</v>
      </c>
      <c r="DA91" s="44">
        <f t="shared" si="133"/>
        <v>0</v>
      </c>
      <c r="DB91" s="44">
        <f t="shared" si="133"/>
        <v>0</v>
      </c>
      <c r="DC91" s="44">
        <f t="shared" si="133"/>
        <v>0</v>
      </c>
      <c r="DD91" s="44">
        <f t="shared" si="133"/>
        <v>0</v>
      </c>
      <c r="DE91" s="44">
        <f t="shared" si="133"/>
        <v>0</v>
      </c>
      <c r="DF91" s="44">
        <f t="shared" si="133"/>
        <v>0</v>
      </c>
      <c r="DG91" s="44">
        <f t="shared" si="133"/>
        <v>0</v>
      </c>
      <c r="DH91" s="44">
        <f t="shared" si="133"/>
        <v>0</v>
      </c>
      <c r="DI91" s="44">
        <f t="shared" si="133"/>
        <v>0</v>
      </c>
      <c r="DJ91" s="44">
        <f t="shared" si="133"/>
        <v>0</v>
      </c>
      <c r="DK91" s="44">
        <f t="shared" si="133"/>
        <v>0</v>
      </c>
      <c r="DL91" s="44">
        <f t="shared" si="133"/>
        <v>0</v>
      </c>
      <c r="DM91" s="44">
        <f t="shared" si="133"/>
        <v>0</v>
      </c>
      <c r="DN91" s="44">
        <f t="shared" si="133"/>
        <v>0</v>
      </c>
      <c r="DO91" s="44">
        <f t="shared" si="133"/>
        <v>0</v>
      </c>
      <c r="DP91" s="44">
        <f t="shared" si="133"/>
        <v>0</v>
      </c>
      <c r="DQ91" s="44">
        <f t="shared" si="133"/>
        <v>0</v>
      </c>
    </row>
    <row r="92" spans="1:121" x14ac:dyDescent="0.25">
      <c r="A92" s="44" t="str">
        <f t="shared" si="120"/>
        <v>11_MEX</v>
      </c>
      <c r="B92" s="44" t="str">
        <f t="shared" si="120"/>
        <v>7_1_motor_gasoline</v>
      </c>
      <c r="C92" s="44" t="str">
        <f t="shared" si="120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4"/>
        <v>11_MEX</v>
      </c>
      <c r="BM92" s="44" t="str">
        <f t="shared" si="121"/>
        <v>d_nonenergy_ccs_7_1_mo_gasoline</v>
      </c>
      <c r="BN92" s="44"/>
      <c r="BO92" s="44"/>
      <c r="BP92" s="44">
        <f t="shared" ref="BP92:CW92" si="134">BP$50*BP21</f>
        <v>0</v>
      </c>
      <c r="BQ92" s="44">
        <f t="shared" si="134"/>
        <v>0</v>
      </c>
      <c r="BR92" s="44">
        <f t="shared" si="134"/>
        <v>0</v>
      </c>
      <c r="BS92" s="44">
        <f t="shared" si="134"/>
        <v>0</v>
      </c>
      <c r="BT92" s="44">
        <f t="shared" si="134"/>
        <v>0</v>
      </c>
      <c r="BU92" s="44">
        <f t="shared" si="134"/>
        <v>0</v>
      </c>
      <c r="BV92" s="44">
        <f t="shared" si="134"/>
        <v>0</v>
      </c>
      <c r="BW92" s="44">
        <f t="shared" si="134"/>
        <v>0</v>
      </c>
      <c r="BX92" s="44">
        <f t="shared" si="134"/>
        <v>0</v>
      </c>
      <c r="BY92" s="44">
        <f t="shared" si="134"/>
        <v>0</v>
      </c>
      <c r="BZ92" s="44">
        <f t="shared" si="134"/>
        <v>0</v>
      </c>
      <c r="CA92" s="44">
        <f t="shared" si="134"/>
        <v>0</v>
      </c>
      <c r="CB92" s="44">
        <f t="shared" si="134"/>
        <v>0</v>
      </c>
      <c r="CC92" s="44">
        <f t="shared" si="134"/>
        <v>0</v>
      </c>
      <c r="CD92" s="44">
        <f t="shared" si="134"/>
        <v>0</v>
      </c>
      <c r="CE92" s="44">
        <f t="shared" si="134"/>
        <v>0</v>
      </c>
      <c r="CF92" s="44">
        <f t="shared" si="134"/>
        <v>0</v>
      </c>
      <c r="CG92" s="44">
        <f t="shared" si="134"/>
        <v>0</v>
      </c>
      <c r="CH92" s="44">
        <f t="shared" si="134"/>
        <v>0</v>
      </c>
      <c r="CI92" s="44">
        <f t="shared" si="134"/>
        <v>0</v>
      </c>
      <c r="CJ92" s="44">
        <f t="shared" si="134"/>
        <v>0</v>
      </c>
      <c r="CK92" s="44">
        <f t="shared" si="134"/>
        <v>0</v>
      </c>
      <c r="CL92" s="44">
        <f t="shared" si="134"/>
        <v>0</v>
      </c>
      <c r="CM92" s="44">
        <f t="shared" si="134"/>
        <v>0</v>
      </c>
      <c r="CN92" s="44">
        <f t="shared" si="134"/>
        <v>0</v>
      </c>
      <c r="CO92" s="44">
        <f t="shared" si="134"/>
        <v>0</v>
      </c>
      <c r="CP92" s="44">
        <f t="shared" si="134"/>
        <v>0</v>
      </c>
      <c r="CQ92" s="44">
        <f t="shared" si="134"/>
        <v>0</v>
      </c>
      <c r="CR92" s="44">
        <f t="shared" si="134"/>
        <v>0</v>
      </c>
      <c r="CS92" s="44">
        <f t="shared" si="134"/>
        <v>0</v>
      </c>
      <c r="CT92" s="44">
        <f t="shared" si="134"/>
        <v>0</v>
      </c>
      <c r="CU92" s="44">
        <f t="shared" si="134"/>
        <v>0</v>
      </c>
      <c r="CV92" s="44">
        <f t="shared" si="134"/>
        <v>0</v>
      </c>
      <c r="CW92" s="44">
        <f t="shared" si="134"/>
        <v>0</v>
      </c>
      <c r="CX92" s="44">
        <f t="shared" ref="CX92:DQ92" si="135">CX$50*CX21</f>
        <v>0</v>
      </c>
      <c r="CY92" s="44">
        <f t="shared" si="135"/>
        <v>0</v>
      </c>
      <c r="CZ92" s="44">
        <f t="shared" si="135"/>
        <v>0</v>
      </c>
      <c r="DA92" s="44">
        <f t="shared" si="135"/>
        <v>0</v>
      </c>
      <c r="DB92" s="44">
        <f t="shared" si="135"/>
        <v>0</v>
      </c>
      <c r="DC92" s="44">
        <f t="shared" si="135"/>
        <v>0</v>
      </c>
      <c r="DD92" s="44">
        <f t="shared" si="135"/>
        <v>0</v>
      </c>
      <c r="DE92" s="44">
        <f t="shared" si="135"/>
        <v>0</v>
      </c>
      <c r="DF92" s="44">
        <f t="shared" si="135"/>
        <v>0</v>
      </c>
      <c r="DG92" s="44">
        <f t="shared" si="135"/>
        <v>0</v>
      </c>
      <c r="DH92" s="44">
        <f t="shared" si="135"/>
        <v>0</v>
      </c>
      <c r="DI92" s="44">
        <f t="shared" si="135"/>
        <v>0</v>
      </c>
      <c r="DJ92" s="44">
        <f t="shared" si="135"/>
        <v>0</v>
      </c>
      <c r="DK92" s="44">
        <f t="shared" si="135"/>
        <v>0</v>
      </c>
      <c r="DL92" s="44">
        <f t="shared" si="135"/>
        <v>0</v>
      </c>
      <c r="DM92" s="44">
        <f t="shared" si="135"/>
        <v>0</v>
      </c>
      <c r="DN92" s="44">
        <f t="shared" si="135"/>
        <v>0</v>
      </c>
      <c r="DO92" s="44">
        <f t="shared" si="135"/>
        <v>0</v>
      </c>
      <c r="DP92" s="44">
        <f t="shared" si="135"/>
        <v>0</v>
      </c>
      <c r="DQ92" s="44">
        <f t="shared" si="135"/>
        <v>0</v>
      </c>
    </row>
    <row r="93" spans="1:121" x14ac:dyDescent="0.25">
      <c r="A93" s="44" t="str">
        <f t="shared" si="120"/>
        <v>11_MEX</v>
      </c>
      <c r="B93" s="44" t="str">
        <f t="shared" si="120"/>
        <v>7_2_aviation_gasoline</v>
      </c>
      <c r="C93" s="44" t="str">
        <f t="shared" si="120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4"/>
        <v>11_MEX</v>
      </c>
      <c r="BM93" s="44" t="str">
        <f t="shared" si="121"/>
        <v>d_nonenergy_ccs_7_2_avi_gasoline</v>
      </c>
      <c r="BN93" s="44"/>
      <c r="BO93" s="44"/>
      <c r="BP93" s="44">
        <f t="shared" ref="BP93:CW93" si="136">BP$50*BP22</f>
        <v>0</v>
      </c>
      <c r="BQ93" s="44">
        <f t="shared" si="136"/>
        <v>0</v>
      </c>
      <c r="BR93" s="44">
        <f t="shared" si="136"/>
        <v>0</v>
      </c>
      <c r="BS93" s="44">
        <f t="shared" si="136"/>
        <v>0</v>
      </c>
      <c r="BT93" s="44">
        <f t="shared" si="136"/>
        <v>0</v>
      </c>
      <c r="BU93" s="44">
        <f t="shared" si="136"/>
        <v>0</v>
      </c>
      <c r="BV93" s="44">
        <f t="shared" si="136"/>
        <v>0</v>
      </c>
      <c r="BW93" s="44">
        <f t="shared" si="136"/>
        <v>0</v>
      </c>
      <c r="BX93" s="44">
        <f t="shared" si="136"/>
        <v>0</v>
      </c>
      <c r="BY93" s="44">
        <f t="shared" si="136"/>
        <v>0</v>
      </c>
      <c r="BZ93" s="44">
        <f t="shared" si="136"/>
        <v>0</v>
      </c>
      <c r="CA93" s="44">
        <f t="shared" si="136"/>
        <v>0</v>
      </c>
      <c r="CB93" s="44">
        <f t="shared" si="136"/>
        <v>0</v>
      </c>
      <c r="CC93" s="44">
        <f t="shared" si="136"/>
        <v>0</v>
      </c>
      <c r="CD93" s="44">
        <f t="shared" si="136"/>
        <v>0</v>
      </c>
      <c r="CE93" s="44">
        <f t="shared" si="136"/>
        <v>0</v>
      </c>
      <c r="CF93" s="44">
        <f t="shared" si="136"/>
        <v>0</v>
      </c>
      <c r="CG93" s="44">
        <f t="shared" si="136"/>
        <v>0</v>
      </c>
      <c r="CH93" s="44">
        <f t="shared" si="136"/>
        <v>0</v>
      </c>
      <c r="CI93" s="44">
        <f t="shared" si="136"/>
        <v>0</v>
      </c>
      <c r="CJ93" s="44">
        <f t="shared" si="136"/>
        <v>0</v>
      </c>
      <c r="CK93" s="44">
        <f t="shared" si="136"/>
        <v>0</v>
      </c>
      <c r="CL93" s="44">
        <f t="shared" si="136"/>
        <v>0</v>
      </c>
      <c r="CM93" s="44">
        <f t="shared" si="136"/>
        <v>0</v>
      </c>
      <c r="CN93" s="44">
        <f t="shared" si="136"/>
        <v>0</v>
      </c>
      <c r="CO93" s="44">
        <f t="shared" si="136"/>
        <v>0</v>
      </c>
      <c r="CP93" s="44">
        <f t="shared" si="136"/>
        <v>0</v>
      </c>
      <c r="CQ93" s="44">
        <f t="shared" si="136"/>
        <v>0</v>
      </c>
      <c r="CR93" s="44">
        <f t="shared" si="136"/>
        <v>0</v>
      </c>
      <c r="CS93" s="44">
        <f t="shared" si="136"/>
        <v>0</v>
      </c>
      <c r="CT93" s="44">
        <f t="shared" si="136"/>
        <v>0</v>
      </c>
      <c r="CU93" s="44">
        <f t="shared" si="136"/>
        <v>0</v>
      </c>
      <c r="CV93" s="44">
        <f t="shared" si="136"/>
        <v>0</v>
      </c>
      <c r="CW93" s="44">
        <f t="shared" si="136"/>
        <v>0</v>
      </c>
      <c r="CX93" s="44">
        <f t="shared" ref="CX93:DQ93" si="137">CX$50*CX22</f>
        <v>0</v>
      </c>
      <c r="CY93" s="44">
        <f t="shared" si="137"/>
        <v>0</v>
      </c>
      <c r="CZ93" s="44">
        <f t="shared" si="137"/>
        <v>0</v>
      </c>
      <c r="DA93" s="44">
        <f t="shared" si="137"/>
        <v>0</v>
      </c>
      <c r="DB93" s="44">
        <f t="shared" si="137"/>
        <v>0</v>
      </c>
      <c r="DC93" s="44">
        <f t="shared" si="137"/>
        <v>0</v>
      </c>
      <c r="DD93" s="44">
        <f t="shared" si="137"/>
        <v>0</v>
      </c>
      <c r="DE93" s="44">
        <f t="shared" si="137"/>
        <v>0</v>
      </c>
      <c r="DF93" s="44">
        <f t="shared" si="137"/>
        <v>0</v>
      </c>
      <c r="DG93" s="44">
        <f t="shared" si="137"/>
        <v>0</v>
      </c>
      <c r="DH93" s="44">
        <f t="shared" si="137"/>
        <v>0</v>
      </c>
      <c r="DI93" s="44">
        <f t="shared" si="137"/>
        <v>0</v>
      </c>
      <c r="DJ93" s="44">
        <f t="shared" si="137"/>
        <v>0</v>
      </c>
      <c r="DK93" s="44">
        <f t="shared" si="137"/>
        <v>0</v>
      </c>
      <c r="DL93" s="44">
        <f t="shared" si="137"/>
        <v>0</v>
      </c>
      <c r="DM93" s="44">
        <f t="shared" si="137"/>
        <v>0</v>
      </c>
      <c r="DN93" s="44">
        <f t="shared" si="137"/>
        <v>0</v>
      </c>
      <c r="DO93" s="44">
        <f t="shared" si="137"/>
        <v>0</v>
      </c>
      <c r="DP93" s="44">
        <f t="shared" si="137"/>
        <v>0</v>
      </c>
      <c r="DQ93" s="44">
        <f t="shared" si="137"/>
        <v>0</v>
      </c>
    </row>
    <row r="94" spans="1:121" x14ac:dyDescent="0.25">
      <c r="A94" s="44" t="str">
        <f t="shared" si="120"/>
        <v>11_MEX</v>
      </c>
      <c r="B94" s="44" t="str">
        <f t="shared" si="120"/>
        <v>7_3_naphtha</v>
      </c>
      <c r="C94" s="44" t="str">
        <f t="shared" si="120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4"/>
        <v>11_MEX</v>
      </c>
      <c r="BM94" s="44" t="str">
        <f t="shared" si="121"/>
        <v>d_nonenergy_ccs_7_3_naphtha</v>
      </c>
      <c r="BN94" s="44"/>
      <c r="BO94" s="44"/>
      <c r="BP94" s="44">
        <f t="shared" ref="BP94:CW94" si="138">BP$50*BP23</f>
        <v>0</v>
      </c>
      <c r="BQ94" s="44">
        <f t="shared" si="138"/>
        <v>0</v>
      </c>
      <c r="BR94" s="44">
        <f t="shared" si="138"/>
        <v>0</v>
      </c>
      <c r="BS94" s="44">
        <f t="shared" si="138"/>
        <v>0</v>
      </c>
      <c r="BT94" s="44">
        <f t="shared" si="138"/>
        <v>0</v>
      </c>
      <c r="BU94" s="44">
        <f t="shared" si="138"/>
        <v>0</v>
      </c>
      <c r="BV94" s="44">
        <f t="shared" si="138"/>
        <v>0</v>
      </c>
      <c r="BW94" s="44">
        <f t="shared" si="138"/>
        <v>0</v>
      </c>
      <c r="BX94" s="44">
        <f t="shared" si="138"/>
        <v>0</v>
      </c>
      <c r="BY94" s="44">
        <f t="shared" si="138"/>
        <v>0</v>
      </c>
      <c r="BZ94" s="44">
        <f t="shared" si="138"/>
        <v>0</v>
      </c>
      <c r="CA94" s="44">
        <f t="shared" si="138"/>
        <v>0</v>
      </c>
      <c r="CB94" s="44">
        <f t="shared" si="138"/>
        <v>0</v>
      </c>
      <c r="CC94" s="44">
        <f t="shared" si="138"/>
        <v>0</v>
      </c>
      <c r="CD94" s="44">
        <f t="shared" si="138"/>
        <v>0</v>
      </c>
      <c r="CE94" s="44">
        <f t="shared" si="138"/>
        <v>0</v>
      </c>
      <c r="CF94" s="44">
        <f t="shared" si="138"/>
        <v>0</v>
      </c>
      <c r="CG94" s="44">
        <f t="shared" si="138"/>
        <v>0</v>
      </c>
      <c r="CH94" s="44">
        <f t="shared" si="138"/>
        <v>0</v>
      </c>
      <c r="CI94" s="44">
        <f t="shared" si="138"/>
        <v>0</v>
      </c>
      <c r="CJ94" s="44">
        <f t="shared" si="138"/>
        <v>0</v>
      </c>
      <c r="CK94" s="44">
        <f t="shared" si="138"/>
        <v>0</v>
      </c>
      <c r="CL94" s="44">
        <f t="shared" si="138"/>
        <v>0</v>
      </c>
      <c r="CM94" s="44">
        <f t="shared" si="138"/>
        <v>0</v>
      </c>
      <c r="CN94" s="44">
        <f t="shared" si="138"/>
        <v>0</v>
      </c>
      <c r="CO94" s="44">
        <f t="shared" si="138"/>
        <v>0</v>
      </c>
      <c r="CP94" s="44">
        <f t="shared" si="138"/>
        <v>0</v>
      </c>
      <c r="CQ94" s="44">
        <f t="shared" si="138"/>
        <v>0</v>
      </c>
      <c r="CR94" s="44">
        <f t="shared" si="138"/>
        <v>0</v>
      </c>
      <c r="CS94" s="44">
        <f t="shared" si="138"/>
        <v>0</v>
      </c>
      <c r="CT94" s="44">
        <f t="shared" si="138"/>
        <v>0</v>
      </c>
      <c r="CU94" s="44">
        <f t="shared" si="138"/>
        <v>0</v>
      </c>
      <c r="CV94" s="44">
        <f t="shared" si="138"/>
        <v>0</v>
      </c>
      <c r="CW94" s="44">
        <f t="shared" si="138"/>
        <v>0</v>
      </c>
      <c r="CX94" s="44">
        <f t="shared" ref="CX94:DQ94" si="139">CX$50*CX23</f>
        <v>0</v>
      </c>
      <c r="CY94" s="44">
        <f t="shared" si="139"/>
        <v>0</v>
      </c>
      <c r="CZ94" s="44">
        <f t="shared" si="139"/>
        <v>0</v>
      </c>
      <c r="DA94" s="44">
        <f t="shared" si="139"/>
        <v>0</v>
      </c>
      <c r="DB94" s="44">
        <f t="shared" si="139"/>
        <v>0</v>
      </c>
      <c r="DC94" s="44">
        <f t="shared" si="139"/>
        <v>0</v>
      </c>
      <c r="DD94" s="44">
        <f t="shared" si="139"/>
        <v>0</v>
      </c>
      <c r="DE94" s="44">
        <f t="shared" si="139"/>
        <v>0</v>
      </c>
      <c r="DF94" s="44">
        <f t="shared" si="139"/>
        <v>0</v>
      </c>
      <c r="DG94" s="44">
        <f t="shared" si="139"/>
        <v>0</v>
      </c>
      <c r="DH94" s="44">
        <f t="shared" si="139"/>
        <v>0</v>
      </c>
      <c r="DI94" s="44">
        <f t="shared" si="139"/>
        <v>0</v>
      </c>
      <c r="DJ94" s="44">
        <f t="shared" si="139"/>
        <v>0</v>
      </c>
      <c r="DK94" s="44">
        <f t="shared" si="139"/>
        <v>0</v>
      </c>
      <c r="DL94" s="44">
        <f t="shared" si="139"/>
        <v>0</v>
      </c>
      <c r="DM94" s="44">
        <f t="shared" si="139"/>
        <v>0</v>
      </c>
      <c r="DN94" s="44">
        <f t="shared" si="139"/>
        <v>0</v>
      </c>
      <c r="DO94" s="44">
        <f t="shared" si="139"/>
        <v>0</v>
      </c>
      <c r="DP94" s="44">
        <f t="shared" si="139"/>
        <v>0</v>
      </c>
      <c r="DQ94" s="44">
        <f t="shared" si="139"/>
        <v>0</v>
      </c>
    </row>
    <row r="95" spans="1:121" x14ac:dyDescent="0.25">
      <c r="A95" s="44" t="str">
        <f t="shared" si="120"/>
        <v>11_MEX</v>
      </c>
      <c r="B95" s="44" t="str">
        <f t="shared" si="120"/>
        <v>7_x_jet_fuel</v>
      </c>
      <c r="C95" s="44" t="str">
        <f t="shared" si="120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4"/>
        <v>11_MEX</v>
      </c>
      <c r="BM95" s="44" t="str">
        <f t="shared" si="121"/>
        <v>d_nonenergy_ccs_7_x_jet_fuel</v>
      </c>
      <c r="BN95" s="44"/>
      <c r="BO95" s="44"/>
      <c r="BP95" s="44">
        <f t="shared" ref="BP95:CW95" si="140">BP$50*BP24</f>
        <v>0</v>
      </c>
      <c r="BQ95" s="44">
        <f t="shared" si="140"/>
        <v>0</v>
      </c>
      <c r="BR95" s="44">
        <f t="shared" si="140"/>
        <v>0</v>
      </c>
      <c r="BS95" s="44">
        <f t="shared" si="140"/>
        <v>0</v>
      </c>
      <c r="BT95" s="44">
        <f t="shared" si="140"/>
        <v>0</v>
      </c>
      <c r="BU95" s="44">
        <f t="shared" si="140"/>
        <v>0</v>
      </c>
      <c r="BV95" s="44">
        <f t="shared" si="140"/>
        <v>0</v>
      </c>
      <c r="BW95" s="44">
        <f t="shared" si="140"/>
        <v>0</v>
      </c>
      <c r="BX95" s="44">
        <f t="shared" si="140"/>
        <v>0</v>
      </c>
      <c r="BY95" s="44">
        <f t="shared" si="140"/>
        <v>0</v>
      </c>
      <c r="BZ95" s="44">
        <f t="shared" si="140"/>
        <v>0</v>
      </c>
      <c r="CA95" s="44">
        <f t="shared" si="140"/>
        <v>0</v>
      </c>
      <c r="CB95" s="44">
        <f t="shared" si="140"/>
        <v>0</v>
      </c>
      <c r="CC95" s="44">
        <f t="shared" si="140"/>
        <v>0</v>
      </c>
      <c r="CD95" s="44">
        <f t="shared" si="140"/>
        <v>0</v>
      </c>
      <c r="CE95" s="44">
        <f t="shared" si="140"/>
        <v>0</v>
      </c>
      <c r="CF95" s="44">
        <f t="shared" si="140"/>
        <v>0</v>
      </c>
      <c r="CG95" s="44">
        <f t="shared" si="140"/>
        <v>0</v>
      </c>
      <c r="CH95" s="44">
        <f t="shared" si="140"/>
        <v>0</v>
      </c>
      <c r="CI95" s="44">
        <f t="shared" si="140"/>
        <v>0</v>
      </c>
      <c r="CJ95" s="44">
        <f t="shared" si="140"/>
        <v>0</v>
      </c>
      <c r="CK95" s="44">
        <f t="shared" si="140"/>
        <v>0</v>
      </c>
      <c r="CL95" s="44">
        <f t="shared" si="140"/>
        <v>0</v>
      </c>
      <c r="CM95" s="44">
        <f t="shared" si="140"/>
        <v>0</v>
      </c>
      <c r="CN95" s="44">
        <f t="shared" si="140"/>
        <v>0</v>
      </c>
      <c r="CO95" s="44">
        <f t="shared" si="140"/>
        <v>0</v>
      </c>
      <c r="CP95" s="44">
        <f t="shared" si="140"/>
        <v>0</v>
      </c>
      <c r="CQ95" s="44">
        <f t="shared" si="140"/>
        <v>0</v>
      </c>
      <c r="CR95" s="44">
        <f t="shared" si="140"/>
        <v>0</v>
      </c>
      <c r="CS95" s="44">
        <f t="shared" si="140"/>
        <v>0</v>
      </c>
      <c r="CT95" s="44">
        <f t="shared" si="140"/>
        <v>0</v>
      </c>
      <c r="CU95" s="44">
        <f t="shared" si="140"/>
        <v>0</v>
      </c>
      <c r="CV95" s="44">
        <f t="shared" si="140"/>
        <v>0</v>
      </c>
      <c r="CW95" s="44">
        <f t="shared" si="140"/>
        <v>0</v>
      </c>
      <c r="CX95" s="44">
        <f t="shared" ref="CX95:DQ95" si="141">CX$50*CX24</f>
        <v>0</v>
      </c>
      <c r="CY95" s="44">
        <f t="shared" si="141"/>
        <v>0</v>
      </c>
      <c r="CZ95" s="44">
        <f t="shared" si="141"/>
        <v>0</v>
      </c>
      <c r="DA95" s="44">
        <f t="shared" si="141"/>
        <v>0</v>
      </c>
      <c r="DB95" s="44">
        <f t="shared" si="141"/>
        <v>0</v>
      </c>
      <c r="DC95" s="44">
        <f t="shared" si="141"/>
        <v>0</v>
      </c>
      <c r="DD95" s="44">
        <f t="shared" si="141"/>
        <v>0</v>
      </c>
      <c r="DE95" s="44">
        <f t="shared" si="141"/>
        <v>0</v>
      </c>
      <c r="DF95" s="44">
        <f t="shared" si="141"/>
        <v>0</v>
      </c>
      <c r="DG95" s="44">
        <f t="shared" si="141"/>
        <v>0</v>
      </c>
      <c r="DH95" s="44">
        <f t="shared" si="141"/>
        <v>0</v>
      </c>
      <c r="DI95" s="44">
        <f t="shared" si="141"/>
        <v>0</v>
      </c>
      <c r="DJ95" s="44">
        <f t="shared" si="141"/>
        <v>0</v>
      </c>
      <c r="DK95" s="44">
        <f t="shared" si="141"/>
        <v>0</v>
      </c>
      <c r="DL95" s="44">
        <f t="shared" si="141"/>
        <v>0</v>
      </c>
      <c r="DM95" s="44">
        <f t="shared" si="141"/>
        <v>0</v>
      </c>
      <c r="DN95" s="44">
        <f t="shared" si="141"/>
        <v>0</v>
      </c>
      <c r="DO95" s="44">
        <f t="shared" si="141"/>
        <v>0</v>
      </c>
      <c r="DP95" s="44">
        <f t="shared" si="141"/>
        <v>0</v>
      </c>
      <c r="DQ95" s="44">
        <f t="shared" si="141"/>
        <v>0</v>
      </c>
    </row>
    <row r="96" spans="1:121" x14ac:dyDescent="0.25">
      <c r="A96" s="44" t="str">
        <f t="shared" si="120"/>
        <v>11_MEX</v>
      </c>
      <c r="B96" s="44" t="str">
        <f t="shared" si="120"/>
        <v>7_6_kerosene</v>
      </c>
      <c r="C96" s="44" t="str">
        <f t="shared" si="120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4"/>
        <v>11_MEX</v>
      </c>
      <c r="BM96" s="44" t="str">
        <f t="shared" si="121"/>
        <v>d_nonenergy_ccs_7_6_kerosene</v>
      </c>
      <c r="BN96" s="44"/>
      <c r="BO96" s="44"/>
      <c r="BP96" s="44">
        <f t="shared" ref="BP96:CW96" si="142">BP$50*BP25</f>
        <v>0</v>
      </c>
      <c r="BQ96" s="44">
        <f t="shared" si="142"/>
        <v>0</v>
      </c>
      <c r="BR96" s="44">
        <f t="shared" si="142"/>
        <v>0</v>
      </c>
      <c r="BS96" s="44">
        <f t="shared" si="142"/>
        <v>0</v>
      </c>
      <c r="BT96" s="44">
        <f t="shared" si="142"/>
        <v>0</v>
      </c>
      <c r="BU96" s="44">
        <f t="shared" si="142"/>
        <v>0</v>
      </c>
      <c r="BV96" s="44">
        <f t="shared" si="142"/>
        <v>0</v>
      </c>
      <c r="BW96" s="44">
        <f t="shared" si="142"/>
        <v>0</v>
      </c>
      <c r="BX96" s="44">
        <f t="shared" si="142"/>
        <v>0</v>
      </c>
      <c r="BY96" s="44">
        <f t="shared" si="142"/>
        <v>0</v>
      </c>
      <c r="BZ96" s="44">
        <f t="shared" si="142"/>
        <v>0</v>
      </c>
      <c r="CA96" s="44">
        <f t="shared" si="142"/>
        <v>0</v>
      </c>
      <c r="CB96" s="44">
        <f t="shared" si="142"/>
        <v>0</v>
      </c>
      <c r="CC96" s="44">
        <f t="shared" si="142"/>
        <v>0</v>
      </c>
      <c r="CD96" s="44">
        <f t="shared" si="142"/>
        <v>0</v>
      </c>
      <c r="CE96" s="44">
        <f t="shared" si="142"/>
        <v>0</v>
      </c>
      <c r="CF96" s="44">
        <f t="shared" si="142"/>
        <v>0</v>
      </c>
      <c r="CG96" s="44">
        <f t="shared" si="142"/>
        <v>0</v>
      </c>
      <c r="CH96" s="44">
        <f t="shared" si="142"/>
        <v>0</v>
      </c>
      <c r="CI96" s="44">
        <f t="shared" si="142"/>
        <v>0</v>
      </c>
      <c r="CJ96" s="44">
        <f t="shared" si="142"/>
        <v>0</v>
      </c>
      <c r="CK96" s="44">
        <f t="shared" si="142"/>
        <v>0</v>
      </c>
      <c r="CL96" s="44">
        <f t="shared" si="142"/>
        <v>0</v>
      </c>
      <c r="CM96" s="44">
        <f t="shared" si="142"/>
        <v>0</v>
      </c>
      <c r="CN96" s="44">
        <f t="shared" si="142"/>
        <v>0</v>
      </c>
      <c r="CO96" s="44">
        <f t="shared" si="142"/>
        <v>0</v>
      </c>
      <c r="CP96" s="44">
        <f t="shared" si="142"/>
        <v>0</v>
      </c>
      <c r="CQ96" s="44">
        <f t="shared" si="142"/>
        <v>0</v>
      </c>
      <c r="CR96" s="44">
        <f t="shared" si="142"/>
        <v>0</v>
      </c>
      <c r="CS96" s="44">
        <f t="shared" si="142"/>
        <v>0</v>
      </c>
      <c r="CT96" s="44">
        <f t="shared" si="142"/>
        <v>0</v>
      </c>
      <c r="CU96" s="44">
        <f t="shared" si="142"/>
        <v>0</v>
      </c>
      <c r="CV96" s="44">
        <f t="shared" si="142"/>
        <v>0</v>
      </c>
      <c r="CW96" s="44">
        <f t="shared" si="142"/>
        <v>0</v>
      </c>
      <c r="CX96" s="44">
        <f t="shared" ref="CX96:DQ96" si="143">CX$50*CX25</f>
        <v>0</v>
      </c>
      <c r="CY96" s="44">
        <f t="shared" si="143"/>
        <v>0</v>
      </c>
      <c r="CZ96" s="44">
        <f t="shared" si="143"/>
        <v>0</v>
      </c>
      <c r="DA96" s="44">
        <f t="shared" si="143"/>
        <v>0</v>
      </c>
      <c r="DB96" s="44">
        <f t="shared" si="143"/>
        <v>0</v>
      </c>
      <c r="DC96" s="44">
        <f t="shared" si="143"/>
        <v>0</v>
      </c>
      <c r="DD96" s="44">
        <f t="shared" si="143"/>
        <v>0</v>
      </c>
      <c r="DE96" s="44">
        <f t="shared" si="143"/>
        <v>0</v>
      </c>
      <c r="DF96" s="44">
        <f t="shared" si="143"/>
        <v>0</v>
      </c>
      <c r="DG96" s="44">
        <f t="shared" si="143"/>
        <v>0</v>
      </c>
      <c r="DH96" s="44">
        <f t="shared" si="143"/>
        <v>0</v>
      </c>
      <c r="DI96" s="44">
        <f t="shared" si="143"/>
        <v>0</v>
      </c>
      <c r="DJ96" s="44">
        <f t="shared" si="143"/>
        <v>0</v>
      </c>
      <c r="DK96" s="44">
        <f t="shared" si="143"/>
        <v>0</v>
      </c>
      <c r="DL96" s="44">
        <f t="shared" si="143"/>
        <v>0</v>
      </c>
      <c r="DM96" s="44">
        <f t="shared" si="143"/>
        <v>0</v>
      </c>
      <c r="DN96" s="44">
        <f t="shared" si="143"/>
        <v>0</v>
      </c>
      <c r="DO96" s="44">
        <f t="shared" si="143"/>
        <v>0</v>
      </c>
      <c r="DP96" s="44">
        <f t="shared" si="143"/>
        <v>0</v>
      </c>
      <c r="DQ96" s="44">
        <f t="shared" si="143"/>
        <v>0</v>
      </c>
    </row>
    <row r="97" spans="1:121" x14ac:dyDescent="0.25">
      <c r="A97" s="44" t="str">
        <f t="shared" si="120"/>
        <v>11_MEX</v>
      </c>
      <c r="B97" s="44" t="str">
        <f t="shared" si="120"/>
        <v>7_7_gas_diesel_oil</v>
      </c>
      <c r="C97" s="44" t="str">
        <f t="shared" si="120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4"/>
        <v>11_MEX</v>
      </c>
      <c r="BM97" s="44" t="str">
        <f t="shared" si="121"/>
        <v>d_nonenergy_ccs_7_7_gas_diesel_oil</v>
      </c>
      <c r="BN97" s="44"/>
      <c r="BO97" s="44"/>
      <c r="BP97" s="44">
        <f t="shared" ref="BP97:CW97" si="144">BP$50*BP26</f>
        <v>0</v>
      </c>
      <c r="BQ97" s="44">
        <f t="shared" si="144"/>
        <v>0</v>
      </c>
      <c r="BR97" s="44">
        <f t="shared" si="144"/>
        <v>0</v>
      </c>
      <c r="BS97" s="44">
        <f t="shared" si="144"/>
        <v>0</v>
      </c>
      <c r="BT97" s="44">
        <f t="shared" si="144"/>
        <v>0</v>
      </c>
      <c r="BU97" s="44">
        <f t="shared" si="144"/>
        <v>0</v>
      </c>
      <c r="BV97" s="44">
        <f t="shared" si="144"/>
        <v>0</v>
      </c>
      <c r="BW97" s="44">
        <f t="shared" si="144"/>
        <v>0</v>
      </c>
      <c r="BX97" s="44">
        <f t="shared" si="144"/>
        <v>0</v>
      </c>
      <c r="BY97" s="44">
        <f t="shared" si="144"/>
        <v>0</v>
      </c>
      <c r="BZ97" s="44">
        <f t="shared" si="144"/>
        <v>0</v>
      </c>
      <c r="CA97" s="44">
        <f t="shared" si="144"/>
        <v>0</v>
      </c>
      <c r="CB97" s="44">
        <f t="shared" si="144"/>
        <v>0</v>
      </c>
      <c r="CC97" s="44">
        <f t="shared" si="144"/>
        <v>0</v>
      </c>
      <c r="CD97" s="44">
        <f t="shared" si="144"/>
        <v>0</v>
      </c>
      <c r="CE97" s="44">
        <f t="shared" si="144"/>
        <v>0</v>
      </c>
      <c r="CF97" s="44">
        <f t="shared" si="144"/>
        <v>0</v>
      </c>
      <c r="CG97" s="44">
        <f t="shared" si="144"/>
        <v>0</v>
      </c>
      <c r="CH97" s="44">
        <f t="shared" si="144"/>
        <v>0</v>
      </c>
      <c r="CI97" s="44">
        <f t="shared" si="144"/>
        <v>0</v>
      </c>
      <c r="CJ97" s="44">
        <f t="shared" si="144"/>
        <v>0</v>
      </c>
      <c r="CK97" s="44">
        <f t="shared" si="144"/>
        <v>0</v>
      </c>
      <c r="CL97" s="44">
        <f t="shared" si="144"/>
        <v>0</v>
      </c>
      <c r="CM97" s="44">
        <f t="shared" si="144"/>
        <v>0</v>
      </c>
      <c r="CN97" s="44">
        <f t="shared" si="144"/>
        <v>0</v>
      </c>
      <c r="CO97" s="44">
        <f t="shared" si="144"/>
        <v>0</v>
      </c>
      <c r="CP97" s="44">
        <f t="shared" si="144"/>
        <v>0</v>
      </c>
      <c r="CQ97" s="44">
        <f t="shared" si="144"/>
        <v>0</v>
      </c>
      <c r="CR97" s="44">
        <f t="shared" si="144"/>
        <v>0</v>
      </c>
      <c r="CS97" s="44">
        <f t="shared" si="144"/>
        <v>0</v>
      </c>
      <c r="CT97" s="44">
        <f t="shared" si="144"/>
        <v>0</v>
      </c>
      <c r="CU97" s="44">
        <f t="shared" si="144"/>
        <v>0</v>
      </c>
      <c r="CV97" s="44">
        <f t="shared" si="144"/>
        <v>0</v>
      </c>
      <c r="CW97" s="44">
        <f t="shared" si="144"/>
        <v>0</v>
      </c>
      <c r="CX97" s="44">
        <f t="shared" ref="CX97:DQ97" si="145">CX$50*CX26</f>
        <v>0</v>
      </c>
      <c r="CY97" s="44">
        <f t="shared" si="145"/>
        <v>0</v>
      </c>
      <c r="CZ97" s="44">
        <f t="shared" si="145"/>
        <v>0</v>
      </c>
      <c r="DA97" s="44">
        <f t="shared" si="145"/>
        <v>0</v>
      </c>
      <c r="DB97" s="44">
        <f t="shared" si="145"/>
        <v>0</v>
      </c>
      <c r="DC97" s="44">
        <f t="shared" si="145"/>
        <v>0</v>
      </c>
      <c r="DD97" s="44">
        <f t="shared" si="145"/>
        <v>0</v>
      </c>
      <c r="DE97" s="44">
        <f t="shared" si="145"/>
        <v>0</v>
      </c>
      <c r="DF97" s="44">
        <f t="shared" si="145"/>
        <v>0</v>
      </c>
      <c r="DG97" s="44">
        <f t="shared" si="145"/>
        <v>0</v>
      </c>
      <c r="DH97" s="44">
        <f t="shared" si="145"/>
        <v>0</v>
      </c>
      <c r="DI97" s="44">
        <f t="shared" si="145"/>
        <v>0</v>
      </c>
      <c r="DJ97" s="44">
        <f t="shared" si="145"/>
        <v>0</v>
      </c>
      <c r="DK97" s="44">
        <f t="shared" si="145"/>
        <v>0</v>
      </c>
      <c r="DL97" s="44">
        <f t="shared" si="145"/>
        <v>0</v>
      </c>
      <c r="DM97" s="44">
        <f t="shared" si="145"/>
        <v>0</v>
      </c>
      <c r="DN97" s="44">
        <f t="shared" si="145"/>
        <v>0</v>
      </c>
      <c r="DO97" s="44">
        <f t="shared" si="145"/>
        <v>0</v>
      </c>
      <c r="DP97" s="44">
        <f t="shared" si="145"/>
        <v>0</v>
      </c>
      <c r="DQ97" s="44">
        <f t="shared" si="145"/>
        <v>0</v>
      </c>
    </row>
    <row r="98" spans="1:121" x14ac:dyDescent="0.25">
      <c r="A98" s="44" t="str">
        <f t="shared" si="120"/>
        <v>11_MEX</v>
      </c>
      <c r="B98" s="44" t="str">
        <f t="shared" si="120"/>
        <v>7_8_fuel_oil</v>
      </c>
      <c r="C98" s="44" t="str">
        <f t="shared" si="120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4"/>
        <v>11_MEX</v>
      </c>
      <c r="BM98" s="44" t="str">
        <f t="shared" si="121"/>
        <v>d_nonenergy_ccs_7_8_fuel_oil</v>
      </c>
      <c r="BN98" s="44"/>
      <c r="BO98" s="44"/>
      <c r="BP98" s="44">
        <f t="shared" ref="BP98:CW98" si="146">BP$50*BP27</f>
        <v>0</v>
      </c>
      <c r="BQ98" s="44">
        <f t="shared" si="146"/>
        <v>0</v>
      </c>
      <c r="BR98" s="44">
        <f t="shared" si="146"/>
        <v>0</v>
      </c>
      <c r="BS98" s="44">
        <f t="shared" si="146"/>
        <v>0</v>
      </c>
      <c r="BT98" s="44">
        <f t="shared" si="146"/>
        <v>0</v>
      </c>
      <c r="BU98" s="44">
        <f t="shared" si="146"/>
        <v>0</v>
      </c>
      <c r="BV98" s="44">
        <f t="shared" si="146"/>
        <v>0</v>
      </c>
      <c r="BW98" s="44">
        <f t="shared" si="146"/>
        <v>0</v>
      </c>
      <c r="BX98" s="44">
        <f t="shared" si="146"/>
        <v>0</v>
      </c>
      <c r="BY98" s="44">
        <f t="shared" si="146"/>
        <v>0</v>
      </c>
      <c r="BZ98" s="44">
        <f t="shared" si="146"/>
        <v>0</v>
      </c>
      <c r="CA98" s="44">
        <f t="shared" si="146"/>
        <v>0</v>
      </c>
      <c r="CB98" s="44">
        <f t="shared" si="146"/>
        <v>0</v>
      </c>
      <c r="CC98" s="44">
        <f t="shared" si="146"/>
        <v>0</v>
      </c>
      <c r="CD98" s="44">
        <f t="shared" si="146"/>
        <v>0</v>
      </c>
      <c r="CE98" s="44">
        <f t="shared" si="146"/>
        <v>0</v>
      </c>
      <c r="CF98" s="44">
        <f t="shared" si="146"/>
        <v>0</v>
      </c>
      <c r="CG98" s="44">
        <f t="shared" si="146"/>
        <v>0</v>
      </c>
      <c r="CH98" s="44">
        <f t="shared" si="146"/>
        <v>0</v>
      </c>
      <c r="CI98" s="44">
        <f t="shared" si="146"/>
        <v>0</v>
      </c>
      <c r="CJ98" s="44">
        <f t="shared" si="146"/>
        <v>0</v>
      </c>
      <c r="CK98" s="44">
        <f t="shared" si="146"/>
        <v>0</v>
      </c>
      <c r="CL98" s="44">
        <f t="shared" si="146"/>
        <v>0</v>
      </c>
      <c r="CM98" s="44">
        <f t="shared" si="146"/>
        <v>0</v>
      </c>
      <c r="CN98" s="44">
        <f t="shared" si="146"/>
        <v>0</v>
      </c>
      <c r="CO98" s="44">
        <f t="shared" si="146"/>
        <v>0</v>
      </c>
      <c r="CP98" s="44">
        <f t="shared" si="146"/>
        <v>0</v>
      </c>
      <c r="CQ98" s="44">
        <f t="shared" si="146"/>
        <v>0</v>
      </c>
      <c r="CR98" s="44">
        <f t="shared" si="146"/>
        <v>0</v>
      </c>
      <c r="CS98" s="44">
        <f t="shared" si="146"/>
        <v>0</v>
      </c>
      <c r="CT98" s="44">
        <f t="shared" si="146"/>
        <v>0</v>
      </c>
      <c r="CU98" s="44">
        <f t="shared" si="146"/>
        <v>0</v>
      </c>
      <c r="CV98" s="44">
        <f t="shared" si="146"/>
        <v>0</v>
      </c>
      <c r="CW98" s="44">
        <f t="shared" si="146"/>
        <v>0</v>
      </c>
      <c r="CX98" s="44">
        <f t="shared" ref="CX98:DQ98" si="147">CX$50*CX27</f>
        <v>0</v>
      </c>
      <c r="CY98" s="44">
        <f t="shared" si="147"/>
        <v>0</v>
      </c>
      <c r="CZ98" s="44">
        <f t="shared" si="147"/>
        <v>0</v>
      </c>
      <c r="DA98" s="44">
        <f t="shared" si="147"/>
        <v>0</v>
      </c>
      <c r="DB98" s="44">
        <f t="shared" si="147"/>
        <v>0</v>
      </c>
      <c r="DC98" s="44">
        <f t="shared" si="147"/>
        <v>0</v>
      </c>
      <c r="DD98" s="44">
        <f t="shared" si="147"/>
        <v>0</v>
      </c>
      <c r="DE98" s="44">
        <f t="shared" si="147"/>
        <v>0</v>
      </c>
      <c r="DF98" s="44">
        <f t="shared" si="147"/>
        <v>0</v>
      </c>
      <c r="DG98" s="44">
        <f t="shared" si="147"/>
        <v>0</v>
      </c>
      <c r="DH98" s="44">
        <f t="shared" si="147"/>
        <v>0</v>
      </c>
      <c r="DI98" s="44">
        <f t="shared" si="147"/>
        <v>0</v>
      </c>
      <c r="DJ98" s="44">
        <f t="shared" si="147"/>
        <v>0</v>
      </c>
      <c r="DK98" s="44">
        <f t="shared" si="147"/>
        <v>0</v>
      </c>
      <c r="DL98" s="44">
        <f t="shared" si="147"/>
        <v>0</v>
      </c>
      <c r="DM98" s="44">
        <f t="shared" si="147"/>
        <v>0</v>
      </c>
      <c r="DN98" s="44">
        <f t="shared" si="147"/>
        <v>0</v>
      </c>
      <c r="DO98" s="44">
        <f t="shared" si="147"/>
        <v>0</v>
      </c>
      <c r="DP98" s="44">
        <f t="shared" si="147"/>
        <v>0</v>
      </c>
      <c r="DQ98" s="44">
        <f t="shared" si="147"/>
        <v>0</v>
      </c>
    </row>
    <row r="99" spans="1:121" x14ac:dyDescent="0.25">
      <c r="A99" s="44" t="str">
        <f t="shared" si="120"/>
        <v>11_MEX</v>
      </c>
      <c r="B99" s="44" t="str">
        <f t="shared" si="120"/>
        <v>7_9_lpg</v>
      </c>
      <c r="C99" s="44" t="str">
        <f t="shared" si="120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4"/>
        <v>11_MEX</v>
      </c>
      <c r="BM99" s="44" t="str">
        <f t="shared" si="121"/>
        <v>d_nonenergy_ccs_7_9_lpg</v>
      </c>
      <c r="BN99" s="44"/>
      <c r="BO99" s="44"/>
      <c r="BP99" s="44">
        <f t="shared" ref="BP99:CW99" si="148">BP$50*BP28</f>
        <v>0</v>
      </c>
      <c r="BQ99" s="44">
        <f t="shared" si="148"/>
        <v>0</v>
      </c>
      <c r="BR99" s="44">
        <f t="shared" si="148"/>
        <v>0</v>
      </c>
      <c r="BS99" s="44">
        <f t="shared" si="148"/>
        <v>0</v>
      </c>
      <c r="BT99" s="44">
        <f t="shared" si="148"/>
        <v>0</v>
      </c>
      <c r="BU99" s="44">
        <f t="shared" si="148"/>
        <v>0</v>
      </c>
      <c r="BV99" s="44">
        <f t="shared" si="148"/>
        <v>0</v>
      </c>
      <c r="BW99" s="44">
        <f t="shared" si="148"/>
        <v>0</v>
      </c>
      <c r="BX99" s="44">
        <f t="shared" si="148"/>
        <v>0</v>
      </c>
      <c r="BY99" s="44">
        <f t="shared" si="148"/>
        <v>0</v>
      </c>
      <c r="BZ99" s="44">
        <f t="shared" si="148"/>
        <v>0</v>
      </c>
      <c r="CA99" s="44">
        <f t="shared" si="148"/>
        <v>0</v>
      </c>
      <c r="CB99" s="44">
        <f t="shared" si="148"/>
        <v>0</v>
      </c>
      <c r="CC99" s="44">
        <f t="shared" si="148"/>
        <v>0</v>
      </c>
      <c r="CD99" s="44">
        <f t="shared" si="148"/>
        <v>0</v>
      </c>
      <c r="CE99" s="44">
        <f t="shared" si="148"/>
        <v>0</v>
      </c>
      <c r="CF99" s="44">
        <f t="shared" si="148"/>
        <v>0</v>
      </c>
      <c r="CG99" s="44">
        <f t="shared" si="148"/>
        <v>0</v>
      </c>
      <c r="CH99" s="44">
        <f t="shared" si="148"/>
        <v>0</v>
      </c>
      <c r="CI99" s="44">
        <f t="shared" si="148"/>
        <v>0</v>
      </c>
      <c r="CJ99" s="44">
        <f t="shared" si="148"/>
        <v>0</v>
      </c>
      <c r="CK99" s="44">
        <f t="shared" si="148"/>
        <v>0</v>
      </c>
      <c r="CL99" s="44">
        <f t="shared" si="148"/>
        <v>0</v>
      </c>
      <c r="CM99" s="44">
        <f t="shared" si="148"/>
        <v>0</v>
      </c>
      <c r="CN99" s="44">
        <f t="shared" si="148"/>
        <v>0</v>
      </c>
      <c r="CO99" s="44">
        <f t="shared" si="148"/>
        <v>0</v>
      </c>
      <c r="CP99" s="44">
        <f t="shared" si="148"/>
        <v>0</v>
      </c>
      <c r="CQ99" s="44">
        <f t="shared" si="148"/>
        <v>0</v>
      </c>
      <c r="CR99" s="44">
        <f t="shared" si="148"/>
        <v>0</v>
      </c>
      <c r="CS99" s="44">
        <f t="shared" si="148"/>
        <v>0</v>
      </c>
      <c r="CT99" s="44">
        <f t="shared" si="148"/>
        <v>0</v>
      </c>
      <c r="CU99" s="44">
        <f t="shared" si="148"/>
        <v>0</v>
      </c>
      <c r="CV99" s="44">
        <f t="shared" si="148"/>
        <v>0</v>
      </c>
      <c r="CW99" s="44">
        <f t="shared" si="148"/>
        <v>0</v>
      </c>
      <c r="CX99" s="44">
        <f t="shared" ref="CX99:DQ99" si="149">CX$50*CX28</f>
        <v>0</v>
      </c>
      <c r="CY99" s="44">
        <f t="shared" si="149"/>
        <v>0</v>
      </c>
      <c r="CZ99" s="44">
        <f t="shared" si="149"/>
        <v>0</v>
      </c>
      <c r="DA99" s="44">
        <f t="shared" si="149"/>
        <v>0</v>
      </c>
      <c r="DB99" s="44">
        <f t="shared" si="149"/>
        <v>0</v>
      </c>
      <c r="DC99" s="44">
        <f t="shared" si="149"/>
        <v>0</v>
      </c>
      <c r="DD99" s="44">
        <f t="shared" si="149"/>
        <v>0</v>
      </c>
      <c r="DE99" s="44">
        <f t="shared" si="149"/>
        <v>0</v>
      </c>
      <c r="DF99" s="44">
        <f t="shared" si="149"/>
        <v>0</v>
      </c>
      <c r="DG99" s="44">
        <f t="shared" si="149"/>
        <v>0</v>
      </c>
      <c r="DH99" s="44">
        <f t="shared" si="149"/>
        <v>0</v>
      </c>
      <c r="DI99" s="44">
        <f t="shared" si="149"/>
        <v>0</v>
      </c>
      <c r="DJ99" s="44">
        <f t="shared" si="149"/>
        <v>0</v>
      </c>
      <c r="DK99" s="44">
        <f t="shared" si="149"/>
        <v>0</v>
      </c>
      <c r="DL99" s="44">
        <f t="shared" si="149"/>
        <v>0</v>
      </c>
      <c r="DM99" s="44">
        <f t="shared" si="149"/>
        <v>0</v>
      </c>
      <c r="DN99" s="44">
        <f t="shared" si="149"/>
        <v>0</v>
      </c>
      <c r="DO99" s="44">
        <f t="shared" si="149"/>
        <v>0</v>
      </c>
      <c r="DP99" s="44">
        <f t="shared" si="149"/>
        <v>0</v>
      </c>
      <c r="DQ99" s="44">
        <f t="shared" si="149"/>
        <v>0</v>
      </c>
    </row>
    <row r="100" spans="1:121" x14ac:dyDescent="0.25">
      <c r="A100" s="44" t="str">
        <f t="shared" si="120"/>
        <v>11_MEX</v>
      </c>
      <c r="B100" s="44" t="str">
        <f t="shared" si="120"/>
        <v>7_10_refinery_gas_not_liquefied</v>
      </c>
      <c r="C100" s="44" t="str">
        <f t="shared" si="120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4"/>
        <v>11_MEX</v>
      </c>
      <c r="BM100" s="44" t="str">
        <f t="shared" si="121"/>
        <v>d_nonenergy_ccs_7_10_refi_gas_notliq</v>
      </c>
      <c r="BN100" s="44"/>
      <c r="BO100" s="44"/>
      <c r="BP100" s="44">
        <f t="shared" ref="BP100:CW100" si="150">BP$50*BP29</f>
        <v>0</v>
      </c>
      <c r="BQ100" s="44">
        <f t="shared" si="150"/>
        <v>0</v>
      </c>
      <c r="BR100" s="44">
        <f t="shared" si="150"/>
        <v>0</v>
      </c>
      <c r="BS100" s="44">
        <f t="shared" si="150"/>
        <v>0</v>
      </c>
      <c r="BT100" s="44">
        <f t="shared" si="150"/>
        <v>0</v>
      </c>
      <c r="BU100" s="44">
        <f t="shared" si="150"/>
        <v>0</v>
      </c>
      <c r="BV100" s="44">
        <f t="shared" si="150"/>
        <v>0</v>
      </c>
      <c r="BW100" s="44">
        <f t="shared" si="150"/>
        <v>0</v>
      </c>
      <c r="BX100" s="44">
        <f t="shared" si="150"/>
        <v>0</v>
      </c>
      <c r="BY100" s="44">
        <f t="shared" si="150"/>
        <v>0</v>
      </c>
      <c r="BZ100" s="44">
        <f t="shared" si="150"/>
        <v>0</v>
      </c>
      <c r="CA100" s="44">
        <f t="shared" si="150"/>
        <v>0</v>
      </c>
      <c r="CB100" s="44">
        <f t="shared" si="150"/>
        <v>0</v>
      </c>
      <c r="CC100" s="44">
        <f t="shared" si="150"/>
        <v>0</v>
      </c>
      <c r="CD100" s="44">
        <f t="shared" si="150"/>
        <v>0</v>
      </c>
      <c r="CE100" s="44">
        <f t="shared" si="150"/>
        <v>0</v>
      </c>
      <c r="CF100" s="44">
        <f t="shared" si="150"/>
        <v>0</v>
      </c>
      <c r="CG100" s="44">
        <f t="shared" si="150"/>
        <v>0</v>
      </c>
      <c r="CH100" s="44">
        <f t="shared" si="150"/>
        <v>0</v>
      </c>
      <c r="CI100" s="44">
        <f t="shared" si="150"/>
        <v>0</v>
      </c>
      <c r="CJ100" s="44">
        <f t="shared" si="150"/>
        <v>0</v>
      </c>
      <c r="CK100" s="44">
        <f t="shared" si="150"/>
        <v>0</v>
      </c>
      <c r="CL100" s="44">
        <f t="shared" si="150"/>
        <v>0</v>
      </c>
      <c r="CM100" s="44">
        <f t="shared" si="150"/>
        <v>0</v>
      </c>
      <c r="CN100" s="44">
        <f t="shared" si="150"/>
        <v>0</v>
      </c>
      <c r="CO100" s="44">
        <f t="shared" si="150"/>
        <v>0</v>
      </c>
      <c r="CP100" s="44">
        <f t="shared" si="150"/>
        <v>0</v>
      </c>
      <c r="CQ100" s="44">
        <f t="shared" si="150"/>
        <v>0</v>
      </c>
      <c r="CR100" s="44">
        <f t="shared" si="150"/>
        <v>0</v>
      </c>
      <c r="CS100" s="44">
        <f t="shared" si="150"/>
        <v>0</v>
      </c>
      <c r="CT100" s="44">
        <f t="shared" si="150"/>
        <v>0</v>
      </c>
      <c r="CU100" s="44">
        <f t="shared" si="150"/>
        <v>0</v>
      </c>
      <c r="CV100" s="44">
        <f t="shared" si="150"/>
        <v>0</v>
      </c>
      <c r="CW100" s="44">
        <f t="shared" si="150"/>
        <v>0</v>
      </c>
      <c r="CX100" s="44">
        <f t="shared" ref="CX100:DQ100" si="151">CX$50*CX29</f>
        <v>0</v>
      </c>
      <c r="CY100" s="44">
        <f t="shared" si="151"/>
        <v>0</v>
      </c>
      <c r="CZ100" s="44">
        <f t="shared" si="151"/>
        <v>0</v>
      </c>
      <c r="DA100" s="44">
        <f t="shared" si="151"/>
        <v>0</v>
      </c>
      <c r="DB100" s="44">
        <f t="shared" si="151"/>
        <v>0</v>
      </c>
      <c r="DC100" s="44">
        <f t="shared" si="151"/>
        <v>0</v>
      </c>
      <c r="DD100" s="44">
        <f t="shared" si="151"/>
        <v>0</v>
      </c>
      <c r="DE100" s="44">
        <f t="shared" si="151"/>
        <v>0</v>
      </c>
      <c r="DF100" s="44">
        <f t="shared" si="151"/>
        <v>0</v>
      </c>
      <c r="DG100" s="44">
        <f t="shared" si="151"/>
        <v>0</v>
      </c>
      <c r="DH100" s="44">
        <f t="shared" si="151"/>
        <v>0</v>
      </c>
      <c r="DI100" s="44">
        <f t="shared" si="151"/>
        <v>0</v>
      </c>
      <c r="DJ100" s="44">
        <f t="shared" si="151"/>
        <v>0</v>
      </c>
      <c r="DK100" s="44">
        <f t="shared" si="151"/>
        <v>0</v>
      </c>
      <c r="DL100" s="44">
        <f t="shared" si="151"/>
        <v>0</v>
      </c>
      <c r="DM100" s="44">
        <f t="shared" si="151"/>
        <v>0</v>
      </c>
      <c r="DN100" s="44">
        <f t="shared" si="151"/>
        <v>0</v>
      </c>
      <c r="DO100" s="44">
        <f t="shared" si="151"/>
        <v>0</v>
      </c>
      <c r="DP100" s="44">
        <f t="shared" si="151"/>
        <v>0</v>
      </c>
      <c r="DQ100" s="44">
        <f t="shared" si="151"/>
        <v>0</v>
      </c>
    </row>
    <row r="101" spans="1:121" x14ac:dyDescent="0.25">
      <c r="A101" s="44" t="str">
        <f t="shared" si="120"/>
        <v>11_MEX</v>
      </c>
      <c r="B101" s="44" t="str">
        <f t="shared" si="120"/>
        <v>7_11_ethane</v>
      </c>
      <c r="C101" s="44" t="str">
        <f t="shared" si="120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4"/>
        <v>11_MEX</v>
      </c>
      <c r="BM101" s="44" t="str">
        <f t="shared" si="121"/>
        <v>d_nonenergy_ccs_7_11_ethane</v>
      </c>
      <c r="BN101" s="44"/>
      <c r="BO101" s="44"/>
      <c r="BP101" s="44">
        <f t="shared" ref="BP101:CW101" si="152">BP$50*BP30</f>
        <v>0</v>
      </c>
      <c r="BQ101" s="44">
        <f t="shared" si="152"/>
        <v>0</v>
      </c>
      <c r="BR101" s="44">
        <f t="shared" si="152"/>
        <v>0</v>
      </c>
      <c r="BS101" s="44">
        <f t="shared" si="152"/>
        <v>0</v>
      </c>
      <c r="BT101" s="44">
        <f t="shared" si="152"/>
        <v>0</v>
      </c>
      <c r="BU101" s="44">
        <f t="shared" si="152"/>
        <v>0</v>
      </c>
      <c r="BV101" s="44">
        <f t="shared" si="152"/>
        <v>0</v>
      </c>
      <c r="BW101" s="44">
        <f t="shared" si="152"/>
        <v>0</v>
      </c>
      <c r="BX101" s="44">
        <f t="shared" si="152"/>
        <v>0</v>
      </c>
      <c r="BY101" s="44">
        <f t="shared" si="152"/>
        <v>0</v>
      </c>
      <c r="BZ101" s="44">
        <f t="shared" si="152"/>
        <v>0</v>
      </c>
      <c r="CA101" s="44">
        <f t="shared" si="152"/>
        <v>0</v>
      </c>
      <c r="CB101" s="44">
        <f t="shared" si="152"/>
        <v>0</v>
      </c>
      <c r="CC101" s="44">
        <f t="shared" si="152"/>
        <v>0</v>
      </c>
      <c r="CD101" s="44">
        <f t="shared" si="152"/>
        <v>0</v>
      </c>
      <c r="CE101" s="44">
        <f t="shared" si="152"/>
        <v>0</v>
      </c>
      <c r="CF101" s="44">
        <f t="shared" si="152"/>
        <v>0</v>
      </c>
      <c r="CG101" s="44">
        <f t="shared" si="152"/>
        <v>0</v>
      </c>
      <c r="CH101" s="44">
        <f t="shared" si="152"/>
        <v>0</v>
      </c>
      <c r="CI101" s="44">
        <f t="shared" si="152"/>
        <v>0</v>
      </c>
      <c r="CJ101" s="44">
        <f t="shared" si="152"/>
        <v>0</v>
      </c>
      <c r="CK101" s="44">
        <f t="shared" si="152"/>
        <v>0</v>
      </c>
      <c r="CL101" s="44">
        <f t="shared" si="152"/>
        <v>0</v>
      </c>
      <c r="CM101" s="44">
        <f t="shared" si="152"/>
        <v>0</v>
      </c>
      <c r="CN101" s="44">
        <f t="shared" si="152"/>
        <v>0</v>
      </c>
      <c r="CO101" s="44">
        <f t="shared" si="152"/>
        <v>0</v>
      </c>
      <c r="CP101" s="44">
        <f t="shared" si="152"/>
        <v>0</v>
      </c>
      <c r="CQ101" s="44">
        <f t="shared" si="152"/>
        <v>0</v>
      </c>
      <c r="CR101" s="44">
        <f t="shared" si="152"/>
        <v>0</v>
      </c>
      <c r="CS101" s="44">
        <f t="shared" si="152"/>
        <v>0</v>
      </c>
      <c r="CT101" s="44">
        <f t="shared" si="152"/>
        <v>0</v>
      </c>
      <c r="CU101" s="44">
        <f t="shared" si="152"/>
        <v>0</v>
      </c>
      <c r="CV101" s="44">
        <f t="shared" si="152"/>
        <v>0</v>
      </c>
      <c r="CW101" s="44">
        <f t="shared" si="152"/>
        <v>0</v>
      </c>
      <c r="CX101" s="44">
        <f t="shared" ref="CX101:DQ101" si="153">CX$50*CX30</f>
        <v>0</v>
      </c>
      <c r="CY101" s="44">
        <f t="shared" si="153"/>
        <v>0</v>
      </c>
      <c r="CZ101" s="44">
        <f t="shared" si="153"/>
        <v>0</v>
      </c>
      <c r="DA101" s="44">
        <f t="shared" si="153"/>
        <v>0</v>
      </c>
      <c r="DB101" s="44">
        <f t="shared" si="153"/>
        <v>0</v>
      </c>
      <c r="DC101" s="44">
        <f t="shared" si="153"/>
        <v>0</v>
      </c>
      <c r="DD101" s="44">
        <f t="shared" si="153"/>
        <v>0</v>
      </c>
      <c r="DE101" s="44">
        <f t="shared" si="153"/>
        <v>0</v>
      </c>
      <c r="DF101" s="44">
        <f t="shared" si="153"/>
        <v>0</v>
      </c>
      <c r="DG101" s="44">
        <f t="shared" si="153"/>
        <v>0</v>
      </c>
      <c r="DH101" s="44">
        <f t="shared" si="153"/>
        <v>0</v>
      </c>
      <c r="DI101" s="44">
        <f t="shared" si="153"/>
        <v>0</v>
      </c>
      <c r="DJ101" s="44">
        <f t="shared" si="153"/>
        <v>0</v>
      </c>
      <c r="DK101" s="44">
        <f t="shared" si="153"/>
        <v>0</v>
      </c>
      <c r="DL101" s="44">
        <f t="shared" si="153"/>
        <v>0</v>
      </c>
      <c r="DM101" s="44">
        <f t="shared" si="153"/>
        <v>0</v>
      </c>
      <c r="DN101" s="44">
        <f t="shared" si="153"/>
        <v>0</v>
      </c>
      <c r="DO101" s="44">
        <f t="shared" si="153"/>
        <v>0</v>
      </c>
      <c r="DP101" s="44">
        <f t="shared" si="153"/>
        <v>0</v>
      </c>
      <c r="DQ101" s="44">
        <f t="shared" si="153"/>
        <v>0</v>
      </c>
    </row>
    <row r="102" spans="1:121" x14ac:dyDescent="0.25">
      <c r="A102" s="44" t="str">
        <f t="shared" si="120"/>
        <v>11_MEX</v>
      </c>
      <c r="B102" s="44" t="str">
        <f t="shared" si="120"/>
        <v>7_x_other_petroleum_products</v>
      </c>
      <c r="C102" s="44" t="str">
        <f t="shared" si="120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4"/>
        <v>11_MEX</v>
      </c>
      <c r="BM102" s="44" t="str">
        <f t="shared" si="121"/>
        <v>d_nonenergy_ccs_7_x_other_petrol_prod</v>
      </c>
      <c r="BN102" s="44"/>
      <c r="BO102" s="44"/>
      <c r="BP102" s="44">
        <f t="shared" ref="BP102:CW102" si="154">BP$50*BP31</f>
        <v>0</v>
      </c>
      <c r="BQ102" s="44">
        <f t="shared" si="154"/>
        <v>0</v>
      </c>
      <c r="BR102" s="44">
        <f t="shared" si="154"/>
        <v>0</v>
      </c>
      <c r="BS102" s="44">
        <f t="shared" si="154"/>
        <v>0</v>
      </c>
      <c r="BT102" s="44">
        <f t="shared" si="154"/>
        <v>0</v>
      </c>
      <c r="BU102" s="44">
        <f t="shared" si="154"/>
        <v>0</v>
      </c>
      <c r="BV102" s="44">
        <f t="shared" si="154"/>
        <v>0</v>
      </c>
      <c r="BW102" s="44">
        <f t="shared" si="154"/>
        <v>0</v>
      </c>
      <c r="BX102" s="44">
        <f t="shared" si="154"/>
        <v>0</v>
      </c>
      <c r="BY102" s="44">
        <f t="shared" si="154"/>
        <v>0</v>
      </c>
      <c r="BZ102" s="44">
        <f t="shared" si="154"/>
        <v>0</v>
      </c>
      <c r="CA102" s="44">
        <f t="shared" si="154"/>
        <v>0</v>
      </c>
      <c r="CB102" s="44">
        <f t="shared" si="154"/>
        <v>0</v>
      </c>
      <c r="CC102" s="44">
        <f t="shared" si="154"/>
        <v>0</v>
      </c>
      <c r="CD102" s="44">
        <f t="shared" si="154"/>
        <v>0</v>
      </c>
      <c r="CE102" s="44">
        <f t="shared" si="154"/>
        <v>0</v>
      </c>
      <c r="CF102" s="44">
        <f t="shared" si="154"/>
        <v>0</v>
      </c>
      <c r="CG102" s="44">
        <f t="shared" si="154"/>
        <v>0</v>
      </c>
      <c r="CH102" s="44">
        <f t="shared" si="154"/>
        <v>0</v>
      </c>
      <c r="CI102" s="44">
        <f t="shared" si="154"/>
        <v>0</v>
      </c>
      <c r="CJ102" s="44">
        <f t="shared" si="154"/>
        <v>0</v>
      </c>
      <c r="CK102" s="44">
        <f t="shared" si="154"/>
        <v>0</v>
      </c>
      <c r="CL102" s="44">
        <f t="shared" si="154"/>
        <v>0</v>
      </c>
      <c r="CM102" s="44">
        <f t="shared" si="154"/>
        <v>0</v>
      </c>
      <c r="CN102" s="44">
        <f t="shared" si="154"/>
        <v>0</v>
      </c>
      <c r="CO102" s="44">
        <f t="shared" si="154"/>
        <v>0</v>
      </c>
      <c r="CP102" s="44">
        <f t="shared" si="154"/>
        <v>0</v>
      </c>
      <c r="CQ102" s="44">
        <f t="shared" si="154"/>
        <v>0</v>
      </c>
      <c r="CR102" s="44">
        <f t="shared" si="154"/>
        <v>0</v>
      </c>
      <c r="CS102" s="44">
        <f t="shared" si="154"/>
        <v>0</v>
      </c>
      <c r="CT102" s="44">
        <f t="shared" si="154"/>
        <v>0</v>
      </c>
      <c r="CU102" s="44">
        <f t="shared" si="154"/>
        <v>0</v>
      </c>
      <c r="CV102" s="44">
        <f t="shared" si="154"/>
        <v>0</v>
      </c>
      <c r="CW102" s="44">
        <f t="shared" si="154"/>
        <v>0</v>
      </c>
      <c r="CX102" s="44">
        <f t="shared" ref="CX102:DQ102" si="155">CX$50*CX31</f>
        <v>0</v>
      </c>
      <c r="CY102" s="44">
        <f t="shared" si="155"/>
        <v>0</v>
      </c>
      <c r="CZ102" s="44">
        <f t="shared" si="155"/>
        <v>0</v>
      </c>
      <c r="DA102" s="44">
        <f t="shared" si="155"/>
        <v>0</v>
      </c>
      <c r="DB102" s="44">
        <f t="shared" si="155"/>
        <v>0</v>
      </c>
      <c r="DC102" s="44">
        <f t="shared" si="155"/>
        <v>0</v>
      </c>
      <c r="DD102" s="44">
        <f t="shared" si="155"/>
        <v>0</v>
      </c>
      <c r="DE102" s="44">
        <f t="shared" si="155"/>
        <v>0</v>
      </c>
      <c r="DF102" s="44">
        <f t="shared" si="155"/>
        <v>0</v>
      </c>
      <c r="DG102" s="44">
        <f t="shared" si="155"/>
        <v>0</v>
      </c>
      <c r="DH102" s="44">
        <f t="shared" si="155"/>
        <v>0</v>
      </c>
      <c r="DI102" s="44">
        <f t="shared" si="155"/>
        <v>0</v>
      </c>
      <c r="DJ102" s="44">
        <f t="shared" si="155"/>
        <v>0</v>
      </c>
      <c r="DK102" s="44">
        <f t="shared" si="155"/>
        <v>0</v>
      </c>
      <c r="DL102" s="44">
        <f t="shared" si="155"/>
        <v>0</v>
      </c>
      <c r="DM102" s="44">
        <f t="shared" si="155"/>
        <v>0</v>
      </c>
      <c r="DN102" s="44">
        <f t="shared" si="155"/>
        <v>0</v>
      </c>
      <c r="DO102" s="44">
        <f t="shared" si="155"/>
        <v>0</v>
      </c>
      <c r="DP102" s="44">
        <f t="shared" si="155"/>
        <v>0</v>
      </c>
      <c r="DQ102" s="44">
        <f t="shared" si="155"/>
        <v>0</v>
      </c>
    </row>
    <row r="103" spans="1:121" x14ac:dyDescent="0.25">
      <c r="A103" s="44" t="str">
        <f t="shared" si="120"/>
        <v>11_MEX</v>
      </c>
      <c r="B103" s="44" t="str">
        <f t="shared" si="120"/>
        <v>8_1_natural_gas</v>
      </c>
      <c r="C103" s="44" t="str">
        <f t="shared" si="120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4"/>
        <v>11_MEX</v>
      </c>
      <c r="BM103" s="44" t="str">
        <f t="shared" si="121"/>
        <v>d_nonenergy_ccs_8_1_natural_gas</v>
      </c>
      <c r="BN103" s="44"/>
      <c r="BO103" s="44"/>
      <c r="BP103" s="44">
        <f t="shared" ref="BP103:CW103" si="156">BP$50*BP32</f>
        <v>0</v>
      </c>
      <c r="BQ103" s="44">
        <f t="shared" si="156"/>
        <v>0</v>
      </c>
      <c r="BR103" s="44">
        <f t="shared" si="156"/>
        <v>0</v>
      </c>
      <c r="BS103" s="44">
        <f t="shared" si="156"/>
        <v>0</v>
      </c>
      <c r="BT103" s="44">
        <f t="shared" si="156"/>
        <v>0</v>
      </c>
      <c r="BU103" s="44">
        <f t="shared" si="156"/>
        <v>0</v>
      </c>
      <c r="BV103" s="44">
        <f t="shared" si="156"/>
        <v>0</v>
      </c>
      <c r="BW103" s="44">
        <f t="shared" si="156"/>
        <v>0</v>
      </c>
      <c r="BX103" s="44">
        <f t="shared" si="156"/>
        <v>0</v>
      </c>
      <c r="BY103" s="44">
        <f t="shared" si="156"/>
        <v>0</v>
      </c>
      <c r="BZ103" s="44">
        <f t="shared" si="156"/>
        <v>0</v>
      </c>
      <c r="CA103" s="44">
        <f t="shared" si="156"/>
        <v>0</v>
      </c>
      <c r="CB103" s="44">
        <f t="shared" si="156"/>
        <v>0</v>
      </c>
      <c r="CC103" s="44">
        <f t="shared" si="156"/>
        <v>0</v>
      </c>
      <c r="CD103" s="44">
        <f t="shared" si="156"/>
        <v>0</v>
      </c>
      <c r="CE103" s="44">
        <f t="shared" si="156"/>
        <v>0</v>
      </c>
      <c r="CF103" s="44">
        <f t="shared" si="156"/>
        <v>0</v>
      </c>
      <c r="CG103" s="44">
        <f t="shared" si="156"/>
        <v>0</v>
      </c>
      <c r="CH103" s="44">
        <f t="shared" si="156"/>
        <v>0</v>
      </c>
      <c r="CI103" s="44">
        <f t="shared" si="156"/>
        <v>0</v>
      </c>
      <c r="CJ103" s="44">
        <f t="shared" si="156"/>
        <v>0</v>
      </c>
      <c r="CK103" s="44">
        <f t="shared" si="156"/>
        <v>0</v>
      </c>
      <c r="CL103" s="44">
        <f t="shared" si="156"/>
        <v>0</v>
      </c>
      <c r="CM103" s="44">
        <f t="shared" si="156"/>
        <v>0</v>
      </c>
      <c r="CN103" s="44">
        <f t="shared" si="156"/>
        <v>0</v>
      </c>
      <c r="CO103" s="44">
        <f t="shared" si="156"/>
        <v>0</v>
      </c>
      <c r="CP103" s="44">
        <f t="shared" si="156"/>
        <v>0</v>
      </c>
      <c r="CQ103" s="44">
        <f t="shared" si="156"/>
        <v>0</v>
      </c>
      <c r="CR103" s="44">
        <f t="shared" si="156"/>
        <v>0</v>
      </c>
      <c r="CS103" s="44">
        <f t="shared" si="156"/>
        <v>0</v>
      </c>
      <c r="CT103" s="44">
        <f t="shared" si="156"/>
        <v>0</v>
      </c>
      <c r="CU103" s="44">
        <f t="shared" si="156"/>
        <v>0</v>
      </c>
      <c r="CV103" s="44">
        <f t="shared" si="156"/>
        <v>0</v>
      </c>
      <c r="CW103" s="44">
        <f t="shared" si="156"/>
        <v>0</v>
      </c>
      <c r="CX103" s="44">
        <f t="shared" ref="CX103:DQ103" si="157">CX$50*CX32</f>
        <v>0</v>
      </c>
      <c r="CY103" s="44">
        <f t="shared" si="157"/>
        <v>0</v>
      </c>
      <c r="CZ103" s="44">
        <f t="shared" si="157"/>
        <v>0</v>
      </c>
      <c r="DA103" s="44">
        <f t="shared" si="157"/>
        <v>0</v>
      </c>
      <c r="DB103" s="44">
        <f t="shared" si="157"/>
        <v>0</v>
      </c>
      <c r="DC103" s="44">
        <f t="shared" si="157"/>
        <v>0</v>
      </c>
      <c r="DD103" s="44">
        <f t="shared" si="157"/>
        <v>0</v>
      </c>
      <c r="DE103" s="44">
        <f t="shared" si="157"/>
        <v>0</v>
      </c>
      <c r="DF103" s="44">
        <f t="shared" si="157"/>
        <v>0</v>
      </c>
      <c r="DG103" s="44">
        <f t="shared" si="157"/>
        <v>0</v>
      </c>
      <c r="DH103" s="44">
        <f t="shared" si="157"/>
        <v>0</v>
      </c>
      <c r="DI103" s="44">
        <f t="shared" si="157"/>
        <v>0</v>
      </c>
      <c r="DJ103" s="44">
        <f t="shared" si="157"/>
        <v>0</v>
      </c>
      <c r="DK103" s="44">
        <f t="shared" si="157"/>
        <v>0</v>
      </c>
      <c r="DL103" s="44">
        <f t="shared" si="157"/>
        <v>0</v>
      </c>
      <c r="DM103" s="44">
        <f t="shared" si="157"/>
        <v>0</v>
      </c>
      <c r="DN103" s="44">
        <f t="shared" si="157"/>
        <v>0</v>
      </c>
      <c r="DO103" s="44">
        <f t="shared" si="157"/>
        <v>0</v>
      </c>
      <c r="DP103" s="44">
        <f t="shared" si="157"/>
        <v>0</v>
      </c>
      <c r="DQ103" s="44">
        <f t="shared" si="157"/>
        <v>0</v>
      </c>
    </row>
    <row r="104" spans="1:121" x14ac:dyDescent="0.25">
      <c r="A104" s="44" t="str">
        <f t="shared" si="120"/>
        <v>11_MEX</v>
      </c>
      <c r="B104" s="44" t="str">
        <f t="shared" si="120"/>
        <v>15_1_fuelwood_and_woodwaste</v>
      </c>
      <c r="C104" s="44" t="str">
        <f t="shared" si="120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4"/>
        <v>11_MEX</v>
      </c>
      <c r="BM104" s="44" t="str">
        <f t="shared" si="121"/>
        <v>d_nonenergy_ccs_15_1_fwood_wwaste</v>
      </c>
      <c r="BN104" s="44"/>
      <c r="BO104" s="44"/>
      <c r="BP104" s="44">
        <f t="shared" ref="BP104:CW104" si="158">BP$50*BP33</f>
        <v>0</v>
      </c>
      <c r="BQ104" s="44">
        <f t="shared" si="158"/>
        <v>0</v>
      </c>
      <c r="BR104" s="44">
        <f t="shared" si="158"/>
        <v>0</v>
      </c>
      <c r="BS104" s="44">
        <f t="shared" si="158"/>
        <v>0</v>
      </c>
      <c r="BT104" s="44">
        <f t="shared" si="158"/>
        <v>0</v>
      </c>
      <c r="BU104" s="44">
        <f t="shared" si="158"/>
        <v>0</v>
      </c>
      <c r="BV104" s="44">
        <f t="shared" si="158"/>
        <v>0</v>
      </c>
      <c r="BW104" s="44">
        <f t="shared" si="158"/>
        <v>0</v>
      </c>
      <c r="BX104" s="44">
        <f t="shared" si="158"/>
        <v>0</v>
      </c>
      <c r="BY104" s="44">
        <f t="shared" si="158"/>
        <v>0</v>
      </c>
      <c r="BZ104" s="44">
        <f t="shared" si="158"/>
        <v>0</v>
      </c>
      <c r="CA104" s="44">
        <f t="shared" si="158"/>
        <v>0</v>
      </c>
      <c r="CB104" s="44">
        <f t="shared" si="158"/>
        <v>0</v>
      </c>
      <c r="CC104" s="44">
        <f t="shared" si="158"/>
        <v>0</v>
      </c>
      <c r="CD104" s="44">
        <f t="shared" si="158"/>
        <v>0</v>
      </c>
      <c r="CE104" s="44">
        <f t="shared" si="158"/>
        <v>0</v>
      </c>
      <c r="CF104" s="44">
        <f t="shared" si="158"/>
        <v>0</v>
      </c>
      <c r="CG104" s="44">
        <f t="shared" si="158"/>
        <v>0</v>
      </c>
      <c r="CH104" s="44">
        <f t="shared" si="158"/>
        <v>0</v>
      </c>
      <c r="CI104" s="44">
        <f t="shared" si="158"/>
        <v>0</v>
      </c>
      <c r="CJ104" s="44">
        <f t="shared" si="158"/>
        <v>0</v>
      </c>
      <c r="CK104" s="44">
        <f t="shared" si="158"/>
        <v>0</v>
      </c>
      <c r="CL104" s="44">
        <f t="shared" si="158"/>
        <v>0</v>
      </c>
      <c r="CM104" s="44">
        <f t="shared" si="158"/>
        <v>0</v>
      </c>
      <c r="CN104" s="44">
        <f t="shared" si="158"/>
        <v>0</v>
      </c>
      <c r="CO104" s="44">
        <f t="shared" si="158"/>
        <v>0</v>
      </c>
      <c r="CP104" s="44">
        <f t="shared" si="158"/>
        <v>0</v>
      </c>
      <c r="CQ104" s="44">
        <f t="shared" si="158"/>
        <v>0</v>
      </c>
      <c r="CR104" s="44">
        <f t="shared" si="158"/>
        <v>0</v>
      </c>
      <c r="CS104" s="44">
        <f t="shared" si="158"/>
        <v>0</v>
      </c>
      <c r="CT104" s="44">
        <f t="shared" si="158"/>
        <v>0</v>
      </c>
      <c r="CU104" s="44">
        <f t="shared" si="158"/>
        <v>0</v>
      </c>
      <c r="CV104" s="44">
        <f t="shared" si="158"/>
        <v>0</v>
      </c>
      <c r="CW104" s="44">
        <f t="shared" si="158"/>
        <v>0</v>
      </c>
      <c r="CX104" s="44">
        <f t="shared" ref="CX104:DQ104" si="159">CX$50*CX33</f>
        <v>0</v>
      </c>
      <c r="CY104" s="44">
        <f t="shared" si="159"/>
        <v>0</v>
      </c>
      <c r="CZ104" s="44">
        <f t="shared" si="159"/>
        <v>0</v>
      </c>
      <c r="DA104" s="44">
        <f t="shared" si="159"/>
        <v>0</v>
      </c>
      <c r="DB104" s="44">
        <f t="shared" si="159"/>
        <v>0</v>
      </c>
      <c r="DC104" s="44">
        <f t="shared" si="159"/>
        <v>0</v>
      </c>
      <c r="DD104" s="44">
        <f t="shared" si="159"/>
        <v>0</v>
      </c>
      <c r="DE104" s="44">
        <f t="shared" si="159"/>
        <v>0</v>
      </c>
      <c r="DF104" s="44">
        <f t="shared" si="159"/>
        <v>0</v>
      </c>
      <c r="DG104" s="44">
        <f t="shared" si="159"/>
        <v>0</v>
      </c>
      <c r="DH104" s="44">
        <f t="shared" si="159"/>
        <v>0</v>
      </c>
      <c r="DI104" s="44">
        <f t="shared" si="159"/>
        <v>0</v>
      </c>
      <c r="DJ104" s="44">
        <f t="shared" si="159"/>
        <v>0</v>
      </c>
      <c r="DK104" s="44">
        <f t="shared" si="159"/>
        <v>0</v>
      </c>
      <c r="DL104" s="44">
        <f t="shared" si="159"/>
        <v>0</v>
      </c>
      <c r="DM104" s="44">
        <f t="shared" si="159"/>
        <v>0</v>
      </c>
      <c r="DN104" s="44">
        <f t="shared" si="159"/>
        <v>0</v>
      </c>
      <c r="DO104" s="44">
        <f t="shared" si="159"/>
        <v>0</v>
      </c>
      <c r="DP104" s="44">
        <f t="shared" si="159"/>
        <v>0</v>
      </c>
      <c r="DQ104" s="44">
        <f t="shared" si="159"/>
        <v>0</v>
      </c>
    </row>
    <row r="105" spans="1:121" x14ac:dyDescent="0.25">
      <c r="A105" s="44" t="str">
        <f t="shared" si="120"/>
        <v>11_MEX</v>
      </c>
      <c r="B105" s="44" t="str">
        <f t="shared" si="120"/>
        <v>15_2_bagasse</v>
      </c>
      <c r="C105" s="44" t="str">
        <f t="shared" si="120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4"/>
        <v>11_MEX</v>
      </c>
      <c r="BM105" s="44" t="str">
        <f t="shared" si="121"/>
        <v>d_nonenergy_ccs_15_2_bagasse</v>
      </c>
      <c r="BN105" s="44"/>
      <c r="BO105" s="44"/>
      <c r="BP105" s="44">
        <f t="shared" ref="BP105:CW105" si="160">BP$50*BP34</f>
        <v>0</v>
      </c>
      <c r="BQ105" s="44">
        <f t="shared" si="160"/>
        <v>0</v>
      </c>
      <c r="BR105" s="44">
        <f t="shared" si="160"/>
        <v>0</v>
      </c>
      <c r="BS105" s="44">
        <f t="shared" si="160"/>
        <v>0</v>
      </c>
      <c r="BT105" s="44">
        <f t="shared" si="160"/>
        <v>0</v>
      </c>
      <c r="BU105" s="44">
        <f t="shared" si="160"/>
        <v>0</v>
      </c>
      <c r="BV105" s="44">
        <f t="shared" si="160"/>
        <v>0</v>
      </c>
      <c r="BW105" s="44">
        <f t="shared" si="160"/>
        <v>0</v>
      </c>
      <c r="BX105" s="44">
        <f t="shared" si="160"/>
        <v>0</v>
      </c>
      <c r="BY105" s="44">
        <f t="shared" si="160"/>
        <v>0</v>
      </c>
      <c r="BZ105" s="44">
        <f t="shared" si="160"/>
        <v>0</v>
      </c>
      <c r="CA105" s="44">
        <f t="shared" si="160"/>
        <v>0</v>
      </c>
      <c r="CB105" s="44">
        <f t="shared" si="160"/>
        <v>0</v>
      </c>
      <c r="CC105" s="44">
        <f t="shared" si="160"/>
        <v>0</v>
      </c>
      <c r="CD105" s="44">
        <f t="shared" si="160"/>
        <v>0</v>
      </c>
      <c r="CE105" s="44">
        <f t="shared" si="160"/>
        <v>0</v>
      </c>
      <c r="CF105" s="44">
        <f t="shared" si="160"/>
        <v>0</v>
      </c>
      <c r="CG105" s="44">
        <f t="shared" si="160"/>
        <v>0</v>
      </c>
      <c r="CH105" s="44">
        <f t="shared" si="160"/>
        <v>0</v>
      </c>
      <c r="CI105" s="44">
        <f t="shared" si="160"/>
        <v>0</v>
      </c>
      <c r="CJ105" s="44">
        <f t="shared" si="160"/>
        <v>0</v>
      </c>
      <c r="CK105" s="44">
        <f t="shared" si="160"/>
        <v>0</v>
      </c>
      <c r="CL105" s="44">
        <f t="shared" si="160"/>
        <v>0</v>
      </c>
      <c r="CM105" s="44">
        <f t="shared" si="160"/>
        <v>0</v>
      </c>
      <c r="CN105" s="44">
        <f t="shared" si="160"/>
        <v>0</v>
      </c>
      <c r="CO105" s="44">
        <f t="shared" si="160"/>
        <v>0</v>
      </c>
      <c r="CP105" s="44">
        <f t="shared" si="160"/>
        <v>0</v>
      </c>
      <c r="CQ105" s="44">
        <f t="shared" si="160"/>
        <v>0</v>
      </c>
      <c r="CR105" s="44">
        <f t="shared" si="160"/>
        <v>0</v>
      </c>
      <c r="CS105" s="44">
        <f t="shared" si="160"/>
        <v>0</v>
      </c>
      <c r="CT105" s="44">
        <f t="shared" si="160"/>
        <v>0</v>
      </c>
      <c r="CU105" s="44">
        <f t="shared" si="160"/>
        <v>0</v>
      </c>
      <c r="CV105" s="44">
        <f t="shared" si="160"/>
        <v>0</v>
      </c>
      <c r="CW105" s="44">
        <f t="shared" si="160"/>
        <v>0</v>
      </c>
      <c r="CX105" s="44">
        <f t="shared" ref="CX105:DQ105" si="161">CX$50*CX34</f>
        <v>0</v>
      </c>
      <c r="CY105" s="44">
        <f t="shared" si="161"/>
        <v>0</v>
      </c>
      <c r="CZ105" s="44">
        <f t="shared" si="161"/>
        <v>0</v>
      </c>
      <c r="DA105" s="44">
        <f t="shared" si="161"/>
        <v>0</v>
      </c>
      <c r="DB105" s="44">
        <f t="shared" si="161"/>
        <v>0</v>
      </c>
      <c r="DC105" s="44">
        <f t="shared" si="161"/>
        <v>0</v>
      </c>
      <c r="DD105" s="44">
        <f t="shared" si="161"/>
        <v>0</v>
      </c>
      <c r="DE105" s="44">
        <f t="shared" si="161"/>
        <v>0</v>
      </c>
      <c r="DF105" s="44">
        <f t="shared" si="161"/>
        <v>0</v>
      </c>
      <c r="DG105" s="44">
        <f t="shared" si="161"/>
        <v>0</v>
      </c>
      <c r="DH105" s="44">
        <f t="shared" si="161"/>
        <v>0</v>
      </c>
      <c r="DI105" s="44">
        <f t="shared" si="161"/>
        <v>0</v>
      </c>
      <c r="DJ105" s="44">
        <f t="shared" si="161"/>
        <v>0</v>
      </c>
      <c r="DK105" s="44">
        <f t="shared" si="161"/>
        <v>0</v>
      </c>
      <c r="DL105" s="44">
        <f t="shared" si="161"/>
        <v>0</v>
      </c>
      <c r="DM105" s="44">
        <f t="shared" si="161"/>
        <v>0</v>
      </c>
      <c r="DN105" s="44">
        <f t="shared" si="161"/>
        <v>0</v>
      </c>
      <c r="DO105" s="44">
        <f t="shared" si="161"/>
        <v>0</v>
      </c>
      <c r="DP105" s="44">
        <f t="shared" si="161"/>
        <v>0</v>
      </c>
      <c r="DQ105" s="44">
        <f t="shared" si="161"/>
        <v>0</v>
      </c>
    </row>
    <row r="106" spans="1:121" x14ac:dyDescent="0.25">
      <c r="A106" s="44" t="str">
        <f t="shared" si="120"/>
        <v>11_MEX</v>
      </c>
      <c r="B106" s="44" t="str">
        <f t="shared" si="120"/>
        <v>15_3_charcoal</v>
      </c>
      <c r="C106" s="44" t="str">
        <f t="shared" si="120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4"/>
        <v>11_MEX</v>
      </c>
      <c r="BM106" s="44" t="str">
        <f t="shared" si="121"/>
        <v>d_nonenergy_ccs_15_3_charcoal</v>
      </c>
      <c r="BN106" s="44"/>
      <c r="BO106" s="44"/>
      <c r="BP106" s="44">
        <f t="shared" ref="BP106:CW106" si="162">BP$50*BP35</f>
        <v>0</v>
      </c>
      <c r="BQ106" s="44">
        <f t="shared" si="162"/>
        <v>0</v>
      </c>
      <c r="BR106" s="44">
        <f t="shared" si="162"/>
        <v>0</v>
      </c>
      <c r="BS106" s="44">
        <f t="shared" si="162"/>
        <v>0</v>
      </c>
      <c r="BT106" s="44">
        <f t="shared" si="162"/>
        <v>0</v>
      </c>
      <c r="BU106" s="44">
        <f t="shared" si="162"/>
        <v>0</v>
      </c>
      <c r="BV106" s="44">
        <f t="shared" si="162"/>
        <v>0</v>
      </c>
      <c r="BW106" s="44">
        <f t="shared" si="162"/>
        <v>0</v>
      </c>
      <c r="BX106" s="44">
        <f t="shared" si="162"/>
        <v>0</v>
      </c>
      <c r="BY106" s="44">
        <f t="shared" si="162"/>
        <v>0</v>
      </c>
      <c r="BZ106" s="44">
        <f t="shared" si="162"/>
        <v>0</v>
      </c>
      <c r="CA106" s="44">
        <f t="shared" si="162"/>
        <v>0</v>
      </c>
      <c r="CB106" s="44">
        <f t="shared" si="162"/>
        <v>0</v>
      </c>
      <c r="CC106" s="44">
        <f t="shared" si="162"/>
        <v>0</v>
      </c>
      <c r="CD106" s="44">
        <f t="shared" si="162"/>
        <v>0</v>
      </c>
      <c r="CE106" s="44">
        <f t="shared" si="162"/>
        <v>0</v>
      </c>
      <c r="CF106" s="44">
        <f t="shared" si="162"/>
        <v>0</v>
      </c>
      <c r="CG106" s="44">
        <f t="shared" si="162"/>
        <v>0</v>
      </c>
      <c r="CH106" s="44">
        <f t="shared" si="162"/>
        <v>0</v>
      </c>
      <c r="CI106" s="44">
        <f t="shared" si="162"/>
        <v>0</v>
      </c>
      <c r="CJ106" s="44">
        <f t="shared" si="162"/>
        <v>0</v>
      </c>
      <c r="CK106" s="44">
        <f t="shared" si="162"/>
        <v>0</v>
      </c>
      <c r="CL106" s="44">
        <f t="shared" si="162"/>
        <v>0</v>
      </c>
      <c r="CM106" s="44">
        <f t="shared" si="162"/>
        <v>0</v>
      </c>
      <c r="CN106" s="44">
        <f t="shared" si="162"/>
        <v>0</v>
      </c>
      <c r="CO106" s="44">
        <f t="shared" si="162"/>
        <v>0</v>
      </c>
      <c r="CP106" s="44">
        <f t="shared" si="162"/>
        <v>0</v>
      </c>
      <c r="CQ106" s="44">
        <f t="shared" si="162"/>
        <v>0</v>
      </c>
      <c r="CR106" s="44">
        <f t="shared" si="162"/>
        <v>0</v>
      </c>
      <c r="CS106" s="44">
        <f t="shared" si="162"/>
        <v>0</v>
      </c>
      <c r="CT106" s="44">
        <f t="shared" si="162"/>
        <v>0</v>
      </c>
      <c r="CU106" s="44">
        <f t="shared" si="162"/>
        <v>0</v>
      </c>
      <c r="CV106" s="44">
        <f t="shared" si="162"/>
        <v>0</v>
      </c>
      <c r="CW106" s="44">
        <f t="shared" si="162"/>
        <v>0</v>
      </c>
      <c r="CX106" s="44">
        <f t="shared" ref="CX106:DQ106" si="163">CX$50*CX35</f>
        <v>0</v>
      </c>
      <c r="CY106" s="44">
        <f t="shared" si="163"/>
        <v>0</v>
      </c>
      <c r="CZ106" s="44">
        <f t="shared" si="163"/>
        <v>0</v>
      </c>
      <c r="DA106" s="44">
        <f t="shared" si="163"/>
        <v>0</v>
      </c>
      <c r="DB106" s="44">
        <f t="shared" si="163"/>
        <v>0</v>
      </c>
      <c r="DC106" s="44">
        <f t="shared" si="163"/>
        <v>0</v>
      </c>
      <c r="DD106" s="44">
        <f t="shared" si="163"/>
        <v>0</v>
      </c>
      <c r="DE106" s="44">
        <f t="shared" si="163"/>
        <v>0</v>
      </c>
      <c r="DF106" s="44">
        <f t="shared" si="163"/>
        <v>0</v>
      </c>
      <c r="DG106" s="44">
        <f t="shared" si="163"/>
        <v>0</v>
      </c>
      <c r="DH106" s="44">
        <f t="shared" si="163"/>
        <v>0</v>
      </c>
      <c r="DI106" s="44">
        <f t="shared" si="163"/>
        <v>0</v>
      </c>
      <c r="DJ106" s="44">
        <f t="shared" si="163"/>
        <v>0</v>
      </c>
      <c r="DK106" s="44">
        <f t="shared" si="163"/>
        <v>0</v>
      </c>
      <c r="DL106" s="44">
        <f t="shared" si="163"/>
        <v>0</v>
      </c>
      <c r="DM106" s="44">
        <f t="shared" si="163"/>
        <v>0</v>
      </c>
      <c r="DN106" s="44">
        <f t="shared" si="163"/>
        <v>0</v>
      </c>
      <c r="DO106" s="44">
        <f t="shared" si="163"/>
        <v>0</v>
      </c>
      <c r="DP106" s="44">
        <f t="shared" si="163"/>
        <v>0</v>
      </c>
      <c r="DQ106" s="44">
        <f t="shared" si="163"/>
        <v>0</v>
      </c>
    </row>
    <row r="107" spans="1:121" x14ac:dyDescent="0.25">
      <c r="A107" s="44" t="str">
        <f t="shared" si="120"/>
        <v>11_MEX</v>
      </c>
      <c r="B107" s="44" t="str">
        <f t="shared" si="120"/>
        <v>15_4_black_liquor</v>
      </c>
      <c r="C107" s="44" t="str">
        <f t="shared" si="120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4"/>
        <v>11_MEX</v>
      </c>
      <c r="BM107" s="44" t="str">
        <f t="shared" si="121"/>
        <v>d_nonenergy_ccs_15_4_black_liquor</v>
      </c>
      <c r="BN107" s="44"/>
      <c r="BO107" s="44"/>
      <c r="BP107" s="44">
        <f t="shared" ref="BP107:CW107" si="164">BP$50*BP36</f>
        <v>0</v>
      </c>
      <c r="BQ107" s="44">
        <f t="shared" si="164"/>
        <v>0</v>
      </c>
      <c r="BR107" s="44">
        <f t="shared" si="164"/>
        <v>0</v>
      </c>
      <c r="BS107" s="44">
        <f t="shared" si="164"/>
        <v>0</v>
      </c>
      <c r="BT107" s="44">
        <f t="shared" si="164"/>
        <v>0</v>
      </c>
      <c r="BU107" s="44">
        <f t="shared" si="164"/>
        <v>0</v>
      </c>
      <c r="BV107" s="44">
        <f t="shared" si="164"/>
        <v>0</v>
      </c>
      <c r="BW107" s="44">
        <f t="shared" si="164"/>
        <v>0</v>
      </c>
      <c r="BX107" s="44">
        <f t="shared" si="164"/>
        <v>0</v>
      </c>
      <c r="BY107" s="44">
        <f t="shared" si="164"/>
        <v>0</v>
      </c>
      <c r="BZ107" s="44">
        <f t="shared" si="164"/>
        <v>0</v>
      </c>
      <c r="CA107" s="44">
        <f t="shared" si="164"/>
        <v>0</v>
      </c>
      <c r="CB107" s="44">
        <f t="shared" si="164"/>
        <v>0</v>
      </c>
      <c r="CC107" s="44">
        <f t="shared" si="164"/>
        <v>0</v>
      </c>
      <c r="CD107" s="44">
        <f t="shared" si="164"/>
        <v>0</v>
      </c>
      <c r="CE107" s="44">
        <f t="shared" si="164"/>
        <v>0</v>
      </c>
      <c r="CF107" s="44">
        <f t="shared" si="164"/>
        <v>0</v>
      </c>
      <c r="CG107" s="44">
        <f t="shared" si="164"/>
        <v>0</v>
      </c>
      <c r="CH107" s="44">
        <f t="shared" si="164"/>
        <v>0</v>
      </c>
      <c r="CI107" s="44">
        <f t="shared" si="164"/>
        <v>0</v>
      </c>
      <c r="CJ107" s="44">
        <f t="shared" si="164"/>
        <v>0</v>
      </c>
      <c r="CK107" s="44">
        <f t="shared" si="164"/>
        <v>0</v>
      </c>
      <c r="CL107" s="44">
        <f t="shared" si="164"/>
        <v>0</v>
      </c>
      <c r="CM107" s="44">
        <f t="shared" si="164"/>
        <v>0</v>
      </c>
      <c r="CN107" s="44">
        <f t="shared" si="164"/>
        <v>0</v>
      </c>
      <c r="CO107" s="44">
        <f t="shared" si="164"/>
        <v>0</v>
      </c>
      <c r="CP107" s="44">
        <f t="shared" si="164"/>
        <v>0</v>
      </c>
      <c r="CQ107" s="44">
        <f t="shared" si="164"/>
        <v>0</v>
      </c>
      <c r="CR107" s="44">
        <f t="shared" si="164"/>
        <v>0</v>
      </c>
      <c r="CS107" s="44">
        <f t="shared" si="164"/>
        <v>0</v>
      </c>
      <c r="CT107" s="44">
        <f t="shared" si="164"/>
        <v>0</v>
      </c>
      <c r="CU107" s="44">
        <f t="shared" si="164"/>
        <v>0</v>
      </c>
      <c r="CV107" s="44">
        <f t="shared" si="164"/>
        <v>0</v>
      </c>
      <c r="CW107" s="44">
        <f t="shared" si="164"/>
        <v>0</v>
      </c>
      <c r="CX107" s="44">
        <f t="shared" ref="CX107:DQ107" si="165">CX$50*CX36</f>
        <v>0</v>
      </c>
      <c r="CY107" s="44">
        <f t="shared" si="165"/>
        <v>0</v>
      </c>
      <c r="CZ107" s="44">
        <f t="shared" si="165"/>
        <v>0</v>
      </c>
      <c r="DA107" s="44">
        <f t="shared" si="165"/>
        <v>0</v>
      </c>
      <c r="DB107" s="44">
        <f t="shared" si="165"/>
        <v>0</v>
      </c>
      <c r="DC107" s="44">
        <f t="shared" si="165"/>
        <v>0</v>
      </c>
      <c r="DD107" s="44">
        <f t="shared" si="165"/>
        <v>0</v>
      </c>
      <c r="DE107" s="44">
        <f t="shared" si="165"/>
        <v>0</v>
      </c>
      <c r="DF107" s="44">
        <f t="shared" si="165"/>
        <v>0</v>
      </c>
      <c r="DG107" s="44">
        <f t="shared" si="165"/>
        <v>0</v>
      </c>
      <c r="DH107" s="44">
        <f t="shared" si="165"/>
        <v>0</v>
      </c>
      <c r="DI107" s="44">
        <f t="shared" si="165"/>
        <v>0</v>
      </c>
      <c r="DJ107" s="44">
        <f t="shared" si="165"/>
        <v>0</v>
      </c>
      <c r="DK107" s="44">
        <f t="shared" si="165"/>
        <v>0</v>
      </c>
      <c r="DL107" s="44">
        <f t="shared" si="165"/>
        <v>0</v>
      </c>
      <c r="DM107" s="44">
        <f t="shared" si="165"/>
        <v>0</v>
      </c>
      <c r="DN107" s="44">
        <f t="shared" si="165"/>
        <v>0</v>
      </c>
      <c r="DO107" s="44">
        <f t="shared" si="165"/>
        <v>0</v>
      </c>
      <c r="DP107" s="44">
        <f t="shared" si="165"/>
        <v>0</v>
      </c>
      <c r="DQ107" s="44">
        <f t="shared" si="165"/>
        <v>0</v>
      </c>
    </row>
    <row r="108" spans="1:121" x14ac:dyDescent="0.25">
      <c r="A108" s="44" t="str">
        <f t="shared" si="120"/>
        <v>11_MEX</v>
      </c>
      <c r="B108" s="44" t="str">
        <f t="shared" si="120"/>
        <v>15_5_other_biomass</v>
      </c>
      <c r="C108" s="44" t="str">
        <f t="shared" si="120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4"/>
        <v>11_MEX</v>
      </c>
      <c r="BM108" s="44" t="str">
        <f t="shared" si="121"/>
        <v>d_nonenergy_ccs_15_5_other_biomass</v>
      </c>
      <c r="BN108" s="44"/>
      <c r="BO108" s="44"/>
      <c r="BP108" s="44">
        <f t="shared" ref="BP108:CW108" si="166">BP$50*BP37</f>
        <v>0</v>
      </c>
      <c r="BQ108" s="44">
        <f t="shared" si="166"/>
        <v>0</v>
      </c>
      <c r="BR108" s="44">
        <f t="shared" si="166"/>
        <v>0</v>
      </c>
      <c r="BS108" s="44">
        <f t="shared" si="166"/>
        <v>0</v>
      </c>
      <c r="BT108" s="44">
        <f t="shared" si="166"/>
        <v>0</v>
      </c>
      <c r="BU108" s="44">
        <f t="shared" si="166"/>
        <v>0</v>
      </c>
      <c r="BV108" s="44">
        <f t="shared" si="166"/>
        <v>0</v>
      </c>
      <c r="BW108" s="44">
        <f t="shared" si="166"/>
        <v>0</v>
      </c>
      <c r="BX108" s="44">
        <f t="shared" si="166"/>
        <v>0</v>
      </c>
      <c r="BY108" s="44">
        <f t="shared" si="166"/>
        <v>0</v>
      </c>
      <c r="BZ108" s="44">
        <f t="shared" si="166"/>
        <v>0</v>
      </c>
      <c r="CA108" s="44">
        <f t="shared" si="166"/>
        <v>0</v>
      </c>
      <c r="CB108" s="44">
        <f t="shared" si="166"/>
        <v>0</v>
      </c>
      <c r="CC108" s="44">
        <f t="shared" si="166"/>
        <v>0</v>
      </c>
      <c r="CD108" s="44">
        <f t="shared" si="166"/>
        <v>0</v>
      </c>
      <c r="CE108" s="44">
        <f t="shared" si="166"/>
        <v>0</v>
      </c>
      <c r="CF108" s="44">
        <f t="shared" si="166"/>
        <v>0</v>
      </c>
      <c r="CG108" s="44">
        <f t="shared" si="166"/>
        <v>0</v>
      </c>
      <c r="CH108" s="44">
        <f t="shared" si="166"/>
        <v>0</v>
      </c>
      <c r="CI108" s="44">
        <f t="shared" si="166"/>
        <v>0</v>
      </c>
      <c r="CJ108" s="44">
        <f t="shared" si="166"/>
        <v>0</v>
      </c>
      <c r="CK108" s="44">
        <f t="shared" si="166"/>
        <v>0</v>
      </c>
      <c r="CL108" s="44">
        <f t="shared" si="166"/>
        <v>0</v>
      </c>
      <c r="CM108" s="44">
        <f t="shared" si="166"/>
        <v>0</v>
      </c>
      <c r="CN108" s="44">
        <f t="shared" si="166"/>
        <v>0</v>
      </c>
      <c r="CO108" s="44">
        <f t="shared" si="166"/>
        <v>0</v>
      </c>
      <c r="CP108" s="44">
        <f t="shared" si="166"/>
        <v>0</v>
      </c>
      <c r="CQ108" s="44">
        <f t="shared" si="166"/>
        <v>0</v>
      </c>
      <c r="CR108" s="44">
        <f t="shared" si="166"/>
        <v>0</v>
      </c>
      <c r="CS108" s="44">
        <f t="shared" si="166"/>
        <v>0</v>
      </c>
      <c r="CT108" s="44">
        <f t="shared" si="166"/>
        <v>0</v>
      </c>
      <c r="CU108" s="44">
        <f t="shared" si="166"/>
        <v>0</v>
      </c>
      <c r="CV108" s="44">
        <f t="shared" si="166"/>
        <v>0</v>
      </c>
      <c r="CW108" s="44">
        <f t="shared" si="166"/>
        <v>0</v>
      </c>
      <c r="CX108" s="44">
        <f t="shared" ref="CX108:DQ108" si="167">CX$50*CX37</f>
        <v>0</v>
      </c>
      <c r="CY108" s="44">
        <f t="shared" si="167"/>
        <v>0</v>
      </c>
      <c r="CZ108" s="44">
        <f t="shared" si="167"/>
        <v>0</v>
      </c>
      <c r="DA108" s="44">
        <f t="shared" si="167"/>
        <v>0</v>
      </c>
      <c r="DB108" s="44">
        <f t="shared" si="167"/>
        <v>0</v>
      </c>
      <c r="DC108" s="44">
        <f t="shared" si="167"/>
        <v>0</v>
      </c>
      <c r="DD108" s="44">
        <f t="shared" si="167"/>
        <v>0</v>
      </c>
      <c r="DE108" s="44">
        <f t="shared" si="167"/>
        <v>0</v>
      </c>
      <c r="DF108" s="44">
        <f t="shared" si="167"/>
        <v>0</v>
      </c>
      <c r="DG108" s="44">
        <f t="shared" si="167"/>
        <v>0</v>
      </c>
      <c r="DH108" s="44">
        <f t="shared" si="167"/>
        <v>0</v>
      </c>
      <c r="DI108" s="44">
        <f t="shared" si="167"/>
        <v>0</v>
      </c>
      <c r="DJ108" s="44">
        <f t="shared" si="167"/>
        <v>0</v>
      </c>
      <c r="DK108" s="44">
        <f t="shared" si="167"/>
        <v>0</v>
      </c>
      <c r="DL108" s="44">
        <f t="shared" si="167"/>
        <v>0</v>
      </c>
      <c r="DM108" s="44">
        <f t="shared" si="167"/>
        <v>0</v>
      </c>
      <c r="DN108" s="44">
        <f t="shared" si="167"/>
        <v>0</v>
      </c>
      <c r="DO108" s="44">
        <f t="shared" si="167"/>
        <v>0</v>
      </c>
      <c r="DP108" s="44">
        <f t="shared" si="167"/>
        <v>0</v>
      </c>
      <c r="DQ108" s="44">
        <f t="shared" si="167"/>
        <v>0</v>
      </c>
    </row>
    <row r="109" spans="1:121" x14ac:dyDescent="0.25">
      <c r="A109" s="44" t="str">
        <f t="shared" si="120"/>
        <v>11_MEX</v>
      </c>
      <c r="B109" s="44" t="str">
        <f t="shared" si="120"/>
        <v>16_1_biogas</v>
      </c>
      <c r="C109" s="44" t="str">
        <f t="shared" si="120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4"/>
        <v>11_MEX</v>
      </c>
      <c r="BM109" s="44" t="str">
        <f t="shared" si="121"/>
        <v>d_nonenergy_ccs_16_1_biogas</v>
      </c>
      <c r="BN109" s="44"/>
      <c r="BO109" s="44"/>
      <c r="BP109" s="44">
        <f t="shared" ref="BP109:CW109" si="168">BP$50*BP38</f>
        <v>0</v>
      </c>
      <c r="BQ109" s="44">
        <f t="shared" si="168"/>
        <v>0</v>
      </c>
      <c r="BR109" s="44">
        <f t="shared" si="168"/>
        <v>0</v>
      </c>
      <c r="BS109" s="44">
        <f t="shared" si="168"/>
        <v>0</v>
      </c>
      <c r="BT109" s="44">
        <f t="shared" si="168"/>
        <v>0</v>
      </c>
      <c r="BU109" s="44">
        <f t="shared" si="168"/>
        <v>0</v>
      </c>
      <c r="BV109" s="44">
        <f t="shared" si="168"/>
        <v>0</v>
      </c>
      <c r="BW109" s="44">
        <f t="shared" si="168"/>
        <v>0</v>
      </c>
      <c r="BX109" s="44">
        <f t="shared" si="168"/>
        <v>0</v>
      </c>
      <c r="BY109" s="44">
        <f t="shared" si="168"/>
        <v>0</v>
      </c>
      <c r="BZ109" s="44">
        <f t="shared" si="168"/>
        <v>0</v>
      </c>
      <c r="CA109" s="44">
        <f t="shared" si="168"/>
        <v>0</v>
      </c>
      <c r="CB109" s="44">
        <f t="shared" si="168"/>
        <v>0</v>
      </c>
      <c r="CC109" s="44">
        <f t="shared" si="168"/>
        <v>0</v>
      </c>
      <c r="CD109" s="44">
        <f t="shared" si="168"/>
        <v>0</v>
      </c>
      <c r="CE109" s="44">
        <f t="shared" si="168"/>
        <v>0</v>
      </c>
      <c r="CF109" s="44">
        <f t="shared" si="168"/>
        <v>0</v>
      </c>
      <c r="CG109" s="44">
        <f t="shared" si="168"/>
        <v>0</v>
      </c>
      <c r="CH109" s="44">
        <f t="shared" si="168"/>
        <v>0</v>
      </c>
      <c r="CI109" s="44">
        <f t="shared" si="168"/>
        <v>0</v>
      </c>
      <c r="CJ109" s="44">
        <f t="shared" si="168"/>
        <v>0</v>
      </c>
      <c r="CK109" s="44">
        <f t="shared" si="168"/>
        <v>0</v>
      </c>
      <c r="CL109" s="44">
        <f t="shared" si="168"/>
        <v>0</v>
      </c>
      <c r="CM109" s="44">
        <f t="shared" si="168"/>
        <v>0</v>
      </c>
      <c r="CN109" s="44">
        <f t="shared" si="168"/>
        <v>0</v>
      </c>
      <c r="CO109" s="44">
        <f t="shared" si="168"/>
        <v>0</v>
      </c>
      <c r="CP109" s="44">
        <f t="shared" si="168"/>
        <v>0</v>
      </c>
      <c r="CQ109" s="44">
        <f t="shared" si="168"/>
        <v>0</v>
      </c>
      <c r="CR109" s="44">
        <f t="shared" si="168"/>
        <v>0</v>
      </c>
      <c r="CS109" s="44">
        <f t="shared" si="168"/>
        <v>0</v>
      </c>
      <c r="CT109" s="44">
        <f t="shared" si="168"/>
        <v>0</v>
      </c>
      <c r="CU109" s="44">
        <f t="shared" si="168"/>
        <v>0</v>
      </c>
      <c r="CV109" s="44">
        <f t="shared" si="168"/>
        <v>0</v>
      </c>
      <c r="CW109" s="44">
        <f t="shared" si="168"/>
        <v>0</v>
      </c>
      <c r="CX109" s="44">
        <f t="shared" ref="CX109:DQ109" si="169">CX$50*CX38</f>
        <v>0</v>
      </c>
      <c r="CY109" s="44">
        <f t="shared" si="169"/>
        <v>0</v>
      </c>
      <c r="CZ109" s="44">
        <f t="shared" si="169"/>
        <v>0</v>
      </c>
      <c r="DA109" s="44">
        <f t="shared" si="169"/>
        <v>0</v>
      </c>
      <c r="DB109" s="44">
        <f t="shared" si="169"/>
        <v>0</v>
      </c>
      <c r="DC109" s="44">
        <f t="shared" si="169"/>
        <v>0</v>
      </c>
      <c r="DD109" s="44">
        <f t="shared" si="169"/>
        <v>0</v>
      </c>
      <c r="DE109" s="44">
        <f t="shared" si="169"/>
        <v>0</v>
      </c>
      <c r="DF109" s="44">
        <f t="shared" si="169"/>
        <v>0</v>
      </c>
      <c r="DG109" s="44">
        <f t="shared" si="169"/>
        <v>0</v>
      </c>
      <c r="DH109" s="44">
        <f t="shared" si="169"/>
        <v>0</v>
      </c>
      <c r="DI109" s="44">
        <f t="shared" si="169"/>
        <v>0</v>
      </c>
      <c r="DJ109" s="44">
        <f t="shared" si="169"/>
        <v>0</v>
      </c>
      <c r="DK109" s="44">
        <f t="shared" si="169"/>
        <v>0</v>
      </c>
      <c r="DL109" s="44">
        <f t="shared" si="169"/>
        <v>0</v>
      </c>
      <c r="DM109" s="44">
        <f t="shared" si="169"/>
        <v>0</v>
      </c>
      <c r="DN109" s="44">
        <f t="shared" si="169"/>
        <v>0</v>
      </c>
      <c r="DO109" s="44">
        <f t="shared" si="169"/>
        <v>0</v>
      </c>
      <c r="DP109" s="44">
        <f t="shared" si="169"/>
        <v>0</v>
      </c>
      <c r="DQ109" s="44">
        <f t="shared" si="169"/>
        <v>0</v>
      </c>
    </row>
    <row r="110" spans="1:121" x14ac:dyDescent="0.25">
      <c r="A110" s="44" t="str">
        <f t="shared" si="120"/>
        <v>11_MEX</v>
      </c>
      <c r="B110" s="44" t="str">
        <f t="shared" si="120"/>
        <v>16_2_industrial_waste</v>
      </c>
      <c r="C110" s="44" t="str">
        <f t="shared" si="120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4"/>
        <v>11_MEX</v>
      </c>
      <c r="BM110" s="44" t="str">
        <f t="shared" si="121"/>
        <v>d_nonenergy_ccs_16_2_industrial_waste</v>
      </c>
      <c r="BN110" s="44"/>
      <c r="BO110" s="44"/>
      <c r="BP110" s="44">
        <f t="shared" ref="BP110:CW110" si="170">BP$50*BP39</f>
        <v>0</v>
      </c>
      <c r="BQ110" s="44">
        <f t="shared" si="170"/>
        <v>0</v>
      </c>
      <c r="BR110" s="44">
        <f t="shared" si="170"/>
        <v>0</v>
      </c>
      <c r="BS110" s="44">
        <f t="shared" si="170"/>
        <v>0</v>
      </c>
      <c r="BT110" s="44">
        <f t="shared" si="170"/>
        <v>0</v>
      </c>
      <c r="BU110" s="44">
        <f t="shared" si="170"/>
        <v>0</v>
      </c>
      <c r="BV110" s="44">
        <f t="shared" si="170"/>
        <v>0</v>
      </c>
      <c r="BW110" s="44">
        <f t="shared" si="170"/>
        <v>0</v>
      </c>
      <c r="BX110" s="44">
        <f t="shared" si="170"/>
        <v>0</v>
      </c>
      <c r="BY110" s="44">
        <f t="shared" si="170"/>
        <v>0</v>
      </c>
      <c r="BZ110" s="44">
        <f t="shared" si="170"/>
        <v>0</v>
      </c>
      <c r="CA110" s="44">
        <f t="shared" si="170"/>
        <v>0</v>
      </c>
      <c r="CB110" s="44">
        <f t="shared" si="170"/>
        <v>0</v>
      </c>
      <c r="CC110" s="44">
        <f t="shared" si="170"/>
        <v>0</v>
      </c>
      <c r="CD110" s="44">
        <f t="shared" si="170"/>
        <v>0</v>
      </c>
      <c r="CE110" s="44">
        <f t="shared" si="170"/>
        <v>0</v>
      </c>
      <c r="CF110" s="44">
        <f t="shared" si="170"/>
        <v>0</v>
      </c>
      <c r="CG110" s="44">
        <f t="shared" si="170"/>
        <v>0</v>
      </c>
      <c r="CH110" s="44">
        <f t="shared" si="170"/>
        <v>0</v>
      </c>
      <c r="CI110" s="44">
        <f t="shared" si="170"/>
        <v>0</v>
      </c>
      <c r="CJ110" s="44">
        <f t="shared" si="170"/>
        <v>0</v>
      </c>
      <c r="CK110" s="44">
        <f t="shared" si="170"/>
        <v>0</v>
      </c>
      <c r="CL110" s="44">
        <f t="shared" si="170"/>
        <v>0</v>
      </c>
      <c r="CM110" s="44">
        <f t="shared" si="170"/>
        <v>0</v>
      </c>
      <c r="CN110" s="44">
        <f t="shared" si="170"/>
        <v>0</v>
      </c>
      <c r="CO110" s="44">
        <f t="shared" si="170"/>
        <v>0</v>
      </c>
      <c r="CP110" s="44">
        <f t="shared" si="170"/>
        <v>0</v>
      </c>
      <c r="CQ110" s="44">
        <f t="shared" si="170"/>
        <v>0</v>
      </c>
      <c r="CR110" s="44">
        <f t="shared" si="170"/>
        <v>0</v>
      </c>
      <c r="CS110" s="44">
        <f t="shared" si="170"/>
        <v>0</v>
      </c>
      <c r="CT110" s="44">
        <f t="shared" si="170"/>
        <v>0</v>
      </c>
      <c r="CU110" s="44">
        <f t="shared" si="170"/>
        <v>0</v>
      </c>
      <c r="CV110" s="44">
        <f t="shared" si="170"/>
        <v>0</v>
      </c>
      <c r="CW110" s="44">
        <f t="shared" si="170"/>
        <v>0</v>
      </c>
      <c r="CX110" s="44">
        <f t="shared" ref="CX110:DQ110" si="171">CX$50*CX39</f>
        <v>0</v>
      </c>
      <c r="CY110" s="44">
        <f t="shared" si="171"/>
        <v>0</v>
      </c>
      <c r="CZ110" s="44">
        <f t="shared" si="171"/>
        <v>0</v>
      </c>
      <c r="DA110" s="44">
        <f t="shared" si="171"/>
        <v>0</v>
      </c>
      <c r="DB110" s="44">
        <f t="shared" si="171"/>
        <v>0</v>
      </c>
      <c r="DC110" s="44">
        <f t="shared" si="171"/>
        <v>0</v>
      </c>
      <c r="DD110" s="44">
        <f t="shared" si="171"/>
        <v>0</v>
      </c>
      <c r="DE110" s="44">
        <f t="shared" si="171"/>
        <v>0</v>
      </c>
      <c r="DF110" s="44">
        <f t="shared" si="171"/>
        <v>0</v>
      </c>
      <c r="DG110" s="44">
        <f t="shared" si="171"/>
        <v>0</v>
      </c>
      <c r="DH110" s="44">
        <f t="shared" si="171"/>
        <v>0</v>
      </c>
      <c r="DI110" s="44">
        <f t="shared" si="171"/>
        <v>0</v>
      </c>
      <c r="DJ110" s="44">
        <f t="shared" si="171"/>
        <v>0</v>
      </c>
      <c r="DK110" s="44">
        <f t="shared" si="171"/>
        <v>0</v>
      </c>
      <c r="DL110" s="44">
        <f t="shared" si="171"/>
        <v>0</v>
      </c>
      <c r="DM110" s="44">
        <f t="shared" si="171"/>
        <v>0</v>
      </c>
      <c r="DN110" s="44">
        <f t="shared" si="171"/>
        <v>0</v>
      </c>
      <c r="DO110" s="44">
        <f t="shared" si="171"/>
        <v>0</v>
      </c>
      <c r="DP110" s="44">
        <f t="shared" si="171"/>
        <v>0</v>
      </c>
      <c r="DQ110" s="44">
        <f t="shared" si="171"/>
        <v>0</v>
      </c>
    </row>
    <row r="111" spans="1:121" x14ac:dyDescent="0.25">
      <c r="A111" s="44" t="str">
        <f t="shared" si="120"/>
        <v>11_MEX</v>
      </c>
      <c r="B111" s="44" t="str">
        <f t="shared" si="120"/>
        <v>16_3_municipal_solid_waste_renewable</v>
      </c>
      <c r="C111" s="44" t="str">
        <f t="shared" si="120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4"/>
        <v>11_MEX</v>
      </c>
      <c r="BM111" s="44" t="str">
        <f t="shared" si="121"/>
        <v>d_nonenergy_ccs_16_3_msw_ren</v>
      </c>
      <c r="BN111" s="44"/>
      <c r="BO111" s="44"/>
      <c r="BP111" s="44">
        <f t="shared" ref="BP111:CW111" si="172">BP$50*BP40</f>
        <v>0</v>
      </c>
      <c r="BQ111" s="44">
        <f t="shared" si="172"/>
        <v>0</v>
      </c>
      <c r="BR111" s="44">
        <f t="shared" si="172"/>
        <v>0</v>
      </c>
      <c r="BS111" s="44">
        <f t="shared" si="172"/>
        <v>0</v>
      </c>
      <c r="BT111" s="44">
        <f t="shared" si="172"/>
        <v>0</v>
      </c>
      <c r="BU111" s="44">
        <f t="shared" si="172"/>
        <v>0</v>
      </c>
      <c r="BV111" s="44">
        <f t="shared" si="172"/>
        <v>0</v>
      </c>
      <c r="BW111" s="44">
        <f t="shared" si="172"/>
        <v>0</v>
      </c>
      <c r="BX111" s="44">
        <f t="shared" si="172"/>
        <v>0</v>
      </c>
      <c r="BY111" s="44">
        <f t="shared" si="172"/>
        <v>0</v>
      </c>
      <c r="BZ111" s="44">
        <f t="shared" si="172"/>
        <v>0</v>
      </c>
      <c r="CA111" s="44">
        <f t="shared" si="172"/>
        <v>0</v>
      </c>
      <c r="CB111" s="44">
        <f t="shared" si="172"/>
        <v>0</v>
      </c>
      <c r="CC111" s="44">
        <f t="shared" si="172"/>
        <v>0</v>
      </c>
      <c r="CD111" s="44">
        <f t="shared" si="172"/>
        <v>0</v>
      </c>
      <c r="CE111" s="44">
        <f t="shared" si="172"/>
        <v>0</v>
      </c>
      <c r="CF111" s="44">
        <f t="shared" si="172"/>
        <v>0</v>
      </c>
      <c r="CG111" s="44">
        <f t="shared" si="172"/>
        <v>0</v>
      </c>
      <c r="CH111" s="44">
        <f t="shared" si="172"/>
        <v>0</v>
      </c>
      <c r="CI111" s="44">
        <f t="shared" si="172"/>
        <v>0</v>
      </c>
      <c r="CJ111" s="44">
        <f t="shared" si="172"/>
        <v>0</v>
      </c>
      <c r="CK111" s="44">
        <f t="shared" si="172"/>
        <v>0</v>
      </c>
      <c r="CL111" s="44">
        <f t="shared" si="172"/>
        <v>0</v>
      </c>
      <c r="CM111" s="44">
        <f t="shared" si="172"/>
        <v>0</v>
      </c>
      <c r="CN111" s="44">
        <f t="shared" si="172"/>
        <v>0</v>
      </c>
      <c r="CO111" s="44">
        <f t="shared" si="172"/>
        <v>0</v>
      </c>
      <c r="CP111" s="44">
        <f t="shared" si="172"/>
        <v>0</v>
      </c>
      <c r="CQ111" s="44">
        <f t="shared" si="172"/>
        <v>0</v>
      </c>
      <c r="CR111" s="44">
        <f t="shared" si="172"/>
        <v>0</v>
      </c>
      <c r="CS111" s="44">
        <f t="shared" si="172"/>
        <v>0</v>
      </c>
      <c r="CT111" s="44">
        <f t="shared" si="172"/>
        <v>0</v>
      </c>
      <c r="CU111" s="44">
        <f t="shared" si="172"/>
        <v>0</v>
      </c>
      <c r="CV111" s="44">
        <f t="shared" si="172"/>
        <v>0</v>
      </c>
      <c r="CW111" s="44">
        <f t="shared" si="172"/>
        <v>0</v>
      </c>
      <c r="CX111" s="44">
        <f t="shared" ref="CX111:DQ111" si="173">CX$50*CX40</f>
        <v>0</v>
      </c>
      <c r="CY111" s="44">
        <f t="shared" si="173"/>
        <v>0</v>
      </c>
      <c r="CZ111" s="44">
        <f t="shared" si="173"/>
        <v>0</v>
      </c>
      <c r="DA111" s="44">
        <f t="shared" si="173"/>
        <v>0</v>
      </c>
      <c r="DB111" s="44">
        <f t="shared" si="173"/>
        <v>0</v>
      </c>
      <c r="DC111" s="44">
        <f t="shared" si="173"/>
        <v>0</v>
      </c>
      <c r="DD111" s="44">
        <f t="shared" si="173"/>
        <v>0</v>
      </c>
      <c r="DE111" s="44">
        <f t="shared" si="173"/>
        <v>0</v>
      </c>
      <c r="DF111" s="44">
        <f t="shared" si="173"/>
        <v>0</v>
      </c>
      <c r="DG111" s="44">
        <f t="shared" si="173"/>
        <v>0</v>
      </c>
      <c r="DH111" s="44">
        <f t="shared" si="173"/>
        <v>0</v>
      </c>
      <c r="DI111" s="44">
        <f t="shared" si="173"/>
        <v>0</v>
      </c>
      <c r="DJ111" s="44">
        <f t="shared" si="173"/>
        <v>0</v>
      </c>
      <c r="DK111" s="44">
        <f t="shared" si="173"/>
        <v>0</v>
      </c>
      <c r="DL111" s="44">
        <f t="shared" si="173"/>
        <v>0</v>
      </c>
      <c r="DM111" s="44">
        <f t="shared" si="173"/>
        <v>0</v>
      </c>
      <c r="DN111" s="44">
        <f t="shared" si="173"/>
        <v>0</v>
      </c>
      <c r="DO111" s="44">
        <f t="shared" si="173"/>
        <v>0</v>
      </c>
      <c r="DP111" s="44">
        <f t="shared" si="173"/>
        <v>0</v>
      </c>
      <c r="DQ111" s="44">
        <f t="shared" si="173"/>
        <v>0</v>
      </c>
    </row>
    <row r="112" spans="1:121" x14ac:dyDescent="0.25">
      <c r="A112" s="44" t="str">
        <f t="shared" si="120"/>
        <v>11_MEX</v>
      </c>
      <c r="B112" s="44" t="str">
        <f t="shared" si="120"/>
        <v>16_4_municipal_solid_waste_nonrenewable</v>
      </c>
      <c r="C112" s="44" t="str">
        <f t="shared" si="120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4">A112</f>
        <v>11_MEX</v>
      </c>
      <c r="BM112" s="44" t="str">
        <f t="shared" si="121"/>
        <v>d_nonenergy_ccs_16_4_msw_nonr</v>
      </c>
      <c r="BN112" s="44"/>
      <c r="BO112" s="44"/>
      <c r="BP112" s="44">
        <f t="shared" ref="BP112:CW112" si="175">BP$50*BP41</f>
        <v>0</v>
      </c>
      <c r="BQ112" s="44">
        <f t="shared" si="175"/>
        <v>0</v>
      </c>
      <c r="BR112" s="44">
        <f t="shared" si="175"/>
        <v>0</v>
      </c>
      <c r="BS112" s="44">
        <f t="shared" si="175"/>
        <v>0</v>
      </c>
      <c r="BT112" s="44">
        <f t="shared" si="175"/>
        <v>0</v>
      </c>
      <c r="BU112" s="44">
        <f t="shared" si="175"/>
        <v>0</v>
      </c>
      <c r="BV112" s="44">
        <f t="shared" si="175"/>
        <v>0</v>
      </c>
      <c r="BW112" s="44">
        <f t="shared" si="175"/>
        <v>0</v>
      </c>
      <c r="BX112" s="44">
        <f t="shared" si="175"/>
        <v>0</v>
      </c>
      <c r="BY112" s="44">
        <f t="shared" si="175"/>
        <v>0</v>
      </c>
      <c r="BZ112" s="44">
        <f t="shared" si="175"/>
        <v>0</v>
      </c>
      <c r="CA112" s="44">
        <f t="shared" si="175"/>
        <v>0</v>
      </c>
      <c r="CB112" s="44">
        <f t="shared" si="175"/>
        <v>0</v>
      </c>
      <c r="CC112" s="44">
        <f t="shared" si="175"/>
        <v>0</v>
      </c>
      <c r="CD112" s="44">
        <f t="shared" si="175"/>
        <v>0</v>
      </c>
      <c r="CE112" s="44">
        <f t="shared" si="175"/>
        <v>0</v>
      </c>
      <c r="CF112" s="44">
        <f t="shared" si="175"/>
        <v>0</v>
      </c>
      <c r="CG112" s="44">
        <f t="shared" si="175"/>
        <v>0</v>
      </c>
      <c r="CH112" s="44">
        <f t="shared" si="175"/>
        <v>0</v>
      </c>
      <c r="CI112" s="44">
        <f t="shared" si="175"/>
        <v>0</v>
      </c>
      <c r="CJ112" s="44">
        <f t="shared" si="175"/>
        <v>0</v>
      </c>
      <c r="CK112" s="44">
        <f t="shared" si="175"/>
        <v>0</v>
      </c>
      <c r="CL112" s="44">
        <f t="shared" si="175"/>
        <v>0</v>
      </c>
      <c r="CM112" s="44">
        <f t="shared" si="175"/>
        <v>0</v>
      </c>
      <c r="CN112" s="44">
        <f t="shared" si="175"/>
        <v>0</v>
      </c>
      <c r="CO112" s="44">
        <f t="shared" si="175"/>
        <v>0</v>
      </c>
      <c r="CP112" s="44">
        <f t="shared" si="175"/>
        <v>0</v>
      </c>
      <c r="CQ112" s="44">
        <f t="shared" si="175"/>
        <v>0</v>
      </c>
      <c r="CR112" s="44">
        <f t="shared" si="175"/>
        <v>0</v>
      </c>
      <c r="CS112" s="44">
        <f t="shared" si="175"/>
        <v>0</v>
      </c>
      <c r="CT112" s="44">
        <f t="shared" si="175"/>
        <v>0</v>
      </c>
      <c r="CU112" s="44">
        <f t="shared" si="175"/>
        <v>0</v>
      </c>
      <c r="CV112" s="44">
        <f t="shared" si="175"/>
        <v>0</v>
      </c>
      <c r="CW112" s="44">
        <f t="shared" si="175"/>
        <v>0</v>
      </c>
      <c r="CX112" s="44">
        <f t="shared" ref="CX112:DQ112" si="176">CX$50*CX41</f>
        <v>0</v>
      </c>
      <c r="CY112" s="44">
        <f t="shared" si="176"/>
        <v>0</v>
      </c>
      <c r="CZ112" s="44">
        <f t="shared" si="176"/>
        <v>0</v>
      </c>
      <c r="DA112" s="44">
        <f t="shared" si="176"/>
        <v>0</v>
      </c>
      <c r="DB112" s="44">
        <f t="shared" si="176"/>
        <v>0</v>
      </c>
      <c r="DC112" s="44">
        <f t="shared" si="176"/>
        <v>0</v>
      </c>
      <c r="DD112" s="44">
        <f t="shared" si="176"/>
        <v>0</v>
      </c>
      <c r="DE112" s="44">
        <f t="shared" si="176"/>
        <v>0</v>
      </c>
      <c r="DF112" s="44">
        <f t="shared" si="176"/>
        <v>0</v>
      </c>
      <c r="DG112" s="44">
        <f t="shared" si="176"/>
        <v>0</v>
      </c>
      <c r="DH112" s="44">
        <f t="shared" si="176"/>
        <v>0</v>
      </c>
      <c r="DI112" s="44">
        <f t="shared" si="176"/>
        <v>0</v>
      </c>
      <c r="DJ112" s="44">
        <f t="shared" si="176"/>
        <v>0</v>
      </c>
      <c r="DK112" s="44">
        <f t="shared" si="176"/>
        <v>0</v>
      </c>
      <c r="DL112" s="44">
        <f t="shared" si="176"/>
        <v>0</v>
      </c>
      <c r="DM112" s="44">
        <f t="shared" si="176"/>
        <v>0</v>
      </c>
      <c r="DN112" s="44">
        <f t="shared" si="176"/>
        <v>0</v>
      </c>
      <c r="DO112" s="44">
        <f t="shared" si="176"/>
        <v>0</v>
      </c>
      <c r="DP112" s="44">
        <f t="shared" si="176"/>
        <v>0</v>
      </c>
      <c r="DQ112" s="44">
        <f t="shared" si="176"/>
        <v>0</v>
      </c>
    </row>
    <row r="113" spans="1:121" x14ac:dyDescent="0.25">
      <c r="A113" s="44" t="str">
        <f t="shared" si="120"/>
        <v>11_MEX</v>
      </c>
      <c r="B113" s="44" t="str">
        <f t="shared" si="120"/>
        <v>16_5_biogasoline</v>
      </c>
      <c r="C113" s="44" t="str">
        <f t="shared" si="120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4"/>
        <v>11_MEX</v>
      </c>
      <c r="BM113" s="44" t="str">
        <f t="shared" si="121"/>
        <v>d_nonenergy_ccs_16_5_biogasoline</v>
      </c>
      <c r="BN113" s="44"/>
      <c r="BO113" s="44"/>
      <c r="BP113" s="44">
        <f t="shared" ref="BP113:CW113" si="177">BP$50*BP42</f>
        <v>0</v>
      </c>
      <c r="BQ113" s="44">
        <f t="shared" si="177"/>
        <v>0</v>
      </c>
      <c r="BR113" s="44">
        <f t="shared" si="177"/>
        <v>0</v>
      </c>
      <c r="BS113" s="44">
        <f t="shared" si="177"/>
        <v>0</v>
      </c>
      <c r="BT113" s="44">
        <f t="shared" si="177"/>
        <v>0</v>
      </c>
      <c r="BU113" s="44">
        <f t="shared" si="177"/>
        <v>0</v>
      </c>
      <c r="BV113" s="44">
        <f t="shared" si="177"/>
        <v>0</v>
      </c>
      <c r="BW113" s="44">
        <f t="shared" si="177"/>
        <v>0</v>
      </c>
      <c r="BX113" s="44">
        <f t="shared" si="177"/>
        <v>0</v>
      </c>
      <c r="BY113" s="44">
        <f t="shared" si="177"/>
        <v>0</v>
      </c>
      <c r="BZ113" s="44">
        <f t="shared" si="177"/>
        <v>0</v>
      </c>
      <c r="CA113" s="44">
        <f t="shared" si="177"/>
        <v>0</v>
      </c>
      <c r="CB113" s="44">
        <f t="shared" si="177"/>
        <v>0</v>
      </c>
      <c r="CC113" s="44">
        <f t="shared" si="177"/>
        <v>0</v>
      </c>
      <c r="CD113" s="44">
        <f t="shared" si="177"/>
        <v>0</v>
      </c>
      <c r="CE113" s="44">
        <f t="shared" si="177"/>
        <v>0</v>
      </c>
      <c r="CF113" s="44">
        <f t="shared" si="177"/>
        <v>0</v>
      </c>
      <c r="CG113" s="44">
        <f t="shared" si="177"/>
        <v>0</v>
      </c>
      <c r="CH113" s="44">
        <f t="shared" si="177"/>
        <v>0</v>
      </c>
      <c r="CI113" s="44">
        <f t="shared" si="177"/>
        <v>0</v>
      </c>
      <c r="CJ113" s="44">
        <f t="shared" si="177"/>
        <v>0</v>
      </c>
      <c r="CK113" s="44">
        <f t="shared" si="177"/>
        <v>0</v>
      </c>
      <c r="CL113" s="44">
        <f t="shared" si="177"/>
        <v>0</v>
      </c>
      <c r="CM113" s="44">
        <f t="shared" si="177"/>
        <v>0</v>
      </c>
      <c r="CN113" s="44">
        <f t="shared" si="177"/>
        <v>0</v>
      </c>
      <c r="CO113" s="44">
        <f t="shared" si="177"/>
        <v>0</v>
      </c>
      <c r="CP113" s="44">
        <f t="shared" si="177"/>
        <v>0</v>
      </c>
      <c r="CQ113" s="44">
        <f t="shared" si="177"/>
        <v>0</v>
      </c>
      <c r="CR113" s="44">
        <f t="shared" si="177"/>
        <v>0</v>
      </c>
      <c r="CS113" s="44">
        <f t="shared" si="177"/>
        <v>0</v>
      </c>
      <c r="CT113" s="44">
        <f t="shared" si="177"/>
        <v>0</v>
      </c>
      <c r="CU113" s="44">
        <f t="shared" si="177"/>
        <v>0</v>
      </c>
      <c r="CV113" s="44">
        <f t="shared" si="177"/>
        <v>0</v>
      </c>
      <c r="CW113" s="44">
        <f t="shared" si="177"/>
        <v>0</v>
      </c>
      <c r="CX113" s="44">
        <f t="shared" ref="CX113:DQ113" si="178">CX$50*CX42</f>
        <v>0</v>
      </c>
      <c r="CY113" s="44">
        <f t="shared" si="178"/>
        <v>0</v>
      </c>
      <c r="CZ113" s="44">
        <f t="shared" si="178"/>
        <v>0</v>
      </c>
      <c r="DA113" s="44">
        <f t="shared" si="178"/>
        <v>0</v>
      </c>
      <c r="DB113" s="44">
        <f t="shared" si="178"/>
        <v>0</v>
      </c>
      <c r="DC113" s="44">
        <f t="shared" si="178"/>
        <v>0</v>
      </c>
      <c r="DD113" s="44">
        <f t="shared" si="178"/>
        <v>0</v>
      </c>
      <c r="DE113" s="44">
        <f t="shared" si="178"/>
        <v>0</v>
      </c>
      <c r="DF113" s="44">
        <f t="shared" si="178"/>
        <v>0</v>
      </c>
      <c r="DG113" s="44">
        <f t="shared" si="178"/>
        <v>0</v>
      </c>
      <c r="DH113" s="44">
        <f t="shared" si="178"/>
        <v>0</v>
      </c>
      <c r="DI113" s="44">
        <f t="shared" si="178"/>
        <v>0</v>
      </c>
      <c r="DJ113" s="44">
        <f t="shared" si="178"/>
        <v>0</v>
      </c>
      <c r="DK113" s="44">
        <f t="shared" si="178"/>
        <v>0</v>
      </c>
      <c r="DL113" s="44">
        <f t="shared" si="178"/>
        <v>0</v>
      </c>
      <c r="DM113" s="44">
        <f t="shared" si="178"/>
        <v>0</v>
      </c>
      <c r="DN113" s="44">
        <f t="shared" si="178"/>
        <v>0</v>
      </c>
      <c r="DO113" s="44">
        <f t="shared" si="178"/>
        <v>0</v>
      </c>
      <c r="DP113" s="44">
        <f t="shared" si="178"/>
        <v>0</v>
      </c>
      <c r="DQ113" s="44">
        <f t="shared" si="178"/>
        <v>0</v>
      </c>
    </row>
    <row r="114" spans="1:121" x14ac:dyDescent="0.25">
      <c r="A114" s="44" t="str">
        <f t="shared" si="120"/>
        <v>11_MEX</v>
      </c>
      <c r="B114" s="44" t="str">
        <f t="shared" si="120"/>
        <v>16_6_biodiesel</v>
      </c>
      <c r="C114" s="44" t="str">
        <f t="shared" si="120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4"/>
        <v>11_MEX</v>
      </c>
      <c r="BM114" s="44" t="str">
        <f t="shared" si="121"/>
        <v>d_nonenergy_ccs_16_6_biodiesel</v>
      </c>
      <c r="BN114" s="44"/>
      <c r="BO114" s="44"/>
      <c r="BP114" s="44">
        <f t="shared" ref="BP114:CW114" si="179">BP$50*BP43</f>
        <v>0</v>
      </c>
      <c r="BQ114" s="44">
        <f t="shared" si="179"/>
        <v>0</v>
      </c>
      <c r="BR114" s="44">
        <f t="shared" si="179"/>
        <v>0</v>
      </c>
      <c r="BS114" s="44">
        <f t="shared" si="179"/>
        <v>0</v>
      </c>
      <c r="BT114" s="44">
        <f t="shared" si="179"/>
        <v>0</v>
      </c>
      <c r="BU114" s="44">
        <f t="shared" si="179"/>
        <v>0</v>
      </c>
      <c r="BV114" s="44">
        <f t="shared" si="179"/>
        <v>0</v>
      </c>
      <c r="BW114" s="44">
        <f t="shared" si="179"/>
        <v>0</v>
      </c>
      <c r="BX114" s="44">
        <f t="shared" si="179"/>
        <v>0</v>
      </c>
      <c r="BY114" s="44">
        <f t="shared" si="179"/>
        <v>0</v>
      </c>
      <c r="BZ114" s="44">
        <f t="shared" si="179"/>
        <v>0</v>
      </c>
      <c r="CA114" s="44">
        <f t="shared" si="179"/>
        <v>0</v>
      </c>
      <c r="CB114" s="44">
        <f t="shared" si="179"/>
        <v>0</v>
      </c>
      <c r="CC114" s="44">
        <f t="shared" si="179"/>
        <v>0</v>
      </c>
      <c r="CD114" s="44">
        <f t="shared" si="179"/>
        <v>0</v>
      </c>
      <c r="CE114" s="44">
        <f t="shared" si="179"/>
        <v>0</v>
      </c>
      <c r="CF114" s="44">
        <f t="shared" si="179"/>
        <v>0</v>
      </c>
      <c r="CG114" s="44">
        <f t="shared" si="179"/>
        <v>0</v>
      </c>
      <c r="CH114" s="44">
        <f t="shared" si="179"/>
        <v>0</v>
      </c>
      <c r="CI114" s="44">
        <f t="shared" si="179"/>
        <v>0</v>
      </c>
      <c r="CJ114" s="44">
        <f t="shared" si="179"/>
        <v>0</v>
      </c>
      <c r="CK114" s="44">
        <f t="shared" si="179"/>
        <v>0</v>
      </c>
      <c r="CL114" s="44">
        <f t="shared" si="179"/>
        <v>0</v>
      </c>
      <c r="CM114" s="44">
        <f t="shared" si="179"/>
        <v>0</v>
      </c>
      <c r="CN114" s="44">
        <f t="shared" si="179"/>
        <v>0</v>
      </c>
      <c r="CO114" s="44">
        <f t="shared" si="179"/>
        <v>0</v>
      </c>
      <c r="CP114" s="44">
        <f t="shared" si="179"/>
        <v>0</v>
      </c>
      <c r="CQ114" s="44">
        <f t="shared" si="179"/>
        <v>0</v>
      </c>
      <c r="CR114" s="44">
        <f t="shared" si="179"/>
        <v>0</v>
      </c>
      <c r="CS114" s="44">
        <f t="shared" si="179"/>
        <v>0</v>
      </c>
      <c r="CT114" s="44">
        <f t="shared" si="179"/>
        <v>0</v>
      </c>
      <c r="CU114" s="44">
        <f t="shared" si="179"/>
        <v>0</v>
      </c>
      <c r="CV114" s="44">
        <f t="shared" si="179"/>
        <v>0</v>
      </c>
      <c r="CW114" s="44">
        <f t="shared" si="179"/>
        <v>0</v>
      </c>
      <c r="CX114" s="44">
        <f t="shared" ref="CX114:DQ114" si="180">CX$50*CX43</f>
        <v>0</v>
      </c>
      <c r="CY114" s="44">
        <f t="shared" si="180"/>
        <v>0</v>
      </c>
      <c r="CZ114" s="44">
        <f t="shared" si="180"/>
        <v>0</v>
      </c>
      <c r="DA114" s="44">
        <f t="shared" si="180"/>
        <v>0</v>
      </c>
      <c r="DB114" s="44">
        <f t="shared" si="180"/>
        <v>0</v>
      </c>
      <c r="DC114" s="44">
        <f t="shared" si="180"/>
        <v>0</v>
      </c>
      <c r="DD114" s="44">
        <f t="shared" si="180"/>
        <v>0</v>
      </c>
      <c r="DE114" s="44">
        <f t="shared" si="180"/>
        <v>0</v>
      </c>
      <c r="DF114" s="44">
        <f t="shared" si="180"/>
        <v>0</v>
      </c>
      <c r="DG114" s="44">
        <f t="shared" si="180"/>
        <v>0</v>
      </c>
      <c r="DH114" s="44">
        <f t="shared" si="180"/>
        <v>0</v>
      </c>
      <c r="DI114" s="44">
        <f t="shared" si="180"/>
        <v>0</v>
      </c>
      <c r="DJ114" s="44">
        <f t="shared" si="180"/>
        <v>0</v>
      </c>
      <c r="DK114" s="44">
        <f t="shared" si="180"/>
        <v>0</v>
      </c>
      <c r="DL114" s="44">
        <f t="shared" si="180"/>
        <v>0</v>
      </c>
      <c r="DM114" s="44">
        <f t="shared" si="180"/>
        <v>0</v>
      </c>
      <c r="DN114" s="44">
        <f t="shared" si="180"/>
        <v>0</v>
      </c>
      <c r="DO114" s="44">
        <f t="shared" si="180"/>
        <v>0</v>
      </c>
      <c r="DP114" s="44">
        <f t="shared" si="180"/>
        <v>0</v>
      </c>
      <c r="DQ114" s="44">
        <f t="shared" si="180"/>
        <v>0</v>
      </c>
    </row>
    <row r="115" spans="1:121" x14ac:dyDescent="0.25">
      <c r="A115" s="44" t="str">
        <f t="shared" si="120"/>
        <v>11_MEX</v>
      </c>
      <c r="B115" s="44" t="str">
        <f t="shared" si="120"/>
        <v>16_8_other_liquid_biofuels</v>
      </c>
      <c r="C115" s="44" t="str">
        <f t="shared" si="120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4"/>
        <v>11_MEX</v>
      </c>
      <c r="BM115" s="44" t="str">
        <f t="shared" si="121"/>
        <v>d_nonenergy_ccs_16_8_oth_liquid_biofuel</v>
      </c>
      <c r="BN115" s="44"/>
      <c r="BO115" s="44"/>
      <c r="BP115" s="44">
        <f t="shared" ref="BP115:CW115" si="181">BP$50*BP44</f>
        <v>0</v>
      </c>
      <c r="BQ115" s="44">
        <f t="shared" si="181"/>
        <v>0</v>
      </c>
      <c r="BR115" s="44">
        <f t="shared" si="181"/>
        <v>0</v>
      </c>
      <c r="BS115" s="44">
        <f t="shared" si="181"/>
        <v>0</v>
      </c>
      <c r="BT115" s="44">
        <f t="shared" si="181"/>
        <v>0</v>
      </c>
      <c r="BU115" s="44">
        <f t="shared" si="181"/>
        <v>0</v>
      </c>
      <c r="BV115" s="44">
        <f t="shared" si="181"/>
        <v>0</v>
      </c>
      <c r="BW115" s="44">
        <f t="shared" si="181"/>
        <v>0</v>
      </c>
      <c r="BX115" s="44">
        <f t="shared" si="181"/>
        <v>0</v>
      </c>
      <c r="BY115" s="44">
        <f t="shared" si="181"/>
        <v>0</v>
      </c>
      <c r="BZ115" s="44">
        <f t="shared" si="181"/>
        <v>0</v>
      </c>
      <c r="CA115" s="44">
        <f t="shared" si="181"/>
        <v>0</v>
      </c>
      <c r="CB115" s="44">
        <f t="shared" si="181"/>
        <v>0</v>
      </c>
      <c r="CC115" s="44">
        <f t="shared" si="181"/>
        <v>0</v>
      </c>
      <c r="CD115" s="44">
        <f t="shared" si="181"/>
        <v>0</v>
      </c>
      <c r="CE115" s="44">
        <f t="shared" si="181"/>
        <v>0</v>
      </c>
      <c r="CF115" s="44">
        <f t="shared" si="181"/>
        <v>0</v>
      </c>
      <c r="CG115" s="44">
        <f t="shared" si="181"/>
        <v>0</v>
      </c>
      <c r="CH115" s="44">
        <f t="shared" si="181"/>
        <v>0</v>
      </c>
      <c r="CI115" s="44">
        <f t="shared" si="181"/>
        <v>0</v>
      </c>
      <c r="CJ115" s="44">
        <f t="shared" si="181"/>
        <v>0</v>
      </c>
      <c r="CK115" s="44">
        <f t="shared" si="181"/>
        <v>0</v>
      </c>
      <c r="CL115" s="44">
        <f t="shared" si="181"/>
        <v>0</v>
      </c>
      <c r="CM115" s="44">
        <f t="shared" si="181"/>
        <v>0</v>
      </c>
      <c r="CN115" s="44">
        <f t="shared" si="181"/>
        <v>0</v>
      </c>
      <c r="CO115" s="44">
        <f t="shared" si="181"/>
        <v>0</v>
      </c>
      <c r="CP115" s="44">
        <f t="shared" si="181"/>
        <v>0</v>
      </c>
      <c r="CQ115" s="44">
        <f t="shared" si="181"/>
        <v>0</v>
      </c>
      <c r="CR115" s="44">
        <f t="shared" si="181"/>
        <v>0</v>
      </c>
      <c r="CS115" s="44">
        <f t="shared" si="181"/>
        <v>0</v>
      </c>
      <c r="CT115" s="44">
        <f t="shared" si="181"/>
        <v>0</v>
      </c>
      <c r="CU115" s="44">
        <f t="shared" si="181"/>
        <v>0</v>
      </c>
      <c r="CV115" s="44">
        <f t="shared" si="181"/>
        <v>0</v>
      </c>
      <c r="CW115" s="44">
        <f t="shared" si="181"/>
        <v>0</v>
      </c>
      <c r="CX115" s="44">
        <f t="shared" ref="CX115:DQ115" si="182">CX$50*CX44</f>
        <v>0</v>
      </c>
      <c r="CY115" s="44">
        <f t="shared" si="182"/>
        <v>0</v>
      </c>
      <c r="CZ115" s="44">
        <f t="shared" si="182"/>
        <v>0</v>
      </c>
      <c r="DA115" s="44">
        <f t="shared" si="182"/>
        <v>0</v>
      </c>
      <c r="DB115" s="44">
        <f t="shared" si="182"/>
        <v>0</v>
      </c>
      <c r="DC115" s="44">
        <f t="shared" si="182"/>
        <v>0</v>
      </c>
      <c r="DD115" s="44">
        <f t="shared" si="182"/>
        <v>0</v>
      </c>
      <c r="DE115" s="44">
        <f t="shared" si="182"/>
        <v>0</v>
      </c>
      <c r="DF115" s="44">
        <f t="shared" si="182"/>
        <v>0</v>
      </c>
      <c r="DG115" s="44">
        <f t="shared" si="182"/>
        <v>0</v>
      </c>
      <c r="DH115" s="44">
        <f t="shared" si="182"/>
        <v>0</v>
      </c>
      <c r="DI115" s="44">
        <f t="shared" si="182"/>
        <v>0</v>
      </c>
      <c r="DJ115" s="44">
        <f t="shared" si="182"/>
        <v>0</v>
      </c>
      <c r="DK115" s="44">
        <f t="shared" si="182"/>
        <v>0</v>
      </c>
      <c r="DL115" s="44">
        <f t="shared" si="182"/>
        <v>0</v>
      </c>
      <c r="DM115" s="44">
        <f t="shared" si="182"/>
        <v>0</v>
      </c>
      <c r="DN115" s="44">
        <f t="shared" si="182"/>
        <v>0</v>
      </c>
      <c r="DO115" s="44">
        <f t="shared" si="182"/>
        <v>0</v>
      </c>
      <c r="DP115" s="44">
        <f t="shared" si="182"/>
        <v>0</v>
      </c>
      <c r="DQ115" s="44">
        <f t="shared" si="182"/>
        <v>0</v>
      </c>
    </row>
    <row r="116" spans="1:121" x14ac:dyDescent="0.25">
      <c r="A116" s="46" t="str">
        <f t="shared" si="120"/>
        <v>11_MEX</v>
      </c>
      <c r="B116" s="46" t="str">
        <f t="shared" si="120"/>
        <v>17_electricity</v>
      </c>
      <c r="C116" s="46" t="str">
        <f t="shared" si="120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4"/>
        <v>11_MEX</v>
      </c>
      <c r="BM116" s="46" t="str">
        <f t="shared" si="121"/>
        <v>d_nonenergy_ccs_17_electricity</v>
      </c>
      <c r="BN116" s="46"/>
      <c r="BO116" s="46"/>
      <c r="BP116" s="49">
        <f t="shared" ref="BP116:BQ116" si="183">BP123</f>
        <v>0</v>
      </c>
      <c r="BQ116" s="49">
        <f t="shared" si="183"/>
        <v>0</v>
      </c>
      <c r="BR116" s="49">
        <f t="shared" ref="BR116:CV116" si="184">BR123</f>
        <v>0</v>
      </c>
      <c r="BS116" s="49">
        <f t="shared" si="184"/>
        <v>0</v>
      </c>
      <c r="BT116" s="49">
        <f t="shared" si="184"/>
        <v>0</v>
      </c>
      <c r="BU116" s="49">
        <f t="shared" si="184"/>
        <v>0</v>
      </c>
      <c r="BV116" s="49">
        <f t="shared" si="184"/>
        <v>0</v>
      </c>
      <c r="BW116" s="49">
        <f t="shared" si="184"/>
        <v>0</v>
      </c>
      <c r="BX116" s="49">
        <f t="shared" si="184"/>
        <v>0</v>
      </c>
      <c r="BY116" s="49">
        <f t="shared" si="184"/>
        <v>0</v>
      </c>
      <c r="BZ116" s="49">
        <f t="shared" si="184"/>
        <v>0</v>
      </c>
      <c r="CA116" s="49">
        <f t="shared" si="184"/>
        <v>0</v>
      </c>
      <c r="CB116" s="49">
        <f t="shared" si="184"/>
        <v>0</v>
      </c>
      <c r="CC116" s="49">
        <f t="shared" si="184"/>
        <v>0</v>
      </c>
      <c r="CD116" s="49">
        <f t="shared" si="184"/>
        <v>0</v>
      </c>
      <c r="CE116" s="49">
        <f t="shared" si="184"/>
        <v>0</v>
      </c>
      <c r="CF116" s="49">
        <f t="shared" si="184"/>
        <v>0</v>
      </c>
      <c r="CG116" s="49">
        <f t="shared" si="184"/>
        <v>0</v>
      </c>
      <c r="CH116" s="49">
        <f t="shared" si="184"/>
        <v>0</v>
      </c>
      <c r="CI116" s="49">
        <f t="shared" si="184"/>
        <v>0</v>
      </c>
      <c r="CJ116" s="49">
        <f t="shared" si="184"/>
        <v>0</v>
      </c>
      <c r="CK116" s="49">
        <f t="shared" si="184"/>
        <v>0</v>
      </c>
      <c r="CL116" s="49">
        <f t="shared" si="184"/>
        <v>0</v>
      </c>
      <c r="CM116" s="49">
        <f t="shared" si="184"/>
        <v>0</v>
      </c>
      <c r="CN116" s="49">
        <f t="shared" si="184"/>
        <v>0</v>
      </c>
      <c r="CO116" s="49">
        <f t="shared" si="184"/>
        <v>0</v>
      </c>
      <c r="CP116" s="49">
        <f t="shared" si="184"/>
        <v>0</v>
      </c>
      <c r="CQ116" s="49">
        <f t="shared" si="184"/>
        <v>0</v>
      </c>
      <c r="CR116" s="49">
        <f t="shared" si="184"/>
        <v>0</v>
      </c>
      <c r="CS116" s="49">
        <f t="shared" si="184"/>
        <v>0</v>
      </c>
      <c r="CT116" s="49">
        <f t="shared" si="184"/>
        <v>0</v>
      </c>
      <c r="CU116" s="49">
        <f t="shared" si="184"/>
        <v>0</v>
      </c>
      <c r="CV116" s="49">
        <f t="shared" si="184"/>
        <v>0</v>
      </c>
      <c r="CW116" s="49">
        <f t="shared" ref="CW116:DQ116" si="185">CW123</f>
        <v>0</v>
      </c>
      <c r="CX116" s="49">
        <f t="shared" si="185"/>
        <v>0</v>
      </c>
      <c r="CY116" s="49">
        <f t="shared" si="185"/>
        <v>0</v>
      </c>
      <c r="CZ116" s="49">
        <f t="shared" si="185"/>
        <v>0</v>
      </c>
      <c r="DA116" s="49">
        <f t="shared" si="185"/>
        <v>0</v>
      </c>
      <c r="DB116" s="49">
        <f t="shared" si="185"/>
        <v>0</v>
      </c>
      <c r="DC116" s="49">
        <f t="shared" si="185"/>
        <v>0</v>
      </c>
      <c r="DD116" s="49">
        <f t="shared" si="185"/>
        <v>0</v>
      </c>
      <c r="DE116" s="49">
        <f t="shared" si="185"/>
        <v>0</v>
      </c>
      <c r="DF116" s="49">
        <f t="shared" si="185"/>
        <v>0</v>
      </c>
      <c r="DG116" s="49">
        <f t="shared" si="185"/>
        <v>0</v>
      </c>
      <c r="DH116" s="49">
        <f t="shared" si="185"/>
        <v>0</v>
      </c>
      <c r="DI116" s="49">
        <f t="shared" si="185"/>
        <v>0</v>
      </c>
      <c r="DJ116" s="49">
        <f t="shared" si="185"/>
        <v>0</v>
      </c>
      <c r="DK116" s="49">
        <f t="shared" si="185"/>
        <v>0</v>
      </c>
      <c r="DL116" s="49">
        <f t="shared" si="185"/>
        <v>0</v>
      </c>
      <c r="DM116" s="49">
        <f t="shared" si="185"/>
        <v>0</v>
      </c>
      <c r="DN116" s="49">
        <f t="shared" si="185"/>
        <v>0</v>
      </c>
      <c r="DO116" s="49">
        <f t="shared" si="185"/>
        <v>0</v>
      </c>
      <c r="DP116" s="49">
        <f t="shared" si="185"/>
        <v>0</v>
      </c>
      <c r="DQ116" s="49">
        <f t="shared" si="185"/>
        <v>0</v>
      </c>
    </row>
    <row r="117" spans="1:121" x14ac:dyDescent="0.25">
      <c r="A117" s="44" t="str">
        <f t="shared" si="120"/>
        <v>11_MEX</v>
      </c>
      <c r="B117" s="44" t="str">
        <f t="shared" si="120"/>
        <v>18_heat</v>
      </c>
      <c r="C117" s="44" t="str">
        <f t="shared" si="120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4"/>
        <v>11_MEX</v>
      </c>
      <c r="BM117" s="44" t="str">
        <f t="shared" si="121"/>
        <v>d_nonenergy_ccs_18_heat</v>
      </c>
      <c r="BN117" s="44"/>
      <c r="BO117" s="44"/>
      <c r="BP117" s="44">
        <f t="shared" ref="BP117:CV117" si="186">BP$50*BP46</f>
        <v>0</v>
      </c>
      <c r="BQ117" s="44">
        <f t="shared" si="186"/>
        <v>0</v>
      </c>
      <c r="BR117" s="44">
        <f t="shared" si="186"/>
        <v>0</v>
      </c>
      <c r="BS117" s="44">
        <f t="shared" si="186"/>
        <v>0</v>
      </c>
      <c r="BT117" s="44">
        <f t="shared" si="186"/>
        <v>0</v>
      </c>
      <c r="BU117" s="44">
        <f t="shared" si="186"/>
        <v>0</v>
      </c>
      <c r="BV117" s="44">
        <f t="shared" si="186"/>
        <v>0</v>
      </c>
      <c r="BW117" s="44">
        <f t="shared" si="186"/>
        <v>0</v>
      </c>
      <c r="BX117" s="44">
        <f t="shared" si="186"/>
        <v>0</v>
      </c>
      <c r="BY117" s="44">
        <f t="shared" si="186"/>
        <v>0</v>
      </c>
      <c r="BZ117" s="44">
        <f t="shared" si="186"/>
        <v>0</v>
      </c>
      <c r="CA117" s="44">
        <f t="shared" si="186"/>
        <v>0</v>
      </c>
      <c r="CB117" s="44">
        <f t="shared" si="186"/>
        <v>0</v>
      </c>
      <c r="CC117" s="44">
        <f t="shared" si="186"/>
        <v>0</v>
      </c>
      <c r="CD117" s="44">
        <f t="shared" si="186"/>
        <v>0</v>
      </c>
      <c r="CE117" s="44">
        <f t="shared" si="186"/>
        <v>0</v>
      </c>
      <c r="CF117" s="44">
        <f t="shared" si="186"/>
        <v>0</v>
      </c>
      <c r="CG117" s="44">
        <f t="shared" si="186"/>
        <v>0</v>
      </c>
      <c r="CH117" s="44">
        <f t="shared" si="186"/>
        <v>0</v>
      </c>
      <c r="CI117" s="44">
        <f t="shared" si="186"/>
        <v>0</v>
      </c>
      <c r="CJ117" s="44">
        <f t="shared" si="186"/>
        <v>0</v>
      </c>
      <c r="CK117" s="44">
        <f t="shared" si="186"/>
        <v>0</v>
      </c>
      <c r="CL117" s="44">
        <f t="shared" si="186"/>
        <v>0</v>
      </c>
      <c r="CM117" s="44">
        <f t="shared" si="186"/>
        <v>0</v>
      </c>
      <c r="CN117" s="44">
        <f t="shared" si="186"/>
        <v>0</v>
      </c>
      <c r="CO117" s="44">
        <f t="shared" si="186"/>
        <v>0</v>
      </c>
      <c r="CP117" s="44">
        <f t="shared" si="186"/>
        <v>0</v>
      </c>
      <c r="CQ117" s="44">
        <f t="shared" si="186"/>
        <v>0</v>
      </c>
      <c r="CR117" s="44">
        <f t="shared" si="186"/>
        <v>0</v>
      </c>
      <c r="CS117" s="44">
        <f t="shared" si="186"/>
        <v>0</v>
      </c>
      <c r="CT117" s="44">
        <f t="shared" si="186"/>
        <v>0</v>
      </c>
      <c r="CU117" s="44">
        <f t="shared" si="186"/>
        <v>0</v>
      </c>
      <c r="CV117" s="44">
        <f t="shared" si="186"/>
        <v>0</v>
      </c>
      <c r="CW117" s="44">
        <f t="shared" ref="CW117:DQ117" si="187">CW$50*CW46</f>
        <v>0</v>
      </c>
      <c r="CX117" s="44">
        <f t="shared" si="187"/>
        <v>0</v>
      </c>
      <c r="CY117" s="44">
        <f t="shared" si="187"/>
        <v>0</v>
      </c>
      <c r="CZ117" s="44">
        <f t="shared" si="187"/>
        <v>0</v>
      </c>
      <c r="DA117" s="44">
        <f t="shared" si="187"/>
        <v>0</v>
      </c>
      <c r="DB117" s="44">
        <f t="shared" si="187"/>
        <v>0</v>
      </c>
      <c r="DC117" s="44">
        <f t="shared" si="187"/>
        <v>0</v>
      </c>
      <c r="DD117" s="44">
        <f t="shared" si="187"/>
        <v>0</v>
      </c>
      <c r="DE117" s="44">
        <f t="shared" si="187"/>
        <v>0</v>
      </c>
      <c r="DF117" s="44">
        <f t="shared" si="187"/>
        <v>0</v>
      </c>
      <c r="DG117" s="44">
        <f t="shared" si="187"/>
        <v>0</v>
      </c>
      <c r="DH117" s="44">
        <f t="shared" si="187"/>
        <v>0</v>
      </c>
      <c r="DI117" s="44">
        <f t="shared" si="187"/>
        <v>0</v>
      </c>
      <c r="DJ117" s="44">
        <f t="shared" si="187"/>
        <v>0</v>
      </c>
      <c r="DK117" s="44">
        <f t="shared" si="187"/>
        <v>0</v>
      </c>
      <c r="DL117" s="44">
        <f t="shared" si="187"/>
        <v>0</v>
      </c>
      <c r="DM117" s="44">
        <f t="shared" si="187"/>
        <v>0</v>
      </c>
      <c r="DN117" s="44">
        <f t="shared" si="187"/>
        <v>0</v>
      </c>
      <c r="DO117" s="44">
        <f t="shared" si="187"/>
        <v>0</v>
      </c>
      <c r="DP117" s="44">
        <f t="shared" si="187"/>
        <v>0</v>
      </c>
      <c r="DQ117" s="44">
        <f t="shared" si="187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8">BQ120</f>
        <v>0</v>
      </c>
      <c r="BQ120" s="47">
        <f t="shared" ref="BQ120:CV120" si="189">BQ$50*BQ45</f>
        <v>0</v>
      </c>
      <c r="BR120" s="47">
        <f t="shared" si="189"/>
        <v>0</v>
      </c>
      <c r="BS120" s="47">
        <f t="shared" si="189"/>
        <v>0</v>
      </c>
      <c r="BT120" s="47">
        <f t="shared" si="189"/>
        <v>0</v>
      </c>
      <c r="BU120" s="47">
        <f t="shared" si="189"/>
        <v>0</v>
      </c>
      <c r="BV120" s="47">
        <f t="shared" si="189"/>
        <v>0</v>
      </c>
      <c r="BW120" s="47">
        <f t="shared" si="189"/>
        <v>0</v>
      </c>
      <c r="BX120" s="47">
        <f t="shared" si="189"/>
        <v>0</v>
      </c>
      <c r="BY120" s="47">
        <f t="shared" si="189"/>
        <v>0</v>
      </c>
      <c r="BZ120" s="47">
        <f t="shared" si="189"/>
        <v>0</v>
      </c>
      <c r="CA120" s="47">
        <f t="shared" si="189"/>
        <v>0</v>
      </c>
      <c r="CB120" s="47">
        <f t="shared" si="189"/>
        <v>0</v>
      </c>
      <c r="CC120" s="47">
        <f t="shared" si="189"/>
        <v>0</v>
      </c>
      <c r="CD120" s="47">
        <f t="shared" si="189"/>
        <v>0</v>
      </c>
      <c r="CE120" s="47">
        <f t="shared" si="189"/>
        <v>0</v>
      </c>
      <c r="CF120" s="47">
        <f t="shared" si="189"/>
        <v>0</v>
      </c>
      <c r="CG120" s="47">
        <f t="shared" si="189"/>
        <v>0</v>
      </c>
      <c r="CH120" s="47">
        <f t="shared" si="189"/>
        <v>0</v>
      </c>
      <c r="CI120" s="47">
        <f t="shared" si="189"/>
        <v>0</v>
      </c>
      <c r="CJ120" s="47">
        <f t="shared" si="189"/>
        <v>0</v>
      </c>
      <c r="CK120" s="47">
        <f t="shared" si="189"/>
        <v>0</v>
      </c>
      <c r="CL120" s="47">
        <f t="shared" si="189"/>
        <v>0</v>
      </c>
      <c r="CM120" s="47">
        <f t="shared" si="189"/>
        <v>0</v>
      </c>
      <c r="CN120" s="47">
        <f t="shared" si="189"/>
        <v>0</v>
      </c>
      <c r="CO120" s="47">
        <f t="shared" si="189"/>
        <v>0</v>
      </c>
      <c r="CP120" s="47">
        <f t="shared" si="189"/>
        <v>0</v>
      </c>
      <c r="CQ120" s="47">
        <f t="shared" si="189"/>
        <v>0</v>
      </c>
      <c r="CR120" s="47">
        <f t="shared" si="189"/>
        <v>0</v>
      </c>
      <c r="CS120" s="47">
        <f t="shared" si="189"/>
        <v>0</v>
      </c>
      <c r="CT120" s="47">
        <f t="shared" si="189"/>
        <v>0</v>
      </c>
      <c r="CU120" s="47">
        <f t="shared" si="189"/>
        <v>0</v>
      </c>
      <c r="CV120" s="47">
        <f t="shared" si="189"/>
        <v>0</v>
      </c>
      <c r="CW120" s="47">
        <f t="shared" ref="CW120:DQ120" si="190">CW$50*CW45</f>
        <v>0</v>
      </c>
      <c r="CX120" s="47">
        <f t="shared" si="190"/>
        <v>0</v>
      </c>
      <c r="CY120" s="47">
        <f t="shared" si="190"/>
        <v>0</v>
      </c>
      <c r="CZ120" s="47">
        <f t="shared" si="190"/>
        <v>0</v>
      </c>
      <c r="DA120" s="47">
        <f t="shared" si="190"/>
        <v>0</v>
      </c>
      <c r="DB120" s="47">
        <f t="shared" si="190"/>
        <v>0</v>
      </c>
      <c r="DC120" s="47">
        <f t="shared" si="190"/>
        <v>0</v>
      </c>
      <c r="DD120" s="47">
        <f t="shared" si="190"/>
        <v>0</v>
      </c>
      <c r="DE120" s="47">
        <f t="shared" si="190"/>
        <v>0</v>
      </c>
      <c r="DF120" s="47">
        <f t="shared" si="190"/>
        <v>0</v>
      </c>
      <c r="DG120" s="47">
        <f t="shared" si="190"/>
        <v>0</v>
      </c>
      <c r="DH120" s="47">
        <f t="shared" si="190"/>
        <v>0</v>
      </c>
      <c r="DI120" s="47">
        <f t="shared" si="190"/>
        <v>0</v>
      </c>
      <c r="DJ120" s="47">
        <f t="shared" si="190"/>
        <v>0</v>
      </c>
      <c r="DK120" s="47">
        <f t="shared" si="190"/>
        <v>0</v>
      </c>
      <c r="DL120" s="47">
        <f t="shared" si="190"/>
        <v>0</v>
      </c>
      <c r="DM120" s="47">
        <f t="shared" si="190"/>
        <v>0</v>
      </c>
      <c r="DN120" s="47">
        <f t="shared" si="190"/>
        <v>0</v>
      </c>
      <c r="DO120" s="47">
        <f t="shared" si="190"/>
        <v>0</v>
      </c>
      <c r="DP120" s="47">
        <f t="shared" si="190"/>
        <v>0</v>
      </c>
      <c r="DQ120" s="47">
        <f t="shared" si="190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8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8"/>
        <v>0</v>
      </c>
      <c r="BQ122" s="47">
        <f t="shared" ref="BQ122:CV122" si="191">BQ121*1000*$J$8*$J$9</f>
        <v>0</v>
      </c>
      <c r="BR122" s="47">
        <f t="shared" si="191"/>
        <v>0</v>
      </c>
      <c r="BS122" s="47">
        <f t="shared" si="191"/>
        <v>0</v>
      </c>
      <c r="BT122" s="47">
        <f t="shared" si="191"/>
        <v>0</v>
      </c>
      <c r="BU122" s="47">
        <f t="shared" si="191"/>
        <v>0</v>
      </c>
      <c r="BV122" s="47">
        <f t="shared" si="191"/>
        <v>0</v>
      </c>
      <c r="BW122" s="47">
        <f t="shared" si="191"/>
        <v>0</v>
      </c>
      <c r="BX122" s="47">
        <f t="shared" si="191"/>
        <v>0</v>
      </c>
      <c r="BY122" s="47">
        <f t="shared" si="191"/>
        <v>0</v>
      </c>
      <c r="BZ122" s="47">
        <f t="shared" si="191"/>
        <v>0</v>
      </c>
      <c r="CA122" s="47">
        <f t="shared" si="191"/>
        <v>0</v>
      </c>
      <c r="CB122" s="47">
        <f t="shared" si="191"/>
        <v>0</v>
      </c>
      <c r="CC122" s="47">
        <f t="shared" si="191"/>
        <v>0</v>
      </c>
      <c r="CD122" s="47">
        <f t="shared" si="191"/>
        <v>0</v>
      </c>
      <c r="CE122" s="47">
        <f t="shared" si="191"/>
        <v>0</v>
      </c>
      <c r="CF122" s="47">
        <f t="shared" si="191"/>
        <v>0</v>
      </c>
      <c r="CG122" s="47">
        <f t="shared" si="191"/>
        <v>0</v>
      </c>
      <c r="CH122" s="47">
        <f t="shared" si="191"/>
        <v>0</v>
      </c>
      <c r="CI122" s="47">
        <f t="shared" si="191"/>
        <v>0</v>
      </c>
      <c r="CJ122" s="47">
        <f t="shared" si="191"/>
        <v>0</v>
      </c>
      <c r="CK122" s="47">
        <f t="shared" si="191"/>
        <v>0</v>
      </c>
      <c r="CL122" s="47">
        <f t="shared" si="191"/>
        <v>0</v>
      </c>
      <c r="CM122" s="47">
        <f t="shared" si="191"/>
        <v>0</v>
      </c>
      <c r="CN122" s="47">
        <f t="shared" si="191"/>
        <v>0</v>
      </c>
      <c r="CO122" s="47">
        <f t="shared" si="191"/>
        <v>0</v>
      </c>
      <c r="CP122" s="47">
        <f t="shared" si="191"/>
        <v>0</v>
      </c>
      <c r="CQ122" s="47">
        <f t="shared" si="191"/>
        <v>0</v>
      </c>
      <c r="CR122" s="47">
        <f t="shared" si="191"/>
        <v>0</v>
      </c>
      <c r="CS122" s="47">
        <f t="shared" si="191"/>
        <v>0</v>
      </c>
      <c r="CT122" s="47">
        <f t="shared" si="191"/>
        <v>0</v>
      </c>
      <c r="CU122" s="47">
        <f t="shared" si="191"/>
        <v>0</v>
      </c>
      <c r="CV122" s="47">
        <f t="shared" si="191"/>
        <v>0</v>
      </c>
      <c r="CW122" s="47">
        <f t="shared" ref="CW122:DQ122" si="192">CW121*1000*$J$8*$J$9</f>
        <v>0</v>
      </c>
      <c r="CX122" s="47">
        <f t="shared" si="192"/>
        <v>0</v>
      </c>
      <c r="CY122" s="47">
        <f t="shared" si="192"/>
        <v>0</v>
      </c>
      <c r="CZ122" s="47">
        <f t="shared" si="192"/>
        <v>0</v>
      </c>
      <c r="DA122" s="47">
        <f t="shared" si="192"/>
        <v>0</v>
      </c>
      <c r="DB122" s="47">
        <f t="shared" si="192"/>
        <v>0</v>
      </c>
      <c r="DC122" s="47">
        <f t="shared" si="192"/>
        <v>0</v>
      </c>
      <c r="DD122" s="47">
        <f t="shared" si="192"/>
        <v>0</v>
      </c>
      <c r="DE122" s="47">
        <f t="shared" si="192"/>
        <v>0</v>
      </c>
      <c r="DF122" s="47">
        <f t="shared" si="192"/>
        <v>0</v>
      </c>
      <c r="DG122" s="47">
        <f t="shared" si="192"/>
        <v>0</v>
      </c>
      <c r="DH122" s="47">
        <f t="shared" si="192"/>
        <v>0</v>
      </c>
      <c r="DI122" s="47">
        <f t="shared" si="192"/>
        <v>0</v>
      </c>
      <c r="DJ122" s="47">
        <f t="shared" si="192"/>
        <v>0</v>
      </c>
      <c r="DK122" s="47">
        <f t="shared" si="192"/>
        <v>0</v>
      </c>
      <c r="DL122" s="47">
        <f t="shared" si="192"/>
        <v>0</v>
      </c>
      <c r="DM122" s="47">
        <f t="shared" si="192"/>
        <v>0</v>
      </c>
      <c r="DN122" s="47">
        <f t="shared" si="192"/>
        <v>0</v>
      </c>
      <c r="DO122" s="47">
        <f t="shared" si="192"/>
        <v>0</v>
      </c>
      <c r="DP122" s="47">
        <f t="shared" si="192"/>
        <v>0</v>
      </c>
      <c r="DQ122" s="47">
        <f t="shared" si="192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8"/>
        <v>0</v>
      </c>
      <c r="BQ123" s="56">
        <f t="shared" ref="BQ123:CV123" si="193">BQ120+BQ122</f>
        <v>0</v>
      </c>
      <c r="BR123" s="56">
        <f t="shared" si="193"/>
        <v>0</v>
      </c>
      <c r="BS123" s="56">
        <f t="shared" si="193"/>
        <v>0</v>
      </c>
      <c r="BT123" s="56">
        <f t="shared" si="193"/>
        <v>0</v>
      </c>
      <c r="BU123" s="56">
        <f t="shared" si="193"/>
        <v>0</v>
      </c>
      <c r="BV123" s="56">
        <f t="shared" si="193"/>
        <v>0</v>
      </c>
      <c r="BW123" s="56">
        <f t="shared" si="193"/>
        <v>0</v>
      </c>
      <c r="BX123" s="56">
        <f t="shared" si="193"/>
        <v>0</v>
      </c>
      <c r="BY123" s="56">
        <f t="shared" si="193"/>
        <v>0</v>
      </c>
      <c r="BZ123" s="56">
        <f t="shared" si="193"/>
        <v>0</v>
      </c>
      <c r="CA123" s="56">
        <f t="shared" si="193"/>
        <v>0</v>
      </c>
      <c r="CB123" s="56">
        <f t="shared" si="193"/>
        <v>0</v>
      </c>
      <c r="CC123" s="56">
        <f t="shared" si="193"/>
        <v>0</v>
      </c>
      <c r="CD123" s="56">
        <f t="shared" si="193"/>
        <v>0</v>
      </c>
      <c r="CE123" s="56">
        <f t="shared" si="193"/>
        <v>0</v>
      </c>
      <c r="CF123" s="56">
        <f t="shared" si="193"/>
        <v>0</v>
      </c>
      <c r="CG123" s="56">
        <f t="shared" si="193"/>
        <v>0</v>
      </c>
      <c r="CH123" s="56">
        <f t="shared" si="193"/>
        <v>0</v>
      </c>
      <c r="CI123" s="56">
        <f t="shared" si="193"/>
        <v>0</v>
      </c>
      <c r="CJ123" s="56">
        <f t="shared" si="193"/>
        <v>0</v>
      </c>
      <c r="CK123" s="56">
        <f t="shared" si="193"/>
        <v>0</v>
      </c>
      <c r="CL123" s="56">
        <f t="shared" si="193"/>
        <v>0</v>
      </c>
      <c r="CM123" s="56">
        <f t="shared" si="193"/>
        <v>0</v>
      </c>
      <c r="CN123" s="56">
        <f t="shared" si="193"/>
        <v>0</v>
      </c>
      <c r="CO123" s="56">
        <f t="shared" si="193"/>
        <v>0</v>
      </c>
      <c r="CP123" s="56">
        <f t="shared" si="193"/>
        <v>0</v>
      </c>
      <c r="CQ123" s="56">
        <f t="shared" si="193"/>
        <v>0</v>
      </c>
      <c r="CR123" s="56">
        <f t="shared" si="193"/>
        <v>0</v>
      </c>
      <c r="CS123" s="56">
        <f t="shared" si="193"/>
        <v>0</v>
      </c>
      <c r="CT123" s="56">
        <f t="shared" si="193"/>
        <v>0</v>
      </c>
      <c r="CU123" s="56">
        <f t="shared" si="193"/>
        <v>0</v>
      </c>
      <c r="CV123" s="56">
        <f t="shared" si="193"/>
        <v>0</v>
      </c>
      <c r="CW123" s="56">
        <f t="shared" ref="CW123:DQ123" si="194">CW120+CW122</f>
        <v>0</v>
      </c>
      <c r="CX123" s="56">
        <f t="shared" si="194"/>
        <v>0</v>
      </c>
      <c r="CY123" s="56">
        <f t="shared" si="194"/>
        <v>0</v>
      </c>
      <c r="CZ123" s="56">
        <f t="shared" si="194"/>
        <v>0</v>
      </c>
      <c r="DA123" s="56">
        <f t="shared" si="194"/>
        <v>0</v>
      </c>
      <c r="DB123" s="56">
        <f t="shared" si="194"/>
        <v>0</v>
      </c>
      <c r="DC123" s="56">
        <f t="shared" si="194"/>
        <v>0</v>
      </c>
      <c r="DD123" s="56">
        <f t="shared" si="194"/>
        <v>0</v>
      </c>
      <c r="DE123" s="56">
        <f t="shared" si="194"/>
        <v>0</v>
      </c>
      <c r="DF123" s="56">
        <f t="shared" si="194"/>
        <v>0</v>
      </c>
      <c r="DG123" s="56">
        <f t="shared" si="194"/>
        <v>0</v>
      </c>
      <c r="DH123" s="56">
        <f t="shared" si="194"/>
        <v>0</v>
      </c>
      <c r="DI123" s="56">
        <f t="shared" si="194"/>
        <v>0</v>
      </c>
      <c r="DJ123" s="56">
        <f t="shared" si="194"/>
        <v>0</v>
      </c>
      <c r="DK123" s="56">
        <f t="shared" si="194"/>
        <v>0</v>
      </c>
      <c r="DL123" s="56">
        <f t="shared" si="194"/>
        <v>0</v>
      </c>
      <c r="DM123" s="56">
        <f t="shared" si="194"/>
        <v>0</v>
      </c>
      <c r="DN123" s="56">
        <f t="shared" si="194"/>
        <v>0</v>
      </c>
      <c r="DO123" s="56">
        <f t="shared" si="194"/>
        <v>0</v>
      </c>
      <c r="DP123" s="56">
        <f t="shared" si="194"/>
        <v>0</v>
      </c>
      <c r="DQ123" s="56">
        <f t="shared" si="194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si="5"/>
        <v>0.10002854317773723</v>
      </c>
      <c r="O31" s="33">
        <f t="shared" ref="O31:AQ35" si="28">N31*(1-$G$4)</f>
        <v>0.10002854317773723</v>
      </c>
      <c r="P31" s="33">
        <f t="shared" si="28"/>
        <v>0.10002854317773723</v>
      </c>
      <c r="Q31" s="33">
        <f t="shared" si="28"/>
        <v>0.10002854317773723</v>
      </c>
      <c r="R31" s="33">
        <f t="shared" si="28"/>
        <v>0.10002854317773723</v>
      </c>
      <c r="S31" s="33">
        <f t="shared" si="28"/>
        <v>0.10002854317773723</v>
      </c>
      <c r="T31" s="33">
        <f t="shared" si="28"/>
        <v>0.10002854317773723</v>
      </c>
      <c r="U31" s="33">
        <f t="shared" si="28"/>
        <v>0.10002854317773723</v>
      </c>
      <c r="V31" s="33">
        <f t="shared" si="28"/>
        <v>0.10002854317773723</v>
      </c>
      <c r="W31" s="33">
        <f t="shared" si="28"/>
        <v>0.10002854317773723</v>
      </c>
      <c r="X31" s="33">
        <f t="shared" si="28"/>
        <v>0.10002854317773723</v>
      </c>
      <c r="Y31" s="33">
        <f t="shared" si="28"/>
        <v>0.10002854317773723</v>
      </c>
      <c r="Z31" s="33">
        <f t="shared" si="28"/>
        <v>0.10002854317773723</v>
      </c>
      <c r="AA31" s="33">
        <f t="shared" si="28"/>
        <v>0.10002854317773723</v>
      </c>
      <c r="AB31" s="33">
        <f t="shared" si="28"/>
        <v>0.10002854317773723</v>
      </c>
      <c r="AC31" s="33">
        <f t="shared" si="28"/>
        <v>0.10002854317773723</v>
      </c>
      <c r="AD31" s="33">
        <f t="shared" si="28"/>
        <v>0.10002854317773723</v>
      </c>
      <c r="AE31" s="33">
        <f t="shared" si="28"/>
        <v>0.10002854317773723</v>
      </c>
      <c r="AF31" s="33">
        <f t="shared" si="28"/>
        <v>0.10002854317773723</v>
      </c>
      <c r="AG31" s="33">
        <f t="shared" si="28"/>
        <v>0.10002854317773723</v>
      </c>
      <c r="AH31" s="33">
        <f t="shared" si="28"/>
        <v>0.10002854317773723</v>
      </c>
      <c r="AI31" s="33">
        <f t="shared" si="28"/>
        <v>0.10002854317773723</v>
      </c>
      <c r="AJ31" s="33">
        <f t="shared" si="28"/>
        <v>0.10002854317773723</v>
      </c>
      <c r="AK31" s="33">
        <f t="shared" si="28"/>
        <v>0.10002854317773723</v>
      </c>
      <c r="AL31" s="33">
        <f t="shared" si="28"/>
        <v>0.10002854317773723</v>
      </c>
      <c r="AM31" s="33">
        <f t="shared" si="28"/>
        <v>0.10002854317773723</v>
      </c>
      <c r="AN31" s="33">
        <f t="shared" si="28"/>
        <v>0.10002854317773723</v>
      </c>
      <c r="AO31" s="33">
        <f t="shared" si="28"/>
        <v>0.10002854317773723</v>
      </c>
      <c r="AP31" s="33">
        <f t="shared" si="28"/>
        <v>0.10002854317773723</v>
      </c>
      <c r="AQ31" s="33">
        <f t="shared" si="28"/>
        <v>0.10002854317773723</v>
      </c>
      <c r="AR31" s="33">
        <f t="shared" ref="AR31:BK31" si="29">AQ31*(1-$G$4)</f>
        <v>0.10002854317773723</v>
      </c>
      <c r="AS31" s="33">
        <f t="shared" si="29"/>
        <v>0.10002854317773723</v>
      </c>
      <c r="AT31" s="33">
        <f t="shared" si="29"/>
        <v>0.10002854317773723</v>
      </c>
      <c r="AU31" s="33">
        <f t="shared" si="29"/>
        <v>0.10002854317773723</v>
      </c>
      <c r="AV31" s="33">
        <f t="shared" si="29"/>
        <v>0.10002854317773723</v>
      </c>
      <c r="AW31" s="33">
        <f t="shared" si="29"/>
        <v>0.10002854317773723</v>
      </c>
      <c r="AX31" s="33">
        <f t="shared" si="29"/>
        <v>0.10002854317773723</v>
      </c>
      <c r="AY31" s="33">
        <f t="shared" si="29"/>
        <v>0.10002854317773723</v>
      </c>
      <c r="AZ31" s="33">
        <f t="shared" si="29"/>
        <v>0.10002854317773723</v>
      </c>
      <c r="BA31" s="33">
        <f t="shared" si="29"/>
        <v>0.10002854317773723</v>
      </c>
      <c r="BB31" s="33">
        <f t="shared" si="29"/>
        <v>0.10002854317773723</v>
      </c>
      <c r="BC31" s="33">
        <f t="shared" si="29"/>
        <v>0.10002854317773723</v>
      </c>
      <c r="BD31" s="33">
        <f t="shared" si="29"/>
        <v>0.10002854317773723</v>
      </c>
      <c r="BE31" s="33">
        <f t="shared" si="29"/>
        <v>0.10002854317773723</v>
      </c>
      <c r="BF31" s="33">
        <f t="shared" si="29"/>
        <v>0.10002854317773723</v>
      </c>
      <c r="BG31" s="33">
        <f t="shared" si="29"/>
        <v>0.10002854317773723</v>
      </c>
      <c r="BH31" s="33">
        <f t="shared" si="29"/>
        <v>0.10002854317773723</v>
      </c>
      <c r="BI31" s="33">
        <f t="shared" si="29"/>
        <v>0.10002854317773723</v>
      </c>
      <c r="BJ31" s="33">
        <f t="shared" si="29"/>
        <v>0.10002854317773723</v>
      </c>
      <c r="BK31" s="33">
        <f t="shared" si="29"/>
        <v>0.10002854317773723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11.864133246863496</v>
      </c>
      <c r="BU31" s="4" cm="1">
        <f t="array" ref="BU31">O31*INDEX(prod_est,$H31+$I31-1,MATCH(BU$14,$BQ$14:$DQ$14,0))</f>
        <v>12.248518673954601</v>
      </c>
      <c r="BV31" s="4" cm="1">
        <f t="array" ref="BV31">P31*INDEX(prod_est,$H31+$I31-1,MATCH(BV$14,$BQ$14:$DQ$14,0))</f>
        <v>12.633438215988184</v>
      </c>
      <c r="BW31" s="4" cm="1">
        <f t="array" ref="BW31">Q31*INDEX(prod_est,$H31+$I31-1,MATCH(BW$14,$BQ$14:$DQ$14,0))</f>
        <v>12.651471072942353</v>
      </c>
      <c r="BX31" s="4" cm="1">
        <f t="array" ref="BX31">R31*INDEX(prod_est,$H31+$I31-1,MATCH(BX$14,$BQ$14:$DQ$14,0))</f>
        <v>12.669862815097835</v>
      </c>
      <c r="BY31" s="4" cm="1">
        <f t="array" ref="BY31">S31*INDEX(prod_est,$H31+$I31-1,MATCH(BY$14,$BQ$14:$DQ$14,0))</f>
        <v>12.687204562404339</v>
      </c>
      <c r="BZ31" s="4" cm="1">
        <f t="array" ref="BZ31">T31*INDEX(prod_est,$H31+$I31-1,MATCH(BZ$14,$BQ$14:$DQ$14,0))</f>
        <v>12.704443689581158</v>
      </c>
      <c r="CA31" s="4" cm="1">
        <f t="array" ref="CA31">U31*INDEX(prod_est,$H31+$I31-1,MATCH(CA$14,$BQ$14:$DQ$14,0))</f>
        <v>9.5411861556052298</v>
      </c>
      <c r="CB31" s="4" cm="1">
        <f t="array" ref="CB31">V31*INDEX(prod_est,$H31+$I31-1,MATCH(CB$14,$BQ$14:$DQ$14,0))</f>
        <v>9.298186422970959</v>
      </c>
      <c r="CC31" s="4" cm="1">
        <f t="array" ref="CC31">W31*INDEX(prod_est,$H31+$I31-1,MATCH(CC$14,$BQ$14:$DQ$14,0))</f>
        <v>9.0548254577142089</v>
      </c>
      <c r="CD31" s="4" cm="1">
        <f t="array" ref="CD31">X31*INDEX(prod_est,$H31+$I31-1,MATCH(CD$14,$BQ$14:$DQ$14,0))</f>
        <v>8.8101357744242019</v>
      </c>
      <c r="CE31" s="4" cm="1">
        <f t="array" ref="CE31">Y31*INDEX(prod_est,$H31+$I31-1,MATCH(CE$14,$BQ$14:$DQ$14,0))</f>
        <v>8.5647931831588267</v>
      </c>
      <c r="CF31" s="4" cm="1">
        <f t="array" ref="CF31">Z31*INDEX(prod_est,$H31+$I31-1,MATCH(CF$14,$BQ$14:$DQ$14,0))</f>
        <v>5.7587662200402185</v>
      </c>
      <c r="CG31" s="4" cm="1">
        <f t="array" ref="CG31">AA31*INDEX(prod_est,$H31+$I31-1,MATCH(CG$14,$BQ$14:$DQ$14,0))</f>
        <v>5.5086134372893403</v>
      </c>
      <c r="CH31" s="4" cm="1">
        <f t="array" ref="CH31">AB31*INDEX(prod_est,$H31+$I31-1,MATCH(CH$14,$BQ$14:$DQ$14,0))</f>
        <v>5.2578966519011239</v>
      </c>
      <c r="CI31" s="4" cm="1">
        <f t="array" ref="CI31">AC31*INDEX(prod_est,$H31+$I31-1,MATCH(CI$14,$BQ$14:$DQ$14,0))</f>
        <v>5.0062734628698191</v>
      </c>
      <c r="CJ31" s="4" cm="1">
        <f t="array" ref="CJ31">AD31*INDEX(prod_est,$H31+$I31-1,MATCH(CJ$14,$BQ$14:$DQ$14,0))</f>
        <v>4.7539688175112262</v>
      </c>
      <c r="CK31" s="4" cm="1">
        <f t="array" ref="CK31">AE31*INDEX(prod_est,$H31+$I31-1,MATCH(CK$14,$BQ$14:$DQ$14,0))</f>
        <v>2.5720082514561784</v>
      </c>
      <c r="CL31" s="4" cm="1">
        <f t="array" ref="CL31">AF31*INDEX(prod_est,$H31+$I31-1,MATCH(CL$14,$BQ$14:$DQ$14,0))</f>
        <v>2.31686526770067</v>
      </c>
      <c r="CM31" s="4" cm="1">
        <f t="array" ref="CM31">AG31*INDEX(prod_est,$H31+$I31-1,MATCH(CM$14,$BQ$14:$DQ$14,0))</f>
        <v>2.0611879847178312</v>
      </c>
      <c r="CN31" s="4" cm="1">
        <f t="array" ref="CN31">AH31*INDEX(prod_est,$H31+$I31-1,MATCH(CN$14,$BQ$14:$DQ$14,0))</f>
        <v>1.8050060063738544</v>
      </c>
      <c r="CO31" s="4" cm="1">
        <f t="array" ref="CO31">AI31*INDEX(prod_est,$H31+$I31-1,MATCH(CO$14,$BQ$14:$DQ$14,0))</f>
        <v>1.5483484873289024</v>
      </c>
      <c r="CP31" s="4" cm="1">
        <f t="array" ref="CP31">AJ31*INDEX(prod_est,$H31+$I31-1,MATCH(CP$14,$BQ$14:$DQ$14,0))</f>
        <v>1.2912874411039665</v>
      </c>
      <c r="CQ31" s="4" cm="1">
        <f t="array" ref="CQ31">AK31*INDEX(prod_est,$H31+$I31-1,MATCH(CQ$14,$BQ$14:$DQ$14,0))</f>
        <v>1.0337558868588022</v>
      </c>
      <c r="CR31" s="4" cm="1">
        <f t="array" ref="CR31">AL31*INDEX(prod_est,$H31+$I31-1,MATCH(CR$14,$BQ$14:$DQ$14,0))</f>
        <v>1.0344796075419675</v>
      </c>
      <c r="CS31" s="4" cm="1">
        <f t="array" ref="CS31">AM31*INDEX(prod_est,$H31+$I31-1,MATCH(CS$14,$BQ$14:$DQ$14,0))</f>
        <v>1.0352011299221762</v>
      </c>
      <c r="CT31" s="4" cm="1">
        <f t="array" ref="CT31">AN31*INDEX(prod_est,$H31+$I31-1,MATCH(CT$14,$BQ$14:$DQ$14,0))</f>
        <v>1.0359204688320112</v>
      </c>
      <c r="CU31" s="4" cm="1">
        <f t="array" ref="CU31">AO31*INDEX(prod_est,$H31+$I31-1,MATCH(CU$14,$BQ$14:$DQ$14,0))</f>
        <v>1.0365694300749755</v>
      </c>
      <c r="CV31" s="4" cm="1">
        <f t="array" ref="CV31">AP31*INDEX(prod_est,$H31+$I31-1,MATCH(CV$14,$BQ$14:$DQ$14,0))</f>
        <v>1.0372166267223522</v>
      </c>
      <c r="CW31" s="4" cm="1">
        <f t="array" ref="CW31">AQ31*INDEX(prod_est,$H31+$I31-1,MATCH(CW$14,$BQ$14:$DQ$14,0))</f>
        <v>1.0377942103783784</v>
      </c>
      <c r="CX31" s="4" cm="1">
        <f t="array" ref="CX31">AR31*INDEX(prod_est,$H31+$I31-1,MATCH(CX$14,$BQ$14:$DQ$14,0))</f>
        <v>1.0377942103783784</v>
      </c>
      <c r="CY31" s="4" cm="1">
        <f t="array" ref="CY31">AS31*INDEX(prod_est,$H31+$I31-1,MATCH(CY$14,$BQ$14:$DQ$14,0))</f>
        <v>1.0377942103783784</v>
      </c>
      <c r="CZ31" s="4" cm="1">
        <f t="array" ref="CZ31">AT31*INDEX(prod_est,$H31+$I31-1,MATCH(CZ$14,$BQ$14:$DQ$14,0))</f>
        <v>1.0377942103783784</v>
      </c>
      <c r="DA31" s="4" cm="1">
        <f t="array" ref="DA31">AU31*INDEX(prod_est,$H31+$I31-1,MATCH(DA$14,$BQ$14:$DQ$14,0))</f>
        <v>1.0377942103783784</v>
      </c>
      <c r="DB31" s="4" cm="1">
        <f t="array" ref="DB31">AV31*INDEX(prod_est,$H31+$I31-1,MATCH(DB$14,$BQ$14:$DQ$14,0))</f>
        <v>1.0377942103783784</v>
      </c>
      <c r="DC31" s="4" cm="1">
        <f t="array" ref="DC31">AW31*INDEX(prod_est,$H31+$I31-1,MATCH(DC$14,$BQ$14:$DQ$14,0))</f>
        <v>1.0377942103783784</v>
      </c>
      <c r="DD31" s="4" cm="1">
        <f t="array" ref="DD31">AX31*INDEX(prod_est,$H31+$I31-1,MATCH(DD$14,$BQ$14:$DQ$14,0))</f>
        <v>1.0377942103783784</v>
      </c>
      <c r="DE31" s="4" cm="1">
        <f t="array" ref="DE31">AY31*INDEX(prod_est,$H31+$I31-1,MATCH(DE$14,$BQ$14:$DQ$14,0))</f>
        <v>1.0377942103783784</v>
      </c>
      <c r="DF31" s="4" cm="1">
        <f t="array" ref="DF31">AZ31*INDEX(prod_est,$H31+$I31-1,MATCH(DF$14,$BQ$14:$DQ$14,0))</f>
        <v>1.0377942103783784</v>
      </c>
      <c r="DG31" s="4" cm="1">
        <f t="array" ref="DG31">BA31*INDEX(prod_est,$H31+$I31-1,MATCH(DG$14,$BQ$14:$DQ$14,0))</f>
        <v>1.0377942103783784</v>
      </c>
      <c r="DH31" s="4" cm="1">
        <f t="array" ref="DH31">BB31*INDEX(prod_est,$H31+$I31-1,MATCH(DH$14,$BQ$14:$DQ$14,0))</f>
        <v>1.0377942103783784</v>
      </c>
      <c r="DI31" s="4" cm="1">
        <f t="array" ref="DI31">BC31*INDEX(prod_est,$H31+$I31-1,MATCH(DI$14,$BQ$14:$DQ$14,0))</f>
        <v>1.0377942103783784</v>
      </c>
      <c r="DJ31" s="4" cm="1">
        <f t="array" ref="DJ31">BD31*INDEX(prod_est,$H31+$I31-1,MATCH(DJ$14,$BQ$14:$DQ$14,0))</f>
        <v>1.0377942103783784</v>
      </c>
      <c r="DK31" s="4" cm="1">
        <f t="array" ref="DK31">BE31*INDEX(prod_est,$H31+$I31-1,MATCH(DK$14,$BQ$14:$DQ$14,0))</f>
        <v>1.0377942103783784</v>
      </c>
      <c r="DL31" s="4" cm="1">
        <f t="array" ref="DL31">BF31*INDEX(prod_est,$H31+$I31-1,MATCH(DL$14,$BQ$14:$DQ$14,0))</f>
        <v>1.0377942103783784</v>
      </c>
      <c r="DM31" s="4" cm="1">
        <f t="array" ref="DM31">BG31*INDEX(prod_est,$H31+$I31-1,MATCH(DM$14,$BQ$14:$DQ$14,0))</f>
        <v>1.0377942103783784</v>
      </c>
      <c r="DN31" s="4" cm="1">
        <f t="array" ref="DN31">BH31*INDEX(prod_est,$H31+$I31-1,MATCH(DN$14,$BQ$14:$DQ$14,0))</f>
        <v>1.0377942103783784</v>
      </c>
      <c r="DO31" s="4" cm="1">
        <f t="array" ref="DO31">BI31*INDEX(prod_est,$H31+$I31-1,MATCH(DO$14,$BQ$14:$DQ$14,0))</f>
        <v>1.0377942103783784</v>
      </c>
      <c r="DP31" s="4" cm="1">
        <f t="array" ref="DP31">BJ31*INDEX(prod_est,$H31+$I31-1,MATCH(DP$14,$BQ$14:$DQ$14,0))</f>
        <v>1.0377942103783784</v>
      </c>
      <c r="DQ31" s="4" cm="1">
        <f t="array" ref="DQ31">BK31*INDEX(prod_est,$H31+$I31-1,MATCH(DQ$14,$BQ$14:$DQ$14,0))</f>
        <v>1.0377942103783784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5"/>
        <v>0.33953428463724533</v>
      </c>
      <c r="O32" s="33">
        <f t="shared" si="28"/>
        <v>0.33953428463724533</v>
      </c>
      <c r="P32" s="33">
        <f t="shared" si="28"/>
        <v>0.33953428463724533</v>
      </c>
      <c r="Q32" s="33">
        <f t="shared" si="28"/>
        <v>0.33953428463724533</v>
      </c>
      <c r="R32" s="33">
        <f t="shared" si="28"/>
        <v>0.33953428463724533</v>
      </c>
      <c r="S32" s="33">
        <f t="shared" si="28"/>
        <v>0.33953428463724533</v>
      </c>
      <c r="T32" s="33">
        <f t="shared" si="28"/>
        <v>0.33953428463724533</v>
      </c>
      <c r="U32" s="33">
        <f t="shared" si="28"/>
        <v>0.33953428463724533</v>
      </c>
      <c r="V32" s="33">
        <f t="shared" si="28"/>
        <v>0.33953428463724533</v>
      </c>
      <c r="W32" s="33">
        <f t="shared" si="28"/>
        <v>0.33953428463724533</v>
      </c>
      <c r="X32" s="33">
        <f t="shared" si="28"/>
        <v>0.33953428463724533</v>
      </c>
      <c r="Y32" s="33">
        <f t="shared" si="28"/>
        <v>0.33953428463724533</v>
      </c>
      <c r="Z32" s="33">
        <f t="shared" si="28"/>
        <v>0.33953428463724533</v>
      </c>
      <c r="AA32" s="33">
        <f t="shared" si="28"/>
        <v>0.33953428463724533</v>
      </c>
      <c r="AB32" s="33">
        <f t="shared" si="28"/>
        <v>0.33953428463724533</v>
      </c>
      <c r="AC32" s="33">
        <f t="shared" si="28"/>
        <v>0.33953428463724533</v>
      </c>
      <c r="AD32" s="33">
        <f t="shared" si="28"/>
        <v>0.33953428463724533</v>
      </c>
      <c r="AE32" s="33">
        <f t="shared" si="28"/>
        <v>0.33953428463724533</v>
      </c>
      <c r="AF32" s="33">
        <f t="shared" si="28"/>
        <v>0.33953428463724533</v>
      </c>
      <c r="AG32" s="33">
        <f t="shared" si="28"/>
        <v>0.33953428463724533</v>
      </c>
      <c r="AH32" s="33">
        <f t="shared" si="28"/>
        <v>0.33953428463724533</v>
      </c>
      <c r="AI32" s="33">
        <f t="shared" si="28"/>
        <v>0.33953428463724533</v>
      </c>
      <c r="AJ32" s="33">
        <f t="shared" si="28"/>
        <v>0.33953428463724533</v>
      </c>
      <c r="AK32" s="33">
        <f t="shared" si="28"/>
        <v>0.33953428463724533</v>
      </c>
      <c r="AL32" s="33">
        <f t="shared" si="28"/>
        <v>0.33953428463724533</v>
      </c>
      <c r="AM32" s="33">
        <f t="shared" si="28"/>
        <v>0.33953428463724533</v>
      </c>
      <c r="AN32" s="33">
        <f t="shared" si="28"/>
        <v>0.33953428463724533</v>
      </c>
      <c r="AO32" s="33">
        <f t="shared" si="28"/>
        <v>0.33953428463724533</v>
      </c>
      <c r="AP32" s="33">
        <f t="shared" si="28"/>
        <v>0.33953428463724533</v>
      </c>
      <c r="AQ32" s="33">
        <f t="shared" si="28"/>
        <v>0.33953428463724533</v>
      </c>
      <c r="AR32" s="33">
        <f t="shared" ref="AR32:BK32" si="30">AQ32*(1-$G$4)</f>
        <v>0.33953428463724533</v>
      </c>
      <c r="AS32" s="33">
        <f t="shared" si="30"/>
        <v>0.33953428463724533</v>
      </c>
      <c r="AT32" s="33">
        <f t="shared" si="30"/>
        <v>0.33953428463724533</v>
      </c>
      <c r="AU32" s="33">
        <f t="shared" si="30"/>
        <v>0.33953428463724533</v>
      </c>
      <c r="AV32" s="33">
        <f t="shared" si="30"/>
        <v>0.33953428463724533</v>
      </c>
      <c r="AW32" s="33">
        <f t="shared" si="30"/>
        <v>0.33953428463724533</v>
      </c>
      <c r="AX32" s="33">
        <f t="shared" si="30"/>
        <v>0.33953428463724533</v>
      </c>
      <c r="AY32" s="33">
        <f t="shared" si="30"/>
        <v>0.33953428463724533</v>
      </c>
      <c r="AZ32" s="33">
        <f t="shared" si="30"/>
        <v>0.33953428463724533</v>
      </c>
      <c r="BA32" s="33">
        <f t="shared" si="30"/>
        <v>0.33953428463724533</v>
      </c>
      <c r="BB32" s="33">
        <f t="shared" si="30"/>
        <v>0.33953428463724533</v>
      </c>
      <c r="BC32" s="33">
        <f t="shared" si="30"/>
        <v>0.33953428463724533</v>
      </c>
      <c r="BD32" s="33">
        <f t="shared" si="30"/>
        <v>0.33953428463724533</v>
      </c>
      <c r="BE32" s="33">
        <f t="shared" si="30"/>
        <v>0.33953428463724533</v>
      </c>
      <c r="BF32" s="33">
        <f t="shared" si="30"/>
        <v>0.33953428463724533</v>
      </c>
      <c r="BG32" s="33">
        <f t="shared" si="30"/>
        <v>0.33953428463724533</v>
      </c>
      <c r="BH32" s="33">
        <f t="shared" si="30"/>
        <v>0.33953428463724533</v>
      </c>
      <c r="BI32" s="33">
        <f t="shared" si="30"/>
        <v>0.33953428463724533</v>
      </c>
      <c r="BJ32" s="33">
        <f t="shared" si="30"/>
        <v>0.33953428463724533</v>
      </c>
      <c r="BK32" s="33">
        <f t="shared" si="30"/>
        <v>0.33953428463724533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40.271305237916401</v>
      </c>
      <c r="BU32" s="4" cm="1">
        <f t="array" ref="BU32">O32*INDEX(prod_est,$H32+$I32-1,MATCH(BU$14,$BQ$14:$DQ$14,0))</f>
        <v>41.576053131529711</v>
      </c>
      <c r="BV32" s="4" cm="1">
        <f t="array" ref="BV32">P32*INDEX(prod_est,$H32+$I32-1,MATCH(BV$14,$BQ$14:$DQ$14,0))</f>
        <v>42.882614011008314</v>
      </c>
      <c r="BW32" s="4" cm="1">
        <f t="array" ref="BW32">Q32*INDEX(prod_est,$H32+$I32-1,MATCH(BW$14,$BQ$14:$DQ$14,0))</f>
        <v>42.943824271513868</v>
      </c>
      <c r="BX32" s="4" cm="1">
        <f t="array" ref="BX32">R32*INDEX(prod_est,$H32+$I32-1,MATCH(BX$14,$BQ$14:$DQ$14,0))</f>
        <v>43.00625272261005</v>
      </c>
      <c r="BY32" s="4" cm="1">
        <f t="array" ref="BY32">S32*INDEX(prod_est,$H32+$I32-1,MATCH(BY$14,$BQ$14:$DQ$14,0))</f>
        <v>43.065117098507358</v>
      </c>
      <c r="BZ32" s="4" cm="1">
        <f t="array" ref="BZ32">T32*INDEX(prod_est,$H32+$I32-1,MATCH(BZ$14,$BQ$14:$DQ$14,0))</f>
        <v>43.123633143306193</v>
      </c>
      <c r="CA32" s="4" cm="1">
        <f t="array" ref="CA32">U32*INDEX(prod_est,$H32+$I32-1,MATCH(CA$14,$BQ$14:$DQ$14,0))</f>
        <v>32.386354064738804</v>
      </c>
      <c r="CB32" s="4" cm="1">
        <f t="array" ref="CB32">V32*INDEX(prod_est,$H32+$I32-1,MATCH(CB$14,$BQ$14:$DQ$14,0))</f>
        <v>31.561522094124015</v>
      </c>
      <c r="CC32" s="4" cm="1">
        <f t="array" ref="CC32">W32*INDEX(prod_est,$H32+$I32-1,MATCH(CC$14,$BQ$14:$DQ$14,0))</f>
        <v>30.735463964893256</v>
      </c>
      <c r="CD32" s="4" cm="1">
        <f t="array" ref="CD32">X32*INDEX(prod_est,$H32+$I32-1,MATCH(CD$14,$BQ$14:$DQ$14,0))</f>
        <v>29.904895669738099</v>
      </c>
      <c r="CE32" s="4" cm="1">
        <f t="array" ref="CE32">Y32*INDEX(prod_est,$H32+$I32-1,MATCH(CE$14,$BQ$14:$DQ$14,0))</f>
        <v>29.0721111607373</v>
      </c>
      <c r="CF32" s="4" cm="1">
        <f t="array" ref="CF32">Z32*INDEX(prod_est,$H32+$I32-1,MATCH(CF$14,$BQ$14:$DQ$14,0))</f>
        <v>19.54740623823929</v>
      </c>
      <c r="CG32" s="4" cm="1">
        <f t="array" ref="CG32">AA32*INDEX(prod_est,$H32+$I32-1,MATCH(CG$14,$BQ$14:$DQ$14,0))</f>
        <v>18.69829414040121</v>
      </c>
      <c r="CH32" s="4" cm="1">
        <f t="array" ref="CH32">AB32*INDEX(prod_est,$H32+$I32-1,MATCH(CH$14,$BQ$14:$DQ$14,0))</f>
        <v>17.847267606683939</v>
      </c>
      <c r="CI32" s="4" cm="1">
        <f t="array" ref="CI32">AC32*INDEX(prod_est,$H32+$I32-1,MATCH(CI$14,$BQ$14:$DQ$14,0))</f>
        <v>16.993164400021413</v>
      </c>
      <c r="CJ32" s="4" cm="1">
        <f t="array" ref="CJ32">AD32*INDEX(prod_est,$H32+$I32-1,MATCH(CJ$14,$BQ$14:$DQ$14,0))</f>
        <v>16.136748075730189</v>
      </c>
      <c r="CK32" s="4" cm="1">
        <f t="array" ref="CK32">AE32*INDEX(prod_est,$H32+$I32-1,MATCH(CK$14,$BQ$14:$DQ$14,0))</f>
        <v>8.7303578958213564</v>
      </c>
      <c r="CL32" s="4" cm="1">
        <f t="array" ref="CL32">AF32*INDEX(prod_est,$H32+$I32-1,MATCH(CL$14,$BQ$14:$DQ$14,0))</f>
        <v>7.8643071895173637</v>
      </c>
      <c r="CM32" s="4" cm="1">
        <f t="array" ref="CM32">AG32*INDEX(prod_est,$H32+$I32-1,MATCH(CM$14,$BQ$14:$DQ$14,0))</f>
        <v>6.9964428718163552</v>
      </c>
      <c r="CN32" s="4" cm="1">
        <f t="array" ref="CN32">AH32*INDEX(prod_est,$H32+$I32-1,MATCH(CN$14,$BQ$14:$DQ$14,0))</f>
        <v>6.126865429311569</v>
      </c>
      <c r="CO32" s="4" cm="1">
        <f t="array" ref="CO32">AI32*INDEX(prod_est,$H32+$I32-1,MATCH(CO$14,$BQ$14:$DQ$14,0))</f>
        <v>5.255673823822975</v>
      </c>
      <c r="CP32" s="4" cm="1">
        <f t="array" ref="CP32">AJ32*INDEX(prod_est,$H32+$I32-1,MATCH(CP$14,$BQ$14:$DQ$14,0))</f>
        <v>4.3831124961727381</v>
      </c>
      <c r="CQ32" s="4" cm="1">
        <f t="array" ref="CQ32">AK32*INDEX(prod_est,$H32+$I32-1,MATCH(CQ$14,$BQ$14:$DQ$14,0))</f>
        <v>3.5089540883392929</v>
      </c>
      <c r="CR32" s="4" cm="1">
        <f t="array" ref="CR32">AL32*INDEX(prod_est,$H32+$I32-1,MATCH(CR$14,$BQ$14:$DQ$14,0))</f>
        <v>3.5114106669980374</v>
      </c>
      <c r="CS32" s="4" cm="1">
        <f t="array" ref="CS32">AM32*INDEX(prod_est,$H32+$I32-1,MATCH(CS$14,$BQ$14:$DQ$14,0))</f>
        <v>3.5138597837944165</v>
      </c>
      <c r="CT32" s="4" cm="1">
        <f t="array" ref="CT32">AN32*INDEX(prod_est,$H32+$I32-1,MATCH(CT$14,$BQ$14:$DQ$14,0))</f>
        <v>3.5163014890757633</v>
      </c>
      <c r="CU32" s="4" cm="1">
        <f t="array" ref="CU32">AO32*INDEX(prod_est,$H32+$I32-1,MATCH(CU$14,$BQ$14:$DQ$14,0))</f>
        <v>3.5185043062356183</v>
      </c>
      <c r="CV32" s="4" cm="1">
        <f t="array" ref="CV32">AP32*INDEX(prod_est,$H32+$I32-1,MATCH(CV$14,$BQ$14:$DQ$14,0))</f>
        <v>3.5207011336981173</v>
      </c>
      <c r="CW32" s="4" cm="1">
        <f t="array" ref="CW32">AQ32*INDEX(prod_est,$H32+$I32-1,MATCH(CW$14,$BQ$14:$DQ$14,0))</f>
        <v>3.5226616686338166</v>
      </c>
      <c r="CX32" s="4" cm="1">
        <f t="array" ref="CX32">AR32*INDEX(prod_est,$H32+$I32-1,MATCH(CX$14,$BQ$14:$DQ$14,0))</f>
        <v>3.5226616686338166</v>
      </c>
      <c r="CY32" s="4" cm="1">
        <f t="array" ref="CY32">AS32*INDEX(prod_est,$H32+$I32-1,MATCH(CY$14,$BQ$14:$DQ$14,0))</f>
        <v>3.5226616686338166</v>
      </c>
      <c r="CZ32" s="4" cm="1">
        <f t="array" ref="CZ32">AT32*INDEX(prod_est,$H32+$I32-1,MATCH(CZ$14,$BQ$14:$DQ$14,0))</f>
        <v>3.5226616686338166</v>
      </c>
      <c r="DA32" s="4" cm="1">
        <f t="array" ref="DA32">AU32*INDEX(prod_est,$H32+$I32-1,MATCH(DA$14,$BQ$14:$DQ$14,0))</f>
        <v>3.5226616686338166</v>
      </c>
      <c r="DB32" s="4" cm="1">
        <f t="array" ref="DB32">AV32*INDEX(prod_est,$H32+$I32-1,MATCH(DB$14,$BQ$14:$DQ$14,0))</f>
        <v>3.5226616686338166</v>
      </c>
      <c r="DC32" s="4" cm="1">
        <f t="array" ref="DC32">AW32*INDEX(prod_est,$H32+$I32-1,MATCH(DC$14,$BQ$14:$DQ$14,0))</f>
        <v>3.5226616686338166</v>
      </c>
      <c r="DD32" s="4" cm="1">
        <f t="array" ref="DD32">AX32*INDEX(prod_est,$H32+$I32-1,MATCH(DD$14,$BQ$14:$DQ$14,0))</f>
        <v>3.5226616686338166</v>
      </c>
      <c r="DE32" s="4" cm="1">
        <f t="array" ref="DE32">AY32*INDEX(prod_est,$H32+$I32-1,MATCH(DE$14,$BQ$14:$DQ$14,0))</f>
        <v>3.5226616686338166</v>
      </c>
      <c r="DF32" s="4" cm="1">
        <f t="array" ref="DF32">AZ32*INDEX(prod_est,$H32+$I32-1,MATCH(DF$14,$BQ$14:$DQ$14,0))</f>
        <v>3.5226616686338166</v>
      </c>
      <c r="DG32" s="4" cm="1">
        <f t="array" ref="DG32">BA32*INDEX(prod_est,$H32+$I32-1,MATCH(DG$14,$BQ$14:$DQ$14,0))</f>
        <v>3.5226616686338166</v>
      </c>
      <c r="DH32" s="4" cm="1">
        <f t="array" ref="DH32">BB32*INDEX(prod_est,$H32+$I32-1,MATCH(DH$14,$BQ$14:$DQ$14,0))</f>
        <v>3.5226616686338166</v>
      </c>
      <c r="DI32" s="4" cm="1">
        <f t="array" ref="DI32">BC32*INDEX(prod_est,$H32+$I32-1,MATCH(DI$14,$BQ$14:$DQ$14,0))</f>
        <v>3.5226616686338166</v>
      </c>
      <c r="DJ32" s="4" cm="1">
        <f t="array" ref="DJ32">BD32*INDEX(prod_est,$H32+$I32-1,MATCH(DJ$14,$BQ$14:$DQ$14,0))</f>
        <v>3.5226616686338166</v>
      </c>
      <c r="DK32" s="4" cm="1">
        <f t="array" ref="DK32">BE32*INDEX(prod_est,$H32+$I32-1,MATCH(DK$14,$BQ$14:$DQ$14,0))</f>
        <v>3.5226616686338166</v>
      </c>
      <c r="DL32" s="4" cm="1">
        <f t="array" ref="DL32">BF32*INDEX(prod_est,$H32+$I32-1,MATCH(DL$14,$BQ$14:$DQ$14,0))</f>
        <v>3.5226616686338166</v>
      </c>
      <c r="DM32" s="4" cm="1">
        <f t="array" ref="DM32">BG32*INDEX(prod_est,$H32+$I32-1,MATCH(DM$14,$BQ$14:$DQ$14,0))</f>
        <v>3.5226616686338166</v>
      </c>
      <c r="DN32" s="4" cm="1">
        <f t="array" ref="DN32">BH32*INDEX(prod_est,$H32+$I32-1,MATCH(DN$14,$BQ$14:$DQ$14,0))</f>
        <v>3.5226616686338166</v>
      </c>
      <c r="DO32" s="4" cm="1">
        <f t="array" ref="DO32">BI32*INDEX(prod_est,$H32+$I32-1,MATCH(DO$14,$BQ$14:$DQ$14,0))</f>
        <v>3.5226616686338166</v>
      </c>
      <c r="DP32" s="4" cm="1">
        <f t="array" ref="DP32">BJ32*INDEX(prod_est,$H32+$I32-1,MATCH(DP$14,$BQ$14:$DQ$14,0))</f>
        <v>3.5226616686338166</v>
      </c>
      <c r="DQ32" s="4" cm="1">
        <f t="array" ref="DQ32">BK32*INDEX(prod_est,$H32+$I32-1,MATCH(DQ$14,$BQ$14:$DQ$14,0))</f>
        <v>3.5226616686338166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439.5628278149826</v>
      </c>
      <c r="O47" s="33">
        <f t="shared" si="42"/>
        <v>439.5628278149826</v>
      </c>
      <c r="P47" s="33">
        <f t="shared" si="42"/>
        <v>439.5628278149826</v>
      </c>
      <c r="Q47" s="33">
        <f t="shared" si="42"/>
        <v>439.5628278149826</v>
      </c>
      <c r="R47" s="33">
        <f t="shared" si="42"/>
        <v>439.5628278149826</v>
      </c>
      <c r="S47" s="33">
        <f t="shared" si="42"/>
        <v>439.5628278149826</v>
      </c>
      <c r="T47" s="33">
        <f t="shared" si="42"/>
        <v>439.5628278149826</v>
      </c>
      <c r="U47" s="33">
        <f t="shared" si="42"/>
        <v>439.5628278149826</v>
      </c>
      <c r="V47" s="33">
        <f t="shared" si="42"/>
        <v>439.5628278149826</v>
      </c>
      <c r="W47" s="33">
        <f t="shared" si="42"/>
        <v>439.5628278149826</v>
      </c>
      <c r="X47" s="33">
        <f t="shared" si="42"/>
        <v>439.5628278149826</v>
      </c>
      <c r="Y47" s="33">
        <f t="shared" si="42"/>
        <v>439.5628278149826</v>
      </c>
      <c r="Z47" s="33">
        <f t="shared" si="42"/>
        <v>439.5628278149826</v>
      </c>
      <c r="AA47" s="33">
        <f t="shared" si="42"/>
        <v>439.5628278149826</v>
      </c>
      <c r="AB47" s="33">
        <f t="shared" si="42"/>
        <v>439.5628278149826</v>
      </c>
      <c r="AC47" s="33">
        <f t="shared" si="42"/>
        <v>439.5628278149826</v>
      </c>
      <c r="AD47" s="33">
        <f t="shared" si="42"/>
        <v>439.5628278149826</v>
      </c>
      <c r="AE47" s="33">
        <f t="shared" si="42"/>
        <v>439.5628278149826</v>
      </c>
      <c r="AF47" s="33">
        <f t="shared" si="42"/>
        <v>439.5628278149826</v>
      </c>
      <c r="AG47" s="33">
        <f t="shared" si="42"/>
        <v>439.5628278149826</v>
      </c>
      <c r="AH47" s="33">
        <f t="shared" si="42"/>
        <v>439.5628278149826</v>
      </c>
      <c r="AI47" s="33">
        <f t="shared" si="42"/>
        <v>439.5628278149826</v>
      </c>
      <c r="AJ47" s="33">
        <f t="shared" si="42"/>
        <v>439.5628278149826</v>
      </c>
      <c r="AK47" s="33">
        <f t="shared" si="42"/>
        <v>439.5628278149826</v>
      </c>
      <c r="AL47" s="33">
        <f t="shared" si="42"/>
        <v>439.5628278149826</v>
      </c>
      <c r="AM47" s="33">
        <f t="shared" si="42"/>
        <v>439.5628278149826</v>
      </c>
      <c r="AN47" s="33">
        <f t="shared" si="42"/>
        <v>439.5628278149826</v>
      </c>
      <c r="AO47" s="33">
        <f t="shared" si="42"/>
        <v>439.5628278149826</v>
      </c>
      <c r="AP47" s="33">
        <f t="shared" si="42"/>
        <v>439.5628278149826</v>
      </c>
      <c r="AQ47" s="33">
        <f t="shared" ref="AQ47:BK47" si="43">SUM(AQ15:AQ46)*1000</f>
        <v>439.5628278149826</v>
      </c>
      <c r="AR47" s="33">
        <f t="shared" si="43"/>
        <v>439.5628278149826</v>
      </c>
      <c r="AS47" s="33">
        <f t="shared" si="43"/>
        <v>439.5628278149826</v>
      </c>
      <c r="AT47" s="33">
        <f t="shared" si="43"/>
        <v>439.5628278149826</v>
      </c>
      <c r="AU47" s="33">
        <f t="shared" si="43"/>
        <v>439.5628278149826</v>
      </c>
      <c r="AV47" s="33">
        <f t="shared" si="43"/>
        <v>439.5628278149826</v>
      </c>
      <c r="AW47" s="33">
        <f t="shared" si="43"/>
        <v>439.5628278149826</v>
      </c>
      <c r="AX47" s="33">
        <f t="shared" si="43"/>
        <v>439.5628278149826</v>
      </c>
      <c r="AY47" s="33">
        <f t="shared" si="43"/>
        <v>439.5628278149826</v>
      </c>
      <c r="AZ47" s="33">
        <f t="shared" si="43"/>
        <v>439.5628278149826</v>
      </c>
      <c r="BA47" s="33">
        <f t="shared" si="43"/>
        <v>439.5628278149826</v>
      </c>
      <c r="BB47" s="33">
        <f t="shared" si="43"/>
        <v>439.5628278149826</v>
      </c>
      <c r="BC47" s="33">
        <f t="shared" si="43"/>
        <v>439.5628278149826</v>
      </c>
      <c r="BD47" s="33">
        <f t="shared" si="43"/>
        <v>439.5628278149826</v>
      </c>
      <c r="BE47" s="33">
        <f t="shared" si="43"/>
        <v>439.5628278149826</v>
      </c>
      <c r="BF47" s="33">
        <f t="shared" si="43"/>
        <v>439.5628278149826</v>
      </c>
      <c r="BG47" s="33">
        <f t="shared" si="43"/>
        <v>439.5628278149826</v>
      </c>
      <c r="BH47" s="33">
        <f t="shared" si="43"/>
        <v>439.5628278149826</v>
      </c>
      <c r="BI47" s="33">
        <f t="shared" si="43"/>
        <v>439.5628278149826</v>
      </c>
      <c r="BJ47" s="33">
        <f t="shared" si="43"/>
        <v>439.5628278149826</v>
      </c>
      <c r="BK47" s="33">
        <f t="shared" si="43"/>
        <v>439.5628278149826</v>
      </c>
    </row>
    <row r="48" spans="1:121" x14ac:dyDescent="0.25">
      <c r="BO48" s="48" t="s">
        <v>167</v>
      </c>
      <c r="BP48" s="53">
        <f>BQ48</f>
        <v>1</v>
      </c>
      <c r="BQ48" s="53">
        <f t="shared" ref="BQ48:CW48" si="44">$G$5+(($G$6-$G$5)/32)*(BQ53-2018)</f>
        <v>1</v>
      </c>
      <c r="BR48" s="53">
        <f t="shared" si="44"/>
        <v>1</v>
      </c>
      <c r="BS48" s="53">
        <f t="shared" si="44"/>
        <v>1</v>
      </c>
      <c r="BT48" s="53">
        <f t="shared" si="44"/>
        <v>1</v>
      </c>
      <c r="BU48" s="53">
        <f t="shared" si="44"/>
        <v>1</v>
      </c>
      <c r="BV48" s="53">
        <f t="shared" si="44"/>
        <v>1</v>
      </c>
      <c r="BW48" s="53">
        <f t="shared" si="44"/>
        <v>1</v>
      </c>
      <c r="BX48" s="53">
        <f t="shared" si="44"/>
        <v>1</v>
      </c>
      <c r="BY48" s="53">
        <f t="shared" si="44"/>
        <v>1</v>
      </c>
      <c r="BZ48" s="53">
        <f t="shared" si="44"/>
        <v>1</v>
      </c>
      <c r="CA48" s="53">
        <f t="shared" si="44"/>
        <v>1</v>
      </c>
      <c r="CB48" s="53">
        <f t="shared" si="44"/>
        <v>1</v>
      </c>
      <c r="CC48" s="53">
        <f t="shared" si="44"/>
        <v>1</v>
      </c>
      <c r="CD48" s="53">
        <f t="shared" si="44"/>
        <v>1</v>
      </c>
      <c r="CE48" s="53">
        <f t="shared" si="44"/>
        <v>1</v>
      </c>
      <c r="CF48" s="53">
        <f t="shared" si="44"/>
        <v>1</v>
      </c>
      <c r="CG48" s="53">
        <f t="shared" si="44"/>
        <v>1</v>
      </c>
      <c r="CH48" s="53">
        <f t="shared" si="44"/>
        <v>1</v>
      </c>
      <c r="CI48" s="53">
        <f t="shared" si="44"/>
        <v>1</v>
      </c>
      <c r="CJ48" s="53">
        <f t="shared" si="44"/>
        <v>1</v>
      </c>
      <c r="CK48" s="53">
        <f t="shared" si="44"/>
        <v>1</v>
      </c>
      <c r="CL48" s="53">
        <f t="shared" si="44"/>
        <v>1</v>
      </c>
      <c r="CM48" s="53">
        <f t="shared" si="44"/>
        <v>1</v>
      </c>
      <c r="CN48" s="53">
        <f t="shared" si="44"/>
        <v>1</v>
      </c>
      <c r="CO48" s="53">
        <f t="shared" si="44"/>
        <v>1</v>
      </c>
      <c r="CP48" s="53">
        <f t="shared" si="44"/>
        <v>1</v>
      </c>
      <c r="CQ48" s="53">
        <f t="shared" si="44"/>
        <v>1</v>
      </c>
      <c r="CR48" s="53">
        <f t="shared" si="44"/>
        <v>1</v>
      </c>
      <c r="CS48" s="53">
        <f t="shared" si="44"/>
        <v>1</v>
      </c>
      <c r="CT48" s="53">
        <f t="shared" si="44"/>
        <v>1</v>
      </c>
      <c r="CU48" s="53">
        <f t="shared" si="44"/>
        <v>1</v>
      </c>
      <c r="CV48" s="53">
        <f t="shared" si="44"/>
        <v>1</v>
      </c>
      <c r="CW48" s="53">
        <f t="shared" si="44"/>
        <v>1</v>
      </c>
      <c r="CX48" s="53">
        <f t="shared" ref="CX48:DQ48" si="45">CW48</f>
        <v>1</v>
      </c>
      <c r="CY48" s="53">
        <f t="shared" si="45"/>
        <v>1</v>
      </c>
      <c r="CZ48" s="53">
        <f t="shared" si="45"/>
        <v>1</v>
      </c>
      <c r="DA48" s="53">
        <f t="shared" si="45"/>
        <v>1</v>
      </c>
      <c r="DB48" s="53">
        <f t="shared" si="45"/>
        <v>1</v>
      </c>
      <c r="DC48" s="53">
        <f t="shared" si="45"/>
        <v>1</v>
      </c>
      <c r="DD48" s="53">
        <f t="shared" si="45"/>
        <v>1</v>
      </c>
      <c r="DE48" s="53">
        <f t="shared" si="45"/>
        <v>1</v>
      </c>
      <c r="DF48" s="53">
        <f t="shared" si="45"/>
        <v>1</v>
      </c>
      <c r="DG48" s="53">
        <f t="shared" si="45"/>
        <v>1</v>
      </c>
      <c r="DH48" s="53">
        <f t="shared" si="45"/>
        <v>1</v>
      </c>
      <c r="DI48" s="53">
        <f t="shared" si="45"/>
        <v>1</v>
      </c>
      <c r="DJ48" s="53">
        <f t="shared" si="45"/>
        <v>1</v>
      </c>
      <c r="DK48" s="53">
        <f t="shared" si="45"/>
        <v>1</v>
      </c>
      <c r="DL48" s="53">
        <f t="shared" si="45"/>
        <v>1</v>
      </c>
      <c r="DM48" s="53">
        <f t="shared" si="45"/>
        <v>1</v>
      </c>
      <c r="DN48" s="53">
        <f t="shared" si="45"/>
        <v>1</v>
      </c>
      <c r="DO48" s="53">
        <f t="shared" si="45"/>
        <v>1</v>
      </c>
      <c r="DP48" s="53">
        <f t="shared" si="45"/>
        <v>1</v>
      </c>
      <c r="DQ48" s="53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11.864133246863496</v>
      </c>
      <c r="BU70">
        <f t="shared" si="86"/>
        <v>12.248518673954601</v>
      </c>
      <c r="BV70">
        <f t="shared" si="86"/>
        <v>12.633438215988184</v>
      </c>
      <c r="BW70">
        <f t="shared" si="86"/>
        <v>12.651471072942353</v>
      </c>
      <c r="BX70">
        <f t="shared" si="86"/>
        <v>12.669862815097835</v>
      </c>
      <c r="BY70">
        <f t="shared" si="86"/>
        <v>12.687204562404339</v>
      </c>
      <c r="BZ70">
        <f t="shared" si="86"/>
        <v>12.704443689581158</v>
      </c>
      <c r="CA70">
        <f t="shared" si="86"/>
        <v>9.5411861556052298</v>
      </c>
      <c r="CB70">
        <f t="shared" si="86"/>
        <v>9.298186422970959</v>
      </c>
      <c r="CC70">
        <f t="shared" si="86"/>
        <v>9.0548254577142089</v>
      </c>
      <c r="CD70">
        <f t="shared" si="86"/>
        <v>8.8101357744242019</v>
      </c>
      <c r="CE70">
        <f t="shared" si="86"/>
        <v>8.5647931831588267</v>
      </c>
      <c r="CF70">
        <f t="shared" si="86"/>
        <v>5.7587662200402185</v>
      </c>
      <c r="CG70">
        <f t="shared" si="86"/>
        <v>5.5086134372893403</v>
      </c>
      <c r="CH70">
        <f t="shared" si="86"/>
        <v>5.2578966519011239</v>
      </c>
      <c r="CI70">
        <f t="shared" si="86"/>
        <v>5.0062734628698191</v>
      </c>
      <c r="CJ70">
        <f t="shared" si="86"/>
        <v>4.7539688175112262</v>
      </c>
      <c r="CK70">
        <f t="shared" si="86"/>
        <v>2.5720082514561784</v>
      </c>
      <c r="CL70">
        <f t="shared" si="86"/>
        <v>2.31686526770067</v>
      </c>
      <c r="CM70">
        <f t="shared" si="86"/>
        <v>2.0611879847178312</v>
      </c>
      <c r="CN70">
        <f t="shared" si="86"/>
        <v>1.8050060063738544</v>
      </c>
      <c r="CO70">
        <f t="shared" si="86"/>
        <v>1.5483484873289024</v>
      </c>
      <c r="CP70">
        <f t="shared" si="86"/>
        <v>1.2912874411039665</v>
      </c>
      <c r="CQ70">
        <f t="shared" si="86"/>
        <v>1.0337558868588022</v>
      </c>
      <c r="CR70">
        <f t="shared" si="86"/>
        <v>1.0344796075419675</v>
      </c>
      <c r="CS70">
        <f t="shared" si="86"/>
        <v>1.0352011299221762</v>
      </c>
      <c r="CT70">
        <f t="shared" si="86"/>
        <v>1.0359204688320112</v>
      </c>
      <c r="CU70">
        <f t="shared" si="86"/>
        <v>1.0365694300749755</v>
      </c>
      <c r="CV70">
        <f t="shared" si="86"/>
        <v>1.0372166267223522</v>
      </c>
      <c r="CW70">
        <f t="shared" si="86"/>
        <v>1.0377942103783784</v>
      </c>
      <c r="CX70">
        <f t="shared" ref="CX70:DQ70" si="87">CX$49*CX31</f>
        <v>1.0377942103783784</v>
      </c>
      <c r="CY70">
        <f t="shared" si="87"/>
        <v>1.0377942103783784</v>
      </c>
      <c r="CZ70">
        <f t="shared" si="87"/>
        <v>1.0377942103783784</v>
      </c>
      <c r="DA70">
        <f t="shared" si="87"/>
        <v>1.0377942103783784</v>
      </c>
      <c r="DB70">
        <f t="shared" si="87"/>
        <v>1.0377942103783784</v>
      </c>
      <c r="DC70">
        <f t="shared" si="87"/>
        <v>1.0377942103783784</v>
      </c>
      <c r="DD70">
        <f t="shared" si="87"/>
        <v>1.0377942103783784</v>
      </c>
      <c r="DE70">
        <f t="shared" si="87"/>
        <v>1.0377942103783784</v>
      </c>
      <c r="DF70">
        <f t="shared" si="87"/>
        <v>1.0377942103783784</v>
      </c>
      <c r="DG70">
        <f t="shared" si="87"/>
        <v>1.0377942103783784</v>
      </c>
      <c r="DH70">
        <f t="shared" si="87"/>
        <v>1.0377942103783784</v>
      </c>
      <c r="DI70">
        <f t="shared" si="87"/>
        <v>1.0377942103783784</v>
      </c>
      <c r="DJ70">
        <f t="shared" si="87"/>
        <v>1.0377942103783784</v>
      </c>
      <c r="DK70">
        <f t="shared" si="87"/>
        <v>1.0377942103783784</v>
      </c>
      <c r="DL70">
        <f t="shared" si="87"/>
        <v>1.0377942103783784</v>
      </c>
      <c r="DM70">
        <f t="shared" si="87"/>
        <v>1.0377942103783784</v>
      </c>
      <c r="DN70">
        <f t="shared" si="87"/>
        <v>1.0377942103783784</v>
      </c>
      <c r="DO70">
        <f t="shared" si="87"/>
        <v>1.0377942103783784</v>
      </c>
      <c r="DP70">
        <f t="shared" si="87"/>
        <v>1.0377942103783784</v>
      </c>
      <c r="DQ70">
        <f t="shared" si="87"/>
        <v>1.0377942103783784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40.271305237916401</v>
      </c>
      <c r="BU71">
        <f t="shared" si="88"/>
        <v>41.576053131529711</v>
      </c>
      <c r="BV71">
        <f t="shared" si="88"/>
        <v>42.882614011008314</v>
      </c>
      <c r="BW71">
        <f t="shared" si="88"/>
        <v>42.943824271513868</v>
      </c>
      <c r="BX71">
        <f t="shared" si="88"/>
        <v>43.00625272261005</v>
      </c>
      <c r="BY71">
        <f t="shared" si="88"/>
        <v>43.065117098507358</v>
      </c>
      <c r="BZ71">
        <f t="shared" si="88"/>
        <v>43.123633143306193</v>
      </c>
      <c r="CA71">
        <f t="shared" si="88"/>
        <v>32.386354064738804</v>
      </c>
      <c r="CB71">
        <f t="shared" si="88"/>
        <v>31.561522094124015</v>
      </c>
      <c r="CC71">
        <f t="shared" si="88"/>
        <v>30.735463964893256</v>
      </c>
      <c r="CD71">
        <f t="shared" si="88"/>
        <v>29.904895669738099</v>
      </c>
      <c r="CE71">
        <f t="shared" si="88"/>
        <v>29.0721111607373</v>
      </c>
      <c r="CF71">
        <f t="shared" si="88"/>
        <v>19.54740623823929</v>
      </c>
      <c r="CG71">
        <f t="shared" si="88"/>
        <v>18.69829414040121</v>
      </c>
      <c r="CH71">
        <f t="shared" si="88"/>
        <v>17.847267606683939</v>
      </c>
      <c r="CI71">
        <f t="shared" si="88"/>
        <v>16.993164400021413</v>
      </c>
      <c r="CJ71">
        <f t="shared" si="88"/>
        <v>16.136748075730189</v>
      </c>
      <c r="CK71">
        <f t="shared" si="88"/>
        <v>8.7303578958213564</v>
      </c>
      <c r="CL71">
        <f t="shared" si="88"/>
        <v>7.8643071895173637</v>
      </c>
      <c r="CM71">
        <f t="shared" si="88"/>
        <v>6.9964428718163552</v>
      </c>
      <c r="CN71">
        <f t="shared" si="88"/>
        <v>6.126865429311569</v>
      </c>
      <c r="CO71">
        <f t="shared" si="88"/>
        <v>5.255673823822975</v>
      </c>
      <c r="CP71">
        <f t="shared" si="88"/>
        <v>4.3831124961727381</v>
      </c>
      <c r="CQ71">
        <f t="shared" si="88"/>
        <v>3.5089540883392929</v>
      </c>
      <c r="CR71">
        <f t="shared" si="88"/>
        <v>3.5114106669980374</v>
      </c>
      <c r="CS71">
        <f t="shared" si="88"/>
        <v>3.5138597837944165</v>
      </c>
      <c r="CT71">
        <f t="shared" si="88"/>
        <v>3.5163014890757633</v>
      </c>
      <c r="CU71">
        <f t="shared" si="88"/>
        <v>3.5185043062356183</v>
      </c>
      <c r="CV71">
        <f t="shared" si="88"/>
        <v>3.5207011336981173</v>
      </c>
      <c r="CW71">
        <f t="shared" si="88"/>
        <v>3.5226616686338166</v>
      </c>
      <c r="CX71">
        <f t="shared" ref="CX71:DQ71" si="89">CX$49*CX32</f>
        <v>3.5226616686338166</v>
      </c>
      <c r="CY71">
        <f t="shared" si="89"/>
        <v>3.5226616686338166</v>
      </c>
      <c r="CZ71">
        <f t="shared" si="89"/>
        <v>3.5226616686338166</v>
      </c>
      <c r="DA71">
        <f t="shared" si="89"/>
        <v>3.5226616686338166</v>
      </c>
      <c r="DB71">
        <f t="shared" si="89"/>
        <v>3.5226616686338166</v>
      </c>
      <c r="DC71">
        <f t="shared" si="89"/>
        <v>3.5226616686338166</v>
      </c>
      <c r="DD71">
        <f t="shared" si="89"/>
        <v>3.5226616686338166</v>
      </c>
      <c r="DE71">
        <f t="shared" si="89"/>
        <v>3.5226616686338166</v>
      </c>
      <c r="DF71">
        <f t="shared" si="89"/>
        <v>3.5226616686338166</v>
      </c>
      <c r="DG71">
        <f t="shared" si="89"/>
        <v>3.5226616686338166</v>
      </c>
      <c r="DH71">
        <f t="shared" si="89"/>
        <v>3.5226616686338166</v>
      </c>
      <c r="DI71">
        <f t="shared" si="89"/>
        <v>3.5226616686338166</v>
      </c>
      <c r="DJ71">
        <f t="shared" si="89"/>
        <v>3.5226616686338166</v>
      </c>
      <c r="DK71">
        <f t="shared" si="89"/>
        <v>3.5226616686338166</v>
      </c>
      <c r="DL71">
        <f t="shared" si="89"/>
        <v>3.5226616686338166</v>
      </c>
      <c r="DM71">
        <f t="shared" si="89"/>
        <v>3.5226616686338166</v>
      </c>
      <c r="DN71">
        <f t="shared" si="89"/>
        <v>3.5226616686338166</v>
      </c>
      <c r="DO71">
        <f t="shared" si="89"/>
        <v>3.5226616686338166</v>
      </c>
      <c r="DP71">
        <f t="shared" si="89"/>
        <v>3.5226616686338166</v>
      </c>
      <c r="DQ71">
        <f t="shared" si="89"/>
        <v>3.5226616686338166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6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si="5"/>
        <v>4.9776159858120346E-2</v>
      </c>
      <c r="O31" s="33">
        <f t="shared" ref="O31:AQ35" si="28">N31*(1-$G$4)</f>
        <v>4.9776159858120346E-2</v>
      </c>
      <c r="P31" s="33">
        <f t="shared" si="28"/>
        <v>4.9776159858120346E-2</v>
      </c>
      <c r="Q31" s="33">
        <f t="shared" si="28"/>
        <v>4.9776159858120346E-2</v>
      </c>
      <c r="R31" s="33">
        <f t="shared" si="28"/>
        <v>4.9776159858120346E-2</v>
      </c>
      <c r="S31" s="33">
        <f t="shared" si="28"/>
        <v>4.9776159858120346E-2</v>
      </c>
      <c r="T31" s="33">
        <f t="shared" si="28"/>
        <v>4.9776159858120346E-2</v>
      </c>
      <c r="U31" s="33">
        <f t="shared" si="28"/>
        <v>4.9776159858120346E-2</v>
      </c>
      <c r="V31" s="33">
        <f t="shared" si="28"/>
        <v>4.9776159858120346E-2</v>
      </c>
      <c r="W31" s="33">
        <f t="shared" si="28"/>
        <v>4.9776159858120346E-2</v>
      </c>
      <c r="X31" s="33">
        <f t="shared" si="28"/>
        <v>4.9776159858120346E-2</v>
      </c>
      <c r="Y31" s="33">
        <f t="shared" si="28"/>
        <v>4.9776159858120346E-2</v>
      </c>
      <c r="Z31" s="33">
        <f t="shared" si="28"/>
        <v>4.9776159858120346E-2</v>
      </c>
      <c r="AA31" s="33">
        <f t="shared" si="28"/>
        <v>4.9776159858120346E-2</v>
      </c>
      <c r="AB31" s="33">
        <f t="shared" si="28"/>
        <v>4.9776159858120346E-2</v>
      </c>
      <c r="AC31" s="33">
        <f t="shared" si="28"/>
        <v>4.9776159858120346E-2</v>
      </c>
      <c r="AD31" s="33">
        <f t="shared" si="28"/>
        <v>4.9776159858120346E-2</v>
      </c>
      <c r="AE31" s="33">
        <f t="shared" si="28"/>
        <v>4.9776159858120346E-2</v>
      </c>
      <c r="AF31" s="33">
        <f t="shared" si="28"/>
        <v>4.9776159858120346E-2</v>
      </c>
      <c r="AG31" s="33">
        <f t="shared" si="28"/>
        <v>4.9776159858120346E-2</v>
      </c>
      <c r="AH31" s="33">
        <f t="shared" si="28"/>
        <v>4.9776159858120346E-2</v>
      </c>
      <c r="AI31" s="33">
        <f t="shared" si="28"/>
        <v>4.9776159858120346E-2</v>
      </c>
      <c r="AJ31" s="33">
        <f t="shared" si="28"/>
        <v>4.9776159858120346E-2</v>
      </c>
      <c r="AK31" s="33">
        <f t="shared" si="28"/>
        <v>4.9776159858120346E-2</v>
      </c>
      <c r="AL31" s="33">
        <f t="shared" si="28"/>
        <v>4.9776159858120346E-2</v>
      </c>
      <c r="AM31" s="33">
        <f t="shared" si="28"/>
        <v>4.9776159858120346E-2</v>
      </c>
      <c r="AN31" s="33">
        <f t="shared" si="28"/>
        <v>4.9776159858120346E-2</v>
      </c>
      <c r="AO31" s="33">
        <f t="shared" si="28"/>
        <v>4.9776159858120346E-2</v>
      </c>
      <c r="AP31" s="33">
        <f t="shared" si="28"/>
        <v>4.9776159858120346E-2</v>
      </c>
      <c r="AQ31" s="33">
        <f t="shared" si="28"/>
        <v>4.9776159858120346E-2</v>
      </c>
      <c r="AR31" s="33">
        <f t="shared" ref="AR31:BK31" si="29">AQ31*(1-$G$4)</f>
        <v>4.9776159858120346E-2</v>
      </c>
      <c r="AS31" s="33">
        <f t="shared" si="29"/>
        <v>4.9776159858120346E-2</v>
      </c>
      <c r="AT31" s="33">
        <f t="shared" si="29"/>
        <v>4.9776159858120346E-2</v>
      </c>
      <c r="AU31" s="33">
        <f t="shared" si="29"/>
        <v>4.9776159858120346E-2</v>
      </c>
      <c r="AV31" s="33">
        <f t="shared" si="29"/>
        <v>4.9776159858120346E-2</v>
      </c>
      <c r="AW31" s="33">
        <f t="shared" si="29"/>
        <v>4.9776159858120346E-2</v>
      </c>
      <c r="AX31" s="33">
        <f t="shared" si="29"/>
        <v>4.9776159858120346E-2</v>
      </c>
      <c r="AY31" s="33">
        <f t="shared" si="29"/>
        <v>4.9776159858120346E-2</v>
      </c>
      <c r="AZ31" s="33">
        <f t="shared" si="29"/>
        <v>4.9776159858120346E-2</v>
      </c>
      <c r="BA31" s="33">
        <f t="shared" si="29"/>
        <v>4.9776159858120346E-2</v>
      </c>
      <c r="BB31" s="33">
        <f t="shared" si="29"/>
        <v>4.9776159858120346E-2</v>
      </c>
      <c r="BC31" s="33">
        <f t="shared" si="29"/>
        <v>4.9776159858120346E-2</v>
      </c>
      <c r="BD31" s="33">
        <f t="shared" si="29"/>
        <v>4.9776159858120346E-2</v>
      </c>
      <c r="BE31" s="33">
        <f t="shared" si="29"/>
        <v>4.9776159858120346E-2</v>
      </c>
      <c r="BF31" s="33">
        <f t="shared" si="29"/>
        <v>4.9776159858120346E-2</v>
      </c>
      <c r="BG31" s="33">
        <f t="shared" si="29"/>
        <v>4.9776159858120346E-2</v>
      </c>
      <c r="BH31" s="33">
        <f t="shared" si="29"/>
        <v>4.9776159858120346E-2</v>
      </c>
      <c r="BI31" s="33">
        <f t="shared" si="29"/>
        <v>4.9776159858120346E-2</v>
      </c>
      <c r="BJ31" s="33">
        <f t="shared" si="29"/>
        <v>4.9776159858120346E-2</v>
      </c>
      <c r="BK31" s="33">
        <f t="shared" si="29"/>
        <v>4.9776159858120346E-2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11.870356540005909</v>
      </c>
      <c r="BV31" s="4" cm="1">
        <f t="array" ref="BV31">P31*INDEX(prod_est,$H31+$I31-1,MATCH(BV$14,$BQ$14:$DQ$14,0))</f>
        <v>12.179304782016239</v>
      </c>
      <c r="BW31" s="4" cm="1">
        <f t="array" ref="BW31">Q31*INDEX(prod_est,$H31+$I31-1,MATCH(BW$14,$BQ$14:$DQ$14,0))</f>
        <v>12.482585672992993</v>
      </c>
      <c r="BX31" s="4" cm="1">
        <f t="array" ref="BX31">R31*INDEX(prod_est,$H31+$I31-1,MATCH(BX$14,$BQ$14:$DQ$14,0))</f>
        <v>12.772185032274411</v>
      </c>
      <c r="BY31" s="4" cm="1">
        <f t="array" ref="BY31">S31*INDEX(prod_est,$H31+$I31-1,MATCH(BY$14,$BQ$14:$DQ$14,0))</f>
        <v>13.046396079431766</v>
      </c>
      <c r="BZ31" s="4" cm="1">
        <f t="array" ref="BZ31">T31*INDEX(prod_est,$H31+$I31-1,MATCH(BZ$14,$BQ$14:$DQ$14,0))</f>
        <v>13.308163201192787</v>
      </c>
      <c r="CA31" s="4" cm="1">
        <f t="array" ref="CA31">U31*INDEX(prod_est,$H31+$I31-1,MATCH(CA$14,$BQ$14:$DQ$14,0))</f>
        <v>13.5883800958728</v>
      </c>
      <c r="CB31" s="4" cm="1">
        <f t="array" ref="CB31">V31*INDEX(prod_est,$H31+$I31-1,MATCH(CB$14,$BQ$14:$DQ$14,0))</f>
        <v>13.86027783129394</v>
      </c>
      <c r="CC31" s="4" cm="1">
        <f t="array" ref="CC31">W31*INDEX(prod_est,$H31+$I31-1,MATCH(CC$14,$BQ$14:$DQ$14,0))</f>
        <v>14.154760730360751</v>
      </c>
      <c r="CD31" s="4" cm="1">
        <f t="array" ref="CD31">X31*INDEX(prod_est,$H31+$I31-1,MATCH(CD$14,$BQ$14:$DQ$14,0))</f>
        <v>14.415110838552204</v>
      </c>
      <c r="CE31" s="4" cm="1">
        <f t="array" ref="CE31">Y31*INDEX(prod_est,$H31+$I31-1,MATCH(CE$14,$BQ$14:$DQ$14,0))</f>
        <v>14.697043385508564</v>
      </c>
      <c r="CF31" s="4" cm="1">
        <f t="array" ref="CF31">Z31*INDEX(prod_est,$H31+$I31-1,MATCH(CF$14,$BQ$14:$DQ$14,0))</f>
        <v>14.972655678331675</v>
      </c>
      <c r="CG31" s="4" cm="1">
        <f t="array" ref="CG31">AA31*INDEX(prod_est,$H31+$I31-1,MATCH(CG$14,$BQ$14:$DQ$14,0))</f>
        <v>15.269259557201055</v>
      </c>
      <c r="CH31" s="4" cm="1">
        <f t="array" ref="CH31">AB31*INDEX(prod_est,$H31+$I31-1,MATCH(CH$14,$BQ$14:$DQ$14,0))</f>
        <v>15.559594326318788</v>
      </c>
      <c r="CI31" s="4" cm="1">
        <f t="array" ref="CI31">AC31*INDEX(prod_est,$H31+$I31-1,MATCH(CI$14,$BQ$14:$DQ$14,0))</f>
        <v>15.84413056803626</v>
      </c>
      <c r="CJ31" s="4" cm="1">
        <f t="array" ref="CJ31">AD31*INDEX(prod_est,$H31+$I31-1,MATCH(CJ$14,$BQ$14:$DQ$14,0))</f>
        <v>16.123215198165202</v>
      </c>
      <c r="CK31" s="4" cm="1">
        <f t="array" ref="CK31">AE31*INDEX(prod_est,$H31+$I31-1,MATCH(CK$14,$BQ$14:$DQ$14,0))</f>
        <v>16.422540707191462</v>
      </c>
      <c r="CL31" s="4" cm="1">
        <f t="array" ref="CL31">AF31*INDEX(prod_est,$H31+$I31-1,MATCH(CL$14,$BQ$14:$DQ$14,0))</f>
        <v>16.690381526222605</v>
      </c>
      <c r="CM31" s="4" cm="1">
        <f t="array" ref="CM31">AG31*INDEX(prod_est,$H31+$I31-1,MATCH(CM$14,$BQ$14:$DQ$14,0))</f>
        <v>16.977749878751759</v>
      </c>
      <c r="CN31" s="4" cm="1">
        <f t="array" ref="CN31">AH31*INDEX(prod_est,$H31+$I31-1,MATCH(CN$14,$BQ$14:$DQ$14,0))</f>
        <v>17.283974398079611</v>
      </c>
      <c r="CO31" s="4" cm="1">
        <f t="array" ref="CO31">AI31*INDEX(prod_est,$H31+$I31-1,MATCH(CO$14,$BQ$14:$DQ$14,0))</f>
        <v>17.584042894981788</v>
      </c>
      <c r="CP31" s="4" cm="1">
        <f t="array" ref="CP31">AJ31*INDEX(prod_est,$H31+$I31-1,MATCH(CP$14,$BQ$14:$DQ$14,0))</f>
        <v>17.902530499037507</v>
      </c>
      <c r="CQ31" s="4" cm="1">
        <f t="array" ref="CQ31">AK31*INDEX(prod_est,$H31+$I31-1,MATCH(CQ$14,$BQ$14:$DQ$14,0))</f>
        <v>18.191019841903888</v>
      </c>
      <c r="CR31" s="4" cm="1">
        <f t="array" ref="CR31">AL31*INDEX(prod_est,$H31+$I31-1,MATCH(CR$14,$BQ$14:$DQ$14,0))</f>
        <v>18.498126488882765</v>
      </c>
      <c r="CS31" s="4" cm="1">
        <f t="array" ref="CS31">AM31*INDEX(prod_est,$H31+$I31-1,MATCH(CS$14,$BQ$14:$DQ$14,0))</f>
        <v>18.799864143998558</v>
      </c>
      <c r="CT31" s="4" cm="1">
        <f t="array" ref="CT31">AN31*INDEX(prod_est,$H31+$I31-1,MATCH(CT$14,$BQ$14:$DQ$14,0))</f>
        <v>19.11975259931917</v>
      </c>
      <c r="CU31" s="4" cm="1">
        <f t="array" ref="CU31">AO31*INDEX(prod_est,$H31+$I31-1,MATCH(CU$14,$BQ$14:$DQ$14,0))</f>
        <v>19.434382479645048</v>
      </c>
      <c r="CV31" s="4" cm="1">
        <f t="array" ref="CV31">AP31*INDEX(prod_est,$H31+$I31-1,MATCH(CV$14,$BQ$14:$DQ$14,0))</f>
        <v>19.744088051447534</v>
      </c>
      <c r="CW31" s="4" cm="1">
        <f t="array" ref="CW31">AQ31*INDEX(prod_est,$H31+$I31-1,MATCH(CW$14,$BQ$14:$DQ$14,0))</f>
        <v>20.071772351325677</v>
      </c>
      <c r="CX31" s="4" cm="1">
        <f t="array" ref="CX31">AR31*INDEX(prod_est,$H31+$I31-1,MATCH(CX$14,$BQ$14:$DQ$14,0))</f>
        <v>20.071772351325677</v>
      </c>
      <c r="CY31" s="4" cm="1">
        <f t="array" ref="CY31">AS31*INDEX(prod_est,$H31+$I31-1,MATCH(CY$14,$BQ$14:$DQ$14,0))</f>
        <v>20.071772351325677</v>
      </c>
      <c r="CZ31" s="4" cm="1">
        <f t="array" ref="CZ31">AT31*INDEX(prod_est,$H31+$I31-1,MATCH(CZ$14,$BQ$14:$DQ$14,0))</f>
        <v>20.071772351325677</v>
      </c>
      <c r="DA31" s="4" cm="1">
        <f t="array" ref="DA31">AU31*INDEX(prod_est,$H31+$I31-1,MATCH(DA$14,$BQ$14:$DQ$14,0))</f>
        <v>20.071772351325677</v>
      </c>
      <c r="DB31" s="4" cm="1">
        <f t="array" ref="DB31">AV31*INDEX(prod_est,$H31+$I31-1,MATCH(DB$14,$BQ$14:$DQ$14,0))</f>
        <v>20.071772351325677</v>
      </c>
      <c r="DC31" s="4" cm="1">
        <f t="array" ref="DC31">AW31*INDEX(prod_est,$H31+$I31-1,MATCH(DC$14,$BQ$14:$DQ$14,0))</f>
        <v>20.071772351325677</v>
      </c>
      <c r="DD31" s="4" cm="1">
        <f t="array" ref="DD31">AX31*INDEX(prod_est,$H31+$I31-1,MATCH(DD$14,$BQ$14:$DQ$14,0))</f>
        <v>20.071772351325677</v>
      </c>
      <c r="DE31" s="4" cm="1">
        <f t="array" ref="DE31">AY31*INDEX(prod_est,$H31+$I31-1,MATCH(DE$14,$BQ$14:$DQ$14,0))</f>
        <v>20.071772351325677</v>
      </c>
      <c r="DF31" s="4" cm="1">
        <f t="array" ref="DF31">AZ31*INDEX(prod_est,$H31+$I31-1,MATCH(DF$14,$BQ$14:$DQ$14,0))</f>
        <v>20.071772351325677</v>
      </c>
      <c r="DG31" s="4" cm="1">
        <f t="array" ref="DG31">BA31*INDEX(prod_est,$H31+$I31-1,MATCH(DG$14,$BQ$14:$DQ$14,0))</f>
        <v>20.071772351325677</v>
      </c>
      <c r="DH31" s="4" cm="1">
        <f t="array" ref="DH31">BB31*INDEX(prod_est,$H31+$I31-1,MATCH(DH$14,$BQ$14:$DQ$14,0))</f>
        <v>20.071772351325677</v>
      </c>
      <c r="DI31" s="4" cm="1">
        <f t="array" ref="DI31">BC31*INDEX(prod_est,$H31+$I31-1,MATCH(DI$14,$BQ$14:$DQ$14,0))</f>
        <v>20.071772351325677</v>
      </c>
      <c r="DJ31" s="4" cm="1">
        <f t="array" ref="DJ31">BD31*INDEX(prod_est,$H31+$I31-1,MATCH(DJ$14,$BQ$14:$DQ$14,0))</f>
        <v>20.071772351325677</v>
      </c>
      <c r="DK31" s="4" cm="1">
        <f t="array" ref="DK31">BE31*INDEX(prod_est,$H31+$I31-1,MATCH(DK$14,$BQ$14:$DQ$14,0))</f>
        <v>20.071772351325677</v>
      </c>
      <c r="DL31" s="4" cm="1">
        <f t="array" ref="DL31">BF31*INDEX(prod_est,$H31+$I31-1,MATCH(DL$14,$BQ$14:$DQ$14,0))</f>
        <v>20.071772351325677</v>
      </c>
      <c r="DM31" s="4" cm="1">
        <f t="array" ref="DM31">BG31*INDEX(prod_est,$H31+$I31-1,MATCH(DM$14,$BQ$14:$DQ$14,0))</f>
        <v>20.071772351325677</v>
      </c>
      <c r="DN31" s="4" cm="1">
        <f t="array" ref="DN31">BH31*INDEX(prod_est,$H31+$I31-1,MATCH(DN$14,$BQ$14:$DQ$14,0))</f>
        <v>20.071772351325677</v>
      </c>
      <c r="DO31" s="4" cm="1">
        <f t="array" ref="DO31">BI31*INDEX(prod_est,$H31+$I31-1,MATCH(DO$14,$BQ$14:$DQ$14,0))</f>
        <v>20.071772351325677</v>
      </c>
      <c r="DP31" s="4" cm="1">
        <f t="array" ref="DP31">BJ31*INDEX(prod_est,$H31+$I31-1,MATCH(DP$14,$BQ$14:$DQ$14,0))</f>
        <v>20.071772351325677</v>
      </c>
      <c r="DQ31" s="4" cm="1">
        <f t="array" ref="DQ31">BK31*INDEX(prod_est,$H31+$I31-1,MATCH(DQ$14,$BQ$14:$DQ$14,0))</f>
        <v>20.071772351325677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5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49.776159858120344</v>
      </c>
      <c r="O47" s="33">
        <f t="shared" si="42"/>
        <v>49.776159858120344</v>
      </c>
      <c r="P47" s="33">
        <f t="shared" si="42"/>
        <v>49.776159858120344</v>
      </c>
      <c r="Q47" s="33">
        <f t="shared" si="42"/>
        <v>49.776159858120344</v>
      </c>
      <c r="R47" s="33">
        <f t="shared" si="42"/>
        <v>49.776159858120344</v>
      </c>
      <c r="S47" s="33">
        <f t="shared" si="42"/>
        <v>49.776159858120344</v>
      </c>
      <c r="T47" s="33">
        <f t="shared" si="42"/>
        <v>49.776159858120344</v>
      </c>
      <c r="U47" s="33">
        <f t="shared" si="42"/>
        <v>49.776159858120344</v>
      </c>
      <c r="V47" s="33">
        <f t="shared" si="42"/>
        <v>49.776159858120344</v>
      </c>
      <c r="W47" s="33">
        <f t="shared" si="42"/>
        <v>49.776159858120344</v>
      </c>
      <c r="X47" s="33">
        <f t="shared" si="42"/>
        <v>49.776159858120344</v>
      </c>
      <c r="Y47" s="33">
        <f t="shared" si="42"/>
        <v>49.776159858120344</v>
      </c>
      <c r="Z47" s="33">
        <f t="shared" si="42"/>
        <v>49.776159858120344</v>
      </c>
      <c r="AA47" s="33">
        <f t="shared" si="42"/>
        <v>49.776159858120344</v>
      </c>
      <c r="AB47" s="33">
        <f t="shared" si="42"/>
        <v>49.776159858120344</v>
      </c>
      <c r="AC47" s="33">
        <f t="shared" si="42"/>
        <v>49.776159858120344</v>
      </c>
      <c r="AD47" s="33">
        <f t="shared" si="42"/>
        <v>49.776159858120344</v>
      </c>
      <c r="AE47" s="33">
        <f t="shared" si="42"/>
        <v>49.776159858120344</v>
      </c>
      <c r="AF47" s="33">
        <f t="shared" si="42"/>
        <v>49.776159858120344</v>
      </c>
      <c r="AG47" s="33">
        <f t="shared" si="42"/>
        <v>49.776159858120344</v>
      </c>
      <c r="AH47" s="33">
        <f t="shared" si="42"/>
        <v>49.776159858120344</v>
      </c>
      <c r="AI47" s="33">
        <f t="shared" si="42"/>
        <v>49.776159858120344</v>
      </c>
      <c r="AJ47" s="33">
        <f t="shared" si="42"/>
        <v>49.776159858120344</v>
      </c>
      <c r="AK47" s="33">
        <f t="shared" si="42"/>
        <v>49.776159858120344</v>
      </c>
      <c r="AL47" s="33">
        <f t="shared" si="42"/>
        <v>49.776159858120344</v>
      </c>
      <c r="AM47" s="33">
        <f t="shared" si="42"/>
        <v>49.776159858120344</v>
      </c>
      <c r="AN47" s="33">
        <f t="shared" si="42"/>
        <v>49.776159858120344</v>
      </c>
      <c r="AO47" s="33">
        <f t="shared" si="42"/>
        <v>49.776159858120344</v>
      </c>
      <c r="AP47" s="33">
        <f t="shared" si="42"/>
        <v>49.776159858120344</v>
      </c>
      <c r="AQ47" s="33">
        <f t="shared" ref="AQ47:BK47" si="43">SUM(AQ15:AQ46)*1000</f>
        <v>49.776159858120344</v>
      </c>
      <c r="AR47" s="33">
        <f t="shared" si="43"/>
        <v>49.776159858120344</v>
      </c>
      <c r="AS47" s="33">
        <f t="shared" si="43"/>
        <v>49.776159858120344</v>
      </c>
      <c r="AT47" s="33">
        <f t="shared" si="43"/>
        <v>49.776159858120344</v>
      </c>
      <c r="AU47" s="33">
        <f t="shared" si="43"/>
        <v>49.776159858120344</v>
      </c>
      <c r="AV47" s="33">
        <f t="shared" si="43"/>
        <v>49.776159858120344</v>
      </c>
      <c r="AW47" s="33">
        <f t="shared" si="43"/>
        <v>49.776159858120344</v>
      </c>
      <c r="AX47" s="33">
        <f t="shared" si="43"/>
        <v>49.776159858120344</v>
      </c>
      <c r="AY47" s="33">
        <f t="shared" si="43"/>
        <v>49.776159858120344</v>
      </c>
      <c r="AZ47" s="33">
        <f t="shared" si="43"/>
        <v>49.776159858120344</v>
      </c>
      <c r="BA47" s="33">
        <f t="shared" si="43"/>
        <v>49.776159858120344</v>
      </c>
      <c r="BB47" s="33">
        <f t="shared" si="43"/>
        <v>49.776159858120344</v>
      </c>
      <c r="BC47" s="33">
        <f t="shared" si="43"/>
        <v>49.776159858120344</v>
      </c>
      <c r="BD47" s="33">
        <f t="shared" si="43"/>
        <v>49.776159858120344</v>
      </c>
      <c r="BE47" s="33">
        <f t="shared" si="43"/>
        <v>49.776159858120344</v>
      </c>
      <c r="BF47" s="33">
        <f t="shared" si="43"/>
        <v>49.776159858120344</v>
      </c>
      <c r="BG47" s="33">
        <f t="shared" si="43"/>
        <v>49.776159858120344</v>
      </c>
      <c r="BH47" s="33">
        <f t="shared" si="43"/>
        <v>49.776159858120344</v>
      </c>
      <c r="BI47" s="33">
        <f t="shared" si="43"/>
        <v>49.776159858120344</v>
      </c>
      <c r="BJ47" s="33">
        <f t="shared" si="43"/>
        <v>49.776159858120344</v>
      </c>
      <c r="BK47" s="33">
        <f t="shared" si="43"/>
        <v>49.776159858120344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11.598241542764892</v>
      </c>
      <c r="BU70">
        <f t="shared" si="86"/>
        <v>11.870356540005909</v>
      </c>
      <c r="BV70">
        <f t="shared" si="86"/>
        <v>12.179304782016239</v>
      </c>
      <c r="BW70">
        <f t="shared" si="86"/>
        <v>12.482585672992993</v>
      </c>
      <c r="BX70">
        <f t="shared" si="86"/>
        <v>12.772185032274411</v>
      </c>
      <c r="BY70">
        <f t="shared" si="86"/>
        <v>13.046396079431766</v>
      </c>
      <c r="BZ70">
        <f t="shared" si="86"/>
        <v>13.308163201192787</v>
      </c>
      <c r="CA70">
        <f t="shared" si="86"/>
        <v>13.5883800958728</v>
      </c>
      <c r="CB70">
        <f t="shared" si="86"/>
        <v>13.86027783129394</v>
      </c>
      <c r="CC70">
        <f t="shared" si="86"/>
        <v>14.154760730360751</v>
      </c>
      <c r="CD70">
        <f t="shared" si="86"/>
        <v>14.415110838552204</v>
      </c>
      <c r="CE70">
        <f t="shared" si="86"/>
        <v>14.697043385508564</v>
      </c>
      <c r="CF70">
        <f t="shared" si="86"/>
        <v>14.972655678331675</v>
      </c>
      <c r="CG70">
        <f t="shared" si="86"/>
        <v>15.269259557201055</v>
      </c>
      <c r="CH70">
        <f t="shared" si="86"/>
        <v>15.559594326318788</v>
      </c>
      <c r="CI70">
        <f t="shared" si="86"/>
        <v>15.84413056803626</v>
      </c>
      <c r="CJ70">
        <f t="shared" si="86"/>
        <v>16.123215198165202</v>
      </c>
      <c r="CK70">
        <f t="shared" si="86"/>
        <v>16.422540707191462</v>
      </c>
      <c r="CL70">
        <f t="shared" si="86"/>
        <v>16.690381526222605</v>
      </c>
      <c r="CM70">
        <f t="shared" si="86"/>
        <v>16.977749878751759</v>
      </c>
      <c r="CN70">
        <f t="shared" si="86"/>
        <v>17.283974398079611</v>
      </c>
      <c r="CO70">
        <f t="shared" si="86"/>
        <v>17.584042894981788</v>
      </c>
      <c r="CP70">
        <f t="shared" si="86"/>
        <v>17.902530499037507</v>
      </c>
      <c r="CQ70">
        <f t="shared" si="86"/>
        <v>18.191019841903888</v>
      </c>
      <c r="CR70">
        <f t="shared" si="86"/>
        <v>18.498126488882765</v>
      </c>
      <c r="CS70">
        <f t="shared" si="86"/>
        <v>18.799864143998558</v>
      </c>
      <c r="CT70">
        <f t="shared" si="86"/>
        <v>19.11975259931917</v>
      </c>
      <c r="CU70">
        <f t="shared" si="86"/>
        <v>19.434382479645048</v>
      </c>
      <c r="CV70">
        <f t="shared" si="86"/>
        <v>19.744088051447534</v>
      </c>
      <c r="CW70">
        <f t="shared" si="86"/>
        <v>20.071772351325677</v>
      </c>
      <c r="CX70">
        <f t="shared" ref="CX70:DQ70" si="87">CX$49*CX31</f>
        <v>20.071772351325677</v>
      </c>
      <c r="CY70">
        <f t="shared" si="87"/>
        <v>20.071772351325677</v>
      </c>
      <c r="CZ70">
        <f t="shared" si="87"/>
        <v>20.071772351325677</v>
      </c>
      <c r="DA70">
        <f t="shared" si="87"/>
        <v>20.071772351325677</v>
      </c>
      <c r="DB70">
        <f t="shared" si="87"/>
        <v>20.071772351325677</v>
      </c>
      <c r="DC70">
        <f t="shared" si="87"/>
        <v>20.071772351325677</v>
      </c>
      <c r="DD70">
        <f t="shared" si="87"/>
        <v>20.071772351325677</v>
      </c>
      <c r="DE70">
        <f t="shared" si="87"/>
        <v>20.071772351325677</v>
      </c>
      <c r="DF70">
        <f t="shared" si="87"/>
        <v>20.071772351325677</v>
      </c>
      <c r="DG70">
        <f t="shared" si="87"/>
        <v>20.071772351325677</v>
      </c>
      <c r="DH70">
        <f t="shared" si="87"/>
        <v>20.071772351325677</v>
      </c>
      <c r="DI70">
        <f t="shared" si="87"/>
        <v>20.071772351325677</v>
      </c>
      <c r="DJ70">
        <f t="shared" si="87"/>
        <v>20.071772351325677</v>
      </c>
      <c r="DK70">
        <f t="shared" si="87"/>
        <v>20.071772351325677</v>
      </c>
      <c r="DL70">
        <f t="shared" si="87"/>
        <v>20.071772351325677</v>
      </c>
      <c r="DM70">
        <f t="shared" si="87"/>
        <v>20.071772351325677</v>
      </c>
      <c r="DN70">
        <f t="shared" si="87"/>
        <v>20.071772351325677</v>
      </c>
      <c r="DO70">
        <f t="shared" si="87"/>
        <v>20.071772351325677</v>
      </c>
      <c r="DP70">
        <f t="shared" si="87"/>
        <v>20.071772351325677</v>
      </c>
      <c r="DQ70">
        <f t="shared" si="87"/>
        <v>20.071772351325677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8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N46" si="5">L15</f>
        <v>7.5394858577944581E-3</v>
      </c>
      <c r="N15" s="33">
        <f t="shared" si="5"/>
        <v>7.5394858577944581E-3</v>
      </c>
      <c r="O15" s="33">
        <f t="shared" ref="O15:AP22" si="6">N15*(1-$G$4)</f>
        <v>7.5394858577944581E-3</v>
      </c>
      <c r="P15" s="33">
        <f t="shared" si="6"/>
        <v>7.5394858577944581E-3</v>
      </c>
      <c r="Q15" s="33">
        <f t="shared" si="6"/>
        <v>7.5394858577944581E-3</v>
      </c>
      <c r="R15" s="33">
        <f t="shared" si="6"/>
        <v>7.5394858577944581E-3</v>
      </c>
      <c r="S15" s="33">
        <f t="shared" si="6"/>
        <v>7.5394858577944581E-3</v>
      </c>
      <c r="T15" s="33">
        <f t="shared" si="6"/>
        <v>7.5394858577944581E-3</v>
      </c>
      <c r="U15" s="33">
        <f t="shared" si="6"/>
        <v>7.5394858577944581E-3</v>
      </c>
      <c r="V15" s="33">
        <f t="shared" si="6"/>
        <v>7.5394858577944581E-3</v>
      </c>
      <c r="W15" s="33">
        <f t="shared" si="6"/>
        <v>7.5394858577944581E-3</v>
      </c>
      <c r="X15" s="33">
        <f t="shared" si="6"/>
        <v>7.5394858577944581E-3</v>
      </c>
      <c r="Y15" s="33">
        <f t="shared" si="6"/>
        <v>7.5394858577944581E-3</v>
      </c>
      <c r="Z15" s="33">
        <f t="shared" si="6"/>
        <v>7.5394858577944581E-3</v>
      </c>
      <c r="AA15" s="33">
        <f t="shared" si="6"/>
        <v>7.5394858577944581E-3</v>
      </c>
      <c r="AB15" s="33">
        <f t="shared" si="6"/>
        <v>7.5394858577944581E-3</v>
      </c>
      <c r="AC15" s="33">
        <f t="shared" si="6"/>
        <v>7.5394858577944581E-3</v>
      </c>
      <c r="AD15" s="33">
        <f t="shared" si="6"/>
        <v>7.5394858577944581E-3</v>
      </c>
      <c r="AE15" s="33">
        <f t="shared" si="6"/>
        <v>7.5394858577944581E-3</v>
      </c>
      <c r="AF15" s="33">
        <f t="shared" si="6"/>
        <v>7.5394858577944581E-3</v>
      </c>
      <c r="AG15" s="33">
        <f t="shared" si="6"/>
        <v>7.5394858577944581E-3</v>
      </c>
      <c r="AH15" s="33">
        <f t="shared" si="6"/>
        <v>7.5394858577944581E-3</v>
      </c>
      <c r="AI15" s="33">
        <f t="shared" si="6"/>
        <v>7.5394858577944581E-3</v>
      </c>
      <c r="AJ15" s="33">
        <f t="shared" si="6"/>
        <v>7.5394858577944581E-3</v>
      </c>
      <c r="AK15" s="33">
        <f t="shared" si="6"/>
        <v>7.5394858577944581E-3</v>
      </c>
      <c r="AL15" s="33">
        <f t="shared" si="6"/>
        <v>7.5394858577944581E-3</v>
      </c>
      <c r="AM15" s="33">
        <f t="shared" si="6"/>
        <v>7.5394858577944581E-3</v>
      </c>
      <c r="AN15" s="33">
        <f t="shared" si="6"/>
        <v>7.5394858577944581E-3</v>
      </c>
      <c r="AO15" s="33">
        <f t="shared" si="6"/>
        <v>7.5394858577944581E-3</v>
      </c>
      <c r="AP15" s="33">
        <f t="shared" si="6"/>
        <v>7.5394858577944581E-3</v>
      </c>
      <c r="AQ15" s="33">
        <f t="shared" ref="AQ15:BK15" si="7">AP15*(1-$G$4)</f>
        <v>7.5394858577944581E-3</v>
      </c>
      <c r="AR15" s="33">
        <f t="shared" si="7"/>
        <v>7.5394858577944581E-3</v>
      </c>
      <c r="AS15" s="33">
        <f t="shared" si="7"/>
        <v>7.5394858577944581E-3</v>
      </c>
      <c r="AT15" s="33">
        <f t="shared" si="7"/>
        <v>7.5394858577944581E-3</v>
      </c>
      <c r="AU15" s="33">
        <f t="shared" si="7"/>
        <v>7.5394858577944581E-3</v>
      </c>
      <c r="AV15" s="33">
        <f t="shared" si="7"/>
        <v>7.5394858577944581E-3</v>
      </c>
      <c r="AW15" s="33">
        <f t="shared" si="7"/>
        <v>7.5394858577944581E-3</v>
      </c>
      <c r="AX15" s="33">
        <f t="shared" si="7"/>
        <v>7.5394858577944581E-3</v>
      </c>
      <c r="AY15" s="33">
        <f t="shared" si="7"/>
        <v>7.5394858577944581E-3</v>
      </c>
      <c r="AZ15" s="33">
        <f t="shared" si="7"/>
        <v>7.5394858577944581E-3</v>
      </c>
      <c r="BA15" s="33">
        <f t="shared" si="7"/>
        <v>7.5394858577944581E-3</v>
      </c>
      <c r="BB15" s="33">
        <f t="shared" si="7"/>
        <v>7.5394858577944581E-3</v>
      </c>
      <c r="BC15" s="33">
        <f t="shared" si="7"/>
        <v>7.5394858577944581E-3</v>
      </c>
      <c r="BD15" s="33">
        <f t="shared" si="7"/>
        <v>7.5394858577944581E-3</v>
      </c>
      <c r="BE15" s="33">
        <f t="shared" si="7"/>
        <v>7.5394858577944581E-3</v>
      </c>
      <c r="BF15" s="33">
        <f t="shared" si="7"/>
        <v>7.5394858577944581E-3</v>
      </c>
      <c r="BG15" s="33">
        <f t="shared" si="7"/>
        <v>7.5394858577944581E-3</v>
      </c>
      <c r="BH15" s="33">
        <f t="shared" si="7"/>
        <v>7.5394858577944581E-3</v>
      </c>
      <c r="BI15" s="33">
        <f t="shared" si="7"/>
        <v>7.5394858577944581E-3</v>
      </c>
      <c r="BJ15" s="33">
        <f t="shared" si="7"/>
        <v>7.5394858577944581E-3</v>
      </c>
      <c r="BK15" s="33">
        <f t="shared" si="7"/>
        <v>7.5394858577944581E-3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6.0389410239595973</v>
      </c>
      <c r="BT15" s="4" cm="1">
        <f t="array" ref="BT15">N15*INDEX(prod_est,$H15+$I15-1,MATCH(BT$14,$BQ$14:$DQ$14,0))</f>
        <v>6.5556876134791651</v>
      </c>
      <c r="BU15" s="4" cm="1">
        <f t="array" ref="BU15">O15*INDEX(prod_est,$H15+$I15-1,MATCH(BU$14,$BQ$14:$DQ$14,0))</f>
        <v>7.0911756036173061</v>
      </c>
      <c r="BV15" s="4" cm="1">
        <f t="array" ref="BV15">P15*INDEX(prod_est,$H15+$I15-1,MATCH(BV$14,$BQ$14:$DQ$14,0))</f>
        <v>7.6454049943740277</v>
      </c>
      <c r="BW15" s="4" cm="1">
        <f t="array" ref="BW15">Q15*INDEX(prod_est,$H15+$I15-1,MATCH(BW$14,$BQ$14:$DQ$14,0))</f>
        <v>8.2183757857493305</v>
      </c>
      <c r="BX15" s="4" cm="1">
        <f t="array" ref="BX15">R15*INDEX(prod_est,$H15+$I15-1,MATCH(BX$14,$BQ$14:$DQ$14,0))</f>
        <v>8.8100879777432137</v>
      </c>
      <c r="BY15" s="4" cm="1">
        <f t="array" ref="BY15">S15*INDEX(prod_est,$H15+$I15-1,MATCH(BY$14,$BQ$14:$DQ$14,0))</f>
        <v>9.4205415703556774</v>
      </c>
      <c r="BZ15" s="4" cm="1">
        <f t="array" ref="BZ15">T15*INDEX(prod_est,$H15+$I15-1,MATCH(BZ$14,$BQ$14:$DQ$14,0))</f>
        <v>10.049736563586722</v>
      </c>
      <c r="CA15" s="4" cm="1">
        <f t="array" ref="CA15">U15*INDEX(prod_est,$H15+$I15-1,MATCH(CA$14,$BQ$14:$DQ$14,0))</f>
        <v>10.457158316164561</v>
      </c>
      <c r="CB15" s="4" cm="1">
        <f t="array" ref="CB15">V15*INDEX(prod_est,$H15+$I15-1,MATCH(CB$14,$BQ$14:$DQ$14,0))</f>
        <v>10.8645800687424</v>
      </c>
      <c r="CC15" s="4" cm="1">
        <f t="array" ref="CC15">W15*INDEX(prod_est,$H15+$I15-1,MATCH(CC$14,$BQ$14:$DQ$14,0))</f>
        <v>11.272001821320242</v>
      </c>
      <c r="CD15" s="4" cm="1">
        <f t="array" ref="CD15">X15*INDEX(prod_est,$H15+$I15-1,MATCH(CD$14,$BQ$14:$DQ$14,0))</f>
        <v>11.679423573898081</v>
      </c>
      <c r="CE15" s="4" cm="1">
        <f t="array" ref="CE15">Y15*INDEX(prod_est,$H15+$I15-1,MATCH(CE$14,$BQ$14:$DQ$14,0))</f>
        <v>12.086845326475922</v>
      </c>
      <c r="CF15" s="4" cm="1">
        <f t="array" ref="CF15">Z15*INDEX(prod_est,$H15+$I15-1,MATCH(CF$14,$BQ$14:$DQ$14,0))</f>
        <v>12.494267079053762</v>
      </c>
      <c r="CG15" s="4" cm="1">
        <f t="array" ref="CG15">AA15*INDEX(prod_est,$H15+$I15-1,MATCH(CG$14,$BQ$14:$DQ$14,0))</f>
        <v>12.901688831631601</v>
      </c>
      <c r="CH15" s="4" cm="1">
        <f t="array" ref="CH15">AB15*INDEX(prod_est,$H15+$I15-1,MATCH(CH$14,$BQ$14:$DQ$14,0))</f>
        <v>13.309110584209442</v>
      </c>
      <c r="CI15" s="4" cm="1">
        <f t="array" ref="CI15">AC15*INDEX(prod_est,$H15+$I15-1,MATCH(CI$14,$BQ$14:$DQ$14,0))</f>
        <v>13.716532336787282</v>
      </c>
      <c r="CJ15" s="4" cm="1">
        <f t="array" ref="CJ15">AD15*INDEX(prod_est,$H15+$I15-1,MATCH(CJ$14,$BQ$14:$DQ$14,0))</f>
        <v>14.123954089365123</v>
      </c>
      <c r="CK15" s="4" cm="1">
        <f t="array" ref="CK15">AE15*INDEX(prod_est,$H15+$I15-1,MATCH(CK$14,$BQ$14:$DQ$14,0))</f>
        <v>14.531375841942962</v>
      </c>
      <c r="CL15" s="4" cm="1">
        <f t="array" ref="CL15">AF15*INDEX(prod_est,$H15+$I15-1,MATCH(CL$14,$BQ$14:$DQ$14,0))</f>
        <v>14.938797594520802</v>
      </c>
      <c r="CM15" s="4" cm="1">
        <f t="array" ref="CM15">AG15*INDEX(prod_est,$H15+$I15-1,MATCH(CM$14,$BQ$14:$DQ$14,0))</f>
        <v>15.346219347098643</v>
      </c>
      <c r="CN15" s="4" cm="1">
        <f t="array" ref="CN15">AH15*INDEX(prod_est,$H15+$I15-1,MATCH(CN$14,$BQ$14:$DQ$14,0))</f>
        <v>15.753641099676484</v>
      </c>
      <c r="CO15" s="4" cm="1">
        <f t="array" ref="CO15">AI15*INDEX(prod_est,$H15+$I15-1,MATCH(CO$14,$BQ$14:$DQ$14,0))</f>
        <v>16.161062852254322</v>
      </c>
      <c r="CP15" s="4" cm="1">
        <f t="array" ref="CP15">AJ15*INDEX(prod_est,$H15+$I15-1,MATCH(CP$14,$BQ$14:$DQ$14,0))</f>
        <v>16.568484604832161</v>
      </c>
      <c r="CQ15" s="4" cm="1">
        <f t="array" ref="CQ15">AK15*INDEX(prod_est,$H15+$I15-1,MATCH(CQ$14,$BQ$14:$DQ$14,0))</f>
        <v>16.97590635741</v>
      </c>
      <c r="CR15" s="4" cm="1">
        <f t="array" ref="CR15">AL15*INDEX(prod_est,$H15+$I15-1,MATCH(CR$14,$BQ$14:$DQ$14,0))</f>
        <v>17.38332810998784</v>
      </c>
      <c r="CS15" s="4" cm="1">
        <f t="array" ref="CS15">AM15*INDEX(prod_est,$H15+$I15-1,MATCH(CS$14,$BQ$14:$DQ$14,0))</f>
        <v>17.790749862565683</v>
      </c>
      <c r="CT15" s="4" cm="1">
        <f t="array" ref="CT15">AN15*INDEX(prod_est,$H15+$I15-1,MATCH(CT$14,$BQ$14:$DQ$14,0))</f>
        <v>18.198171615143522</v>
      </c>
      <c r="CU15" s="4" cm="1">
        <f t="array" ref="CU15">AO15*INDEX(prod_est,$H15+$I15-1,MATCH(CU$14,$BQ$14:$DQ$14,0))</f>
        <v>18.605593367721362</v>
      </c>
      <c r="CV15" s="4" cm="1">
        <f t="array" ref="CV15">AP15*INDEX(prod_est,$H15+$I15-1,MATCH(CV$14,$BQ$14:$DQ$14,0))</f>
        <v>19.013015120299201</v>
      </c>
      <c r="CW15" s="4" cm="1">
        <f t="array" ref="CW15">AQ15*INDEX(prod_est,$H15+$I15-1,MATCH(CW$14,$BQ$14:$DQ$14,0))</f>
        <v>19.42043687287704</v>
      </c>
      <c r="CX15" s="4" cm="1">
        <f t="array" ref="CX15">AR15*INDEX(prod_est,$H15+$I15-1,MATCH(CX$14,$BQ$14:$DQ$14,0))</f>
        <v>19.42043687287704</v>
      </c>
      <c r="CY15" s="4" cm="1">
        <f t="array" ref="CY15">AS15*INDEX(prod_est,$H15+$I15-1,MATCH(CY$14,$BQ$14:$DQ$14,0))</f>
        <v>19.42043687287704</v>
      </c>
      <c r="CZ15" s="4" cm="1">
        <f t="array" ref="CZ15">AT15*INDEX(prod_est,$H15+$I15-1,MATCH(CZ$14,$BQ$14:$DQ$14,0))</f>
        <v>19.42043687287704</v>
      </c>
      <c r="DA15" s="4" cm="1">
        <f t="array" ref="DA15">AU15*INDEX(prod_est,$H15+$I15-1,MATCH(DA$14,$BQ$14:$DQ$14,0))</f>
        <v>19.42043687287704</v>
      </c>
      <c r="DB15" s="4" cm="1">
        <f t="array" ref="DB15">AV15*INDEX(prod_est,$H15+$I15-1,MATCH(DB$14,$BQ$14:$DQ$14,0))</f>
        <v>19.42043687287704</v>
      </c>
      <c r="DC15" s="4" cm="1">
        <f t="array" ref="DC15">AW15*INDEX(prod_est,$H15+$I15-1,MATCH(DC$14,$BQ$14:$DQ$14,0))</f>
        <v>19.42043687287704</v>
      </c>
      <c r="DD15" s="4" cm="1">
        <f t="array" ref="DD15">AX15*INDEX(prod_est,$H15+$I15-1,MATCH(DD$14,$BQ$14:$DQ$14,0))</f>
        <v>19.42043687287704</v>
      </c>
      <c r="DE15" s="4" cm="1">
        <f t="array" ref="DE15">AY15*INDEX(prod_est,$H15+$I15-1,MATCH(DE$14,$BQ$14:$DQ$14,0))</f>
        <v>19.42043687287704</v>
      </c>
      <c r="DF15" s="4" cm="1">
        <f t="array" ref="DF15">AZ15*INDEX(prod_est,$H15+$I15-1,MATCH(DF$14,$BQ$14:$DQ$14,0))</f>
        <v>19.42043687287704</v>
      </c>
      <c r="DG15" s="4" cm="1">
        <f t="array" ref="DG15">BA15*INDEX(prod_est,$H15+$I15-1,MATCH(DG$14,$BQ$14:$DQ$14,0))</f>
        <v>19.42043687287704</v>
      </c>
      <c r="DH15" s="4" cm="1">
        <f t="array" ref="DH15">BB15*INDEX(prod_est,$H15+$I15-1,MATCH(DH$14,$BQ$14:$DQ$14,0))</f>
        <v>19.42043687287704</v>
      </c>
      <c r="DI15" s="4" cm="1">
        <f t="array" ref="DI15">BC15*INDEX(prod_est,$H15+$I15-1,MATCH(DI$14,$BQ$14:$DQ$14,0))</f>
        <v>19.42043687287704</v>
      </c>
      <c r="DJ15" s="4" cm="1">
        <f t="array" ref="DJ15">BD15*INDEX(prod_est,$H15+$I15-1,MATCH(DJ$14,$BQ$14:$DQ$14,0))</f>
        <v>19.42043687287704</v>
      </c>
      <c r="DK15" s="4" cm="1">
        <f t="array" ref="DK15">BE15*INDEX(prod_est,$H15+$I15-1,MATCH(DK$14,$BQ$14:$DQ$14,0))</f>
        <v>19.42043687287704</v>
      </c>
      <c r="DL15" s="4" cm="1">
        <f t="array" ref="DL15">BF15*INDEX(prod_est,$H15+$I15-1,MATCH(DL$14,$BQ$14:$DQ$14,0))</f>
        <v>19.42043687287704</v>
      </c>
      <c r="DM15" s="4" cm="1">
        <f t="array" ref="DM15">BG15*INDEX(prod_est,$H15+$I15-1,MATCH(DM$14,$BQ$14:$DQ$14,0))</f>
        <v>19.42043687287704</v>
      </c>
      <c r="DN15" s="4" cm="1">
        <f t="array" ref="DN15">BH15*INDEX(prod_est,$H15+$I15-1,MATCH(DN$14,$BQ$14:$DQ$14,0))</f>
        <v>19.42043687287704</v>
      </c>
      <c r="DO15" s="4" cm="1">
        <f t="array" ref="DO15">BI15*INDEX(prod_est,$H15+$I15-1,MATCH(DO$14,$BQ$14:$DQ$14,0))</f>
        <v>19.42043687287704</v>
      </c>
      <c r="DP15" s="4" cm="1">
        <f t="array" ref="DP15">BJ15*INDEX(prod_est,$H15+$I15-1,MATCH(DP$14,$BQ$14:$DQ$14,0))</f>
        <v>19.42043687287704</v>
      </c>
      <c r="DQ15" s="4" cm="1">
        <f t="array" ref="DQ15">BK15*INDEX(prod_est,$H15+$I15-1,MATCH(DQ$14,$BQ$14:$DQ$14,0))</f>
        <v>19.42043687287704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si="5"/>
        <v>4.7379662557666617E-2</v>
      </c>
      <c r="O23" s="33">
        <f t="shared" ref="O23:AP30" si="19">N23*(1-$G$4)</f>
        <v>4.7379662557666617E-2</v>
      </c>
      <c r="P23" s="33">
        <f t="shared" si="19"/>
        <v>4.7379662557666617E-2</v>
      </c>
      <c r="Q23" s="33">
        <f t="shared" si="19"/>
        <v>4.7379662557666617E-2</v>
      </c>
      <c r="R23" s="33">
        <f t="shared" si="19"/>
        <v>4.7379662557666617E-2</v>
      </c>
      <c r="S23" s="33">
        <f t="shared" si="19"/>
        <v>4.7379662557666617E-2</v>
      </c>
      <c r="T23" s="33">
        <f t="shared" si="19"/>
        <v>4.7379662557666617E-2</v>
      </c>
      <c r="U23" s="33">
        <f t="shared" si="19"/>
        <v>4.7379662557666617E-2</v>
      </c>
      <c r="V23" s="33">
        <f t="shared" si="19"/>
        <v>4.7379662557666617E-2</v>
      </c>
      <c r="W23" s="33">
        <f t="shared" si="19"/>
        <v>4.7379662557666617E-2</v>
      </c>
      <c r="X23" s="33">
        <f t="shared" si="19"/>
        <v>4.7379662557666617E-2</v>
      </c>
      <c r="Y23" s="33">
        <f t="shared" si="19"/>
        <v>4.7379662557666617E-2</v>
      </c>
      <c r="Z23" s="33">
        <f t="shared" si="19"/>
        <v>4.7379662557666617E-2</v>
      </c>
      <c r="AA23" s="33">
        <f t="shared" si="19"/>
        <v>4.7379662557666617E-2</v>
      </c>
      <c r="AB23" s="33">
        <f t="shared" si="19"/>
        <v>4.7379662557666617E-2</v>
      </c>
      <c r="AC23" s="33">
        <f t="shared" si="19"/>
        <v>4.7379662557666617E-2</v>
      </c>
      <c r="AD23" s="33">
        <f t="shared" si="19"/>
        <v>4.7379662557666617E-2</v>
      </c>
      <c r="AE23" s="33">
        <f t="shared" si="19"/>
        <v>4.7379662557666617E-2</v>
      </c>
      <c r="AF23" s="33">
        <f t="shared" si="19"/>
        <v>4.7379662557666617E-2</v>
      </c>
      <c r="AG23" s="33">
        <f t="shared" si="19"/>
        <v>4.7379662557666617E-2</v>
      </c>
      <c r="AH23" s="33">
        <f t="shared" si="19"/>
        <v>4.7379662557666617E-2</v>
      </c>
      <c r="AI23" s="33">
        <f t="shared" si="19"/>
        <v>4.7379662557666617E-2</v>
      </c>
      <c r="AJ23" s="33">
        <f t="shared" si="19"/>
        <v>4.7379662557666617E-2</v>
      </c>
      <c r="AK23" s="33">
        <f t="shared" si="19"/>
        <v>4.7379662557666617E-2</v>
      </c>
      <c r="AL23" s="33">
        <f t="shared" si="19"/>
        <v>4.7379662557666617E-2</v>
      </c>
      <c r="AM23" s="33">
        <f t="shared" si="19"/>
        <v>4.7379662557666617E-2</v>
      </c>
      <c r="AN23" s="33">
        <f t="shared" si="19"/>
        <v>4.7379662557666617E-2</v>
      </c>
      <c r="AO23" s="33">
        <f t="shared" si="19"/>
        <v>4.7379662557666617E-2</v>
      </c>
      <c r="AP23" s="33">
        <f t="shared" si="19"/>
        <v>4.7379662557666617E-2</v>
      </c>
      <c r="AQ23" s="33">
        <f t="shared" ref="AQ23:BK23" si="20">AP23*(1-$G$4)</f>
        <v>4.7379662557666617E-2</v>
      </c>
      <c r="AR23" s="33">
        <f t="shared" si="20"/>
        <v>4.7379662557666617E-2</v>
      </c>
      <c r="AS23" s="33">
        <f t="shared" si="20"/>
        <v>4.7379662557666617E-2</v>
      </c>
      <c r="AT23" s="33">
        <f t="shared" si="20"/>
        <v>4.7379662557666617E-2</v>
      </c>
      <c r="AU23" s="33">
        <f t="shared" si="20"/>
        <v>4.7379662557666617E-2</v>
      </c>
      <c r="AV23" s="33">
        <f t="shared" si="20"/>
        <v>4.7379662557666617E-2</v>
      </c>
      <c r="AW23" s="33">
        <f t="shared" si="20"/>
        <v>4.7379662557666617E-2</v>
      </c>
      <c r="AX23" s="33">
        <f t="shared" si="20"/>
        <v>4.7379662557666617E-2</v>
      </c>
      <c r="AY23" s="33">
        <f t="shared" si="20"/>
        <v>4.7379662557666617E-2</v>
      </c>
      <c r="AZ23" s="33">
        <f t="shared" si="20"/>
        <v>4.7379662557666617E-2</v>
      </c>
      <c r="BA23" s="33">
        <f t="shared" si="20"/>
        <v>4.7379662557666617E-2</v>
      </c>
      <c r="BB23" s="33">
        <f t="shared" si="20"/>
        <v>4.7379662557666617E-2</v>
      </c>
      <c r="BC23" s="33">
        <f t="shared" si="20"/>
        <v>4.7379662557666617E-2</v>
      </c>
      <c r="BD23" s="33">
        <f t="shared" si="20"/>
        <v>4.7379662557666617E-2</v>
      </c>
      <c r="BE23" s="33">
        <f t="shared" si="20"/>
        <v>4.7379662557666617E-2</v>
      </c>
      <c r="BF23" s="33">
        <f t="shared" si="20"/>
        <v>4.7379662557666617E-2</v>
      </c>
      <c r="BG23" s="33">
        <f t="shared" si="20"/>
        <v>4.7379662557666617E-2</v>
      </c>
      <c r="BH23" s="33">
        <f t="shared" si="20"/>
        <v>4.7379662557666617E-2</v>
      </c>
      <c r="BI23" s="33">
        <f t="shared" si="20"/>
        <v>4.7379662557666617E-2</v>
      </c>
      <c r="BJ23" s="33">
        <f t="shared" si="20"/>
        <v>4.7379662557666617E-2</v>
      </c>
      <c r="BK23" s="33">
        <f t="shared" si="20"/>
        <v>4.7379662557666617E-2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37.949933631755044</v>
      </c>
      <c r="BT23" s="4" cm="1">
        <f t="array" ref="BT23">N23*INDEX(prod_est,$H23+$I23-1,MATCH(BT$14,$BQ$14:$DQ$14,0))</f>
        <v>41.197274299414886</v>
      </c>
      <c r="BU23" s="4" cm="1">
        <f t="array" ref="BU23">O23*INDEX(prod_est,$H23+$I23-1,MATCH(BU$14,$BQ$14:$DQ$14,0))</f>
        <v>44.562389740303864</v>
      </c>
      <c r="BV23" s="4" cm="1">
        <f t="array" ref="BV23">P23*INDEX(prod_est,$H23+$I23-1,MATCH(BV$14,$BQ$14:$DQ$14,0))</f>
        <v>48.045279954422028</v>
      </c>
      <c r="BW23" s="4" cm="1">
        <f t="array" ref="BW23">Q23*INDEX(prod_est,$H23+$I23-1,MATCH(BW$14,$BQ$14:$DQ$14,0))</f>
        <v>51.645944941769386</v>
      </c>
      <c r="BX23" s="4" cm="1">
        <f t="array" ref="BX23">R23*INDEX(prod_est,$H23+$I23-1,MATCH(BX$14,$BQ$14:$DQ$14,0))</f>
        <v>55.364384702345923</v>
      </c>
      <c r="BY23" s="4" cm="1">
        <f t="array" ref="BY23">S23*INDEX(prod_est,$H23+$I23-1,MATCH(BY$14,$BQ$14:$DQ$14,0))</f>
        <v>59.200599236151653</v>
      </c>
      <c r="BZ23" s="4" cm="1">
        <f t="array" ref="BZ23">T23*INDEX(prod_est,$H23+$I23-1,MATCH(BZ$14,$BQ$14:$DQ$14,0))</f>
        <v>63.154588543186556</v>
      </c>
      <c r="CA23" s="4" cm="1">
        <f t="array" ref="CA23">U23*INDEX(prod_est,$H23+$I23-1,MATCH(CA$14,$BQ$14:$DQ$14,0))</f>
        <v>65.714909700342773</v>
      </c>
      <c r="CB23" s="4" cm="1">
        <f t="array" ref="CB23">V23*INDEX(prod_est,$H23+$I23-1,MATCH(CB$14,$BQ$14:$DQ$14,0))</f>
        <v>68.275230857498968</v>
      </c>
      <c r="CC23" s="4" cm="1">
        <f t="array" ref="CC23">W23*INDEX(prod_est,$H23+$I23-1,MATCH(CC$14,$BQ$14:$DQ$14,0))</f>
        <v>70.835552014655192</v>
      </c>
      <c r="CD23" s="4" cm="1">
        <f t="array" ref="CD23">X23*INDEX(prod_est,$H23+$I23-1,MATCH(CD$14,$BQ$14:$DQ$14,0))</f>
        <v>73.395873171811402</v>
      </c>
      <c r="CE23" s="4" cm="1">
        <f t="array" ref="CE23">Y23*INDEX(prod_est,$H23+$I23-1,MATCH(CE$14,$BQ$14:$DQ$14,0))</f>
        <v>75.956194328967612</v>
      </c>
      <c r="CF23" s="4" cm="1">
        <f t="array" ref="CF23">Z23*INDEX(prod_est,$H23+$I23-1,MATCH(CF$14,$BQ$14:$DQ$14,0))</f>
        <v>78.516515486123822</v>
      </c>
      <c r="CG23" s="4" cm="1">
        <f t="array" ref="CG23">AA23*INDEX(prod_est,$H23+$I23-1,MATCH(CG$14,$BQ$14:$DQ$14,0))</f>
        <v>81.076836643280032</v>
      </c>
      <c r="CH23" s="4" cm="1">
        <f t="array" ref="CH23">AB23*INDEX(prod_est,$H23+$I23-1,MATCH(CH$14,$BQ$14:$DQ$14,0))</f>
        <v>83.637157800436256</v>
      </c>
      <c r="CI23" s="4" cm="1">
        <f t="array" ref="CI23">AC23*INDEX(prod_est,$H23+$I23-1,MATCH(CI$14,$BQ$14:$DQ$14,0))</f>
        <v>86.197478957592452</v>
      </c>
      <c r="CJ23" s="4" cm="1">
        <f t="array" ref="CJ23">AD23*INDEX(prod_est,$H23+$I23-1,MATCH(CJ$14,$BQ$14:$DQ$14,0))</f>
        <v>88.757800114748676</v>
      </c>
      <c r="CK23" s="4" cm="1">
        <f t="array" ref="CK23">AE23*INDEX(prod_est,$H23+$I23-1,MATCH(CK$14,$BQ$14:$DQ$14,0))</f>
        <v>91.318121271904886</v>
      </c>
      <c r="CL23" s="4" cm="1">
        <f t="array" ref="CL23">AF23*INDEX(prod_est,$H23+$I23-1,MATCH(CL$14,$BQ$14:$DQ$14,0))</f>
        <v>93.878442429061096</v>
      </c>
      <c r="CM23" s="4" cm="1">
        <f t="array" ref="CM23">AG23*INDEX(prod_est,$H23+$I23-1,MATCH(CM$14,$BQ$14:$DQ$14,0))</f>
        <v>96.438763586217306</v>
      </c>
      <c r="CN23" s="4" cm="1">
        <f t="array" ref="CN23">AH23*INDEX(prod_est,$H23+$I23-1,MATCH(CN$14,$BQ$14:$DQ$14,0))</f>
        <v>98.99908474337353</v>
      </c>
      <c r="CO23" s="4" cm="1">
        <f t="array" ref="CO23">AI23*INDEX(prod_est,$H23+$I23-1,MATCH(CO$14,$BQ$14:$DQ$14,0))</f>
        <v>101.55940590052974</v>
      </c>
      <c r="CP23" s="4" cm="1">
        <f t="array" ref="CP23">AJ23*INDEX(prod_est,$H23+$I23-1,MATCH(CP$14,$BQ$14:$DQ$14,0))</f>
        <v>104.11972705768595</v>
      </c>
      <c r="CQ23" s="4" cm="1">
        <f t="array" ref="CQ23">AK23*INDEX(prod_est,$H23+$I23-1,MATCH(CQ$14,$BQ$14:$DQ$14,0))</f>
        <v>106.68004821484215</v>
      </c>
      <c r="CR23" s="4" cm="1">
        <f t="array" ref="CR23">AL23*INDEX(prod_est,$H23+$I23-1,MATCH(CR$14,$BQ$14:$DQ$14,0))</f>
        <v>109.24036937199836</v>
      </c>
      <c r="CS23" s="4" cm="1">
        <f t="array" ref="CS23">AM23*INDEX(prod_est,$H23+$I23-1,MATCH(CS$14,$BQ$14:$DQ$14,0))</f>
        <v>111.80069052915459</v>
      </c>
      <c r="CT23" s="4" cm="1">
        <f t="array" ref="CT23">AN23*INDEX(prod_est,$H23+$I23-1,MATCH(CT$14,$BQ$14:$DQ$14,0))</f>
        <v>114.36101168631079</v>
      </c>
      <c r="CU23" s="4" cm="1">
        <f t="array" ref="CU23">AO23*INDEX(prod_est,$H23+$I23-1,MATCH(CU$14,$BQ$14:$DQ$14,0))</f>
        <v>116.921332843467</v>
      </c>
      <c r="CV23" s="4" cm="1">
        <f t="array" ref="CV23">AP23*INDEX(prod_est,$H23+$I23-1,MATCH(CV$14,$BQ$14:$DQ$14,0))</f>
        <v>119.48165400062321</v>
      </c>
      <c r="CW23" s="4" cm="1">
        <f t="array" ref="CW23">AQ23*INDEX(prod_est,$H23+$I23-1,MATCH(CW$14,$BQ$14:$DQ$14,0))</f>
        <v>122.04197515777942</v>
      </c>
      <c r="CX23" s="4" cm="1">
        <f t="array" ref="CX23">AR23*INDEX(prod_est,$H23+$I23-1,MATCH(CX$14,$BQ$14:$DQ$14,0))</f>
        <v>122.04197515777942</v>
      </c>
      <c r="CY23" s="4" cm="1">
        <f t="array" ref="CY23">AS23*INDEX(prod_est,$H23+$I23-1,MATCH(CY$14,$BQ$14:$DQ$14,0))</f>
        <v>122.04197515777942</v>
      </c>
      <c r="CZ23" s="4" cm="1">
        <f t="array" ref="CZ23">AT23*INDEX(prod_est,$H23+$I23-1,MATCH(CZ$14,$BQ$14:$DQ$14,0))</f>
        <v>122.04197515777942</v>
      </c>
      <c r="DA23" s="4" cm="1">
        <f t="array" ref="DA23">AU23*INDEX(prod_est,$H23+$I23-1,MATCH(DA$14,$BQ$14:$DQ$14,0))</f>
        <v>122.04197515777942</v>
      </c>
      <c r="DB23" s="4" cm="1">
        <f t="array" ref="DB23">AV23*INDEX(prod_est,$H23+$I23-1,MATCH(DB$14,$BQ$14:$DQ$14,0))</f>
        <v>122.04197515777942</v>
      </c>
      <c r="DC23" s="4" cm="1">
        <f t="array" ref="DC23">AW23*INDEX(prod_est,$H23+$I23-1,MATCH(DC$14,$BQ$14:$DQ$14,0))</f>
        <v>122.04197515777942</v>
      </c>
      <c r="DD23" s="4" cm="1">
        <f t="array" ref="DD23">AX23*INDEX(prod_est,$H23+$I23-1,MATCH(DD$14,$BQ$14:$DQ$14,0))</f>
        <v>122.04197515777942</v>
      </c>
      <c r="DE23" s="4" cm="1">
        <f t="array" ref="DE23">AY23*INDEX(prod_est,$H23+$I23-1,MATCH(DE$14,$BQ$14:$DQ$14,0))</f>
        <v>122.04197515777942</v>
      </c>
      <c r="DF23" s="4" cm="1">
        <f t="array" ref="DF23">AZ23*INDEX(prod_est,$H23+$I23-1,MATCH(DF$14,$BQ$14:$DQ$14,0))</f>
        <v>122.04197515777942</v>
      </c>
      <c r="DG23" s="4" cm="1">
        <f t="array" ref="DG23">BA23*INDEX(prod_est,$H23+$I23-1,MATCH(DG$14,$BQ$14:$DQ$14,0))</f>
        <v>122.04197515777942</v>
      </c>
      <c r="DH23" s="4" cm="1">
        <f t="array" ref="DH23">BB23*INDEX(prod_est,$H23+$I23-1,MATCH(DH$14,$BQ$14:$DQ$14,0))</f>
        <v>122.04197515777942</v>
      </c>
      <c r="DI23" s="4" cm="1">
        <f t="array" ref="DI23">BC23*INDEX(prod_est,$H23+$I23-1,MATCH(DI$14,$BQ$14:$DQ$14,0))</f>
        <v>122.04197515777942</v>
      </c>
      <c r="DJ23" s="4" cm="1">
        <f t="array" ref="DJ23">BD23*INDEX(prod_est,$H23+$I23-1,MATCH(DJ$14,$BQ$14:$DQ$14,0))</f>
        <v>122.04197515777942</v>
      </c>
      <c r="DK23" s="4" cm="1">
        <f t="array" ref="DK23">BE23*INDEX(prod_est,$H23+$I23-1,MATCH(DK$14,$BQ$14:$DQ$14,0))</f>
        <v>122.04197515777942</v>
      </c>
      <c r="DL23" s="4" cm="1">
        <f t="array" ref="DL23">BF23*INDEX(prod_est,$H23+$I23-1,MATCH(DL$14,$BQ$14:$DQ$14,0))</f>
        <v>122.04197515777942</v>
      </c>
      <c r="DM23" s="4" cm="1">
        <f t="array" ref="DM23">BG23*INDEX(prod_est,$H23+$I23-1,MATCH(DM$14,$BQ$14:$DQ$14,0))</f>
        <v>122.04197515777942</v>
      </c>
      <c r="DN23" s="4" cm="1">
        <f t="array" ref="DN23">BH23*INDEX(prod_est,$H23+$I23-1,MATCH(DN$14,$BQ$14:$DQ$14,0))</f>
        <v>122.04197515777942</v>
      </c>
      <c r="DO23" s="4" cm="1">
        <f t="array" ref="DO23">BI23*INDEX(prod_est,$H23+$I23-1,MATCH(DO$14,$BQ$14:$DQ$14,0))</f>
        <v>122.04197515777942</v>
      </c>
      <c r="DP23" s="4" cm="1">
        <f t="array" ref="DP23">BJ23*INDEX(prod_est,$H23+$I23-1,MATCH(DP$14,$BQ$14:$DQ$14,0))</f>
        <v>122.04197515777942</v>
      </c>
      <c r="DQ23" s="4" cm="1">
        <f t="array" ref="DQ23">BK23*INDEX(prod_est,$H23+$I23-1,MATCH(DQ$14,$BQ$14:$DQ$14,0))</f>
        <v>122.04197515777942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si="5"/>
        <v>1.1249778519803674E-2</v>
      </c>
      <c r="O31" s="33">
        <f t="shared" ref="O31:AQ35" si="28">N31*(1-$G$4)</f>
        <v>1.1249778519803674E-2</v>
      </c>
      <c r="P31" s="33">
        <f t="shared" si="28"/>
        <v>1.1249778519803674E-2</v>
      </c>
      <c r="Q31" s="33">
        <f t="shared" si="28"/>
        <v>1.1249778519803674E-2</v>
      </c>
      <c r="R31" s="33">
        <f t="shared" si="28"/>
        <v>1.1249778519803674E-2</v>
      </c>
      <c r="S31" s="33">
        <f t="shared" si="28"/>
        <v>1.1249778519803674E-2</v>
      </c>
      <c r="T31" s="33">
        <f t="shared" si="28"/>
        <v>1.1249778519803674E-2</v>
      </c>
      <c r="U31" s="33">
        <f t="shared" si="28"/>
        <v>1.1249778519803674E-2</v>
      </c>
      <c r="V31" s="33">
        <f t="shared" si="28"/>
        <v>1.1249778519803674E-2</v>
      </c>
      <c r="W31" s="33">
        <f t="shared" si="28"/>
        <v>1.1249778519803674E-2</v>
      </c>
      <c r="X31" s="33">
        <f t="shared" si="28"/>
        <v>1.1249778519803674E-2</v>
      </c>
      <c r="Y31" s="33">
        <f t="shared" si="28"/>
        <v>1.1249778519803674E-2</v>
      </c>
      <c r="Z31" s="33">
        <f t="shared" si="28"/>
        <v>1.1249778519803674E-2</v>
      </c>
      <c r="AA31" s="33">
        <f t="shared" si="28"/>
        <v>1.1249778519803674E-2</v>
      </c>
      <c r="AB31" s="33">
        <f t="shared" si="28"/>
        <v>1.1249778519803674E-2</v>
      </c>
      <c r="AC31" s="33">
        <f t="shared" si="28"/>
        <v>1.1249778519803674E-2</v>
      </c>
      <c r="AD31" s="33">
        <f t="shared" si="28"/>
        <v>1.1249778519803674E-2</v>
      </c>
      <c r="AE31" s="33">
        <f t="shared" si="28"/>
        <v>1.1249778519803674E-2</v>
      </c>
      <c r="AF31" s="33">
        <f t="shared" si="28"/>
        <v>1.1249778519803674E-2</v>
      </c>
      <c r="AG31" s="33">
        <f t="shared" si="28"/>
        <v>1.1249778519803674E-2</v>
      </c>
      <c r="AH31" s="33">
        <f t="shared" si="28"/>
        <v>1.1249778519803674E-2</v>
      </c>
      <c r="AI31" s="33">
        <f t="shared" si="28"/>
        <v>1.1249778519803674E-2</v>
      </c>
      <c r="AJ31" s="33">
        <f t="shared" si="28"/>
        <v>1.1249778519803674E-2</v>
      </c>
      <c r="AK31" s="33">
        <f t="shared" si="28"/>
        <v>1.1249778519803674E-2</v>
      </c>
      <c r="AL31" s="33">
        <f t="shared" si="28"/>
        <v>1.1249778519803674E-2</v>
      </c>
      <c r="AM31" s="33">
        <f t="shared" si="28"/>
        <v>1.1249778519803674E-2</v>
      </c>
      <c r="AN31" s="33">
        <f t="shared" si="28"/>
        <v>1.1249778519803674E-2</v>
      </c>
      <c r="AO31" s="33">
        <f t="shared" si="28"/>
        <v>1.1249778519803674E-2</v>
      </c>
      <c r="AP31" s="33">
        <f t="shared" si="28"/>
        <v>1.1249778519803674E-2</v>
      </c>
      <c r="AQ31" s="33">
        <f t="shared" si="28"/>
        <v>1.1249778519803674E-2</v>
      </c>
      <c r="AR31" s="33">
        <f t="shared" ref="AR31:BK31" si="29">AQ31*(1-$G$4)</f>
        <v>1.1249778519803674E-2</v>
      </c>
      <c r="AS31" s="33">
        <f t="shared" si="29"/>
        <v>1.1249778519803674E-2</v>
      </c>
      <c r="AT31" s="33">
        <f t="shared" si="29"/>
        <v>1.1249778519803674E-2</v>
      </c>
      <c r="AU31" s="33">
        <f t="shared" si="29"/>
        <v>1.1249778519803674E-2</v>
      </c>
      <c r="AV31" s="33">
        <f t="shared" si="29"/>
        <v>1.1249778519803674E-2</v>
      </c>
      <c r="AW31" s="33">
        <f t="shared" si="29"/>
        <v>1.1249778519803674E-2</v>
      </c>
      <c r="AX31" s="33">
        <f t="shared" si="29"/>
        <v>1.1249778519803674E-2</v>
      </c>
      <c r="AY31" s="33">
        <f t="shared" si="29"/>
        <v>1.1249778519803674E-2</v>
      </c>
      <c r="AZ31" s="33">
        <f t="shared" si="29"/>
        <v>1.1249778519803674E-2</v>
      </c>
      <c r="BA31" s="33">
        <f t="shared" si="29"/>
        <v>1.1249778519803674E-2</v>
      </c>
      <c r="BB31" s="33">
        <f t="shared" si="29"/>
        <v>1.1249778519803674E-2</v>
      </c>
      <c r="BC31" s="33">
        <f t="shared" si="29"/>
        <v>1.1249778519803674E-2</v>
      </c>
      <c r="BD31" s="33">
        <f t="shared" si="29"/>
        <v>1.1249778519803674E-2</v>
      </c>
      <c r="BE31" s="33">
        <f t="shared" si="29"/>
        <v>1.1249778519803674E-2</v>
      </c>
      <c r="BF31" s="33">
        <f t="shared" si="29"/>
        <v>1.1249778519803674E-2</v>
      </c>
      <c r="BG31" s="33">
        <f t="shared" si="29"/>
        <v>1.1249778519803674E-2</v>
      </c>
      <c r="BH31" s="33">
        <f t="shared" si="29"/>
        <v>1.1249778519803674E-2</v>
      </c>
      <c r="BI31" s="33">
        <f t="shared" si="29"/>
        <v>1.1249778519803674E-2</v>
      </c>
      <c r="BJ31" s="33">
        <f t="shared" si="29"/>
        <v>1.1249778519803674E-2</v>
      </c>
      <c r="BK31" s="33">
        <f t="shared" si="29"/>
        <v>1.1249778519803674E-2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9.0107933478604014</v>
      </c>
      <c r="BT31" s="4" cm="1">
        <f t="array" ref="BT31">N31*INDEX(prod_est,$H31+$I31-1,MATCH(BT$14,$BQ$14:$DQ$14,0))</f>
        <v>9.7818385878947947</v>
      </c>
      <c r="BU31" s="4" cm="1">
        <f t="array" ref="BU31">O31*INDEX(prod_est,$H31+$I31-1,MATCH(BU$14,$BQ$14:$DQ$14,0))</f>
        <v>10.580848149381147</v>
      </c>
      <c r="BV31" s="4" cm="1">
        <f t="array" ref="BV31">P31*INDEX(prod_est,$H31+$I31-1,MATCH(BV$14,$BQ$14:$DQ$14,0))</f>
        <v>11.407822032319467</v>
      </c>
      <c r="BW31" s="4" cm="1">
        <f t="array" ref="BW31">Q31*INDEX(prod_est,$H31+$I31-1,MATCH(BW$14,$BQ$14:$DQ$14,0))</f>
        <v>12.262760236709759</v>
      </c>
      <c r="BX31" s="4" cm="1">
        <f t="array" ref="BX31">R31*INDEX(prod_est,$H31+$I31-1,MATCH(BX$14,$BQ$14:$DQ$14,0))</f>
        <v>13.145662762552021</v>
      </c>
      <c r="BY31" s="4" cm="1">
        <f t="array" ref="BY31">S31*INDEX(prod_est,$H31+$I31-1,MATCH(BY$14,$BQ$14:$DQ$14,0))</f>
        <v>14.056529609846253</v>
      </c>
      <c r="BZ31" s="4" cm="1">
        <f t="array" ref="BZ31">T31*INDEX(prod_est,$H31+$I31-1,MATCH(BZ$14,$BQ$14:$DQ$14,0))</f>
        <v>14.995360778592453</v>
      </c>
      <c r="CA31" s="4" cm="1">
        <f t="array" ref="CA31">U31*INDEX(prod_est,$H31+$I31-1,MATCH(CA$14,$BQ$14:$DQ$14,0))</f>
        <v>15.603280810157012</v>
      </c>
      <c r="CB31" s="4" cm="1">
        <f t="array" ref="CB31">V31*INDEX(prod_est,$H31+$I31-1,MATCH(CB$14,$BQ$14:$DQ$14,0))</f>
        <v>16.211200841721567</v>
      </c>
      <c r="CC31" s="4" cm="1">
        <f t="array" ref="CC31">W31*INDEX(prod_est,$H31+$I31-1,MATCH(CC$14,$BQ$14:$DQ$14,0))</f>
        <v>16.819120873286128</v>
      </c>
      <c r="CD31" s="4" cm="1">
        <f t="array" ref="CD31">X31*INDEX(prod_est,$H31+$I31-1,MATCH(CD$14,$BQ$14:$DQ$14,0))</f>
        <v>17.427040904850688</v>
      </c>
      <c r="CE31" s="4" cm="1">
        <f t="array" ref="CE31">Y31*INDEX(prod_est,$H31+$I31-1,MATCH(CE$14,$BQ$14:$DQ$14,0))</f>
        <v>18.034960936415246</v>
      </c>
      <c r="CF31" s="4" cm="1">
        <f t="array" ref="CF31">Z31*INDEX(prod_est,$H31+$I31-1,MATCH(CF$14,$BQ$14:$DQ$14,0))</f>
        <v>18.642880967979806</v>
      </c>
      <c r="CG31" s="4" cm="1">
        <f t="array" ref="CG31">AA31*INDEX(prod_est,$H31+$I31-1,MATCH(CG$14,$BQ$14:$DQ$14,0))</f>
        <v>19.250800999544364</v>
      </c>
      <c r="CH31" s="4" cm="1">
        <f t="array" ref="CH31">AB31*INDEX(prod_est,$H31+$I31-1,MATCH(CH$14,$BQ$14:$DQ$14,0))</f>
        <v>19.858721031108924</v>
      </c>
      <c r="CI31" s="4" cm="1">
        <f t="array" ref="CI31">AC31*INDEX(prod_est,$H31+$I31-1,MATCH(CI$14,$BQ$14:$DQ$14,0))</f>
        <v>20.466641062673482</v>
      </c>
      <c r="CJ31" s="4" cm="1">
        <f t="array" ref="CJ31">AD31*INDEX(prod_est,$H31+$I31-1,MATCH(CJ$14,$BQ$14:$DQ$14,0))</f>
        <v>21.074561094238042</v>
      </c>
      <c r="CK31" s="4" cm="1">
        <f t="array" ref="CK31">AE31*INDEX(prod_est,$H31+$I31-1,MATCH(CK$14,$BQ$14:$DQ$14,0))</f>
        <v>21.6824811258026</v>
      </c>
      <c r="CL31" s="4" cm="1">
        <f t="array" ref="CL31">AF31*INDEX(prod_est,$H31+$I31-1,MATCH(CL$14,$BQ$14:$DQ$14,0))</f>
        <v>22.290401157367157</v>
      </c>
      <c r="CM31" s="4" cm="1">
        <f t="array" ref="CM31">AG31*INDEX(prod_est,$H31+$I31-1,MATCH(CM$14,$BQ$14:$DQ$14,0))</f>
        <v>22.898321188931718</v>
      </c>
      <c r="CN31" s="4" cm="1">
        <f t="array" ref="CN31">AH31*INDEX(prod_est,$H31+$I31-1,MATCH(CN$14,$BQ$14:$DQ$14,0))</f>
        <v>23.506241220496278</v>
      </c>
      <c r="CO31" s="4" cm="1">
        <f t="array" ref="CO31">AI31*INDEX(prod_est,$H31+$I31-1,MATCH(CO$14,$BQ$14:$DQ$14,0))</f>
        <v>24.114161252060835</v>
      </c>
      <c r="CP31" s="4" cm="1">
        <f t="array" ref="CP31">AJ31*INDEX(prod_est,$H31+$I31-1,MATCH(CP$14,$BQ$14:$DQ$14,0))</f>
        <v>24.722081283625393</v>
      </c>
      <c r="CQ31" s="4" cm="1">
        <f t="array" ref="CQ31">AK31*INDEX(prod_est,$H31+$I31-1,MATCH(CQ$14,$BQ$14:$DQ$14,0))</f>
        <v>25.330001315189953</v>
      </c>
      <c r="CR31" s="4" cm="1">
        <f t="array" ref="CR31">AL31*INDEX(prod_est,$H31+$I31-1,MATCH(CR$14,$BQ$14:$DQ$14,0))</f>
        <v>25.937921346754511</v>
      </c>
      <c r="CS31" s="4" cm="1">
        <f t="array" ref="CS31">AM31*INDEX(prod_est,$H31+$I31-1,MATCH(CS$14,$BQ$14:$DQ$14,0))</f>
        <v>26.545841378319071</v>
      </c>
      <c r="CT31" s="4" cm="1">
        <f t="array" ref="CT31">AN31*INDEX(prod_est,$H31+$I31-1,MATCH(CT$14,$BQ$14:$DQ$14,0))</f>
        <v>27.153761409883632</v>
      </c>
      <c r="CU31" s="4" cm="1">
        <f t="array" ref="CU31">AO31*INDEX(prod_est,$H31+$I31-1,MATCH(CU$14,$BQ$14:$DQ$14,0))</f>
        <v>27.761681441448189</v>
      </c>
      <c r="CV31" s="4" cm="1">
        <f t="array" ref="CV31">AP31*INDEX(prod_est,$H31+$I31-1,MATCH(CV$14,$BQ$14:$DQ$14,0))</f>
        <v>28.369601473012747</v>
      </c>
      <c r="CW31" s="4" cm="1">
        <f t="array" ref="CW31">AQ31*INDEX(prod_est,$H31+$I31-1,MATCH(CW$14,$BQ$14:$DQ$14,0))</f>
        <v>28.977521504577304</v>
      </c>
      <c r="CX31" s="4" cm="1">
        <f t="array" ref="CX31">AR31*INDEX(prod_est,$H31+$I31-1,MATCH(CX$14,$BQ$14:$DQ$14,0))</f>
        <v>28.977521504577304</v>
      </c>
      <c r="CY31" s="4" cm="1">
        <f t="array" ref="CY31">AS31*INDEX(prod_est,$H31+$I31-1,MATCH(CY$14,$BQ$14:$DQ$14,0))</f>
        <v>28.977521504577304</v>
      </c>
      <c r="CZ31" s="4" cm="1">
        <f t="array" ref="CZ31">AT31*INDEX(prod_est,$H31+$I31-1,MATCH(CZ$14,$BQ$14:$DQ$14,0))</f>
        <v>28.977521504577304</v>
      </c>
      <c r="DA31" s="4" cm="1">
        <f t="array" ref="DA31">AU31*INDEX(prod_est,$H31+$I31-1,MATCH(DA$14,$BQ$14:$DQ$14,0))</f>
        <v>28.977521504577304</v>
      </c>
      <c r="DB31" s="4" cm="1">
        <f t="array" ref="DB31">AV31*INDEX(prod_est,$H31+$I31-1,MATCH(DB$14,$BQ$14:$DQ$14,0))</f>
        <v>28.977521504577304</v>
      </c>
      <c r="DC31" s="4" cm="1">
        <f t="array" ref="DC31">AW31*INDEX(prod_est,$H31+$I31-1,MATCH(DC$14,$BQ$14:$DQ$14,0))</f>
        <v>28.977521504577304</v>
      </c>
      <c r="DD31" s="4" cm="1">
        <f t="array" ref="DD31">AX31*INDEX(prod_est,$H31+$I31-1,MATCH(DD$14,$BQ$14:$DQ$14,0))</f>
        <v>28.977521504577304</v>
      </c>
      <c r="DE31" s="4" cm="1">
        <f t="array" ref="DE31">AY31*INDEX(prod_est,$H31+$I31-1,MATCH(DE$14,$BQ$14:$DQ$14,0))</f>
        <v>28.977521504577304</v>
      </c>
      <c r="DF31" s="4" cm="1">
        <f t="array" ref="DF31">AZ31*INDEX(prod_est,$H31+$I31-1,MATCH(DF$14,$BQ$14:$DQ$14,0))</f>
        <v>28.977521504577304</v>
      </c>
      <c r="DG31" s="4" cm="1">
        <f t="array" ref="DG31">BA31*INDEX(prod_est,$H31+$I31-1,MATCH(DG$14,$BQ$14:$DQ$14,0))</f>
        <v>28.977521504577304</v>
      </c>
      <c r="DH31" s="4" cm="1">
        <f t="array" ref="DH31">BB31*INDEX(prod_est,$H31+$I31-1,MATCH(DH$14,$BQ$14:$DQ$14,0))</f>
        <v>28.977521504577304</v>
      </c>
      <c r="DI31" s="4" cm="1">
        <f t="array" ref="DI31">BC31*INDEX(prod_est,$H31+$I31-1,MATCH(DI$14,$BQ$14:$DQ$14,0))</f>
        <v>28.977521504577304</v>
      </c>
      <c r="DJ31" s="4" cm="1">
        <f t="array" ref="DJ31">BD31*INDEX(prod_est,$H31+$I31-1,MATCH(DJ$14,$BQ$14:$DQ$14,0))</f>
        <v>28.977521504577304</v>
      </c>
      <c r="DK31" s="4" cm="1">
        <f t="array" ref="DK31">BE31*INDEX(prod_est,$H31+$I31-1,MATCH(DK$14,$BQ$14:$DQ$14,0))</f>
        <v>28.977521504577304</v>
      </c>
      <c r="DL31" s="4" cm="1">
        <f t="array" ref="DL31">BF31*INDEX(prod_est,$H31+$I31-1,MATCH(DL$14,$BQ$14:$DQ$14,0))</f>
        <v>28.977521504577304</v>
      </c>
      <c r="DM31" s="4" cm="1">
        <f t="array" ref="DM31">BG31*INDEX(prod_est,$H31+$I31-1,MATCH(DM$14,$BQ$14:$DQ$14,0))</f>
        <v>28.977521504577304</v>
      </c>
      <c r="DN31" s="4" cm="1">
        <f t="array" ref="DN31">BH31*INDEX(prod_est,$H31+$I31-1,MATCH(DN$14,$BQ$14:$DQ$14,0))</f>
        <v>28.977521504577304</v>
      </c>
      <c r="DO31" s="4" cm="1">
        <f t="array" ref="DO31">BI31*INDEX(prod_est,$H31+$I31-1,MATCH(DO$14,$BQ$14:$DQ$14,0))</f>
        <v>28.977521504577304</v>
      </c>
      <c r="DP31" s="4" cm="1">
        <f t="array" ref="DP31">BJ31*INDEX(prod_est,$H31+$I31-1,MATCH(DP$14,$BQ$14:$DQ$14,0))</f>
        <v>28.977521504577304</v>
      </c>
      <c r="DQ31" s="4" cm="1">
        <f t="array" ref="DQ31">BK31*INDEX(prod_est,$H31+$I31-1,MATCH(DQ$14,$BQ$14:$DQ$14,0))</f>
        <v>28.977521504577304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66.16892693526475</v>
      </c>
      <c r="O47" s="33">
        <f t="shared" si="42"/>
        <v>66.16892693526475</v>
      </c>
      <c r="P47" s="33">
        <f t="shared" si="42"/>
        <v>66.16892693526475</v>
      </c>
      <c r="Q47" s="33">
        <f t="shared" si="42"/>
        <v>66.16892693526475</v>
      </c>
      <c r="R47" s="33">
        <f t="shared" si="42"/>
        <v>66.16892693526475</v>
      </c>
      <c r="S47" s="33">
        <f t="shared" si="42"/>
        <v>66.16892693526475</v>
      </c>
      <c r="T47" s="33">
        <f t="shared" si="42"/>
        <v>66.16892693526475</v>
      </c>
      <c r="U47" s="33">
        <f t="shared" si="42"/>
        <v>66.16892693526475</v>
      </c>
      <c r="V47" s="33">
        <f t="shared" si="42"/>
        <v>66.16892693526475</v>
      </c>
      <c r="W47" s="33">
        <f t="shared" si="42"/>
        <v>66.16892693526475</v>
      </c>
      <c r="X47" s="33">
        <f t="shared" si="42"/>
        <v>66.16892693526475</v>
      </c>
      <c r="Y47" s="33">
        <f t="shared" si="42"/>
        <v>66.16892693526475</v>
      </c>
      <c r="Z47" s="33">
        <f t="shared" si="42"/>
        <v>66.16892693526475</v>
      </c>
      <c r="AA47" s="33">
        <f t="shared" si="42"/>
        <v>66.16892693526475</v>
      </c>
      <c r="AB47" s="33">
        <f t="shared" si="42"/>
        <v>66.16892693526475</v>
      </c>
      <c r="AC47" s="33">
        <f t="shared" si="42"/>
        <v>66.16892693526475</v>
      </c>
      <c r="AD47" s="33">
        <f t="shared" si="42"/>
        <v>66.16892693526475</v>
      </c>
      <c r="AE47" s="33">
        <f t="shared" si="42"/>
        <v>66.16892693526475</v>
      </c>
      <c r="AF47" s="33">
        <f t="shared" si="42"/>
        <v>66.16892693526475</v>
      </c>
      <c r="AG47" s="33">
        <f t="shared" si="42"/>
        <v>66.16892693526475</v>
      </c>
      <c r="AH47" s="33">
        <f t="shared" si="42"/>
        <v>66.16892693526475</v>
      </c>
      <c r="AI47" s="33">
        <f t="shared" si="42"/>
        <v>66.16892693526475</v>
      </c>
      <c r="AJ47" s="33">
        <f t="shared" si="42"/>
        <v>66.16892693526475</v>
      </c>
      <c r="AK47" s="33">
        <f t="shared" si="42"/>
        <v>66.16892693526475</v>
      </c>
      <c r="AL47" s="33">
        <f t="shared" si="42"/>
        <v>66.16892693526475</v>
      </c>
      <c r="AM47" s="33">
        <f t="shared" si="42"/>
        <v>66.16892693526475</v>
      </c>
      <c r="AN47" s="33">
        <f t="shared" si="42"/>
        <v>66.16892693526475</v>
      </c>
      <c r="AO47" s="33">
        <f t="shared" si="42"/>
        <v>66.16892693526475</v>
      </c>
      <c r="AP47" s="33">
        <f t="shared" si="42"/>
        <v>66.16892693526475</v>
      </c>
      <c r="AQ47" s="33">
        <f t="shared" ref="AQ47:BK47" si="43">SUM(AQ15:AQ46)*1000</f>
        <v>66.16892693526475</v>
      </c>
      <c r="AR47" s="33">
        <f t="shared" si="43"/>
        <v>66.16892693526475</v>
      </c>
      <c r="AS47" s="33">
        <f t="shared" si="43"/>
        <v>66.16892693526475</v>
      </c>
      <c r="AT47" s="33">
        <f t="shared" si="43"/>
        <v>66.16892693526475</v>
      </c>
      <c r="AU47" s="33">
        <f t="shared" si="43"/>
        <v>66.16892693526475</v>
      </c>
      <c r="AV47" s="33">
        <f t="shared" si="43"/>
        <v>66.16892693526475</v>
      </c>
      <c r="AW47" s="33">
        <f t="shared" si="43"/>
        <v>66.16892693526475</v>
      </c>
      <c r="AX47" s="33">
        <f t="shared" si="43"/>
        <v>66.16892693526475</v>
      </c>
      <c r="AY47" s="33">
        <f t="shared" si="43"/>
        <v>66.16892693526475</v>
      </c>
      <c r="AZ47" s="33">
        <f t="shared" si="43"/>
        <v>66.16892693526475</v>
      </c>
      <c r="BA47" s="33">
        <f t="shared" si="43"/>
        <v>66.16892693526475</v>
      </c>
      <c r="BB47" s="33">
        <f t="shared" si="43"/>
        <v>66.16892693526475</v>
      </c>
      <c r="BC47" s="33">
        <f t="shared" si="43"/>
        <v>66.16892693526475</v>
      </c>
      <c r="BD47" s="33">
        <f t="shared" si="43"/>
        <v>66.16892693526475</v>
      </c>
      <c r="BE47" s="33">
        <f t="shared" si="43"/>
        <v>66.16892693526475</v>
      </c>
      <c r="BF47" s="33">
        <f t="shared" si="43"/>
        <v>66.16892693526475</v>
      </c>
      <c r="BG47" s="33">
        <f t="shared" si="43"/>
        <v>66.16892693526475</v>
      </c>
      <c r="BH47" s="33">
        <f t="shared" si="43"/>
        <v>66.16892693526475</v>
      </c>
      <c r="BI47" s="33">
        <f t="shared" si="43"/>
        <v>66.16892693526475</v>
      </c>
      <c r="BJ47" s="33">
        <f t="shared" si="43"/>
        <v>66.16892693526475</v>
      </c>
      <c r="BK47" s="33">
        <f t="shared" si="43"/>
        <v>66.16892693526475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6.0389410239595973</v>
      </c>
      <c r="BT54">
        <f t="shared" si="54"/>
        <v>6.5556876134791651</v>
      </c>
      <c r="BU54">
        <f t="shared" si="54"/>
        <v>7.0911756036173061</v>
      </c>
      <c r="BV54">
        <f t="shared" si="54"/>
        <v>7.6454049943740277</v>
      </c>
      <c r="BW54">
        <f t="shared" si="54"/>
        <v>8.2183757857493305</v>
      </c>
      <c r="BX54">
        <f t="shared" si="54"/>
        <v>8.8100879777432137</v>
      </c>
      <c r="BY54">
        <f t="shared" si="54"/>
        <v>9.4205415703556774</v>
      </c>
      <c r="BZ54">
        <f t="shared" si="54"/>
        <v>10.049736563586722</v>
      </c>
      <c r="CA54">
        <f t="shared" si="54"/>
        <v>10.457158316164561</v>
      </c>
      <c r="CB54">
        <f t="shared" si="54"/>
        <v>10.8645800687424</v>
      </c>
      <c r="CC54">
        <f t="shared" si="54"/>
        <v>11.272001821320242</v>
      </c>
      <c r="CD54">
        <f t="shared" si="54"/>
        <v>11.679423573898081</v>
      </c>
      <c r="CE54">
        <f t="shared" si="54"/>
        <v>12.086845326475922</v>
      </c>
      <c r="CF54">
        <f t="shared" si="54"/>
        <v>12.494267079053762</v>
      </c>
      <c r="CG54">
        <f t="shared" si="54"/>
        <v>12.901688831631601</v>
      </c>
      <c r="CH54">
        <f t="shared" si="54"/>
        <v>13.309110584209442</v>
      </c>
      <c r="CI54">
        <f t="shared" si="54"/>
        <v>13.716532336787282</v>
      </c>
      <c r="CJ54">
        <f t="shared" si="54"/>
        <v>14.123954089365123</v>
      </c>
      <c r="CK54">
        <f t="shared" si="54"/>
        <v>14.531375841942962</v>
      </c>
      <c r="CL54">
        <f t="shared" si="54"/>
        <v>14.938797594520802</v>
      </c>
      <c r="CM54">
        <f t="shared" si="54"/>
        <v>15.346219347098643</v>
      </c>
      <c r="CN54">
        <f t="shared" si="54"/>
        <v>15.753641099676484</v>
      </c>
      <c r="CO54">
        <f t="shared" si="54"/>
        <v>16.161062852254322</v>
      </c>
      <c r="CP54">
        <f t="shared" si="54"/>
        <v>16.568484604832161</v>
      </c>
      <c r="CQ54">
        <f t="shared" si="54"/>
        <v>16.97590635741</v>
      </c>
      <c r="CR54">
        <f t="shared" si="54"/>
        <v>17.38332810998784</v>
      </c>
      <c r="CS54">
        <f t="shared" si="54"/>
        <v>17.790749862565683</v>
      </c>
      <c r="CT54">
        <f t="shared" si="54"/>
        <v>18.198171615143522</v>
      </c>
      <c r="CU54">
        <f t="shared" si="54"/>
        <v>18.605593367721362</v>
      </c>
      <c r="CV54">
        <f t="shared" si="54"/>
        <v>19.013015120299201</v>
      </c>
      <c r="CW54">
        <f t="shared" ref="CW54:DQ54" si="55">CW$49*CW15</f>
        <v>19.42043687287704</v>
      </c>
      <c r="CX54">
        <f t="shared" si="55"/>
        <v>19.42043687287704</v>
      </c>
      <c r="CY54">
        <f t="shared" si="55"/>
        <v>19.42043687287704</v>
      </c>
      <c r="CZ54">
        <f t="shared" si="55"/>
        <v>19.42043687287704</v>
      </c>
      <c r="DA54">
        <f t="shared" si="55"/>
        <v>19.42043687287704</v>
      </c>
      <c r="DB54">
        <f t="shared" si="55"/>
        <v>19.42043687287704</v>
      </c>
      <c r="DC54">
        <f t="shared" si="55"/>
        <v>19.42043687287704</v>
      </c>
      <c r="DD54">
        <f t="shared" si="55"/>
        <v>19.42043687287704</v>
      </c>
      <c r="DE54">
        <f t="shared" si="55"/>
        <v>19.42043687287704</v>
      </c>
      <c r="DF54">
        <f t="shared" si="55"/>
        <v>19.42043687287704</v>
      </c>
      <c r="DG54">
        <f t="shared" si="55"/>
        <v>19.42043687287704</v>
      </c>
      <c r="DH54">
        <f t="shared" si="55"/>
        <v>19.42043687287704</v>
      </c>
      <c r="DI54">
        <f t="shared" si="55"/>
        <v>19.42043687287704</v>
      </c>
      <c r="DJ54">
        <f t="shared" si="55"/>
        <v>19.42043687287704</v>
      </c>
      <c r="DK54">
        <f t="shared" si="55"/>
        <v>19.42043687287704</v>
      </c>
      <c r="DL54">
        <f t="shared" si="55"/>
        <v>19.42043687287704</v>
      </c>
      <c r="DM54">
        <f t="shared" si="55"/>
        <v>19.42043687287704</v>
      </c>
      <c r="DN54">
        <f t="shared" si="55"/>
        <v>19.42043687287704</v>
      </c>
      <c r="DO54">
        <f t="shared" si="55"/>
        <v>19.42043687287704</v>
      </c>
      <c r="DP54">
        <f t="shared" si="55"/>
        <v>19.42043687287704</v>
      </c>
      <c r="DQ54">
        <f t="shared" si="55"/>
        <v>19.42043687287704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37.949933631755044</v>
      </c>
      <c r="BT62">
        <f t="shared" si="70"/>
        <v>41.197274299414886</v>
      </c>
      <c r="BU62">
        <f t="shared" si="70"/>
        <v>44.562389740303864</v>
      </c>
      <c r="BV62">
        <f t="shared" si="70"/>
        <v>48.045279954422028</v>
      </c>
      <c r="BW62">
        <f t="shared" si="70"/>
        <v>51.645944941769386</v>
      </c>
      <c r="BX62">
        <f t="shared" si="70"/>
        <v>55.364384702345923</v>
      </c>
      <c r="BY62">
        <f t="shared" si="70"/>
        <v>59.200599236151653</v>
      </c>
      <c r="BZ62">
        <f t="shared" si="70"/>
        <v>63.154588543186556</v>
      </c>
      <c r="CA62">
        <f t="shared" si="70"/>
        <v>65.714909700342773</v>
      </c>
      <c r="CB62">
        <f t="shared" si="70"/>
        <v>68.275230857498968</v>
      </c>
      <c r="CC62">
        <f t="shared" si="70"/>
        <v>70.835552014655192</v>
      </c>
      <c r="CD62">
        <f t="shared" si="70"/>
        <v>73.395873171811402</v>
      </c>
      <c r="CE62">
        <f t="shared" si="70"/>
        <v>75.956194328967612</v>
      </c>
      <c r="CF62">
        <f t="shared" si="70"/>
        <v>78.516515486123822</v>
      </c>
      <c r="CG62">
        <f t="shared" si="70"/>
        <v>81.076836643280032</v>
      </c>
      <c r="CH62">
        <f t="shared" si="70"/>
        <v>83.637157800436256</v>
      </c>
      <c r="CI62">
        <f t="shared" si="70"/>
        <v>86.197478957592452</v>
      </c>
      <c r="CJ62">
        <f t="shared" si="70"/>
        <v>88.757800114748676</v>
      </c>
      <c r="CK62">
        <f t="shared" si="70"/>
        <v>91.318121271904886</v>
      </c>
      <c r="CL62">
        <f t="shared" si="70"/>
        <v>93.878442429061096</v>
      </c>
      <c r="CM62">
        <f t="shared" si="70"/>
        <v>96.438763586217306</v>
      </c>
      <c r="CN62">
        <f t="shared" si="70"/>
        <v>98.99908474337353</v>
      </c>
      <c r="CO62">
        <f t="shared" si="70"/>
        <v>101.55940590052974</v>
      </c>
      <c r="CP62">
        <f t="shared" si="70"/>
        <v>104.11972705768595</v>
      </c>
      <c r="CQ62">
        <f t="shared" si="70"/>
        <v>106.68004821484215</v>
      </c>
      <c r="CR62">
        <f t="shared" si="70"/>
        <v>109.24036937199836</v>
      </c>
      <c r="CS62">
        <f t="shared" si="70"/>
        <v>111.80069052915459</v>
      </c>
      <c r="CT62">
        <f t="shared" si="70"/>
        <v>114.36101168631079</v>
      </c>
      <c r="CU62">
        <f t="shared" si="70"/>
        <v>116.921332843467</v>
      </c>
      <c r="CV62">
        <f t="shared" si="70"/>
        <v>119.48165400062321</v>
      </c>
      <c r="CW62">
        <f t="shared" si="70"/>
        <v>122.04197515777942</v>
      </c>
      <c r="CX62">
        <f t="shared" ref="CX62:DQ62" si="71">CX$49*CX23</f>
        <v>122.04197515777942</v>
      </c>
      <c r="CY62">
        <f t="shared" si="71"/>
        <v>122.04197515777942</v>
      </c>
      <c r="CZ62">
        <f t="shared" si="71"/>
        <v>122.04197515777942</v>
      </c>
      <c r="DA62">
        <f t="shared" si="71"/>
        <v>122.04197515777942</v>
      </c>
      <c r="DB62">
        <f t="shared" si="71"/>
        <v>122.04197515777942</v>
      </c>
      <c r="DC62">
        <f t="shared" si="71"/>
        <v>122.04197515777942</v>
      </c>
      <c r="DD62">
        <f t="shared" si="71"/>
        <v>122.04197515777942</v>
      </c>
      <c r="DE62">
        <f t="shared" si="71"/>
        <v>122.04197515777942</v>
      </c>
      <c r="DF62">
        <f t="shared" si="71"/>
        <v>122.04197515777942</v>
      </c>
      <c r="DG62">
        <f t="shared" si="71"/>
        <v>122.04197515777942</v>
      </c>
      <c r="DH62">
        <f t="shared" si="71"/>
        <v>122.04197515777942</v>
      </c>
      <c r="DI62">
        <f t="shared" si="71"/>
        <v>122.04197515777942</v>
      </c>
      <c r="DJ62">
        <f t="shared" si="71"/>
        <v>122.04197515777942</v>
      </c>
      <c r="DK62">
        <f t="shared" si="71"/>
        <v>122.04197515777942</v>
      </c>
      <c r="DL62">
        <f t="shared" si="71"/>
        <v>122.04197515777942</v>
      </c>
      <c r="DM62">
        <f t="shared" si="71"/>
        <v>122.04197515777942</v>
      </c>
      <c r="DN62">
        <f t="shared" si="71"/>
        <v>122.04197515777942</v>
      </c>
      <c r="DO62">
        <f t="shared" si="71"/>
        <v>122.04197515777942</v>
      </c>
      <c r="DP62">
        <f t="shared" si="71"/>
        <v>122.04197515777942</v>
      </c>
      <c r="DQ62">
        <f t="shared" si="71"/>
        <v>122.04197515777942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9.0107933478604014</v>
      </c>
      <c r="BT70">
        <f t="shared" si="86"/>
        <v>9.7818385878947947</v>
      </c>
      <c r="BU70">
        <f t="shared" si="86"/>
        <v>10.580848149381147</v>
      </c>
      <c r="BV70">
        <f t="shared" si="86"/>
        <v>11.407822032319467</v>
      </c>
      <c r="BW70">
        <f t="shared" si="86"/>
        <v>12.262760236709759</v>
      </c>
      <c r="BX70">
        <f t="shared" si="86"/>
        <v>13.145662762552021</v>
      </c>
      <c r="BY70">
        <f t="shared" si="86"/>
        <v>14.056529609846253</v>
      </c>
      <c r="BZ70">
        <f t="shared" si="86"/>
        <v>14.995360778592453</v>
      </c>
      <c r="CA70">
        <f t="shared" si="86"/>
        <v>15.603280810157012</v>
      </c>
      <c r="CB70">
        <f t="shared" si="86"/>
        <v>16.211200841721567</v>
      </c>
      <c r="CC70">
        <f t="shared" si="86"/>
        <v>16.819120873286128</v>
      </c>
      <c r="CD70">
        <f t="shared" si="86"/>
        <v>17.427040904850688</v>
      </c>
      <c r="CE70">
        <f t="shared" si="86"/>
        <v>18.034960936415246</v>
      </c>
      <c r="CF70">
        <f t="shared" si="86"/>
        <v>18.642880967979806</v>
      </c>
      <c r="CG70">
        <f t="shared" si="86"/>
        <v>19.250800999544364</v>
      </c>
      <c r="CH70">
        <f t="shared" si="86"/>
        <v>19.858721031108924</v>
      </c>
      <c r="CI70">
        <f t="shared" si="86"/>
        <v>20.466641062673482</v>
      </c>
      <c r="CJ70">
        <f t="shared" si="86"/>
        <v>21.074561094238042</v>
      </c>
      <c r="CK70">
        <f t="shared" si="86"/>
        <v>21.6824811258026</v>
      </c>
      <c r="CL70">
        <f t="shared" si="86"/>
        <v>22.290401157367157</v>
      </c>
      <c r="CM70">
        <f t="shared" si="86"/>
        <v>22.898321188931718</v>
      </c>
      <c r="CN70">
        <f t="shared" si="86"/>
        <v>23.506241220496278</v>
      </c>
      <c r="CO70">
        <f t="shared" si="86"/>
        <v>24.114161252060835</v>
      </c>
      <c r="CP70">
        <f t="shared" si="86"/>
        <v>24.722081283625393</v>
      </c>
      <c r="CQ70">
        <f t="shared" si="86"/>
        <v>25.330001315189953</v>
      </c>
      <c r="CR70">
        <f t="shared" si="86"/>
        <v>25.937921346754511</v>
      </c>
      <c r="CS70">
        <f t="shared" si="86"/>
        <v>26.545841378319071</v>
      </c>
      <c r="CT70">
        <f t="shared" si="86"/>
        <v>27.153761409883632</v>
      </c>
      <c r="CU70">
        <f t="shared" si="86"/>
        <v>27.761681441448189</v>
      </c>
      <c r="CV70">
        <f t="shared" si="86"/>
        <v>28.369601473012747</v>
      </c>
      <c r="CW70">
        <f t="shared" si="86"/>
        <v>28.977521504577304</v>
      </c>
      <c r="CX70">
        <f t="shared" ref="CX70:DQ70" si="87">CX$49*CX31</f>
        <v>28.977521504577304</v>
      </c>
      <c r="CY70">
        <f t="shared" si="87"/>
        <v>28.977521504577304</v>
      </c>
      <c r="CZ70">
        <f t="shared" si="87"/>
        <v>28.977521504577304</v>
      </c>
      <c r="DA70">
        <f t="shared" si="87"/>
        <v>28.977521504577304</v>
      </c>
      <c r="DB70">
        <f t="shared" si="87"/>
        <v>28.977521504577304</v>
      </c>
      <c r="DC70">
        <f t="shared" si="87"/>
        <v>28.977521504577304</v>
      </c>
      <c r="DD70">
        <f t="shared" si="87"/>
        <v>28.977521504577304</v>
      </c>
      <c r="DE70">
        <f t="shared" si="87"/>
        <v>28.977521504577304</v>
      </c>
      <c r="DF70">
        <f t="shared" si="87"/>
        <v>28.977521504577304</v>
      </c>
      <c r="DG70">
        <f t="shared" si="87"/>
        <v>28.977521504577304</v>
      </c>
      <c r="DH70">
        <f t="shared" si="87"/>
        <v>28.977521504577304</v>
      </c>
      <c r="DI70">
        <f t="shared" si="87"/>
        <v>28.977521504577304</v>
      </c>
      <c r="DJ70">
        <f t="shared" si="87"/>
        <v>28.977521504577304</v>
      </c>
      <c r="DK70">
        <f t="shared" si="87"/>
        <v>28.977521504577304</v>
      </c>
      <c r="DL70">
        <f t="shared" si="87"/>
        <v>28.977521504577304</v>
      </c>
      <c r="DM70">
        <f t="shared" si="87"/>
        <v>28.977521504577304</v>
      </c>
      <c r="DN70">
        <f t="shared" si="87"/>
        <v>28.977521504577304</v>
      </c>
      <c r="DO70">
        <f t="shared" si="87"/>
        <v>28.977521504577304</v>
      </c>
      <c r="DP70">
        <f t="shared" si="87"/>
        <v>28.977521504577304</v>
      </c>
      <c r="DQ70">
        <f t="shared" si="87"/>
        <v>28.977521504577304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topLeftCell="CL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-5.0000000000000001E-3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O9" t="s">
        <v>188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0.04</v>
      </c>
      <c r="BW9" s="4">
        <v>0.08</v>
      </c>
      <c r="BX9" s="4">
        <v>0.08</v>
      </c>
      <c r="BY9" s="4">
        <v>0.08</v>
      </c>
      <c r="BZ9" s="4">
        <v>0.08</v>
      </c>
      <c r="CA9" s="4">
        <v>0.08</v>
      </c>
      <c r="CB9" s="4">
        <v>0.08</v>
      </c>
      <c r="CC9" s="4">
        <v>0.1</v>
      </c>
      <c r="CD9" s="4">
        <v>0.1</v>
      </c>
      <c r="CE9" s="4">
        <v>0.1</v>
      </c>
      <c r="CF9" s="4">
        <v>0.1</v>
      </c>
      <c r="CG9" s="4">
        <v>0.1</v>
      </c>
      <c r="CH9" s="4">
        <v>0.1</v>
      </c>
      <c r="CI9" s="4">
        <v>0.1</v>
      </c>
      <c r="CJ9" s="4">
        <v>0.1</v>
      </c>
      <c r="CK9" s="4">
        <v>0.1</v>
      </c>
      <c r="CL9" s="4">
        <v>0.1</v>
      </c>
      <c r="CM9" s="4">
        <v>0.1</v>
      </c>
      <c r="CN9" s="4">
        <v>0.1</v>
      </c>
      <c r="CO9" s="4">
        <v>0.1</v>
      </c>
      <c r="CP9" s="4">
        <v>0.1</v>
      </c>
      <c r="CQ9" s="4">
        <v>0.1</v>
      </c>
      <c r="CR9" s="4">
        <v>0.1</v>
      </c>
      <c r="CS9" s="4">
        <v>0.1</v>
      </c>
      <c r="CT9" s="4">
        <v>0.1</v>
      </c>
      <c r="CU9" s="4">
        <v>0.1</v>
      </c>
      <c r="CV9" s="4">
        <v>0.1</v>
      </c>
      <c r="CW9" s="4">
        <v>0.1</v>
      </c>
      <c r="CX9" s="4">
        <v>0.1</v>
      </c>
      <c r="CY9" s="4">
        <v>0.1</v>
      </c>
      <c r="CZ9" s="4">
        <v>0.1</v>
      </c>
      <c r="DA9" s="4">
        <v>0.1</v>
      </c>
      <c r="DB9" s="4">
        <v>0.1</v>
      </c>
      <c r="DC9" s="4">
        <v>0.1</v>
      </c>
      <c r="DD9" s="4">
        <v>0.1</v>
      </c>
      <c r="DE9" s="4">
        <v>0.1</v>
      </c>
      <c r="DF9" s="4">
        <v>0.1</v>
      </c>
      <c r="DG9" s="4">
        <v>0.1</v>
      </c>
      <c r="DH9" s="4">
        <v>0.1</v>
      </c>
      <c r="DI9" s="4">
        <v>0.1</v>
      </c>
      <c r="DJ9" s="4">
        <v>0.1</v>
      </c>
      <c r="DK9" s="4">
        <v>0.1</v>
      </c>
      <c r="DL9" s="4">
        <v>0.1</v>
      </c>
      <c r="DM9" s="4">
        <v>0.1</v>
      </c>
      <c r="DN9" s="4">
        <v>0.1</v>
      </c>
      <c r="DO9" s="4">
        <v>0.1</v>
      </c>
      <c r="DP9" s="4">
        <v>0.1</v>
      </c>
      <c r="DQ9" s="4">
        <v>0.1</v>
      </c>
    </row>
    <row r="10" spans="1:121" x14ac:dyDescent="0.25">
      <c r="J10" s="51">
        <v>0</v>
      </c>
      <c r="K10" s="36" t="s">
        <v>165</v>
      </c>
      <c r="BO10" t="s">
        <v>187</v>
      </c>
      <c r="BP10" s="4">
        <f t="shared" ref="BP10:CU10" si="1">SUM(BP15:BP29,BP31)</f>
        <v>1243.5766500240002</v>
      </c>
      <c r="BQ10" s="4">
        <f t="shared" si="1"/>
        <v>1502.3065293</v>
      </c>
      <c r="BR10" s="4">
        <f t="shared" si="1"/>
        <v>1531.5422106290498</v>
      </c>
      <c r="BS10" s="4">
        <f t="shared" si="1"/>
        <v>1455.7862741494519</v>
      </c>
      <c r="BT10" s="4">
        <f t="shared" si="1"/>
        <v>1513.9007586071343</v>
      </c>
      <c r="BU10" s="4">
        <f t="shared" si="1"/>
        <v>1577.9504203093745</v>
      </c>
      <c r="BV10" s="4">
        <f t="shared" si="1"/>
        <v>1640.2406396127967</v>
      </c>
      <c r="BW10" s="4">
        <f t="shared" si="1"/>
        <v>1700.6615547632509</v>
      </c>
      <c r="BX10" s="4">
        <f t="shared" si="1"/>
        <v>1759.081045396922</v>
      </c>
      <c r="BY10" s="4">
        <f t="shared" si="1"/>
        <v>1815.587177047958</v>
      </c>
      <c r="BZ10" s="4">
        <f t="shared" si="1"/>
        <v>1869.9857394562109</v>
      </c>
      <c r="CA10" s="4">
        <f t="shared" si="1"/>
        <v>1902.1829658016618</v>
      </c>
      <c r="CB10" s="4">
        <f t="shared" si="1"/>
        <v>1932.3614379673838</v>
      </c>
      <c r="CC10" s="4">
        <f t="shared" si="1"/>
        <v>1960.9072673457204</v>
      </c>
      <c r="CD10" s="4">
        <f t="shared" si="1"/>
        <v>1990.0843271925298</v>
      </c>
      <c r="CE10" s="4">
        <f t="shared" si="1"/>
        <v>2017.7573592952058</v>
      </c>
      <c r="CF10" s="4">
        <f t="shared" si="1"/>
        <v>2044.5613821003715</v>
      </c>
      <c r="CG10" s="4">
        <f t="shared" si="1"/>
        <v>2071.4493772614069</v>
      </c>
      <c r="CH10" s="4">
        <f t="shared" si="1"/>
        <v>2099.0036295255622</v>
      </c>
      <c r="CI10" s="4">
        <f t="shared" si="1"/>
        <v>2127.628428332634</v>
      </c>
      <c r="CJ10" s="4">
        <f t="shared" si="1"/>
        <v>2157.8246806060515</v>
      </c>
      <c r="CK10" s="4">
        <f t="shared" si="1"/>
        <v>2189.9962070460479</v>
      </c>
      <c r="CL10" s="4">
        <f t="shared" si="1"/>
        <v>2224.4419626329318</v>
      </c>
      <c r="CM10" s="4">
        <f t="shared" si="1"/>
        <v>2261.8337150979187</v>
      </c>
      <c r="CN10" s="4">
        <f t="shared" si="1"/>
        <v>2292.8597872947921</v>
      </c>
      <c r="CO10" s="4">
        <f t="shared" si="1"/>
        <v>2326.6168607154868</v>
      </c>
      <c r="CP10" s="4">
        <f t="shared" si="1"/>
        <v>2362.5999998613147</v>
      </c>
      <c r="CQ10" s="4">
        <f t="shared" si="1"/>
        <v>2400.5602266800793</v>
      </c>
      <c r="CR10" s="4">
        <f t="shared" si="1"/>
        <v>2440.1129708369176</v>
      </c>
      <c r="CS10" s="4">
        <f t="shared" si="1"/>
        <v>2475.2675942408341</v>
      </c>
      <c r="CT10" s="4">
        <f t="shared" si="1"/>
        <v>2511.5758947146724</v>
      </c>
      <c r="CU10" s="4">
        <f t="shared" si="1"/>
        <v>2548.3786020319694</v>
      </c>
      <c r="CV10" s="4">
        <f t="shared" ref="CV10:DQ10" si="2">SUM(CV15:CV29,CV31)</f>
        <v>2585.2271542626922</v>
      </c>
      <c r="CW10" s="4">
        <f t="shared" si="2"/>
        <v>2621.5847453151155</v>
      </c>
      <c r="CX10" s="4">
        <f t="shared" si="2"/>
        <v>2634.6926690416908</v>
      </c>
      <c r="CY10" s="4">
        <f t="shared" si="2"/>
        <v>2647.8661323868992</v>
      </c>
      <c r="CZ10" s="4">
        <f t="shared" si="2"/>
        <v>2661.1054630488334</v>
      </c>
      <c r="DA10" s="4">
        <f t="shared" si="2"/>
        <v>2674.410990364077</v>
      </c>
      <c r="DB10" s="4">
        <f t="shared" si="2"/>
        <v>2687.7830453158967</v>
      </c>
      <c r="DC10" s="4">
        <f t="shared" si="2"/>
        <v>2701.2219605424762</v>
      </c>
      <c r="DD10" s="4">
        <f t="shared" si="2"/>
        <v>2714.7280703451879</v>
      </c>
      <c r="DE10" s="4">
        <f t="shared" si="2"/>
        <v>2728.3017106969141</v>
      </c>
      <c r="DF10" s="4">
        <f t="shared" si="2"/>
        <v>2741.9432192503987</v>
      </c>
      <c r="DG10" s="4">
        <f t="shared" si="2"/>
        <v>2755.6529353466503</v>
      </c>
      <c r="DH10" s="4">
        <f t="shared" si="2"/>
        <v>2769.4312000233831</v>
      </c>
      <c r="DI10" s="4">
        <f t="shared" si="2"/>
        <v>2783.2783560235002</v>
      </c>
      <c r="DJ10" s="4">
        <f t="shared" si="2"/>
        <v>2797.1947478036172</v>
      </c>
      <c r="DK10" s="4">
        <f t="shared" si="2"/>
        <v>2811.1807215426352</v>
      </c>
      <c r="DL10" s="4">
        <f t="shared" si="2"/>
        <v>2825.2366251503477</v>
      </c>
      <c r="DM10" s="4">
        <f t="shared" si="2"/>
        <v>2839.3628082760988</v>
      </c>
      <c r="DN10" s="4">
        <f t="shared" si="2"/>
        <v>2853.5596223174794</v>
      </c>
      <c r="DO10" s="4">
        <f t="shared" si="2"/>
        <v>2867.8274204290665</v>
      </c>
      <c r="DP10" s="4">
        <f t="shared" si="2"/>
        <v>2882.1665575312118</v>
      </c>
      <c r="DQ10" s="4">
        <f t="shared" si="2"/>
        <v>2896.5773903188674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5">IFERROR(G15/J15,0)</f>
        <v>3.0895022342896787E-4</v>
      </c>
      <c r="L15" s="33">
        <f t="shared" ref="L15:L46" si="6">K15</f>
        <v>3.0895022342896787E-4</v>
      </c>
      <c r="M15" s="33">
        <f t="shared" ref="M15:N46" si="7">L15</f>
        <v>3.0895022342896787E-4</v>
      </c>
      <c r="N15" s="33">
        <f t="shared" si="7"/>
        <v>3.0895022342896787E-4</v>
      </c>
      <c r="O15" s="33">
        <f t="shared" ref="O15:AP22" si="8">N15*(1-$G$4)</f>
        <v>3.1049497454611267E-4</v>
      </c>
      <c r="P15" s="33">
        <f t="shared" si="8"/>
        <v>3.1204744941884321E-4</v>
      </c>
      <c r="Q15" s="33">
        <f t="shared" si="8"/>
        <v>3.1360768666593742E-4</v>
      </c>
      <c r="R15" s="33">
        <f t="shared" si="8"/>
        <v>3.1517572509926709E-4</v>
      </c>
      <c r="S15" s="33">
        <f t="shared" si="8"/>
        <v>3.1675160372476337E-4</v>
      </c>
      <c r="T15" s="33">
        <f t="shared" si="8"/>
        <v>3.1833536174338714E-4</v>
      </c>
      <c r="U15" s="33">
        <f t="shared" si="8"/>
        <v>3.1992703855210402E-4</v>
      </c>
      <c r="V15" s="33">
        <f t="shared" si="8"/>
        <v>3.2152667374486452E-4</v>
      </c>
      <c r="W15" s="33">
        <f t="shared" si="8"/>
        <v>3.2313430711358878E-4</v>
      </c>
      <c r="X15" s="33">
        <f t="shared" si="8"/>
        <v>3.2474997864915671E-4</v>
      </c>
      <c r="Y15" s="33">
        <f t="shared" si="8"/>
        <v>3.2637372854240249E-4</v>
      </c>
      <c r="Z15" s="33">
        <f t="shared" si="8"/>
        <v>3.2800559718511448E-4</v>
      </c>
      <c r="AA15" s="33">
        <f t="shared" si="8"/>
        <v>3.2964562517104004E-4</v>
      </c>
      <c r="AB15" s="33">
        <f t="shared" si="8"/>
        <v>3.3129385329689519E-4</v>
      </c>
      <c r="AC15" s="33">
        <f t="shared" si="8"/>
        <v>3.3295032256337964E-4</v>
      </c>
      <c r="AD15" s="33">
        <f t="shared" si="8"/>
        <v>3.3461507417619651E-4</v>
      </c>
      <c r="AE15" s="33">
        <f t="shared" si="8"/>
        <v>3.3628814954707748E-4</v>
      </c>
      <c r="AF15" s="33">
        <f t="shared" si="8"/>
        <v>3.3796959029481284E-4</v>
      </c>
      <c r="AG15" s="33">
        <f t="shared" si="8"/>
        <v>3.3965943824628688E-4</v>
      </c>
      <c r="AH15" s="33">
        <f t="shared" si="8"/>
        <v>3.4135773543751826E-4</v>
      </c>
      <c r="AI15" s="33">
        <f t="shared" si="8"/>
        <v>3.4306452411470581E-4</v>
      </c>
      <c r="AJ15" s="33">
        <f t="shared" si="8"/>
        <v>3.447798467352793E-4</v>
      </c>
      <c r="AK15" s="33">
        <f t="shared" si="8"/>
        <v>3.4650374596895567E-4</v>
      </c>
      <c r="AL15" s="33">
        <f t="shared" si="8"/>
        <v>3.482362646988004E-4</v>
      </c>
      <c r="AM15" s="33">
        <f t="shared" si="8"/>
        <v>3.4997744602229436E-4</v>
      </c>
      <c r="AN15" s="33">
        <f t="shared" si="8"/>
        <v>3.5172733325240579E-4</v>
      </c>
      <c r="AO15" s="33">
        <f t="shared" si="8"/>
        <v>3.534859699186678E-4</v>
      </c>
      <c r="AP15" s="33">
        <f t="shared" si="8"/>
        <v>3.5525339976826112E-4</v>
      </c>
      <c r="AQ15" s="33">
        <f t="shared" ref="AQ15:BK15" si="9">AP15*(1-$G$4)</f>
        <v>3.5702966676710239E-4</v>
      </c>
      <c r="AR15" s="33">
        <f t="shared" si="9"/>
        <v>3.5881481510093786E-4</v>
      </c>
      <c r="AS15" s="33">
        <f t="shared" si="9"/>
        <v>3.6060888917644249E-4</v>
      </c>
      <c r="AT15" s="33">
        <f t="shared" si="9"/>
        <v>3.6241193362232467E-4</v>
      </c>
      <c r="AU15" s="33">
        <f t="shared" si="9"/>
        <v>3.6422399329043623E-4</v>
      </c>
      <c r="AV15" s="33">
        <f t="shared" si="9"/>
        <v>3.6604511325688836E-4</v>
      </c>
      <c r="AW15" s="33">
        <f t="shared" si="9"/>
        <v>3.6787533882317279E-4</v>
      </c>
      <c r="AX15" s="33">
        <f t="shared" si="9"/>
        <v>3.6971471551728864E-4</v>
      </c>
      <c r="AY15" s="33">
        <f t="shared" si="9"/>
        <v>3.7156328909487504E-4</v>
      </c>
      <c r="AZ15" s="33">
        <f t="shared" si="9"/>
        <v>3.7342110554034938E-4</v>
      </c>
      <c r="BA15" s="33">
        <f t="shared" si="9"/>
        <v>3.752882110680511E-4</v>
      </c>
      <c r="BB15" s="33">
        <f t="shared" si="9"/>
        <v>3.7716465212339129E-4</v>
      </c>
      <c r="BC15" s="33">
        <f t="shared" si="9"/>
        <v>3.7905047538400822E-4</v>
      </c>
      <c r="BD15" s="33">
        <f t="shared" si="9"/>
        <v>3.8094572776092823E-4</v>
      </c>
      <c r="BE15" s="33">
        <f t="shared" si="9"/>
        <v>3.8285045639973285E-4</v>
      </c>
      <c r="BF15" s="33">
        <f t="shared" si="9"/>
        <v>3.8476470868173147E-4</v>
      </c>
      <c r="BG15" s="33">
        <f t="shared" si="9"/>
        <v>3.8668853222514009E-4</v>
      </c>
      <c r="BH15" s="33">
        <f t="shared" si="9"/>
        <v>3.8862197488626575E-4</v>
      </c>
      <c r="BI15" s="33">
        <f t="shared" si="9"/>
        <v>3.9056508476069705E-4</v>
      </c>
      <c r="BJ15" s="33">
        <f t="shared" si="9"/>
        <v>3.9251791018450052E-4</v>
      </c>
      <c r="BK15" s="33">
        <f t="shared" si="9"/>
        <v>3.9448049973542297E-4</v>
      </c>
      <c r="BL15" t="str">
        <f t="shared" ref="BL15:BL46" si="10">A15</f>
        <v>16_RUS</v>
      </c>
      <c r="BM15" t="str">
        <f t="shared" ref="BM15:BM46" si="11">"d_nonenergy_"&amp;C15</f>
        <v>d_nonenergy_1_x_coal_thermal</v>
      </c>
      <c r="BP15" s="4">
        <f t="shared" ref="BP15:BP46" si="12">F15</f>
        <v>5.1032067840000002</v>
      </c>
      <c r="BQ15" s="4">
        <f t="shared" ref="BQ15:BQ46" si="13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7.7671081702013893</v>
      </c>
      <c r="BV15" s="4" cm="1">
        <f t="array" ref="BV15">P15*INDEX(prod_est,$H15+$I15-1,MATCH(BV$14,$BQ$14:$DQ$14,0))</f>
        <v>8.0737178488378003</v>
      </c>
      <c r="BW15" s="4" cm="1">
        <f t="array" ref="BW15">Q15*INDEX(prod_est,$H15+$I15-1,MATCH(BW$14,$BQ$14:$DQ$14,0))</f>
        <v>8.371126295691365</v>
      </c>
      <c r="BX15" s="4" cm="1">
        <f t="array" ref="BX15">R15*INDEX(prod_est,$H15+$I15-1,MATCH(BX$14,$BQ$14:$DQ$14,0))</f>
        <v>8.6586831778086299</v>
      </c>
      <c r="BY15" s="4" cm="1">
        <f t="array" ref="BY15">S15*INDEX(prod_est,$H15+$I15-1,MATCH(BY$14,$BQ$14:$DQ$14,0))</f>
        <v>8.9368219780931071</v>
      </c>
      <c r="BZ15" s="4" cm="1">
        <f t="array" ref="BZ15">T15*INDEX(prod_est,$H15+$I15-1,MATCH(BZ$14,$BQ$14:$DQ$14,0))</f>
        <v>9.2045867399577492</v>
      </c>
      <c r="CA15" s="4" cm="1">
        <f t="array" ref="CA15">U15*INDEX(prod_est,$H15+$I15-1,MATCH(CA$14,$BQ$14:$DQ$14,0))</f>
        <v>9.3630703884848945</v>
      </c>
      <c r="CB15" s="4" cm="1">
        <f t="array" ref="CB15">V15*INDEX(prod_est,$H15+$I15-1,MATCH(CB$14,$BQ$14:$DQ$14,0))</f>
        <v>9.5116171708841915</v>
      </c>
      <c r="CC15" s="4" cm="1">
        <f t="array" ref="CC15">W15*INDEX(prod_est,$H15+$I15-1,MATCH(CC$14,$BQ$14:$DQ$14,0))</f>
        <v>9.6521276341636266</v>
      </c>
      <c r="CD15" s="4" cm="1">
        <f t="array" ref="CD15">X15*INDEX(prod_est,$H15+$I15-1,MATCH(CD$14,$BQ$14:$DQ$14,0))</f>
        <v>9.7957451883033677</v>
      </c>
      <c r="CE15" s="4" cm="1">
        <f t="array" ref="CE15">Y15*INDEX(prod_est,$H15+$I15-1,MATCH(CE$14,$BQ$14:$DQ$14,0))</f>
        <v>9.931959502119895</v>
      </c>
      <c r="CF15" s="4" cm="1">
        <f t="array" ref="CF15">Z15*INDEX(prod_est,$H15+$I15-1,MATCH(CF$14,$BQ$14:$DQ$14,0))</f>
        <v>10.063896311949099</v>
      </c>
      <c r="CG15" s="4" cm="1">
        <f t="array" ref="CG15">AA15*INDEX(prod_est,$H15+$I15-1,MATCH(CG$14,$BQ$14:$DQ$14,0))</f>
        <v>10.196246456926826</v>
      </c>
      <c r="CH15" s="4" cm="1">
        <f t="array" ref="CH15">AB15*INDEX(prod_est,$H15+$I15-1,MATCH(CH$14,$BQ$14:$DQ$14,0))</f>
        <v>10.331876103543197</v>
      </c>
      <c r="CI15" s="4" cm="1">
        <f t="array" ref="CI15">AC15*INDEX(prod_est,$H15+$I15-1,MATCH(CI$14,$BQ$14:$DQ$14,0))</f>
        <v>10.472775276180815</v>
      </c>
      <c r="CJ15" s="4" cm="1">
        <f t="array" ref="CJ15">AD15*INDEX(prod_est,$H15+$I15-1,MATCH(CJ$14,$BQ$14:$DQ$14,0))</f>
        <v>10.621409577185243</v>
      </c>
      <c r="CK15" s="4" cm="1">
        <f t="array" ref="CK15">AE15*INDEX(prod_est,$H15+$I15-1,MATCH(CK$14,$BQ$14:$DQ$14,0))</f>
        <v>10.779766723673379</v>
      </c>
      <c r="CL15" s="4" cm="1">
        <f t="array" ref="CL15">AF15*INDEX(prod_est,$H15+$I15-1,MATCH(CL$14,$BQ$14:$DQ$14,0))</f>
        <v>10.949318254700058</v>
      </c>
      <c r="CM15" s="4" cm="1">
        <f t="array" ref="CM15">AG15*INDEX(prod_est,$H15+$I15-1,MATCH(CM$14,$BQ$14:$DQ$14,0))</f>
        <v>11.133370796738742</v>
      </c>
      <c r="CN15" s="4" cm="1">
        <f t="array" ref="CN15">AH15*INDEX(prod_est,$H15+$I15-1,MATCH(CN$14,$BQ$14:$DQ$14,0))</f>
        <v>11.28608970079806</v>
      </c>
      <c r="CO15" s="4" cm="1">
        <f t="array" ref="CO15">AI15*INDEX(prod_est,$H15+$I15-1,MATCH(CO$14,$BQ$14:$DQ$14,0))</f>
        <v>11.452251347826591</v>
      </c>
      <c r="CP15" s="4" cm="1">
        <f t="array" ref="CP15">AJ15*INDEX(prod_est,$H15+$I15-1,MATCH(CP$14,$BQ$14:$DQ$14,0))</f>
        <v>11.629370305717712</v>
      </c>
      <c r="CQ15" s="4" cm="1">
        <f t="array" ref="CQ15">AK15*INDEX(prod_est,$H15+$I15-1,MATCH(CQ$14,$BQ$14:$DQ$14,0))</f>
        <v>11.816221035672156</v>
      </c>
      <c r="CR15" s="4" cm="1">
        <f t="array" ref="CR15">AL15*INDEX(prod_est,$H15+$I15-1,MATCH(CR$14,$BQ$14:$DQ$14,0))</f>
        <v>12.010910576192845</v>
      </c>
      <c r="CS15" s="4" cm="1">
        <f t="array" ref="CS15">AM15*INDEX(prod_est,$H15+$I15-1,MATCH(CS$14,$BQ$14:$DQ$14,0))</f>
        <v>12.183951350571155</v>
      </c>
      <c r="CT15" s="4" cm="1">
        <f t="array" ref="CT15">AN15*INDEX(prod_est,$H15+$I15-1,MATCH(CT$14,$BQ$14:$DQ$14,0))</f>
        <v>12.362670842404865</v>
      </c>
      <c r="CU15" s="4" cm="1">
        <f t="array" ref="CU15">AO15*INDEX(prod_est,$H15+$I15-1,MATCH(CU$14,$BQ$14:$DQ$14,0))</f>
        <v>12.543823941393653</v>
      </c>
      <c r="CV15" s="4" cm="1">
        <f t="array" ref="CV15">AP15*INDEX(prod_est,$H15+$I15-1,MATCH(CV$14,$BQ$14:$DQ$14,0))</f>
        <v>12.725202701719486</v>
      </c>
      <c r="CW15" s="4" cm="1">
        <f t="array" ref="CW15">AQ15*INDEX(prod_est,$H15+$I15-1,MATCH(CW$14,$BQ$14:$DQ$14,0))</f>
        <v>12.904164815406654</v>
      </c>
      <c r="CX15" s="4" cm="1">
        <f t="array" ref="CX15">AR15*INDEX(prod_est,$H15+$I15-1,MATCH(CX$14,$BQ$14:$DQ$14,0))</f>
        <v>12.968685639483686</v>
      </c>
      <c r="CY15" s="4" cm="1">
        <f t="array" ref="CY15">AS15*INDEX(prod_est,$H15+$I15-1,MATCH(CY$14,$BQ$14:$DQ$14,0))</f>
        <v>13.033529067681101</v>
      </c>
      <c r="CZ15" s="4" cm="1">
        <f t="array" ref="CZ15">AT15*INDEX(prod_est,$H15+$I15-1,MATCH(CZ$14,$BQ$14:$DQ$14,0))</f>
        <v>13.098696713019507</v>
      </c>
      <c r="DA15" s="4" cm="1">
        <f t="array" ref="DA15">AU15*INDEX(prod_est,$H15+$I15-1,MATCH(DA$14,$BQ$14:$DQ$14,0))</f>
        <v>13.164190196584602</v>
      </c>
      <c r="DB15" s="4" cm="1">
        <f t="array" ref="DB15">AV15*INDEX(prod_est,$H15+$I15-1,MATCH(DB$14,$BQ$14:$DQ$14,0))</f>
        <v>13.230011147567524</v>
      </c>
      <c r="DC15" s="4" cm="1">
        <f t="array" ref="DC15">AW15*INDEX(prod_est,$H15+$I15-1,MATCH(DC$14,$BQ$14:$DQ$14,0))</f>
        <v>13.29616120330536</v>
      </c>
      <c r="DD15" s="4" cm="1">
        <f t="array" ref="DD15">AX15*INDEX(prod_est,$H15+$I15-1,MATCH(DD$14,$BQ$14:$DQ$14,0))</f>
        <v>13.362642009321887</v>
      </c>
      <c r="DE15" s="4" cm="1">
        <f t="array" ref="DE15">AY15*INDEX(prod_est,$H15+$I15-1,MATCH(DE$14,$BQ$14:$DQ$14,0))</f>
        <v>13.429455219368494</v>
      </c>
      <c r="DF15" s="4" cm="1">
        <f t="array" ref="DF15">AZ15*INDEX(prod_est,$H15+$I15-1,MATCH(DF$14,$BQ$14:$DQ$14,0))</f>
        <v>13.496602495465336</v>
      </c>
      <c r="DG15" s="4" cm="1">
        <f t="array" ref="DG15">BA15*INDEX(prod_est,$H15+$I15-1,MATCH(DG$14,$BQ$14:$DQ$14,0))</f>
        <v>13.564085507942661</v>
      </c>
      <c r="DH15" s="4" cm="1">
        <f t="array" ref="DH15">BB15*INDEX(prod_est,$H15+$I15-1,MATCH(DH$14,$BQ$14:$DQ$14,0))</f>
        <v>13.631905935482372</v>
      </c>
      <c r="DI15" s="4" cm="1">
        <f t="array" ref="DI15">BC15*INDEX(prod_est,$H15+$I15-1,MATCH(DI$14,$BQ$14:$DQ$14,0))</f>
        <v>13.700065465159783</v>
      </c>
      <c r="DJ15" s="4" cm="1">
        <f t="array" ref="DJ15">BD15*INDEX(prod_est,$H15+$I15-1,MATCH(DJ$14,$BQ$14:$DQ$14,0))</f>
        <v>13.76856579248558</v>
      </c>
      <c r="DK15" s="4" cm="1">
        <f t="array" ref="DK15">BE15*INDEX(prod_est,$H15+$I15-1,MATCH(DK$14,$BQ$14:$DQ$14,0))</f>
        <v>13.837408621448008</v>
      </c>
      <c r="DL15" s="4" cm="1">
        <f t="array" ref="DL15">BF15*INDEX(prod_est,$H15+$I15-1,MATCH(DL$14,$BQ$14:$DQ$14,0))</f>
        <v>13.906595664555246</v>
      </c>
      <c r="DM15" s="4" cm="1">
        <f t="array" ref="DM15">BG15*INDEX(prod_est,$H15+$I15-1,MATCH(DM$14,$BQ$14:$DQ$14,0))</f>
        <v>13.976128642878022</v>
      </c>
      <c r="DN15" s="4" cm="1">
        <f t="array" ref="DN15">BH15*INDEX(prod_est,$H15+$I15-1,MATCH(DN$14,$BQ$14:$DQ$14,0))</f>
        <v>14.04600928609241</v>
      </c>
      <c r="DO15" s="4" cm="1">
        <f t="array" ref="DO15">BI15*INDEX(prod_est,$H15+$I15-1,MATCH(DO$14,$BQ$14:$DQ$14,0))</f>
        <v>14.11623933252287</v>
      </c>
      <c r="DP15" s="4" cm="1">
        <f t="array" ref="DP15">BJ15*INDEX(prod_est,$H15+$I15-1,MATCH(DP$14,$BQ$14:$DQ$14,0))</f>
        <v>14.186820529185484</v>
      </c>
      <c r="DQ15" s="4" cm="1">
        <f t="array" ref="DQ15">BK15*INDEX(prod_est,$H15+$I15-1,MATCH(DQ$14,$BQ$14:$DQ$14,0))</f>
        <v>14.257754631831411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7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16_RUS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7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16_RUS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5"/>
        <v>0</v>
      </c>
      <c r="L18" s="33">
        <f t="shared" si="6"/>
        <v>0</v>
      </c>
      <c r="M18" s="33">
        <f t="shared" si="7"/>
        <v>0</v>
      </c>
      <c r="N18" s="33">
        <f t="shared" si="7"/>
        <v>0</v>
      </c>
      <c r="O18" s="33">
        <f t="shared" si="8"/>
        <v>0</v>
      </c>
      <c r="P18" s="33">
        <f t="shared" si="8"/>
        <v>0</v>
      </c>
      <c r="Q18" s="33">
        <f t="shared" si="8"/>
        <v>0</v>
      </c>
      <c r="R18" s="33">
        <f t="shared" si="8"/>
        <v>0</v>
      </c>
      <c r="S18" s="33">
        <f t="shared" si="8"/>
        <v>0</v>
      </c>
      <c r="T18" s="33">
        <f t="shared" si="8"/>
        <v>0</v>
      </c>
      <c r="U18" s="33">
        <f t="shared" si="8"/>
        <v>0</v>
      </c>
      <c r="V18" s="33">
        <f t="shared" si="8"/>
        <v>0</v>
      </c>
      <c r="W18" s="33">
        <f t="shared" si="8"/>
        <v>0</v>
      </c>
      <c r="X18" s="33">
        <f t="shared" si="8"/>
        <v>0</v>
      </c>
      <c r="Y18" s="33">
        <f t="shared" si="8"/>
        <v>0</v>
      </c>
      <c r="Z18" s="33">
        <f t="shared" si="8"/>
        <v>0</v>
      </c>
      <c r="AA18" s="33">
        <f t="shared" si="8"/>
        <v>0</v>
      </c>
      <c r="AB18" s="33">
        <f t="shared" si="8"/>
        <v>0</v>
      </c>
      <c r="AC18" s="33">
        <f t="shared" si="8"/>
        <v>0</v>
      </c>
      <c r="AD18" s="33">
        <f t="shared" si="8"/>
        <v>0</v>
      </c>
      <c r="AE18" s="33">
        <f t="shared" si="8"/>
        <v>0</v>
      </c>
      <c r="AF18" s="33">
        <f t="shared" si="8"/>
        <v>0</v>
      </c>
      <c r="AG18" s="33">
        <f t="shared" si="8"/>
        <v>0</v>
      </c>
      <c r="AH18" s="33">
        <f t="shared" si="8"/>
        <v>0</v>
      </c>
      <c r="AI18" s="33">
        <f t="shared" si="8"/>
        <v>0</v>
      </c>
      <c r="AJ18" s="33">
        <f t="shared" si="8"/>
        <v>0</v>
      </c>
      <c r="AK18" s="33">
        <f t="shared" si="8"/>
        <v>0</v>
      </c>
      <c r="AL18" s="33">
        <f t="shared" si="8"/>
        <v>0</v>
      </c>
      <c r="AM18" s="33">
        <f t="shared" si="8"/>
        <v>0</v>
      </c>
      <c r="AN18" s="33">
        <f t="shared" si="8"/>
        <v>0</v>
      </c>
      <c r="AO18" s="33">
        <f t="shared" si="8"/>
        <v>0</v>
      </c>
      <c r="AP18" s="33">
        <f t="shared" si="8"/>
        <v>0</v>
      </c>
      <c r="AQ18" s="33">
        <f t="shared" ref="AQ18:BK18" si="16">AP18*(1-$G$4)</f>
        <v>0</v>
      </c>
      <c r="AR18" s="33">
        <f t="shared" si="16"/>
        <v>0</v>
      </c>
      <c r="AS18" s="33">
        <f t="shared" si="16"/>
        <v>0</v>
      </c>
      <c r="AT18" s="33">
        <f t="shared" si="16"/>
        <v>0</v>
      </c>
      <c r="AU18" s="33">
        <f t="shared" si="16"/>
        <v>0</v>
      </c>
      <c r="AV18" s="33">
        <f t="shared" si="16"/>
        <v>0</v>
      </c>
      <c r="AW18" s="33">
        <f t="shared" si="16"/>
        <v>0</v>
      </c>
      <c r="AX18" s="33">
        <f t="shared" si="16"/>
        <v>0</v>
      </c>
      <c r="AY18" s="33">
        <f t="shared" si="16"/>
        <v>0</v>
      </c>
      <c r="AZ18" s="33">
        <f t="shared" si="16"/>
        <v>0</v>
      </c>
      <c r="BA18" s="33">
        <f t="shared" si="16"/>
        <v>0</v>
      </c>
      <c r="BB18" s="33">
        <f t="shared" si="16"/>
        <v>0</v>
      </c>
      <c r="BC18" s="33">
        <f t="shared" si="16"/>
        <v>0</v>
      </c>
      <c r="BD18" s="33">
        <f t="shared" si="16"/>
        <v>0</v>
      </c>
      <c r="BE18" s="33">
        <f t="shared" si="16"/>
        <v>0</v>
      </c>
      <c r="BF18" s="33">
        <f t="shared" si="16"/>
        <v>0</v>
      </c>
      <c r="BG18" s="33">
        <f t="shared" si="16"/>
        <v>0</v>
      </c>
      <c r="BH18" s="33">
        <f t="shared" si="16"/>
        <v>0</v>
      </c>
      <c r="BI18" s="33">
        <f t="shared" si="16"/>
        <v>0</v>
      </c>
      <c r="BJ18" s="33">
        <f t="shared" si="16"/>
        <v>0</v>
      </c>
      <c r="BK18" s="33">
        <f t="shared" si="16"/>
        <v>0</v>
      </c>
      <c r="BL18" t="str">
        <f t="shared" si="10"/>
        <v>16_RUS</v>
      </c>
      <c r="BM18" t="str">
        <f t="shared" si="11"/>
        <v>d_nonenergy_2_coal_products</v>
      </c>
      <c r="BP18" s="4">
        <f t="shared" si="12"/>
        <v>0</v>
      </c>
      <c r="BQ18" s="4">
        <f t="shared" si="13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7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16_RUS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7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16_RUS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7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16_RUS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7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16_RUS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5"/>
        <v>1.6727987322955672E-2</v>
      </c>
      <c r="L23" s="33">
        <f t="shared" si="6"/>
        <v>1.6727987322955672E-2</v>
      </c>
      <c r="M23" s="33">
        <f t="shared" si="7"/>
        <v>1.6727987322955672E-2</v>
      </c>
      <c r="N23" s="33">
        <f t="shared" si="7"/>
        <v>1.6727987322955672E-2</v>
      </c>
      <c r="O23" s="33">
        <f t="shared" ref="O23:AP30" si="21">N23*(1-$G$4)</f>
        <v>1.6811627259570448E-2</v>
      </c>
      <c r="P23" s="33">
        <f t="shared" si="21"/>
        <v>1.6895685395868297E-2</v>
      </c>
      <c r="Q23" s="33">
        <f t="shared" si="21"/>
        <v>1.6980163822847637E-2</v>
      </c>
      <c r="R23" s="33">
        <f t="shared" si="21"/>
        <v>1.7065064641961874E-2</v>
      </c>
      <c r="S23" s="33">
        <f t="shared" si="21"/>
        <v>1.7150389965171681E-2</v>
      </c>
      <c r="T23" s="33">
        <f t="shared" si="21"/>
        <v>1.7236141914997536E-2</v>
      </c>
      <c r="U23" s="33">
        <f t="shared" si="21"/>
        <v>1.7322322624572523E-2</v>
      </c>
      <c r="V23" s="33">
        <f t="shared" si="21"/>
        <v>1.7408934237695385E-2</v>
      </c>
      <c r="W23" s="33">
        <f t="shared" si="21"/>
        <v>1.7495978908883859E-2</v>
      </c>
      <c r="X23" s="33">
        <f t="shared" si="21"/>
        <v>1.7583458803428278E-2</v>
      </c>
      <c r="Y23" s="33">
        <f t="shared" si="21"/>
        <v>1.7671376097445419E-2</v>
      </c>
      <c r="Z23" s="33">
        <f t="shared" si="21"/>
        <v>1.7759732977932645E-2</v>
      </c>
      <c r="AA23" s="33">
        <f t="shared" si="21"/>
        <v>1.7848531642822307E-2</v>
      </c>
      <c r="AB23" s="33">
        <f t="shared" si="21"/>
        <v>1.7937774301036415E-2</v>
      </c>
      <c r="AC23" s="33">
        <f t="shared" si="21"/>
        <v>1.8027463172541596E-2</v>
      </c>
      <c r="AD23" s="33">
        <f t="shared" si="21"/>
        <v>1.8117600488404301E-2</v>
      </c>
      <c r="AE23" s="33">
        <f t="shared" si="21"/>
        <v>1.8208188490846319E-2</v>
      </c>
      <c r="AF23" s="33">
        <f t="shared" si="21"/>
        <v>1.8299229433300548E-2</v>
      </c>
      <c r="AG23" s="33">
        <f t="shared" si="21"/>
        <v>1.839072558046705E-2</v>
      </c>
      <c r="AH23" s="33">
        <f t="shared" si="21"/>
        <v>1.8482679208369383E-2</v>
      </c>
      <c r="AI23" s="33">
        <f t="shared" si="21"/>
        <v>1.8575092604411227E-2</v>
      </c>
      <c r="AJ23" s="33">
        <f t="shared" si="21"/>
        <v>1.8667968067433281E-2</v>
      </c>
      <c r="AK23" s="33">
        <f t="shared" si="21"/>
        <v>1.8761307907770447E-2</v>
      </c>
      <c r="AL23" s="33">
        <f t="shared" si="21"/>
        <v>1.8855114447309296E-2</v>
      </c>
      <c r="AM23" s="33">
        <f t="shared" si="21"/>
        <v>1.8949390019545841E-2</v>
      </c>
      <c r="AN23" s="33">
        <f t="shared" si="21"/>
        <v>1.9044136969643567E-2</v>
      </c>
      <c r="AO23" s="33">
        <f t="shared" si="21"/>
        <v>1.9139357654491783E-2</v>
      </c>
      <c r="AP23" s="33">
        <f t="shared" si="21"/>
        <v>1.923505444276424E-2</v>
      </c>
      <c r="AQ23" s="33">
        <f t="shared" ref="AQ23:BK23" si="22">AP23*(1-$G$4)</f>
        <v>1.9331229714978058E-2</v>
      </c>
      <c r="AR23" s="33">
        <f t="shared" si="22"/>
        <v>1.9427885863552947E-2</v>
      </c>
      <c r="AS23" s="33">
        <f t="shared" si="22"/>
        <v>1.9525025292870708E-2</v>
      </c>
      <c r="AT23" s="33">
        <f t="shared" si="22"/>
        <v>1.9622650419335058E-2</v>
      </c>
      <c r="AU23" s="33">
        <f t="shared" si="22"/>
        <v>1.9720763671431732E-2</v>
      </c>
      <c r="AV23" s="33">
        <f t="shared" si="22"/>
        <v>1.9819367489788887E-2</v>
      </c>
      <c r="AW23" s="33">
        <f t="shared" si="22"/>
        <v>1.9918464327237831E-2</v>
      </c>
      <c r="AX23" s="33">
        <f t="shared" si="22"/>
        <v>2.0018056648874016E-2</v>
      </c>
      <c r="AY23" s="33">
        <f t="shared" si="22"/>
        <v>2.0118146932118386E-2</v>
      </c>
      <c r="AZ23" s="33">
        <f t="shared" si="22"/>
        <v>2.0218737666778976E-2</v>
      </c>
      <c r="BA23" s="33">
        <f t="shared" si="22"/>
        <v>2.031983135511287E-2</v>
      </c>
      <c r="BB23" s="33">
        <f t="shared" si="22"/>
        <v>2.0421430511888432E-2</v>
      </c>
      <c r="BC23" s="33">
        <f t="shared" si="22"/>
        <v>2.0523537664447873E-2</v>
      </c>
      <c r="BD23" s="33">
        <f t="shared" si="22"/>
        <v>2.0626155352770112E-2</v>
      </c>
      <c r="BE23" s="33">
        <f t="shared" si="22"/>
        <v>2.0729286129533959E-2</v>
      </c>
      <c r="BF23" s="33">
        <f t="shared" si="22"/>
        <v>2.0832932560181629E-2</v>
      </c>
      <c r="BG23" s="33">
        <f t="shared" si="22"/>
        <v>2.0937097222982533E-2</v>
      </c>
      <c r="BH23" s="33">
        <f t="shared" si="22"/>
        <v>2.1041782709097442E-2</v>
      </c>
      <c r="BI23" s="33">
        <f t="shared" si="22"/>
        <v>2.1146991622642927E-2</v>
      </c>
      <c r="BJ23" s="33">
        <f t="shared" si="22"/>
        <v>2.1252726580756141E-2</v>
      </c>
      <c r="BK23" s="33">
        <f t="shared" si="22"/>
        <v>2.1358990213659917E-2</v>
      </c>
      <c r="BL23" t="str">
        <f t="shared" si="10"/>
        <v>16_RUS</v>
      </c>
      <c r="BM23" t="str">
        <f t="shared" si="11"/>
        <v>d_nonenergy_7_3_naphtha</v>
      </c>
      <c r="BP23" s="4">
        <f t="shared" si="12"/>
        <v>355.64320425599999</v>
      </c>
      <c r="BQ23" s="4">
        <f t="shared" si="13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420.54699156748342</v>
      </c>
      <c r="BV23" s="4" cm="1">
        <f t="array" ref="BV23">P23*INDEX(prod_est,$H23+$I23-1,MATCH(BV$14,$BQ$14:$DQ$14,0))</f>
        <v>437.1482510208678</v>
      </c>
      <c r="BW23" s="4" cm="1">
        <f t="array" ref="BW23">Q23*INDEX(prod_est,$H23+$I23-1,MATCH(BW$14,$BQ$14:$DQ$14,0))</f>
        <v>453.25131342842809</v>
      </c>
      <c r="BX23" s="4" cm="1">
        <f t="array" ref="BX23">R23*INDEX(prod_est,$H23+$I23-1,MATCH(BX$14,$BQ$14:$DQ$14,0))</f>
        <v>468.82096677031086</v>
      </c>
      <c r="BY23" s="4" cm="1">
        <f t="array" ref="BY23">S23*INDEX(prod_est,$H23+$I23-1,MATCH(BY$14,$BQ$14:$DQ$14,0))</f>
        <v>483.88068180641454</v>
      </c>
      <c r="BZ23" s="4" cm="1">
        <f t="array" ref="BZ23">T23*INDEX(prod_est,$H23+$I23-1,MATCH(BZ$14,$BQ$14:$DQ$14,0))</f>
        <v>498.37869864645029</v>
      </c>
      <c r="CA23" s="4" cm="1">
        <f t="array" ref="CA23">U23*INDEX(prod_est,$H23+$I23-1,MATCH(CA$14,$BQ$14:$DQ$14,0))</f>
        <v>506.95973294392968</v>
      </c>
      <c r="CB23" s="4" cm="1">
        <f t="array" ref="CB23">V23*INDEX(prod_est,$H23+$I23-1,MATCH(CB$14,$BQ$14:$DQ$14,0))</f>
        <v>515.00273956571505</v>
      </c>
      <c r="CC23" s="4" cm="1">
        <f t="array" ref="CC23">W23*INDEX(prod_est,$H23+$I23-1,MATCH(CC$14,$BQ$14:$DQ$14,0))</f>
        <v>522.61062287582843</v>
      </c>
      <c r="CD23" s="4" cm="1">
        <f t="array" ref="CD23">X23*INDEX(prod_est,$H23+$I23-1,MATCH(CD$14,$BQ$14:$DQ$14,0))</f>
        <v>530.38673838835166</v>
      </c>
      <c r="CE23" s="4" cm="1">
        <f t="array" ref="CE23">Y23*INDEX(prod_est,$H23+$I23-1,MATCH(CE$14,$BQ$14:$DQ$14,0))</f>
        <v>537.76200838957834</v>
      </c>
      <c r="CF23" s="4" cm="1">
        <f t="array" ref="CF23">Z23*INDEX(prod_est,$H23+$I23-1,MATCH(CF$14,$BQ$14:$DQ$14,0))</f>
        <v>544.90567463379955</v>
      </c>
      <c r="CG23" s="4" cm="1">
        <f t="array" ref="CG23">AA23*INDEX(prod_est,$H23+$I23-1,MATCH(CG$14,$BQ$14:$DQ$14,0))</f>
        <v>552.07172074571565</v>
      </c>
      <c r="CH23" s="4" cm="1">
        <f t="array" ref="CH23">AB23*INDEX(prod_est,$H23+$I23-1,MATCH(CH$14,$BQ$14:$DQ$14,0))</f>
        <v>559.41533417325945</v>
      </c>
      <c r="CI23" s="4" cm="1">
        <f t="array" ref="CI23">AC23*INDEX(prod_est,$H23+$I23-1,MATCH(CI$14,$BQ$14:$DQ$14,0))</f>
        <v>567.0442639974159</v>
      </c>
      <c r="CJ23" s="4" cm="1">
        <f t="array" ref="CJ23">AD23*INDEX(prod_est,$H23+$I23-1,MATCH(CJ$14,$BQ$14:$DQ$14,0))</f>
        <v>575.09200927936763</v>
      </c>
      <c r="CK23" s="4" cm="1">
        <f t="array" ref="CK23">AE23*INDEX(prod_est,$H23+$I23-1,MATCH(CK$14,$BQ$14:$DQ$14,0))</f>
        <v>583.66619417411323</v>
      </c>
      <c r="CL23" s="4" cm="1">
        <f t="array" ref="CL23">AF23*INDEX(prod_est,$H23+$I23-1,MATCH(CL$14,$BQ$14:$DQ$14,0))</f>
        <v>592.84649458018851</v>
      </c>
      <c r="CM23" s="4" cm="1">
        <f t="array" ref="CM23">AG23*INDEX(prod_est,$H23+$I23-1,MATCH(CM$14,$BQ$14:$DQ$14,0))</f>
        <v>602.81194647664506</v>
      </c>
      <c r="CN23" s="4" cm="1">
        <f t="array" ref="CN23">AH23*INDEX(prod_est,$H23+$I23-1,MATCH(CN$14,$BQ$14:$DQ$14,0))</f>
        <v>611.08085097111723</v>
      </c>
      <c r="CO23" s="4" cm="1">
        <f t="array" ref="CO23">AI23*INDEX(prod_est,$H23+$I23-1,MATCH(CO$14,$BQ$14:$DQ$14,0))</f>
        <v>620.07760745248527</v>
      </c>
      <c r="CP23" s="4" cm="1">
        <f t="array" ref="CP23">AJ23*INDEX(prod_est,$H23+$I23-1,MATCH(CP$14,$BQ$14:$DQ$14,0))</f>
        <v>629.66764318501816</v>
      </c>
      <c r="CQ23" s="4" cm="1">
        <f t="array" ref="CQ23">AK23*INDEX(prod_est,$H23+$I23-1,MATCH(CQ$14,$BQ$14:$DQ$14,0))</f>
        <v>639.78460185645781</v>
      </c>
      <c r="CR23" s="4" cm="1">
        <f t="array" ref="CR23">AL23*INDEX(prod_est,$H23+$I23-1,MATCH(CR$14,$BQ$14:$DQ$14,0))</f>
        <v>650.32598981726289</v>
      </c>
      <c r="CS23" s="4" cm="1">
        <f t="array" ref="CS23">AM23*INDEX(prod_est,$H23+$I23-1,MATCH(CS$14,$BQ$14:$DQ$14,0))</f>
        <v>659.69521392083539</v>
      </c>
      <c r="CT23" s="4" cm="1">
        <f t="array" ref="CT23">AN23*INDEX(prod_est,$H23+$I23-1,MATCH(CT$14,$BQ$14:$DQ$14,0))</f>
        <v>669.37190992894409</v>
      </c>
      <c r="CU23" s="4" cm="1">
        <f t="array" ref="CU23">AO23*INDEX(prod_est,$H23+$I23-1,MATCH(CU$14,$BQ$14:$DQ$14,0))</f>
        <v>679.18037263133567</v>
      </c>
      <c r="CV23" s="4" cm="1">
        <f t="array" ref="CV23">AP23*INDEX(prod_est,$H23+$I23-1,MATCH(CV$14,$BQ$14:$DQ$14,0))</f>
        <v>689.00105367732795</v>
      </c>
      <c r="CW23" s="4" cm="1">
        <f t="array" ref="CW23">AQ23*INDEX(prod_est,$H23+$I23-1,MATCH(CW$14,$BQ$14:$DQ$14,0))</f>
        <v>698.69088634947218</v>
      </c>
      <c r="CX23" s="4" cm="1">
        <f t="array" ref="CX23">AR23*INDEX(prod_est,$H23+$I23-1,MATCH(CX$14,$BQ$14:$DQ$14,0))</f>
        <v>702.18434078121948</v>
      </c>
      <c r="CY23" s="4" cm="1">
        <f t="array" ref="CY23">AS23*INDEX(prod_est,$H23+$I23-1,MATCH(CY$14,$BQ$14:$DQ$14,0))</f>
        <v>705.69526248512545</v>
      </c>
      <c r="CZ23" s="4" cm="1">
        <f t="array" ref="CZ23">AT23*INDEX(prod_est,$H23+$I23-1,MATCH(CZ$14,$BQ$14:$DQ$14,0))</f>
        <v>709.22373879755094</v>
      </c>
      <c r="DA23" s="4" cm="1">
        <f t="array" ref="DA23">AU23*INDEX(prod_est,$H23+$I23-1,MATCH(DA$14,$BQ$14:$DQ$14,0))</f>
        <v>712.76985749153869</v>
      </c>
      <c r="DB23" s="4" cm="1">
        <f t="array" ref="DB23">AV23*INDEX(prod_est,$H23+$I23-1,MATCH(DB$14,$BQ$14:$DQ$14,0))</f>
        <v>716.3337067789962</v>
      </c>
      <c r="DC23" s="4" cm="1">
        <f t="array" ref="DC23">AW23*INDEX(prod_est,$H23+$I23-1,MATCH(DC$14,$BQ$14:$DQ$14,0))</f>
        <v>719.91537531289123</v>
      </c>
      <c r="DD23" s="4" cm="1">
        <f t="array" ref="DD23">AX23*INDEX(prod_est,$H23+$I23-1,MATCH(DD$14,$BQ$14:$DQ$14,0))</f>
        <v>723.51495218945547</v>
      </c>
      <c r="DE23" s="4" cm="1">
        <f t="array" ref="DE23">AY23*INDEX(prod_est,$H23+$I23-1,MATCH(DE$14,$BQ$14:$DQ$14,0))</f>
        <v>727.13252695040273</v>
      </c>
      <c r="DF23" s="4" cm="1">
        <f t="array" ref="DF23">AZ23*INDEX(prod_est,$H23+$I23-1,MATCH(DF$14,$BQ$14:$DQ$14,0))</f>
        <v>730.76818958515469</v>
      </c>
      <c r="DG23" s="4" cm="1">
        <f t="array" ref="DG23">BA23*INDEX(prod_est,$H23+$I23-1,MATCH(DG$14,$BQ$14:$DQ$14,0))</f>
        <v>734.42203053308049</v>
      </c>
      <c r="DH23" s="4" cm="1">
        <f t="array" ref="DH23">BB23*INDEX(prod_est,$H23+$I23-1,MATCH(DH$14,$BQ$14:$DQ$14,0))</f>
        <v>738.09414068574574</v>
      </c>
      <c r="DI23" s="4" cm="1">
        <f t="array" ref="DI23">BC23*INDEX(prod_est,$H23+$I23-1,MATCH(DI$14,$BQ$14:$DQ$14,0))</f>
        <v>741.78461138917442</v>
      </c>
      <c r="DJ23" s="4" cm="1">
        <f t="array" ref="DJ23">BD23*INDEX(prod_est,$H23+$I23-1,MATCH(DJ$14,$BQ$14:$DQ$14,0))</f>
        <v>745.49353444612029</v>
      </c>
      <c r="DK23" s="4" cm="1">
        <f t="array" ref="DK23">BE23*INDEX(prod_est,$H23+$I23-1,MATCH(DK$14,$BQ$14:$DQ$14,0))</f>
        <v>749.22100211835084</v>
      </c>
      <c r="DL23" s="4" cm="1">
        <f t="array" ref="DL23">BF23*INDEX(prod_est,$H23+$I23-1,MATCH(DL$14,$BQ$14:$DQ$14,0))</f>
        <v>752.96710712894253</v>
      </c>
      <c r="DM23" s="4" cm="1">
        <f t="array" ref="DM23">BG23*INDEX(prod_est,$H23+$I23-1,MATCH(DM$14,$BQ$14:$DQ$14,0))</f>
        <v>756.73194266458711</v>
      </c>
      <c r="DN23" s="4" cm="1">
        <f t="array" ref="DN23">BH23*INDEX(prod_est,$H23+$I23-1,MATCH(DN$14,$BQ$14:$DQ$14,0))</f>
        <v>760.51560237790989</v>
      </c>
      <c r="DO23" s="4" cm="1">
        <f t="array" ref="DO23">BI23*INDEX(prod_est,$H23+$I23-1,MATCH(DO$14,$BQ$14:$DQ$14,0))</f>
        <v>764.31818038979941</v>
      </c>
      <c r="DP23" s="4" cm="1">
        <f t="array" ref="DP23">BJ23*INDEX(prod_est,$H23+$I23-1,MATCH(DP$14,$BQ$14:$DQ$14,0))</f>
        <v>768.13977129174839</v>
      </c>
      <c r="DQ23" s="4" cm="1">
        <f t="array" ref="DQ23">BK23*INDEX(prod_est,$H23+$I23-1,MATCH(DQ$14,$BQ$14:$DQ$14,0))</f>
        <v>771.9804701482069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7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16_RUS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7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16_RUS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7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16_RUS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7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16_RUS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5"/>
        <v>1.4631120688280192E-2</v>
      </c>
      <c r="L28" s="33">
        <f t="shared" si="6"/>
        <v>1.4631120688280192E-2</v>
      </c>
      <c r="M28" s="33">
        <f t="shared" si="7"/>
        <v>1.4631120688280192E-2</v>
      </c>
      <c r="N28" s="33">
        <f t="shared" si="7"/>
        <v>1.4631120688280192E-2</v>
      </c>
      <c r="O28" s="33">
        <f t="shared" si="21"/>
        <v>1.4704276291721592E-2</v>
      </c>
      <c r="P28" s="33">
        <f t="shared" si="21"/>
        <v>1.4777797673180198E-2</v>
      </c>
      <c r="Q28" s="33">
        <f t="shared" si="21"/>
        <v>1.4851686661546097E-2</v>
      </c>
      <c r="R28" s="33">
        <f t="shared" si="21"/>
        <v>1.4925945094853826E-2</v>
      </c>
      <c r="S28" s="33">
        <f t="shared" si="21"/>
        <v>1.5000574820328093E-2</v>
      </c>
      <c r="T28" s="33">
        <f t="shared" si="21"/>
        <v>1.5075577694429732E-2</v>
      </c>
      <c r="U28" s="33">
        <f t="shared" si="21"/>
        <v>1.5150955582901878E-2</v>
      </c>
      <c r="V28" s="33">
        <f t="shared" si="21"/>
        <v>1.5226710360816386E-2</v>
      </c>
      <c r="W28" s="33">
        <f t="shared" si="21"/>
        <v>1.5302843912620467E-2</v>
      </c>
      <c r="X28" s="33">
        <f t="shared" si="21"/>
        <v>1.5379358132183567E-2</v>
      </c>
      <c r="Y28" s="33">
        <f t="shared" si="21"/>
        <v>1.5456254922844484E-2</v>
      </c>
      <c r="Z28" s="33">
        <f t="shared" si="21"/>
        <v>1.5533536197458704E-2</v>
      </c>
      <c r="AA28" s="33">
        <f t="shared" si="21"/>
        <v>1.5611203878445997E-2</v>
      </c>
      <c r="AB28" s="33">
        <f t="shared" si="21"/>
        <v>1.5689259897838224E-2</v>
      </c>
      <c r="AC28" s="33">
        <f t="shared" si="21"/>
        <v>1.5767706197327414E-2</v>
      </c>
      <c r="AD28" s="33">
        <f t="shared" si="21"/>
        <v>1.5846544728314049E-2</v>
      </c>
      <c r="AE28" s="33">
        <f t="shared" si="21"/>
        <v>1.5925777451955617E-2</v>
      </c>
      <c r="AF28" s="33">
        <f t="shared" si="21"/>
        <v>1.6005406339215395E-2</v>
      </c>
      <c r="AG28" s="33">
        <f t="shared" si="21"/>
        <v>1.6085433370911471E-2</v>
      </c>
      <c r="AH28" s="33">
        <f t="shared" si="21"/>
        <v>1.6165860537766027E-2</v>
      </c>
      <c r="AI28" s="33">
        <f t="shared" si="21"/>
        <v>1.6246689840454857E-2</v>
      </c>
      <c r="AJ28" s="33">
        <f t="shared" si="21"/>
        <v>1.6327923289657129E-2</v>
      </c>
      <c r="AK28" s="33">
        <f t="shared" si="21"/>
        <v>1.6409562906105412E-2</v>
      </c>
      <c r="AL28" s="33">
        <f t="shared" si="21"/>
        <v>1.6491610720635937E-2</v>
      </c>
      <c r="AM28" s="33">
        <f t="shared" si="21"/>
        <v>1.6574068774239115E-2</v>
      </c>
      <c r="AN28" s="33">
        <f t="shared" si="21"/>
        <v>1.6656939118110309E-2</v>
      </c>
      <c r="AO28" s="33">
        <f t="shared" si="21"/>
        <v>1.6740223813700859E-2</v>
      </c>
      <c r="AP28" s="33">
        <f t="shared" si="21"/>
        <v>1.6823924932769362E-2</v>
      </c>
      <c r="AQ28" s="33">
        <f t="shared" ref="AQ28:BK28" si="27">AP28*(1-$G$4)</f>
        <v>1.6908044557433208E-2</v>
      </c>
      <c r="AR28" s="33">
        <f t="shared" si="27"/>
        <v>1.6992584780220372E-2</v>
      </c>
      <c r="AS28" s="33">
        <f t="shared" si="27"/>
        <v>1.7077547704121471E-2</v>
      </c>
      <c r="AT28" s="33">
        <f t="shared" si="27"/>
        <v>1.7162935442642076E-2</v>
      </c>
      <c r="AU28" s="33">
        <f t="shared" si="27"/>
        <v>1.7248750119855286E-2</v>
      </c>
      <c r="AV28" s="33">
        <f t="shared" si="27"/>
        <v>1.7334993870454559E-2</v>
      </c>
      <c r="AW28" s="33">
        <f t="shared" si="27"/>
        <v>1.742166883980683E-2</v>
      </c>
      <c r="AX28" s="33">
        <f t="shared" si="27"/>
        <v>1.7508777184005862E-2</v>
      </c>
      <c r="AY28" s="33">
        <f t="shared" si="27"/>
        <v>1.759632106992589E-2</v>
      </c>
      <c r="AZ28" s="33">
        <f t="shared" si="27"/>
        <v>1.7684302675275518E-2</v>
      </c>
      <c r="BA28" s="33">
        <f t="shared" si="27"/>
        <v>1.7772724188651893E-2</v>
      </c>
      <c r="BB28" s="33">
        <f t="shared" si="27"/>
        <v>1.786158780959515E-2</v>
      </c>
      <c r="BC28" s="33">
        <f t="shared" si="27"/>
        <v>1.7950895748643125E-2</v>
      </c>
      <c r="BD28" s="33">
        <f t="shared" si="27"/>
        <v>1.8040650227386337E-2</v>
      </c>
      <c r="BE28" s="33">
        <f t="shared" si="27"/>
        <v>1.8130853478523268E-2</v>
      </c>
      <c r="BF28" s="33">
        <f t="shared" si="27"/>
        <v>1.8221507745915883E-2</v>
      </c>
      <c r="BG28" s="33">
        <f t="shared" si="27"/>
        <v>1.8312615284645461E-2</v>
      </c>
      <c r="BH28" s="33">
        <f t="shared" si="27"/>
        <v>1.8404178361068686E-2</v>
      </c>
      <c r="BI28" s="33">
        <f t="shared" si="27"/>
        <v>1.8496199252874029E-2</v>
      </c>
      <c r="BJ28" s="33">
        <f t="shared" si="27"/>
        <v>1.8588680249138397E-2</v>
      </c>
      <c r="BK28" s="33">
        <f t="shared" si="27"/>
        <v>1.8681623650384088E-2</v>
      </c>
      <c r="BL28" t="str">
        <f t="shared" si="10"/>
        <v>16_RUS</v>
      </c>
      <c r="BM28" t="str">
        <f t="shared" si="11"/>
        <v>d_nonenergy_7_9_lpg</v>
      </c>
      <c r="BP28" s="4">
        <f t="shared" si="12"/>
        <v>336.71999869199999</v>
      </c>
      <c r="BQ28" s="4">
        <f t="shared" si="13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367.83108869727516</v>
      </c>
      <c r="BV28" s="4" cm="1">
        <f t="array" ref="BV28">P28*INDEX(prod_est,$H28+$I28-1,MATCH(BV$14,$BQ$14:$DQ$14,0))</f>
        <v>382.35136695613045</v>
      </c>
      <c r="BW28" s="4" cm="1">
        <f t="array" ref="BW28">Q28*INDEX(prod_est,$H28+$I28-1,MATCH(BW$14,$BQ$14:$DQ$14,0))</f>
        <v>396.43589756864486</v>
      </c>
      <c r="BX28" s="4" cm="1">
        <f t="array" ref="BX28">R28*INDEX(prod_est,$H28+$I28-1,MATCH(BX$14,$BQ$14:$DQ$14,0))</f>
        <v>410.0538823699103</v>
      </c>
      <c r="BY28" s="4" cm="1">
        <f t="array" ref="BY28">S28*INDEX(prod_est,$H28+$I28-1,MATCH(BY$14,$BQ$14:$DQ$14,0))</f>
        <v>423.22585004123738</v>
      </c>
      <c r="BZ28" s="4" cm="1">
        <f t="array" ref="BZ28">T28*INDEX(prod_est,$H28+$I28-1,MATCH(BZ$14,$BQ$14:$DQ$14,0))</f>
        <v>435.90652883612074</v>
      </c>
      <c r="CA28" s="4" cm="1">
        <f t="array" ref="CA28">U28*INDEX(prod_est,$H28+$I28-1,MATCH(CA$14,$BQ$14:$DQ$14,0))</f>
        <v>443.41192359837049</v>
      </c>
      <c r="CB28" s="4" cm="1">
        <f t="array" ref="CB28">V28*INDEX(prod_est,$H28+$I28-1,MATCH(CB$14,$BQ$14:$DQ$14,0))</f>
        <v>450.44673288582675</v>
      </c>
      <c r="CC28" s="4" cm="1">
        <f t="array" ref="CC28">W28*INDEX(prod_est,$H28+$I28-1,MATCH(CC$14,$BQ$14:$DQ$14,0))</f>
        <v>457.10096191790336</v>
      </c>
      <c r="CD28" s="4" cm="1">
        <f t="array" ref="CD28">X28*INDEX(prod_est,$H28+$I28-1,MATCH(CD$14,$BQ$14:$DQ$14,0))</f>
        <v>463.90233511081607</v>
      </c>
      <c r="CE28" s="4" cm="1">
        <f t="array" ref="CE28">Y28*INDEX(prod_est,$H28+$I28-1,MATCH(CE$14,$BQ$14:$DQ$14,0))</f>
        <v>470.35310909894065</v>
      </c>
      <c r="CF28" s="4" cm="1">
        <f t="array" ref="CF28">Z28*INDEX(prod_est,$H28+$I28-1,MATCH(CF$14,$BQ$14:$DQ$14,0))</f>
        <v>476.60131104685593</v>
      </c>
      <c r="CG28" s="4" cm="1">
        <f t="array" ref="CG28">AA28*INDEX(prod_est,$H28+$I28-1,MATCH(CG$14,$BQ$14:$DQ$14,0))</f>
        <v>482.86908752809131</v>
      </c>
      <c r="CH28" s="4" cm="1">
        <f t="array" ref="CH28">AB28*INDEX(prod_est,$H28+$I28-1,MATCH(CH$14,$BQ$14:$DQ$14,0))</f>
        <v>489.29217311944763</v>
      </c>
      <c r="CI28" s="4" cm="1">
        <f t="array" ref="CI28">AC28*INDEX(prod_est,$H28+$I28-1,MATCH(CI$14,$BQ$14:$DQ$14,0))</f>
        <v>495.96481046814273</v>
      </c>
      <c r="CJ28" s="4" cm="1">
        <f t="array" ref="CJ28">AD28*INDEX(prod_est,$H28+$I28-1,MATCH(CJ$14,$BQ$14:$DQ$14,0))</f>
        <v>503.0037644209109</v>
      </c>
      <c r="CK28" s="4" cm="1">
        <f t="array" ref="CK28">AE28*INDEX(prod_est,$H28+$I28-1,MATCH(CK$14,$BQ$14:$DQ$14,0))</f>
        <v>510.50316835855608</v>
      </c>
      <c r="CL28" s="4" cm="1">
        <f t="array" ref="CL28">AF28*INDEX(prod_est,$H28+$I28-1,MATCH(CL$14,$BQ$14:$DQ$14,0))</f>
        <v>518.53271074179509</v>
      </c>
      <c r="CM28" s="4" cm="1">
        <f t="array" ref="CM28">AG28*INDEX(prod_est,$H28+$I28-1,MATCH(CM$14,$BQ$14:$DQ$14,0))</f>
        <v>527.24898524603373</v>
      </c>
      <c r="CN28" s="4" cm="1">
        <f t="array" ref="CN28">AH28*INDEX(prod_est,$H28+$I28-1,MATCH(CN$14,$BQ$14:$DQ$14,0))</f>
        <v>534.48137592655871</v>
      </c>
      <c r="CO28" s="4" cm="1">
        <f t="array" ref="CO28">AI28*INDEX(prod_est,$H28+$I28-1,MATCH(CO$14,$BQ$14:$DQ$14,0))</f>
        <v>542.35038176334137</v>
      </c>
      <c r="CP28" s="4" cm="1">
        <f t="array" ref="CP28">AJ28*INDEX(prod_est,$H28+$I28-1,MATCH(CP$14,$BQ$14:$DQ$14,0))</f>
        <v>550.73829882106509</v>
      </c>
      <c r="CQ28" s="4" cm="1">
        <f t="array" ref="CQ28">AK28*INDEX(prod_est,$H28+$I28-1,MATCH(CQ$14,$BQ$14:$DQ$14,0))</f>
        <v>559.58708860446279</v>
      </c>
      <c r="CR28" s="4" cm="1">
        <f t="array" ref="CR28">AL28*INDEX(prod_est,$H28+$I28-1,MATCH(CR$14,$BQ$14:$DQ$14,0))</f>
        <v>568.80710512521136</v>
      </c>
      <c r="CS28" s="4" cm="1">
        <f t="array" ref="CS28">AM28*INDEX(prod_est,$H28+$I28-1,MATCH(CS$14,$BQ$14:$DQ$14,0))</f>
        <v>577.00188946886021</v>
      </c>
      <c r="CT28" s="4" cm="1">
        <f t="array" ref="CT28">AN28*INDEX(prod_est,$H28+$I28-1,MATCH(CT$14,$BQ$14:$DQ$14,0))</f>
        <v>585.46560386707392</v>
      </c>
      <c r="CU28" s="4" cm="1">
        <f t="array" ref="CU28">AO28*INDEX(prod_est,$H28+$I28-1,MATCH(CU$14,$BQ$14:$DQ$14,0))</f>
        <v>594.04456789870312</v>
      </c>
      <c r="CV28" s="4" cm="1">
        <f t="array" ref="CV28">AP28*INDEX(prod_est,$H28+$I28-1,MATCH(CV$14,$BQ$14:$DQ$14,0))</f>
        <v>602.63421869475781</v>
      </c>
      <c r="CW28" s="4" cm="1">
        <f t="array" ref="CW28">AQ28*INDEX(prod_est,$H28+$I28-1,MATCH(CW$14,$BQ$14:$DQ$14,0))</f>
        <v>611.10942306562856</v>
      </c>
      <c r="CX28" s="4" cm="1">
        <f t="array" ref="CX28">AR28*INDEX(prod_est,$H28+$I28-1,MATCH(CX$14,$BQ$14:$DQ$14,0))</f>
        <v>614.16497018095663</v>
      </c>
      <c r="CY28" s="4" cm="1">
        <f t="array" ref="CY28">AS28*INDEX(prod_est,$H28+$I28-1,MATCH(CY$14,$BQ$14:$DQ$14,0))</f>
        <v>617.23579503186136</v>
      </c>
      <c r="CZ28" s="4" cm="1">
        <f t="array" ref="CZ28">AT28*INDEX(prod_est,$H28+$I28-1,MATCH(CZ$14,$BQ$14:$DQ$14,0))</f>
        <v>620.32197400702057</v>
      </c>
      <c r="DA28" s="4" cm="1">
        <f t="array" ref="DA28">AU28*INDEX(prod_est,$H28+$I28-1,MATCH(DA$14,$BQ$14:$DQ$14,0))</f>
        <v>623.42358387705565</v>
      </c>
      <c r="DB28" s="4" cm="1">
        <f t="array" ref="DB28">AV28*INDEX(prod_est,$H28+$I28-1,MATCH(DB$14,$BQ$14:$DQ$14,0))</f>
        <v>626.54070179644077</v>
      </c>
      <c r="DC28" s="4" cm="1">
        <f t="array" ref="DC28">AW28*INDEX(prod_est,$H28+$I28-1,MATCH(DC$14,$BQ$14:$DQ$14,0))</f>
        <v>629.67340530542299</v>
      </c>
      <c r="DD28" s="4" cm="1">
        <f t="array" ref="DD28">AX28*INDEX(prod_est,$H28+$I28-1,MATCH(DD$14,$BQ$14:$DQ$14,0))</f>
        <v>632.82177233195</v>
      </c>
      <c r="DE28" s="4" cm="1">
        <f t="array" ref="DE28">AY28*INDEX(prod_est,$H28+$I28-1,MATCH(DE$14,$BQ$14:$DQ$14,0))</f>
        <v>635.98588119360966</v>
      </c>
      <c r="DF28" s="4" cm="1">
        <f t="array" ref="DF28">AZ28*INDEX(prod_est,$H28+$I28-1,MATCH(DF$14,$BQ$14:$DQ$14,0))</f>
        <v>639.16581059957775</v>
      </c>
      <c r="DG28" s="4" cm="1">
        <f t="array" ref="DG28">BA28*INDEX(prod_est,$H28+$I28-1,MATCH(DG$14,$BQ$14:$DQ$14,0))</f>
        <v>642.36163965257549</v>
      </c>
      <c r="DH28" s="4" cm="1">
        <f t="array" ref="DH28">BB28*INDEX(prod_est,$H28+$I28-1,MATCH(DH$14,$BQ$14:$DQ$14,0))</f>
        <v>645.57344785083831</v>
      </c>
      <c r="DI28" s="4" cm="1">
        <f t="array" ref="DI28">BC28*INDEX(prod_est,$H28+$I28-1,MATCH(DI$14,$BQ$14:$DQ$14,0))</f>
        <v>648.80131509009243</v>
      </c>
      <c r="DJ28" s="4" cm="1">
        <f t="array" ref="DJ28">BD28*INDEX(prod_est,$H28+$I28-1,MATCH(DJ$14,$BQ$14:$DQ$14,0))</f>
        <v>652.04532166554282</v>
      </c>
      <c r="DK28" s="4" cm="1">
        <f t="array" ref="DK28">BE28*INDEX(prod_est,$H28+$I28-1,MATCH(DK$14,$BQ$14:$DQ$14,0))</f>
        <v>655.3055482738705</v>
      </c>
      <c r="DL28" s="4" cm="1">
        <f t="array" ref="DL28">BF28*INDEX(prod_est,$H28+$I28-1,MATCH(DL$14,$BQ$14:$DQ$14,0))</f>
        <v>658.58207601523975</v>
      </c>
      <c r="DM28" s="4" cm="1">
        <f t="array" ref="DM28">BG28*INDEX(prod_est,$H28+$I28-1,MATCH(DM$14,$BQ$14:$DQ$14,0))</f>
        <v>661.87498639531589</v>
      </c>
      <c r="DN28" s="4" cm="1">
        <f t="array" ref="DN28">BH28*INDEX(prod_est,$H28+$I28-1,MATCH(DN$14,$BQ$14:$DQ$14,0))</f>
        <v>665.18436132729244</v>
      </c>
      <c r="DO28" s="4" cm="1">
        <f t="array" ref="DO28">BI28*INDEX(prod_est,$H28+$I28-1,MATCH(DO$14,$BQ$14:$DQ$14,0))</f>
        <v>668.51028313392885</v>
      </c>
      <c r="DP28" s="4" cm="1">
        <f t="array" ref="DP28">BJ28*INDEX(prod_est,$H28+$I28-1,MATCH(DP$14,$BQ$14:$DQ$14,0))</f>
        <v>671.85283454959847</v>
      </c>
      <c r="DQ28" s="4" cm="1">
        <f t="array" ref="DQ28">BK28*INDEX(prod_est,$H28+$I28-1,MATCH(DQ$14,$BQ$14:$DQ$14,0))</f>
        <v>675.21209872234635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7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16_RUS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s="59" t="s">
        <v>52</v>
      </c>
      <c r="B30" s="59" t="s">
        <v>20</v>
      </c>
      <c r="C30" s="59" t="s">
        <v>20</v>
      </c>
      <c r="D30" s="59" t="s">
        <v>172</v>
      </c>
      <c r="E30" s="59" t="s">
        <v>37</v>
      </c>
      <c r="F30" s="60">
        <v>0</v>
      </c>
      <c r="G30" s="60">
        <v>0</v>
      </c>
      <c r="H30" s="59">
        <f>MATCH(A30,Production_est!$A$4:$A$339,0)</f>
        <v>241</v>
      </c>
      <c r="I30" s="59">
        <f>IFERROR(MATCH(E30,Production_est!$D$4:$D$339,0),"-")</f>
        <v>3</v>
      </c>
      <c r="J30" s="60" cm="1">
        <f t="array" ref="J30">IFERROR(INDEX(Production_est!$E$4:$E$339,I30+H30-1),"-")</f>
        <v>23935.143810310801</v>
      </c>
      <c r="K30" s="61">
        <f t="shared" si="5"/>
        <v>0</v>
      </c>
      <c r="L30" s="61">
        <f t="shared" si="6"/>
        <v>0</v>
      </c>
      <c r="M30" s="61">
        <f t="shared" si="7"/>
        <v>0</v>
      </c>
      <c r="N30" s="61">
        <f t="shared" si="7"/>
        <v>0</v>
      </c>
      <c r="O30" s="61">
        <f t="shared" si="21"/>
        <v>0</v>
      </c>
      <c r="P30" s="61">
        <f t="shared" si="21"/>
        <v>0</v>
      </c>
      <c r="Q30" s="61">
        <f t="shared" si="21"/>
        <v>0</v>
      </c>
      <c r="R30" s="61">
        <f t="shared" si="21"/>
        <v>0</v>
      </c>
      <c r="S30" s="61">
        <f t="shared" si="21"/>
        <v>0</v>
      </c>
      <c r="T30" s="61">
        <f t="shared" si="21"/>
        <v>0</v>
      </c>
      <c r="U30" s="61">
        <f t="shared" si="21"/>
        <v>0</v>
      </c>
      <c r="V30" s="61">
        <f t="shared" si="21"/>
        <v>0</v>
      </c>
      <c r="W30" s="61">
        <f t="shared" si="21"/>
        <v>0</v>
      </c>
      <c r="X30" s="61">
        <f t="shared" si="21"/>
        <v>0</v>
      </c>
      <c r="Y30" s="61">
        <f t="shared" si="21"/>
        <v>0</v>
      </c>
      <c r="Z30" s="61">
        <f t="shared" si="21"/>
        <v>0</v>
      </c>
      <c r="AA30" s="61">
        <f t="shared" si="21"/>
        <v>0</v>
      </c>
      <c r="AB30" s="61">
        <f t="shared" si="21"/>
        <v>0</v>
      </c>
      <c r="AC30" s="61">
        <f t="shared" si="21"/>
        <v>0</v>
      </c>
      <c r="AD30" s="61">
        <f t="shared" si="21"/>
        <v>0</v>
      </c>
      <c r="AE30" s="61">
        <f t="shared" si="21"/>
        <v>0</v>
      </c>
      <c r="AF30" s="61">
        <f t="shared" si="21"/>
        <v>0</v>
      </c>
      <c r="AG30" s="61">
        <f t="shared" si="21"/>
        <v>0</v>
      </c>
      <c r="AH30" s="61">
        <f t="shared" si="21"/>
        <v>0</v>
      </c>
      <c r="AI30" s="61">
        <f t="shared" si="21"/>
        <v>0</v>
      </c>
      <c r="AJ30" s="61">
        <f t="shared" si="21"/>
        <v>0</v>
      </c>
      <c r="AK30" s="61">
        <f t="shared" si="21"/>
        <v>0</v>
      </c>
      <c r="AL30" s="61">
        <f t="shared" si="21"/>
        <v>0</v>
      </c>
      <c r="AM30" s="61">
        <f t="shared" si="21"/>
        <v>0</v>
      </c>
      <c r="AN30" s="61">
        <f t="shared" si="21"/>
        <v>0</v>
      </c>
      <c r="AO30" s="61">
        <f t="shared" si="21"/>
        <v>0</v>
      </c>
      <c r="AP30" s="61">
        <f t="shared" si="21"/>
        <v>0</v>
      </c>
      <c r="AQ30" s="61">
        <f t="shared" ref="AQ30:BK30" si="29">AP30*(1-$G$4)</f>
        <v>0</v>
      </c>
      <c r="AR30" s="61">
        <f t="shared" si="29"/>
        <v>0</v>
      </c>
      <c r="AS30" s="61">
        <f t="shared" si="29"/>
        <v>0</v>
      </c>
      <c r="AT30" s="61">
        <f t="shared" si="29"/>
        <v>0</v>
      </c>
      <c r="AU30" s="61">
        <f t="shared" si="29"/>
        <v>0</v>
      </c>
      <c r="AV30" s="61">
        <f t="shared" si="29"/>
        <v>0</v>
      </c>
      <c r="AW30" s="61">
        <f t="shared" si="29"/>
        <v>0</v>
      </c>
      <c r="AX30" s="61">
        <f t="shared" si="29"/>
        <v>0</v>
      </c>
      <c r="AY30" s="61">
        <f t="shared" si="29"/>
        <v>0</v>
      </c>
      <c r="AZ30" s="61">
        <f t="shared" si="29"/>
        <v>0</v>
      </c>
      <c r="BA30" s="61">
        <f t="shared" si="29"/>
        <v>0</v>
      </c>
      <c r="BB30" s="61">
        <f t="shared" si="29"/>
        <v>0</v>
      </c>
      <c r="BC30" s="61">
        <f t="shared" si="29"/>
        <v>0</v>
      </c>
      <c r="BD30" s="61">
        <f t="shared" si="29"/>
        <v>0</v>
      </c>
      <c r="BE30" s="61">
        <f t="shared" si="29"/>
        <v>0</v>
      </c>
      <c r="BF30" s="61">
        <f t="shared" si="29"/>
        <v>0</v>
      </c>
      <c r="BG30" s="61">
        <f t="shared" si="29"/>
        <v>0</v>
      </c>
      <c r="BH30" s="61">
        <f t="shared" si="29"/>
        <v>0</v>
      </c>
      <c r="BI30" s="61">
        <f t="shared" si="29"/>
        <v>0</v>
      </c>
      <c r="BJ30" s="61">
        <f t="shared" si="29"/>
        <v>0</v>
      </c>
      <c r="BK30" s="61">
        <f t="shared" si="29"/>
        <v>0</v>
      </c>
      <c r="BL30" s="59" t="str">
        <f t="shared" si="10"/>
        <v>16_RUS</v>
      </c>
      <c r="BM30" s="59" t="str">
        <f t="shared" si="11"/>
        <v>d_nonenergy_7_11_ethane</v>
      </c>
      <c r="BN30" s="59"/>
      <c r="BO30" s="59"/>
      <c r="BP30" s="60">
        <f t="shared" ref="BP30:CU30" si="30">BP9*BP10</f>
        <v>0</v>
      </c>
      <c r="BQ30" s="60">
        <f t="shared" si="30"/>
        <v>0</v>
      </c>
      <c r="BR30" s="60">
        <f t="shared" si="30"/>
        <v>0</v>
      </c>
      <c r="BS30" s="60">
        <f t="shared" si="30"/>
        <v>0</v>
      </c>
      <c r="BT30" s="60">
        <f t="shared" si="30"/>
        <v>0</v>
      </c>
      <c r="BU30" s="60">
        <f t="shared" si="30"/>
        <v>0</v>
      </c>
      <c r="BV30" s="60">
        <f t="shared" si="30"/>
        <v>65.609625584511875</v>
      </c>
      <c r="BW30" s="60">
        <f t="shared" si="30"/>
        <v>136.05292438106008</v>
      </c>
      <c r="BX30" s="60">
        <f t="shared" si="30"/>
        <v>140.72648363175378</v>
      </c>
      <c r="BY30" s="60">
        <f t="shared" si="30"/>
        <v>145.24697416383665</v>
      </c>
      <c r="BZ30" s="60">
        <f t="shared" si="30"/>
        <v>149.59885915649687</v>
      </c>
      <c r="CA30" s="60">
        <f t="shared" si="30"/>
        <v>152.17463726413294</v>
      </c>
      <c r="CB30" s="60">
        <f t="shared" si="30"/>
        <v>154.58891503739071</v>
      </c>
      <c r="CC30" s="60">
        <f t="shared" si="30"/>
        <v>196.09072673457206</v>
      </c>
      <c r="CD30" s="60">
        <f t="shared" si="30"/>
        <v>199.00843271925299</v>
      </c>
      <c r="CE30" s="60">
        <f t="shared" si="30"/>
        <v>201.77573592952058</v>
      </c>
      <c r="CF30" s="60">
        <f t="shared" si="30"/>
        <v>204.45613821003715</v>
      </c>
      <c r="CG30" s="60">
        <f t="shared" si="30"/>
        <v>207.14493772614071</v>
      </c>
      <c r="CH30" s="60">
        <f t="shared" si="30"/>
        <v>209.90036295255624</v>
      </c>
      <c r="CI30" s="60">
        <f t="shared" si="30"/>
        <v>212.76284283326342</v>
      </c>
      <c r="CJ30" s="60">
        <f t="shared" si="30"/>
        <v>215.78246806060517</v>
      </c>
      <c r="CK30" s="60">
        <f t="shared" si="30"/>
        <v>218.99962070460481</v>
      </c>
      <c r="CL30" s="60">
        <f t="shared" si="30"/>
        <v>222.44419626329318</v>
      </c>
      <c r="CM30" s="60">
        <f t="shared" si="30"/>
        <v>226.18337150979187</v>
      </c>
      <c r="CN30" s="60">
        <f t="shared" si="30"/>
        <v>229.28597872947921</v>
      </c>
      <c r="CO30" s="60">
        <f t="shared" si="30"/>
        <v>232.6616860715487</v>
      </c>
      <c r="CP30" s="60">
        <f t="shared" si="30"/>
        <v>236.25999998613148</v>
      </c>
      <c r="CQ30" s="60">
        <f t="shared" si="30"/>
        <v>240.05602266800793</v>
      </c>
      <c r="CR30" s="60">
        <f t="shared" si="30"/>
        <v>244.01129708369177</v>
      </c>
      <c r="CS30" s="60">
        <f t="shared" si="30"/>
        <v>247.52675942408342</v>
      </c>
      <c r="CT30" s="60">
        <f t="shared" si="30"/>
        <v>251.15758947146725</v>
      </c>
      <c r="CU30" s="60">
        <f t="shared" si="30"/>
        <v>254.83786020319695</v>
      </c>
      <c r="CV30" s="60">
        <f t="shared" ref="CV30:DQ30" si="31">CV9*CV10</f>
        <v>258.52271542626926</v>
      </c>
      <c r="CW30" s="60">
        <f t="shared" si="31"/>
        <v>262.15847453151156</v>
      </c>
      <c r="CX30" s="60">
        <f t="shared" si="31"/>
        <v>263.4692669041691</v>
      </c>
      <c r="CY30" s="60">
        <f t="shared" si="31"/>
        <v>264.78661323868994</v>
      </c>
      <c r="CZ30" s="60">
        <f t="shared" si="31"/>
        <v>266.11054630488337</v>
      </c>
      <c r="DA30" s="60">
        <f t="shared" si="31"/>
        <v>267.44109903640771</v>
      </c>
      <c r="DB30" s="60">
        <f t="shared" si="31"/>
        <v>268.7783045315897</v>
      </c>
      <c r="DC30" s="60">
        <f t="shared" si="31"/>
        <v>270.12219605424764</v>
      </c>
      <c r="DD30" s="60">
        <f t="shared" si="31"/>
        <v>271.47280703451878</v>
      </c>
      <c r="DE30" s="60">
        <f t="shared" si="31"/>
        <v>272.8301710696914</v>
      </c>
      <c r="DF30" s="60">
        <f t="shared" si="31"/>
        <v>274.1943219250399</v>
      </c>
      <c r="DG30" s="60">
        <f t="shared" si="31"/>
        <v>275.56529353466505</v>
      </c>
      <c r="DH30" s="60">
        <f t="shared" si="31"/>
        <v>276.94312000233833</v>
      </c>
      <c r="DI30" s="60">
        <f t="shared" si="31"/>
        <v>278.32783560235004</v>
      </c>
      <c r="DJ30" s="60">
        <f t="shared" si="31"/>
        <v>279.71947478036174</v>
      </c>
      <c r="DK30" s="60">
        <f t="shared" si="31"/>
        <v>281.11807215426353</v>
      </c>
      <c r="DL30" s="60">
        <f t="shared" si="31"/>
        <v>282.5236625150348</v>
      </c>
      <c r="DM30" s="60">
        <f t="shared" si="31"/>
        <v>283.93628082760989</v>
      </c>
      <c r="DN30" s="60">
        <f t="shared" si="31"/>
        <v>285.35596223174792</v>
      </c>
      <c r="DO30" s="60">
        <f t="shared" si="31"/>
        <v>286.78274204290665</v>
      </c>
      <c r="DP30" s="60">
        <f t="shared" si="31"/>
        <v>288.21665575312119</v>
      </c>
      <c r="DQ30" s="60">
        <f t="shared" si="31"/>
        <v>289.65773903188676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5"/>
        <v>3.1097661545670698E-2</v>
      </c>
      <c r="L31" s="33">
        <f t="shared" si="6"/>
        <v>3.1097661545670698E-2</v>
      </c>
      <c r="M31" s="33">
        <f t="shared" si="7"/>
        <v>3.1097661545670698E-2</v>
      </c>
      <c r="N31" s="33">
        <f t="shared" si="7"/>
        <v>3.1097661545670698E-2</v>
      </c>
      <c r="O31" s="33">
        <f t="shared" ref="O31:AQ35" si="32">N31*(1-$G$4)</f>
        <v>3.1253149853399047E-2</v>
      </c>
      <c r="P31" s="33">
        <f t="shared" si="32"/>
        <v>3.1409415602666038E-2</v>
      </c>
      <c r="Q31" s="33">
        <f t="shared" si="32"/>
        <v>3.1566462680679364E-2</v>
      </c>
      <c r="R31" s="33">
        <f t="shared" si="32"/>
        <v>3.1724294994082754E-2</v>
      </c>
      <c r="S31" s="33">
        <f t="shared" si="32"/>
        <v>3.1882916469053162E-2</v>
      </c>
      <c r="T31" s="33">
        <f t="shared" si="32"/>
        <v>3.2042331051398427E-2</v>
      </c>
      <c r="U31" s="33">
        <f t="shared" si="32"/>
        <v>3.2202542706655415E-2</v>
      </c>
      <c r="V31" s="33">
        <f t="shared" si="32"/>
        <v>3.2363555420188692E-2</v>
      </c>
      <c r="W31" s="33">
        <f t="shared" si="32"/>
        <v>3.2525373197289632E-2</v>
      </c>
      <c r="X31" s="33">
        <f t="shared" si="32"/>
        <v>3.2688000063276074E-2</v>
      </c>
      <c r="Y31" s="33">
        <f t="shared" si="32"/>
        <v>3.2851440063592453E-2</v>
      </c>
      <c r="Z31" s="33">
        <f t="shared" si="32"/>
        <v>3.3015697263910411E-2</v>
      </c>
      <c r="AA31" s="33">
        <f t="shared" si="32"/>
        <v>3.3180775750229957E-2</v>
      </c>
      <c r="AB31" s="33">
        <f t="shared" si="32"/>
        <v>3.33466796289811E-2</v>
      </c>
      <c r="AC31" s="33">
        <f t="shared" si="32"/>
        <v>3.3513413027126002E-2</v>
      </c>
      <c r="AD31" s="33">
        <f t="shared" si="32"/>
        <v>3.3680980092261628E-2</v>
      </c>
      <c r="AE31" s="33">
        <f t="shared" si="32"/>
        <v>3.3849384992722935E-2</v>
      </c>
      <c r="AF31" s="33">
        <f t="shared" si="32"/>
        <v>3.4018631917686545E-2</v>
      </c>
      <c r="AG31" s="33">
        <f t="shared" si="32"/>
        <v>3.4188725077274974E-2</v>
      </c>
      <c r="AH31" s="33">
        <f t="shared" si="32"/>
        <v>3.4359668702661349E-2</v>
      </c>
      <c r="AI31" s="33">
        <f t="shared" si="32"/>
        <v>3.4531467046174651E-2</v>
      </c>
      <c r="AJ31" s="33">
        <f t="shared" si="32"/>
        <v>3.4704124381405521E-2</v>
      </c>
      <c r="AK31" s="33">
        <f t="shared" si="32"/>
        <v>3.4877645003312543E-2</v>
      </c>
      <c r="AL31" s="33">
        <f t="shared" si="32"/>
        <v>3.5052033228329102E-2</v>
      </c>
      <c r="AM31" s="33">
        <f t="shared" si="32"/>
        <v>3.5227293394470741E-2</v>
      </c>
      <c r="AN31" s="33">
        <f t="shared" si="32"/>
        <v>3.5403429861443091E-2</v>
      </c>
      <c r="AO31" s="33">
        <f t="shared" si="32"/>
        <v>3.5580447010750305E-2</v>
      </c>
      <c r="AP31" s="33">
        <f t="shared" si="32"/>
        <v>3.5758349245804052E-2</v>
      </c>
      <c r="AQ31" s="33">
        <f t="shared" si="32"/>
        <v>3.5937140992033066E-2</v>
      </c>
      <c r="AR31" s="33">
        <f t="shared" ref="AR31:BK31" si="33">AQ31*(1-$G$4)</f>
        <v>3.6116826696993225E-2</v>
      </c>
      <c r="AS31" s="33">
        <f t="shared" si="33"/>
        <v>3.6297410830478188E-2</v>
      </c>
      <c r="AT31" s="33">
        <f t="shared" si="33"/>
        <v>3.6478897884630573E-2</v>
      </c>
      <c r="AU31" s="33">
        <f t="shared" si="33"/>
        <v>3.6661292374053724E-2</v>
      </c>
      <c r="AV31" s="33">
        <f t="shared" si="33"/>
        <v>3.6844598835923989E-2</v>
      </c>
      <c r="AW31" s="33">
        <f t="shared" si="33"/>
        <v>3.7028821830103607E-2</v>
      </c>
      <c r="AX31" s="33">
        <f t="shared" si="33"/>
        <v>3.7213965939254121E-2</v>
      </c>
      <c r="AY31" s="33">
        <f t="shared" si="33"/>
        <v>3.7400035768950388E-2</v>
      </c>
      <c r="AZ31" s="33">
        <f t="shared" si="33"/>
        <v>3.7587035947795139E-2</v>
      </c>
      <c r="BA31" s="33">
        <f t="shared" si="33"/>
        <v>3.7774971127534113E-2</v>
      </c>
      <c r="BB31" s="33">
        <f t="shared" si="33"/>
        <v>3.7963845983171776E-2</v>
      </c>
      <c r="BC31" s="33">
        <f t="shared" si="33"/>
        <v>3.8153665213087634E-2</v>
      </c>
      <c r="BD31" s="33">
        <f t="shared" si="33"/>
        <v>3.8344433539153067E-2</v>
      </c>
      <c r="BE31" s="33">
        <f t="shared" si="33"/>
        <v>3.8536155706848825E-2</v>
      </c>
      <c r="BF31" s="33">
        <f t="shared" si="33"/>
        <v>3.8728836485383063E-2</v>
      </c>
      <c r="BG31" s="33">
        <f t="shared" si="33"/>
        <v>3.8922480667809976E-2</v>
      </c>
      <c r="BH31" s="33">
        <f t="shared" si="33"/>
        <v>3.9117093071149023E-2</v>
      </c>
      <c r="BI31" s="33">
        <f t="shared" si="33"/>
        <v>3.9312678536504761E-2</v>
      </c>
      <c r="BJ31" s="33">
        <f t="shared" si="33"/>
        <v>3.9509241929187283E-2</v>
      </c>
      <c r="BK31" s="33">
        <f t="shared" si="33"/>
        <v>3.9706788138833216E-2</v>
      </c>
      <c r="BL31" t="str">
        <f t="shared" si="10"/>
        <v>16_RUS</v>
      </c>
      <c r="BM31" t="str">
        <f t="shared" si="11"/>
        <v>d_nonenergy_7_x_other_petrol_prod</v>
      </c>
      <c r="BP31" s="4">
        <f t="shared" si="12"/>
        <v>546.11024029200007</v>
      </c>
      <c r="BQ31" s="4">
        <f t="shared" si="13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781.80523187441463</v>
      </c>
      <c r="BV31" s="4" cm="1">
        <f t="array" ref="BV31">P31*INDEX(prod_est,$H31+$I31-1,MATCH(BV$14,$BQ$14:$DQ$14,0))</f>
        <v>812.6673037869607</v>
      </c>
      <c r="BW31" s="4" cm="1">
        <f t="array" ref="BW31">Q31*INDEX(prod_est,$H31+$I31-1,MATCH(BW$14,$BQ$14:$DQ$14,0))</f>
        <v>842.60321747048681</v>
      </c>
      <c r="BX31" s="4" cm="1">
        <f t="array" ref="BX31">R31*INDEX(prod_est,$H31+$I31-1,MATCH(BX$14,$BQ$14:$DQ$14,0))</f>
        <v>871.54751307889239</v>
      </c>
      <c r="BY31" s="4" cm="1">
        <f t="array" ref="BY31">S31*INDEX(prod_est,$H31+$I31-1,MATCH(BY$14,$BQ$14:$DQ$14,0))</f>
        <v>899.54382322221284</v>
      </c>
      <c r="BZ31" s="4" cm="1">
        <f t="array" ref="BZ31">T31*INDEX(prod_est,$H31+$I31-1,MATCH(BZ$14,$BQ$14:$DQ$14,0))</f>
        <v>926.49592523368221</v>
      </c>
      <c r="CA31" s="4" cm="1">
        <f t="array" ref="CA31">U31*INDEX(prod_est,$H31+$I31-1,MATCH(CA$14,$BQ$14:$DQ$14,0))</f>
        <v>942.44823887087682</v>
      </c>
      <c r="CB31" s="4" cm="1">
        <f t="array" ref="CB31">V31*INDEX(prod_est,$H31+$I31-1,MATCH(CB$14,$BQ$14:$DQ$14,0))</f>
        <v>957.40034834495782</v>
      </c>
      <c r="CC31" s="4" cm="1">
        <f t="array" ref="CC31">W31*INDEX(prod_est,$H31+$I31-1,MATCH(CC$14,$BQ$14:$DQ$14,0))</f>
        <v>971.54355491782474</v>
      </c>
      <c r="CD31" s="4" cm="1">
        <f t="array" ref="CD31">X31*INDEX(prod_est,$H31+$I31-1,MATCH(CD$14,$BQ$14:$DQ$14,0))</f>
        <v>985.99950850505866</v>
      </c>
      <c r="CE31" s="4" cm="1">
        <f t="array" ref="CE31">Y31*INDEX(prod_est,$H31+$I31-1,MATCH(CE$14,$BQ$14:$DQ$14,0))</f>
        <v>999.71028230456693</v>
      </c>
      <c r="CF31" s="4" cm="1">
        <f t="array" ref="CF31">Z31*INDEX(prod_est,$H31+$I31-1,MATCH(CF$14,$BQ$14:$DQ$14,0))</f>
        <v>1012.990500107767</v>
      </c>
      <c r="CG31" s="4" cm="1">
        <f t="array" ref="CG31">AA31*INDEX(prod_est,$H31+$I31-1,MATCH(CG$14,$BQ$14:$DQ$14,0))</f>
        <v>1026.3123225306729</v>
      </c>
      <c r="CH31" s="4" cm="1">
        <f t="array" ref="CH31">AB31*INDEX(prod_est,$H31+$I31-1,MATCH(CH$14,$BQ$14:$DQ$14,0))</f>
        <v>1039.9642461293122</v>
      </c>
      <c r="CI31" s="4" cm="1">
        <f t="array" ref="CI31">AC31*INDEX(prod_est,$H31+$I31-1,MATCH(CI$14,$BQ$14:$DQ$14,0))</f>
        <v>1054.1465785908943</v>
      </c>
      <c r="CJ31" s="4" cm="1">
        <f t="array" ref="CJ31">AD31*INDEX(prod_est,$H31+$I31-1,MATCH(CJ$14,$BQ$14:$DQ$14,0))</f>
        <v>1069.1074973285877</v>
      </c>
      <c r="CK31" s="4" cm="1">
        <f t="array" ref="CK31">AE31*INDEX(prod_est,$H31+$I31-1,MATCH(CK$14,$BQ$14:$DQ$14,0))</f>
        <v>1085.0470777897051</v>
      </c>
      <c r="CL31" s="4" cm="1">
        <f t="array" ref="CL31">AF31*INDEX(prod_est,$H31+$I31-1,MATCH(CL$14,$BQ$14:$DQ$14,0))</f>
        <v>1102.1134390562481</v>
      </c>
      <c r="CM31" s="4" cm="1">
        <f t="array" ref="CM31">AG31*INDEX(prod_est,$H31+$I31-1,MATCH(CM$14,$BQ$14:$DQ$14,0))</f>
        <v>1120.6394125785014</v>
      </c>
      <c r="CN31" s="4" cm="1">
        <f t="array" ref="CN31">AH31*INDEX(prod_est,$H31+$I31-1,MATCH(CN$14,$BQ$14:$DQ$14,0))</f>
        <v>1136.0114706963179</v>
      </c>
      <c r="CO31" s="4" cm="1">
        <f t="array" ref="CO31">AI31*INDEX(prod_est,$H31+$I31-1,MATCH(CO$14,$BQ$14:$DQ$14,0))</f>
        <v>1152.7366201518334</v>
      </c>
      <c r="CP31" s="4" cm="1">
        <f t="array" ref="CP31">AJ31*INDEX(prod_est,$H31+$I31-1,MATCH(CP$14,$BQ$14:$DQ$14,0))</f>
        <v>1170.5646875495138</v>
      </c>
      <c r="CQ31" s="4" cm="1">
        <f t="array" ref="CQ31">AK31*INDEX(prod_est,$H31+$I31-1,MATCH(CQ$14,$BQ$14:$DQ$14,0))</f>
        <v>1189.3723151834865</v>
      </c>
      <c r="CR31" s="4" cm="1">
        <f t="array" ref="CR31">AL31*INDEX(prod_est,$H31+$I31-1,MATCH(CR$14,$BQ$14:$DQ$14,0))</f>
        <v>1208.9689653182504</v>
      </c>
      <c r="CS31" s="4" cm="1">
        <f t="array" ref="CS31">AM31*INDEX(prod_est,$H31+$I31-1,MATCH(CS$14,$BQ$14:$DQ$14,0))</f>
        <v>1226.3865395005671</v>
      </c>
      <c r="CT31" s="4" cm="1">
        <f t="array" ref="CT31">AN31*INDEX(prod_est,$H31+$I31-1,MATCH(CT$14,$BQ$14:$DQ$14,0))</f>
        <v>1244.3757100762498</v>
      </c>
      <c r="CU31" s="4" cm="1">
        <f t="array" ref="CU31">AO31*INDEX(prod_est,$H31+$I31-1,MATCH(CU$14,$BQ$14:$DQ$14,0))</f>
        <v>1262.6098375605368</v>
      </c>
      <c r="CV31" s="4" cm="1">
        <f t="array" ref="CV31">AP31*INDEX(prod_est,$H31+$I31-1,MATCH(CV$14,$BQ$14:$DQ$14,0))</f>
        <v>1280.8666791888868</v>
      </c>
      <c r="CW31" s="4" cm="1">
        <f t="array" ref="CW31">AQ31*INDEX(prod_est,$H31+$I31-1,MATCH(CW$14,$BQ$14:$DQ$14,0))</f>
        <v>1298.8802710846082</v>
      </c>
      <c r="CX31" s="4" cm="1">
        <f t="array" ref="CX31">AR31*INDEX(prod_est,$H31+$I31-1,MATCH(CX$14,$BQ$14:$DQ$14,0))</f>
        <v>1305.374672440031</v>
      </c>
      <c r="CY31" s="4" cm="1">
        <f t="array" ref="CY31">AS31*INDEX(prod_est,$H31+$I31-1,MATCH(CY$14,$BQ$14:$DQ$14,0))</f>
        <v>1311.9015458022311</v>
      </c>
      <c r="CZ31" s="4" cm="1">
        <f t="array" ref="CZ31">AT31*INDEX(prod_est,$H31+$I31-1,MATCH(CZ$14,$BQ$14:$DQ$14,0))</f>
        <v>1318.461053531242</v>
      </c>
      <c r="DA31" s="4" cm="1">
        <f t="array" ref="DA31">AU31*INDEX(prod_est,$H31+$I31-1,MATCH(DA$14,$BQ$14:$DQ$14,0))</f>
        <v>1325.053358798898</v>
      </c>
      <c r="DB31" s="4" cm="1">
        <f t="array" ref="DB31">AV31*INDEX(prod_est,$H31+$I31-1,MATCH(DB$14,$BQ$14:$DQ$14,0))</f>
        <v>1331.6786255928926</v>
      </c>
      <c r="DC31" s="4" cm="1">
        <f t="array" ref="DC31">AW31*INDEX(prod_est,$H31+$I31-1,MATCH(DC$14,$BQ$14:$DQ$14,0))</f>
        <v>1338.3370187208568</v>
      </c>
      <c r="DD31" s="4" cm="1">
        <f t="array" ref="DD31">AX31*INDEX(prod_est,$H31+$I31-1,MATCH(DD$14,$BQ$14:$DQ$14,0))</f>
        <v>1345.0287038144609</v>
      </c>
      <c r="DE31" s="4" cm="1">
        <f t="array" ref="DE31">AY31*INDEX(prod_est,$H31+$I31-1,MATCH(DE$14,$BQ$14:$DQ$14,0))</f>
        <v>1351.7538473335333</v>
      </c>
      <c r="DF31" s="4" cm="1">
        <f t="array" ref="DF31">AZ31*INDEX(prod_est,$H31+$I31-1,MATCH(DF$14,$BQ$14:$DQ$14,0))</f>
        <v>1358.5126165702009</v>
      </c>
      <c r="DG31" s="4" cm="1">
        <f t="array" ref="DG31">BA31*INDEX(prod_est,$H31+$I31-1,MATCH(DG$14,$BQ$14:$DQ$14,0))</f>
        <v>1365.3051796530517</v>
      </c>
      <c r="DH31" s="4" cm="1">
        <f t="array" ref="DH31">BB31*INDEX(prod_est,$H31+$I31-1,MATCH(DH$14,$BQ$14:$DQ$14,0))</f>
        <v>1372.1317055513168</v>
      </c>
      <c r="DI31" s="4" cm="1">
        <f t="array" ref="DI31">BC31*INDEX(prod_est,$H31+$I31-1,MATCH(DI$14,$BQ$14:$DQ$14,0))</f>
        <v>1378.9923640790732</v>
      </c>
      <c r="DJ31" s="4" cm="1">
        <f t="array" ref="DJ31">BD31*INDEX(prod_est,$H31+$I31-1,MATCH(DJ$14,$BQ$14:$DQ$14,0))</f>
        <v>1385.8873258994684</v>
      </c>
      <c r="DK31" s="4" cm="1">
        <f t="array" ref="DK31">BE31*INDEX(prod_est,$H31+$I31-1,MATCH(DK$14,$BQ$14:$DQ$14,0))</f>
        <v>1392.8167625289655</v>
      </c>
      <c r="DL31" s="4" cm="1">
        <f t="array" ref="DL31">BF31*INDEX(prod_est,$H31+$I31-1,MATCH(DL$14,$BQ$14:$DQ$14,0))</f>
        <v>1399.7808463416102</v>
      </c>
      <c r="DM31" s="4" cm="1">
        <f t="array" ref="DM31">BG31*INDEX(prod_est,$H31+$I31-1,MATCH(DM$14,$BQ$14:$DQ$14,0))</f>
        <v>1406.7797505733181</v>
      </c>
      <c r="DN31" s="4" cm="1">
        <f t="array" ref="DN31">BH31*INDEX(prod_est,$H31+$I31-1,MATCH(DN$14,$BQ$14:$DQ$14,0))</f>
        <v>1413.8136493261845</v>
      </c>
      <c r="DO31" s="4" cm="1">
        <f t="array" ref="DO31">BI31*INDEX(prod_est,$H31+$I31-1,MATCH(DO$14,$BQ$14:$DQ$14,0))</f>
        <v>1420.8827175728152</v>
      </c>
      <c r="DP31" s="4" cm="1">
        <f t="array" ref="DP31">BJ31*INDEX(prod_est,$H31+$I31-1,MATCH(DP$14,$BQ$14:$DQ$14,0))</f>
        <v>1427.9871311606794</v>
      </c>
      <c r="DQ31" s="4" cm="1">
        <f t="array" ref="DQ31">BK31*INDEX(prod_est,$H31+$I31-1,MATCH(DQ$14,$BQ$14:$DQ$14,0))</f>
        <v>1435.1270668164825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5"/>
        <v>7.6462153261331725E-2</v>
      </c>
      <c r="L32" s="33">
        <f t="shared" si="6"/>
        <v>7.6462153261331725E-2</v>
      </c>
      <c r="M32" s="33">
        <f t="shared" si="7"/>
        <v>7.6462153261331725E-2</v>
      </c>
      <c r="N32" s="33">
        <f t="shared" si="7"/>
        <v>7.6462153261331725E-2</v>
      </c>
      <c r="O32" s="33">
        <f t="shared" si="32"/>
        <v>7.6844464027638379E-2</v>
      </c>
      <c r="P32" s="33">
        <f t="shared" si="32"/>
        <v>7.7228686347776562E-2</v>
      </c>
      <c r="Q32" s="33">
        <f t="shared" si="32"/>
        <v>7.7614829779515435E-2</v>
      </c>
      <c r="R32" s="33">
        <f t="shared" si="32"/>
        <v>7.8002903928412998E-2</v>
      </c>
      <c r="S32" s="33">
        <f t="shared" si="32"/>
        <v>7.8392918448055057E-2</v>
      </c>
      <c r="T32" s="33">
        <f t="shared" si="32"/>
        <v>7.8784883040295323E-2</v>
      </c>
      <c r="U32" s="33">
        <f t="shared" si="32"/>
        <v>7.9178807455496797E-2</v>
      </c>
      <c r="V32" s="33">
        <f t="shared" si="32"/>
        <v>7.9574701492774277E-2</v>
      </c>
      <c r="W32" s="33">
        <f t="shared" si="32"/>
        <v>7.9972575000238147E-2</v>
      </c>
      <c r="X32" s="33">
        <f t="shared" si="32"/>
        <v>8.037243787523933E-2</v>
      </c>
      <c r="Y32" s="33">
        <f t="shared" si="32"/>
        <v>8.0774300064615515E-2</v>
      </c>
      <c r="Z32" s="33">
        <f t="shared" si="32"/>
        <v>8.1178171564938589E-2</v>
      </c>
      <c r="AA32" s="33">
        <f t="shared" si="32"/>
        <v>8.1584062422763268E-2</v>
      </c>
      <c r="AB32" s="33">
        <f t="shared" si="32"/>
        <v>8.1991982734877081E-2</v>
      </c>
      <c r="AC32" s="33">
        <f t="shared" si="32"/>
        <v>8.2401942648551454E-2</v>
      </c>
      <c r="AD32" s="33">
        <f t="shared" si="32"/>
        <v>8.2813952361794202E-2</v>
      </c>
      <c r="AE32" s="33">
        <f t="shared" si="32"/>
        <v>8.3228022123603168E-2</v>
      </c>
      <c r="AF32" s="33">
        <f t="shared" si="32"/>
        <v>8.3644162234221178E-2</v>
      </c>
      <c r="AG32" s="33">
        <f t="shared" si="32"/>
        <v>8.4062383045392278E-2</v>
      </c>
      <c r="AH32" s="33">
        <f t="shared" si="32"/>
        <v>8.4482694960619234E-2</v>
      </c>
      <c r="AI32" s="33">
        <f t="shared" si="32"/>
        <v>8.4905108435422316E-2</v>
      </c>
      <c r="AJ32" s="33">
        <f t="shared" si="32"/>
        <v>8.532963397759942E-2</v>
      </c>
      <c r="AK32" s="33">
        <f t="shared" si="32"/>
        <v>8.5756282147487414E-2</v>
      </c>
      <c r="AL32" s="33">
        <f t="shared" si="32"/>
        <v>8.6185063558224848E-2</v>
      </c>
      <c r="AM32" s="33">
        <f t="shared" si="32"/>
        <v>8.6615988876015959E-2</v>
      </c>
      <c r="AN32" s="33">
        <f t="shared" si="32"/>
        <v>8.7049068820396036E-2</v>
      </c>
      <c r="AO32" s="33">
        <f t="shared" si="32"/>
        <v>8.7484314164498006E-2</v>
      </c>
      <c r="AP32" s="33">
        <f t="shared" si="32"/>
        <v>8.7921735735320486E-2</v>
      </c>
      <c r="AQ32" s="33">
        <f t="shared" si="32"/>
        <v>8.8361344413997081E-2</v>
      </c>
      <c r="AR32" s="33">
        <f t="shared" ref="AR32:BK32" si="34">AQ32*(1-$G$4)</f>
        <v>8.8803151136067057E-2</v>
      </c>
      <c r="AS32" s="33">
        <f t="shared" si="34"/>
        <v>8.9247166891747387E-2</v>
      </c>
      <c r="AT32" s="33">
        <f t="shared" si="34"/>
        <v>8.9693402726206115E-2</v>
      </c>
      <c r="AU32" s="33">
        <f t="shared" si="34"/>
        <v>9.0141869739837135E-2</v>
      </c>
      <c r="AV32" s="33">
        <f t="shared" si="34"/>
        <v>9.059257908853631E-2</v>
      </c>
      <c r="AW32" s="33">
        <f t="shared" si="34"/>
        <v>9.1045541983978975E-2</v>
      </c>
      <c r="AX32" s="33">
        <f t="shared" si="34"/>
        <v>9.1500769693898865E-2</v>
      </c>
      <c r="AY32" s="33">
        <f t="shared" si="34"/>
        <v>9.1958273542368352E-2</v>
      </c>
      <c r="AZ32" s="33">
        <f t="shared" si="34"/>
        <v>9.2418064910080186E-2</v>
      </c>
      <c r="BA32" s="33">
        <f t="shared" si="34"/>
        <v>9.2880155234630571E-2</v>
      </c>
      <c r="BB32" s="33">
        <f t="shared" si="34"/>
        <v>9.3344556010803714E-2</v>
      </c>
      <c r="BC32" s="33">
        <f t="shared" si="34"/>
        <v>9.3811278790857724E-2</v>
      </c>
      <c r="BD32" s="33">
        <f t="shared" si="34"/>
        <v>9.4280335184812006E-2</v>
      </c>
      <c r="BE32" s="33">
        <f t="shared" si="34"/>
        <v>9.4751736860736055E-2</v>
      </c>
      <c r="BF32" s="33">
        <f t="shared" si="34"/>
        <v>9.5225495545039729E-2</v>
      </c>
      <c r="BG32" s="33">
        <f t="shared" si="34"/>
        <v>9.5701623022764915E-2</v>
      </c>
      <c r="BH32" s="33">
        <f t="shared" si="34"/>
        <v>9.6180131137878724E-2</v>
      </c>
      <c r="BI32" s="33">
        <f t="shared" si="34"/>
        <v>9.6661031793568108E-2</v>
      </c>
      <c r="BJ32" s="33">
        <f t="shared" si="34"/>
        <v>9.7144336952535937E-2</v>
      </c>
      <c r="BK32" s="33">
        <f t="shared" si="34"/>
        <v>9.7630058637298608E-2</v>
      </c>
      <c r="BL32" t="str">
        <f t="shared" si="10"/>
        <v>16_RUS</v>
      </c>
      <c r="BM32" t="str">
        <f t="shared" si="11"/>
        <v>d_nonenergy_8_1_natural_gas</v>
      </c>
      <c r="BP32" s="4">
        <f t="shared" si="12"/>
        <v>1660.363337196</v>
      </c>
      <c r="BQ32" s="4">
        <f t="shared" si="13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1922.2831714307672</v>
      </c>
      <c r="BV32" s="4" cm="1">
        <f t="array" ref="BV32">P32*INDEX(prod_est,$H32+$I32-1,MATCH(BV$14,$BQ$14:$DQ$14,0))</f>
        <v>1998.1660627881674</v>
      </c>
      <c r="BW32" s="4" cm="1">
        <f t="array" ref="BW32">Q32*INDEX(prod_est,$H32+$I32-1,MATCH(BW$14,$BQ$14:$DQ$14,0))</f>
        <v>2071.7717394312858</v>
      </c>
      <c r="BX32" s="4" cm="1">
        <f t="array" ref="BX32">R32*INDEX(prod_est,$H32+$I32-1,MATCH(BX$14,$BQ$14:$DQ$14,0))</f>
        <v>2142.9392503259855</v>
      </c>
      <c r="BY32" s="4" cm="1">
        <f t="array" ref="BY32">S32*INDEX(prod_est,$H32+$I32-1,MATCH(BY$14,$BQ$14:$DQ$14,0))</f>
        <v>2211.7758782436999</v>
      </c>
      <c r="BZ32" s="4" cm="1">
        <f t="array" ref="BZ32">T32*INDEX(prod_est,$H32+$I32-1,MATCH(BZ$14,$BQ$14:$DQ$14,0))</f>
        <v>2278.0450332954215</v>
      </c>
      <c r="CA32" s="4" cm="1">
        <f t="array" ref="CA32">U32*INDEX(prod_est,$H32+$I32-1,MATCH(CA$14,$BQ$14:$DQ$14,0))</f>
        <v>2317.2681835123171</v>
      </c>
      <c r="CB32" s="4" cm="1">
        <f t="array" ref="CB32">V32*INDEX(prod_est,$H32+$I32-1,MATCH(CB$14,$BQ$14:$DQ$14,0))</f>
        <v>2354.0320567221515</v>
      </c>
      <c r="CC32" s="4" cm="1">
        <f t="array" ref="CC32">W32*INDEX(prod_est,$H32+$I32-1,MATCH(CC$14,$BQ$14:$DQ$14,0))</f>
        <v>2388.8070196881945</v>
      </c>
      <c r="CD32" s="4" cm="1">
        <f t="array" ref="CD32">X32*INDEX(prod_est,$H32+$I32-1,MATCH(CD$14,$BQ$14:$DQ$14,0))</f>
        <v>2424.3509571994596</v>
      </c>
      <c r="CE32" s="4" cm="1">
        <f t="array" ref="CE32">Y32*INDEX(prod_est,$H32+$I32-1,MATCH(CE$14,$BQ$14:$DQ$14,0))</f>
        <v>2458.0626652663123</v>
      </c>
      <c r="CF32" s="4" cm="1">
        <f t="array" ref="CF32">Z32*INDEX(prod_est,$H32+$I32-1,MATCH(CF$14,$BQ$14:$DQ$14,0))</f>
        <v>2490.7157330064983</v>
      </c>
      <c r="CG32" s="4" cm="1">
        <f t="array" ref="CG32">AA32*INDEX(prod_est,$H32+$I32-1,MATCH(CG$14,$BQ$14:$DQ$14,0))</f>
        <v>2523.4710971461623</v>
      </c>
      <c r="CH32" s="4" cm="1">
        <f t="array" ref="CH32">AB32*INDEX(prod_est,$H32+$I32-1,MATCH(CH$14,$BQ$14:$DQ$14,0))</f>
        <v>2557.0381058094385</v>
      </c>
      <c r="CI32" s="4" cm="1">
        <f t="array" ref="CI32">AC32*INDEX(prod_est,$H32+$I32-1,MATCH(CI$14,$BQ$14:$DQ$14,0))</f>
        <v>2591.9092705331286</v>
      </c>
      <c r="CJ32" s="4" cm="1">
        <f t="array" ref="CJ32">AD32*INDEX(prod_est,$H32+$I32-1,MATCH(CJ$14,$BQ$14:$DQ$14,0))</f>
        <v>2628.6948037402422</v>
      </c>
      <c r="CK32" s="4" cm="1">
        <f t="array" ref="CK32">AE32*INDEX(prod_est,$H32+$I32-1,MATCH(CK$14,$BQ$14:$DQ$14,0))</f>
        <v>2667.8866459419255</v>
      </c>
      <c r="CL32" s="4" cm="1">
        <f t="array" ref="CL32">AF32*INDEX(prod_est,$H32+$I32-1,MATCH(CL$14,$BQ$14:$DQ$14,0))</f>
        <v>2709.8489886363827</v>
      </c>
      <c r="CM32" s="4" cm="1">
        <f t="array" ref="CM32">AG32*INDEX(prod_est,$H32+$I32-1,MATCH(CM$14,$BQ$14:$DQ$14,0))</f>
        <v>2755.4001894780777</v>
      </c>
      <c r="CN32" s="4" cm="1">
        <f t="array" ref="CN32">AH32*INDEX(prod_est,$H32+$I32-1,MATCH(CN$14,$BQ$14:$DQ$14,0))</f>
        <v>2793.1966219210894</v>
      </c>
      <c r="CO32" s="4" cm="1">
        <f t="array" ref="CO32">AI32*INDEX(prod_est,$H32+$I32-1,MATCH(CO$14,$BQ$14:$DQ$14,0))</f>
        <v>2834.3200015394632</v>
      </c>
      <c r="CP32" s="4" cm="1">
        <f t="array" ref="CP32">AJ32*INDEX(prod_est,$H32+$I32-1,MATCH(CP$14,$BQ$14:$DQ$14,0))</f>
        <v>2878.1552082386161</v>
      </c>
      <c r="CQ32" s="4" cm="1">
        <f t="array" ref="CQ32">AK32*INDEX(prod_est,$H32+$I32-1,MATCH(CQ$14,$BQ$14:$DQ$14,0))</f>
        <v>2924.3989331733324</v>
      </c>
      <c r="CR32" s="4" cm="1">
        <f t="array" ref="CR32">AL32*INDEX(prod_est,$H32+$I32-1,MATCH(CR$14,$BQ$14:$DQ$14,0))</f>
        <v>2972.5826869199741</v>
      </c>
      <c r="CS32" s="4" cm="1">
        <f t="array" ref="CS32">AM32*INDEX(prod_est,$H32+$I32-1,MATCH(CS$14,$BQ$14:$DQ$14,0))</f>
        <v>3015.4085831569964</v>
      </c>
      <c r="CT32" s="4" cm="1">
        <f t="array" ref="CT32">AN32*INDEX(prod_est,$H32+$I32-1,MATCH(CT$14,$BQ$14:$DQ$14,0))</f>
        <v>3059.6399063252034</v>
      </c>
      <c r="CU32" s="4" cm="1">
        <f t="array" ref="CU32">AO32*INDEX(prod_est,$H32+$I32-1,MATCH(CU$14,$BQ$14:$DQ$14,0))</f>
        <v>3104.4735234202581</v>
      </c>
      <c r="CV32" s="4" cm="1">
        <f t="array" ref="CV32">AP32*INDEX(prod_est,$H32+$I32-1,MATCH(CV$14,$BQ$14:$DQ$14,0))</f>
        <v>3149.3629894852429</v>
      </c>
      <c r="CW32" s="4" cm="1">
        <f t="array" ref="CW32">AQ32*INDEX(prod_est,$H32+$I32-1,MATCH(CW$14,$BQ$14:$DQ$14,0))</f>
        <v>3193.6543591850168</v>
      </c>
      <c r="CX32" s="4" cm="1">
        <f t="array" ref="CX32">AR32*INDEX(prod_est,$H32+$I32-1,MATCH(CX$14,$BQ$14:$DQ$14,0))</f>
        <v>3209.6226309809413</v>
      </c>
      <c r="CY32" s="4" cm="1">
        <f t="array" ref="CY32">AS32*INDEX(prod_est,$H32+$I32-1,MATCH(CY$14,$BQ$14:$DQ$14,0))</f>
        <v>3225.6707441358458</v>
      </c>
      <c r="CZ32" s="4" cm="1">
        <f t="array" ref="CZ32">AT32*INDEX(prod_est,$H32+$I32-1,MATCH(CZ$14,$BQ$14:$DQ$14,0))</f>
        <v>3241.7990978565249</v>
      </c>
      <c r="DA32" s="4" cm="1">
        <f t="array" ref="DA32">AU32*INDEX(prod_est,$H32+$I32-1,MATCH(DA$14,$BQ$14:$DQ$14,0))</f>
        <v>3258.0080933458071</v>
      </c>
      <c r="DB32" s="4" cm="1">
        <f t="array" ref="DB32">AV32*INDEX(prod_est,$H32+$I32-1,MATCH(DB$14,$BQ$14:$DQ$14,0))</f>
        <v>3274.2981338125355</v>
      </c>
      <c r="DC32" s="4" cm="1">
        <f t="array" ref="DC32">AW32*INDEX(prod_est,$H32+$I32-1,MATCH(DC$14,$BQ$14:$DQ$14,0))</f>
        <v>3290.669624481598</v>
      </c>
      <c r="DD32" s="4" cm="1">
        <f t="array" ref="DD32">AX32*INDEX(prod_est,$H32+$I32-1,MATCH(DD$14,$BQ$14:$DQ$14,0))</f>
        <v>3307.1229726040056</v>
      </c>
      <c r="DE32" s="4" cm="1">
        <f t="array" ref="DE32">AY32*INDEX(prod_est,$H32+$I32-1,MATCH(DE$14,$BQ$14:$DQ$14,0))</f>
        <v>3323.6585874670254</v>
      </c>
      <c r="DF32" s="4" cm="1">
        <f t="array" ref="DF32">AZ32*INDEX(prod_est,$H32+$I32-1,MATCH(DF$14,$BQ$14:$DQ$14,0))</f>
        <v>3340.2768804043603</v>
      </c>
      <c r="DG32" s="4" cm="1">
        <f t="array" ref="DG32">BA32*INDEX(prod_est,$H32+$I32-1,MATCH(DG$14,$BQ$14:$DQ$14,0))</f>
        <v>3356.9782648063815</v>
      </c>
      <c r="DH32" s="4" cm="1">
        <f t="array" ref="DH32">BB32*INDEX(prod_est,$H32+$I32-1,MATCH(DH$14,$BQ$14:$DQ$14,0))</f>
        <v>3373.7631561304129</v>
      </c>
      <c r="DI32" s="4" cm="1">
        <f t="array" ref="DI32">BC32*INDEX(prod_est,$H32+$I32-1,MATCH(DI$14,$BQ$14:$DQ$14,0))</f>
        <v>3390.6319719110647</v>
      </c>
      <c r="DJ32" s="4" cm="1">
        <f t="array" ref="DJ32">BD32*INDEX(prod_est,$H32+$I32-1,MATCH(DJ$14,$BQ$14:$DQ$14,0))</f>
        <v>3407.5851317706197</v>
      </c>
      <c r="DK32" s="4" cm="1">
        <f t="array" ref="DK32">BE32*INDEX(prod_est,$H32+$I32-1,MATCH(DK$14,$BQ$14:$DQ$14,0))</f>
        <v>3424.6230574294727</v>
      </c>
      <c r="DL32" s="4" cm="1">
        <f t="array" ref="DL32">BF32*INDEX(prod_est,$H32+$I32-1,MATCH(DL$14,$BQ$14:$DQ$14,0))</f>
        <v>3441.7461727166196</v>
      </c>
      <c r="DM32" s="4" cm="1">
        <f t="array" ref="DM32">BG32*INDEX(prod_est,$H32+$I32-1,MATCH(DM$14,$BQ$14:$DQ$14,0))</f>
        <v>3458.9549035802024</v>
      </c>
      <c r="DN32" s="4" cm="1">
        <f t="array" ref="DN32">BH32*INDEX(prod_est,$H32+$I32-1,MATCH(DN$14,$BQ$14:$DQ$14,0))</f>
        <v>3476.2496780981028</v>
      </c>
      <c r="DO32" s="4" cm="1">
        <f t="array" ref="DO32">BI32*INDEX(prod_est,$H32+$I32-1,MATCH(DO$14,$BQ$14:$DQ$14,0))</f>
        <v>3493.6309264885931</v>
      </c>
      <c r="DP32" s="4" cm="1">
        <f t="array" ref="DP32">BJ32*INDEX(prod_est,$H32+$I32-1,MATCH(DP$14,$BQ$14:$DQ$14,0))</f>
        <v>3511.0990811210354</v>
      </c>
      <c r="DQ32" s="4" cm="1">
        <f t="array" ref="DQ32">BK32*INDEX(prod_est,$H32+$I32-1,MATCH(DQ$14,$BQ$14:$DQ$14,0))</f>
        <v>3528.6545765266405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7"/>
        <v>0</v>
      </c>
      <c r="O33" s="33">
        <f t="shared" si="32"/>
        <v>0</v>
      </c>
      <c r="P33" s="33">
        <f t="shared" si="32"/>
        <v>0</v>
      </c>
      <c r="Q33" s="33">
        <f t="shared" si="32"/>
        <v>0</v>
      </c>
      <c r="R33" s="33">
        <f t="shared" si="32"/>
        <v>0</v>
      </c>
      <c r="S33" s="33">
        <f t="shared" si="32"/>
        <v>0</v>
      </c>
      <c r="T33" s="33">
        <f t="shared" si="32"/>
        <v>0</v>
      </c>
      <c r="U33" s="33">
        <f t="shared" si="32"/>
        <v>0</v>
      </c>
      <c r="V33" s="33">
        <f t="shared" si="32"/>
        <v>0</v>
      </c>
      <c r="W33" s="33">
        <f t="shared" si="32"/>
        <v>0</v>
      </c>
      <c r="X33" s="33">
        <f t="shared" si="32"/>
        <v>0</v>
      </c>
      <c r="Y33" s="33">
        <f t="shared" si="32"/>
        <v>0</v>
      </c>
      <c r="Z33" s="33">
        <f t="shared" si="32"/>
        <v>0</v>
      </c>
      <c r="AA33" s="33">
        <f t="shared" si="32"/>
        <v>0</v>
      </c>
      <c r="AB33" s="33">
        <f t="shared" si="32"/>
        <v>0</v>
      </c>
      <c r="AC33" s="33">
        <f t="shared" si="32"/>
        <v>0</v>
      </c>
      <c r="AD33" s="33">
        <f t="shared" si="32"/>
        <v>0</v>
      </c>
      <c r="AE33" s="33">
        <f t="shared" si="32"/>
        <v>0</v>
      </c>
      <c r="AF33" s="33">
        <f t="shared" si="32"/>
        <v>0</v>
      </c>
      <c r="AG33" s="33">
        <f t="shared" si="32"/>
        <v>0</v>
      </c>
      <c r="AH33" s="33">
        <f t="shared" si="32"/>
        <v>0</v>
      </c>
      <c r="AI33" s="33">
        <f t="shared" si="32"/>
        <v>0</v>
      </c>
      <c r="AJ33" s="33">
        <f t="shared" si="32"/>
        <v>0</v>
      </c>
      <c r="AK33" s="33">
        <f t="shared" si="32"/>
        <v>0</v>
      </c>
      <c r="AL33" s="33">
        <f t="shared" si="32"/>
        <v>0</v>
      </c>
      <c r="AM33" s="33">
        <f t="shared" si="32"/>
        <v>0</v>
      </c>
      <c r="AN33" s="33">
        <f t="shared" si="32"/>
        <v>0</v>
      </c>
      <c r="AO33" s="33">
        <f t="shared" si="32"/>
        <v>0</v>
      </c>
      <c r="AP33" s="33">
        <f t="shared" si="32"/>
        <v>0</v>
      </c>
      <c r="AQ33" s="33">
        <f t="shared" si="32"/>
        <v>0</v>
      </c>
      <c r="AR33" s="33">
        <f t="shared" ref="AR33:BK33" si="35">AQ33*(1-$G$4)</f>
        <v>0</v>
      </c>
      <c r="AS33" s="33">
        <f t="shared" si="35"/>
        <v>0</v>
      </c>
      <c r="AT33" s="33">
        <f t="shared" si="35"/>
        <v>0</v>
      </c>
      <c r="AU33" s="33">
        <f t="shared" si="35"/>
        <v>0</v>
      </c>
      <c r="AV33" s="33">
        <f t="shared" si="35"/>
        <v>0</v>
      </c>
      <c r="AW33" s="33">
        <f t="shared" si="35"/>
        <v>0</v>
      </c>
      <c r="AX33" s="33">
        <f t="shared" si="35"/>
        <v>0</v>
      </c>
      <c r="AY33" s="33">
        <f t="shared" si="35"/>
        <v>0</v>
      </c>
      <c r="AZ33" s="33">
        <f t="shared" si="35"/>
        <v>0</v>
      </c>
      <c r="BA33" s="33">
        <f t="shared" si="35"/>
        <v>0</v>
      </c>
      <c r="BB33" s="33">
        <f t="shared" si="35"/>
        <v>0</v>
      </c>
      <c r="BC33" s="33">
        <f t="shared" si="35"/>
        <v>0</v>
      </c>
      <c r="BD33" s="33">
        <f t="shared" si="35"/>
        <v>0</v>
      </c>
      <c r="BE33" s="33">
        <f t="shared" si="35"/>
        <v>0</v>
      </c>
      <c r="BF33" s="33">
        <f t="shared" si="35"/>
        <v>0</v>
      </c>
      <c r="BG33" s="33">
        <f t="shared" si="35"/>
        <v>0</v>
      </c>
      <c r="BH33" s="33">
        <f t="shared" si="35"/>
        <v>0</v>
      </c>
      <c r="BI33" s="33">
        <f t="shared" si="35"/>
        <v>0</v>
      </c>
      <c r="BJ33" s="33">
        <f t="shared" si="35"/>
        <v>0</v>
      </c>
      <c r="BK33" s="33">
        <f t="shared" si="35"/>
        <v>0</v>
      </c>
      <c r="BL33" t="str">
        <f t="shared" si="10"/>
        <v>16_RUS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7"/>
        <v>0</v>
      </c>
      <c r="O34" s="33">
        <f t="shared" si="32"/>
        <v>0</v>
      </c>
      <c r="P34" s="33">
        <f t="shared" si="32"/>
        <v>0</v>
      </c>
      <c r="Q34" s="33">
        <f t="shared" si="32"/>
        <v>0</v>
      </c>
      <c r="R34" s="33">
        <f t="shared" si="32"/>
        <v>0</v>
      </c>
      <c r="S34" s="33">
        <f t="shared" si="32"/>
        <v>0</v>
      </c>
      <c r="T34" s="33">
        <f t="shared" si="32"/>
        <v>0</v>
      </c>
      <c r="U34" s="33">
        <f t="shared" si="32"/>
        <v>0</v>
      </c>
      <c r="V34" s="33">
        <f t="shared" si="32"/>
        <v>0</v>
      </c>
      <c r="W34" s="33">
        <f t="shared" si="32"/>
        <v>0</v>
      </c>
      <c r="X34" s="33">
        <f t="shared" si="32"/>
        <v>0</v>
      </c>
      <c r="Y34" s="33">
        <f t="shared" si="32"/>
        <v>0</v>
      </c>
      <c r="Z34" s="33">
        <f t="shared" si="32"/>
        <v>0</v>
      </c>
      <c r="AA34" s="33">
        <f t="shared" si="32"/>
        <v>0</v>
      </c>
      <c r="AB34" s="33">
        <f t="shared" si="32"/>
        <v>0</v>
      </c>
      <c r="AC34" s="33">
        <f t="shared" si="32"/>
        <v>0</v>
      </c>
      <c r="AD34" s="33">
        <f t="shared" si="32"/>
        <v>0</v>
      </c>
      <c r="AE34" s="33">
        <f t="shared" si="32"/>
        <v>0</v>
      </c>
      <c r="AF34" s="33">
        <f t="shared" si="32"/>
        <v>0</v>
      </c>
      <c r="AG34" s="33">
        <f t="shared" si="32"/>
        <v>0</v>
      </c>
      <c r="AH34" s="33">
        <f t="shared" si="32"/>
        <v>0</v>
      </c>
      <c r="AI34" s="33">
        <f t="shared" si="32"/>
        <v>0</v>
      </c>
      <c r="AJ34" s="33">
        <f t="shared" si="32"/>
        <v>0</v>
      </c>
      <c r="AK34" s="33">
        <f t="shared" si="32"/>
        <v>0</v>
      </c>
      <c r="AL34" s="33">
        <f t="shared" si="32"/>
        <v>0</v>
      </c>
      <c r="AM34" s="33">
        <f t="shared" si="32"/>
        <v>0</v>
      </c>
      <c r="AN34" s="33">
        <f t="shared" si="32"/>
        <v>0</v>
      </c>
      <c r="AO34" s="33">
        <f t="shared" si="32"/>
        <v>0</v>
      </c>
      <c r="AP34" s="33">
        <f t="shared" si="32"/>
        <v>0</v>
      </c>
      <c r="AQ34" s="33">
        <f t="shared" si="32"/>
        <v>0</v>
      </c>
      <c r="AR34" s="33">
        <f t="shared" ref="AR34:BK34" si="36">AQ34*(1-$G$4)</f>
        <v>0</v>
      </c>
      <c r="AS34" s="33">
        <f t="shared" si="36"/>
        <v>0</v>
      </c>
      <c r="AT34" s="33">
        <f t="shared" si="36"/>
        <v>0</v>
      </c>
      <c r="AU34" s="33">
        <f t="shared" si="36"/>
        <v>0</v>
      </c>
      <c r="AV34" s="33">
        <f t="shared" si="36"/>
        <v>0</v>
      </c>
      <c r="AW34" s="33">
        <f t="shared" si="36"/>
        <v>0</v>
      </c>
      <c r="AX34" s="33">
        <f t="shared" si="36"/>
        <v>0</v>
      </c>
      <c r="AY34" s="33">
        <f t="shared" si="36"/>
        <v>0</v>
      </c>
      <c r="AZ34" s="33">
        <f t="shared" si="36"/>
        <v>0</v>
      </c>
      <c r="BA34" s="33">
        <f t="shared" si="36"/>
        <v>0</v>
      </c>
      <c r="BB34" s="33">
        <f t="shared" si="36"/>
        <v>0</v>
      </c>
      <c r="BC34" s="33">
        <f t="shared" si="36"/>
        <v>0</v>
      </c>
      <c r="BD34" s="33">
        <f t="shared" si="36"/>
        <v>0</v>
      </c>
      <c r="BE34" s="33">
        <f t="shared" si="36"/>
        <v>0</v>
      </c>
      <c r="BF34" s="33">
        <f t="shared" si="36"/>
        <v>0</v>
      </c>
      <c r="BG34" s="33">
        <f t="shared" si="36"/>
        <v>0</v>
      </c>
      <c r="BH34" s="33">
        <f t="shared" si="36"/>
        <v>0</v>
      </c>
      <c r="BI34" s="33">
        <f t="shared" si="36"/>
        <v>0</v>
      </c>
      <c r="BJ34" s="33">
        <f t="shared" si="36"/>
        <v>0</v>
      </c>
      <c r="BK34" s="33">
        <f t="shared" si="36"/>
        <v>0</v>
      </c>
      <c r="BL34" t="str">
        <f t="shared" si="10"/>
        <v>16_RUS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7"/>
        <v>0</v>
      </c>
      <c r="O35" s="33">
        <f t="shared" si="32"/>
        <v>0</v>
      </c>
      <c r="P35" s="33">
        <f t="shared" si="32"/>
        <v>0</v>
      </c>
      <c r="Q35" s="33">
        <f t="shared" si="32"/>
        <v>0</v>
      </c>
      <c r="R35" s="33">
        <f t="shared" si="32"/>
        <v>0</v>
      </c>
      <c r="S35" s="33">
        <f t="shared" si="32"/>
        <v>0</v>
      </c>
      <c r="T35" s="33">
        <f t="shared" si="32"/>
        <v>0</v>
      </c>
      <c r="U35" s="33">
        <f t="shared" si="32"/>
        <v>0</v>
      </c>
      <c r="V35" s="33">
        <f t="shared" si="32"/>
        <v>0</v>
      </c>
      <c r="W35" s="33">
        <f t="shared" si="32"/>
        <v>0</v>
      </c>
      <c r="X35" s="33">
        <f t="shared" si="32"/>
        <v>0</v>
      </c>
      <c r="Y35" s="33">
        <f t="shared" si="32"/>
        <v>0</v>
      </c>
      <c r="Z35" s="33">
        <f t="shared" si="32"/>
        <v>0</v>
      </c>
      <c r="AA35" s="33">
        <f t="shared" si="32"/>
        <v>0</v>
      </c>
      <c r="AB35" s="33">
        <f t="shared" si="32"/>
        <v>0</v>
      </c>
      <c r="AC35" s="33">
        <f t="shared" si="32"/>
        <v>0</v>
      </c>
      <c r="AD35" s="33">
        <f t="shared" si="32"/>
        <v>0</v>
      </c>
      <c r="AE35" s="33">
        <f t="shared" si="32"/>
        <v>0</v>
      </c>
      <c r="AF35" s="33">
        <f t="shared" si="32"/>
        <v>0</v>
      </c>
      <c r="AG35" s="33">
        <f t="shared" si="32"/>
        <v>0</v>
      </c>
      <c r="AH35" s="33">
        <f t="shared" si="32"/>
        <v>0</v>
      </c>
      <c r="AI35" s="33">
        <f t="shared" si="32"/>
        <v>0</v>
      </c>
      <c r="AJ35" s="33">
        <f t="shared" si="32"/>
        <v>0</v>
      </c>
      <c r="AK35" s="33">
        <f t="shared" si="32"/>
        <v>0</v>
      </c>
      <c r="AL35" s="33">
        <f t="shared" si="32"/>
        <v>0</v>
      </c>
      <c r="AM35" s="33">
        <f t="shared" si="32"/>
        <v>0</v>
      </c>
      <c r="AN35" s="33">
        <f t="shared" si="32"/>
        <v>0</v>
      </c>
      <c r="AO35" s="33">
        <f t="shared" si="32"/>
        <v>0</v>
      </c>
      <c r="AP35" s="33">
        <f t="shared" si="32"/>
        <v>0</v>
      </c>
      <c r="AQ35" s="33">
        <f t="shared" si="32"/>
        <v>0</v>
      </c>
      <c r="AR35" s="33">
        <f t="shared" ref="AR35:BK35" si="37">AQ35*(1-$G$4)</f>
        <v>0</v>
      </c>
      <c r="AS35" s="33">
        <f t="shared" si="37"/>
        <v>0</v>
      </c>
      <c r="AT35" s="33">
        <f t="shared" si="37"/>
        <v>0</v>
      </c>
      <c r="AU35" s="33">
        <f t="shared" si="37"/>
        <v>0</v>
      </c>
      <c r="AV35" s="33">
        <f t="shared" si="37"/>
        <v>0</v>
      </c>
      <c r="AW35" s="33">
        <f t="shared" si="37"/>
        <v>0</v>
      </c>
      <c r="AX35" s="33">
        <f t="shared" si="37"/>
        <v>0</v>
      </c>
      <c r="AY35" s="33">
        <f t="shared" si="37"/>
        <v>0</v>
      </c>
      <c r="AZ35" s="33">
        <f t="shared" si="37"/>
        <v>0</v>
      </c>
      <c r="BA35" s="33">
        <f t="shared" si="37"/>
        <v>0</v>
      </c>
      <c r="BB35" s="33">
        <f t="shared" si="37"/>
        <v>0</v>
      </c>
      <c r="BC35" s="33">
        <f t="shared" si="37"/>
        <v>0</v>
      </c>
      <c r="BD35" s="33">
        <f t="shared" si="37"/>
        <v>0</v>
      </c>
      <c r="BE35" s="33">
        <f t="shared" si="37"/>
        <v>0</v>
      </c>
      <c r="BF35" s="33">
        <f t="shared" si="37"/>
        <v>0</v>
      </c>
      <c r="BG35" s="33">
        <f t="shared" si="37"/>
        <v>0</v>
      </c>
      <c r="BH35" s="33">
        <f t="shared" si="37"/>
        <v>0</v>
      </c>
      <c r="BI35" s="33">
        <f t="shared" si="37"/>
        <v>0</v>
      </c>
      <c r="BJ35" s="33">
        <f t="shared" si="37"/>
        <v>0</v>
      </c>
      <c r="BK35" s="33">
        <f t="shared" si="37"/>
        <v>0</v>
      </c>
      <c r="BL35" t="str">
        <f t="shared" si="10"/>
        <v>16_RUS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si="7"/>
        <v>0</v>
      </c>
      <c r="O36" s="33">
        <f t="shared" ref="O36:AP43" si="38">N36*(1-$G$4)</f>
        <v>0</v>
      </c>
      <c r="P36" s="33">
        <f t="shared" si="38"/>
        <v>0</v>
      </c>
      <c r="Q36" s="33">
        <f t="shared" si="38"/>
        <v>0</v>
      </c>
      <c r="R36" s="33">
        <f t="shared" si="38"/>
        <v>0</v>
      </c>
      <c r="S36" s="33">
        <f t="shared" si="38"/>
        <v>0</v>
      </c>
      <c r="T36" s="33">
        <f t="shared" si="38"/>
        <v>0</v>
      </c>
      <c r="U36" s="33">
        <f t="shared" si="38"/>
        <v>0</v>
      </c>
      <c r="V36" s="33">
        <f t="shared" si="38"/>
        <v>0</v>
      </c>
      <c r="W36" s="33">
        <f t="shared" si="38"/>
        <v>0</v>
      </c>
      <c r="X36" s="33">
        <f t="shared" si="38"/>
        <v>0</v>
      </c>
      <c r="Y36" s="33">
        <f t="shared" si="38"/>
        <v>0</v>
      </c>
      <c r="Z36" s="33">
        <f t="shared" si="38"/>
        <v>0</v>
      </c>
      <c r="AA36" s="33">
        <f t="shared" si="38"/>
        <v>0</v>
      </c>
      <c r="AB36" s="33">
        <f t="shared" si="38"/>
        <v>0</v>
      </c>
      <c r="AC36" s="33">
        <f t="shared" si="38"/>
        <v>0</v>
      </c>
      <c r="AD36" s="33">
        <f t="shared" si="38"/>
        <v>0</v>
      </c>
      <c r="AE36" s="33">
        <f t="shared" si="38"/>
        <v>0</v>
      </c>
      <c r="AF36" s="33">
        <f t="shared" si="38"/>
        <v>0</v>
      </c>
      <c r="AG36" s="33">
        <f t="shared" si="38"/>
        <v>0</v>
      </c>
      <c r="AH36" s="33">
        <f t="shared" si="38"/>
        <v>0</v>
      </c>
      <c r="AI36" s="33">
        <f t="shared" si="38"/>
        <v>0</v>
      </c>
      <c r="AJ36" s="33">
        <f t="shared" si="38"/>
        <v>0</v>
      </c>
      <c r="AK36" s="33">
        <f t="shared" si="38"/>
        <v>0</v>
      </c>
      <c r="AL36" s="33">
        <f t="shared" si="38"/>
        <v>0</v>
      </c>
      <c r="AM36" s="33">
        <f t="shared" si="38"/>
        <v>0</v>
      </c>
      <c r="AN36" s="33">
        <f t="shared" si="38"/>
        <v>0</v>
      </c>
      <c r="AO36" s="33">
        <f t="shared" si="38"/>
        <v>0</v>
      </c>
      <c r="AP36" s="33">
        <f t="shared" si="38"/>
        <v>0</v>
      </c>
      <c r="AQ36" s="33">
        <f t="shared" ref="AQ36:BK36" si="39">AP36*(1-$G$4)</f>
        <v>0</v>
      </c>
      <c r="AR36" s="33">
        <f t="shared" si="39"/>
        <v>0</v>
      </c>
      <c r="AS36" s="33">
        <f t="shared" si="39"/>
        <v>0</v>
      </c>
      <c r="AT36" s="33">
        <f t="shared" si="39"/>
        <v>0</v>
      </c>
      <c r="AU36" s="33">
        <f t="shared" si="39"/>
        <v>0</v>
      </c>
      <c r="AV36" s="33">
        <f t="shared" si="39"/>
        <v>0</v>
      </c>
      <c r="AW36" s="33">
        <f t="shared" si="39"/>
        <v>0</v>
      </c>
      <c r="AX36" s="33">
        <f t="shared" si="39"/>
        <v>0</v>
      </c>
      <c r="AY36" s="33">
        <f t="shared" si="39"/>
        <v>0</v>
      </c>
      <c r="AZ36" s="33">
        <f t="shared" si="39"/>
        <v>0</v>
      </c>
      <c r="BA36" s="33">
        <f t="shared" si="39"/>
        <v>0</v>
      </c>
      <c r="BB36" s="33">
        <f t="shared" si="39"/>
        <v>0</v>
      </c>
      <c r="BC36" s="33">
        <f t="shared" si="39"/>
        <v>0</v>
      </c>
      <c r="BD36" s="33">
        <f t="shared" si="39"/>
        <v>0</v>
      </c>
      <c r="BE36" s="33">
        <f t="shared" si="39"/>
        <v>0</v>
      </c>
      <c r="BF36" s="33">
        <f t="shared" si="39"/>
        <v>0</v>
      </c>
      <c r="BG36" s="33">
        <f t="shared" si="39"/>
        <v>0</v>
      </c>
      <c r="BH36" s="33">
        <f t="shared" si="39"/>
        <v>0</v>
      </c>
      <c r="BI36" s="33">
        <f t="shared" si="39"/>
        <v>0</v>
      </c>
      <c r="BJ36" s="33">
        <f t="shared" si="39"/>
        <v>0</v>
      </c>
      <c r="BK36" s="33">
        <f t="shared" si="39"/>
        <v>0</v>
      </c>
      <c r="BL36" t="str">
        <f t="shared" si="10"/>
        <v>16_RUS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7"/>
        <v>0</v>
      </c>
      <c r="O37" s="33">
        <f t="shared" si="38"/>
        <v>0</v>
      </c>
      <c r="P37" s="33">
        <f t="shared" si="38"/>
        <v>0</v>
      </c>
      <c r="Q37" s="33">
        <f t="shared" si="38"/>
        <v>0</v>
      </c>
      <c r="R37" s="33">
        <f t="shared" si="38"/>
        <v>0</v>
      </c>
      <c r="S37" s="33">
        <f t="shared" si="38"/>
        <v>0</v>
      </c>
      <c r="T37" s="33">
        <f t="shared" si="38"/>
        <v>0</v>
      </c>
      <c r="U37" s="33">
        <f t="shared" si="38"/>
        <v>0</v>
      </c>
      <c r="V37" s="33">
        <f t="shared" si="38"/>
        <v>0</v>
      </c>
      <c r="W37" s="33">
        <f t="shared" si="38"/>
        <v>0</v>
      </c>
      <c r="X37" s="33">
        <f t="shared" si="38"/>
        <v>0</v>
      </c>
      <c r="Y37" s="33">
        <f t="shared" si="38"/>
        <v>0</v>
      </c>
      <c r="Z37" s="33">
        <f t="shared" si="38"/>
        <v>0</v>
      </c>
      <c r="AA37" s="33">
        <f t="shared" si="38"/>
        <v>0</v>
      </c>
      <c r="AB37" s="33">
        <f t="shared" si="38"/>
        <v>0</v>
      </c>
      <c r="AC37" s="33">
        <f t="shared" si="38"/>
        <v>0</v>
      </c>
      <c r="AD37" s="33">
        <f t="shared" si="38"/>
        <v>0</v>
      </c>
      <c r="AE37" s="33">
        <f t="shared" si="38"/>
        <v>0</v>
      </c>
      <c r="AF37" s="33">
        <f t="shared" si="38"/>
        <v>0</v>
      </c>
      <c r="AG37" s="33">
        <f t="shared" si="38"/>
        <v>0</v>
      </c>
      <c r="AH37" s="33">
        <f t="shared" si="38"/>
        <v>0</v>
      </c>
      <c r="AI37" s="33">
        <f t="shared" si="38"/>
        <v>0</v>
      </c>
      <c r="AJ37" s="33">
        <f t="shared" si="38"/>
        <v>0</v>
      </c>
      <c r="AK37" s="33">
        <f t="shared" si="38"/>
        <v>0</v>
      </c>
      <c r="AL37" s="33">
        <f t="shared" si="38"/>
        <v>0</v>
      </c>
      <c r="AM37" s="33">
        <f t="shared" si="38"/>
        <v>0</v>
      </c>
      <c r="AN37" s="33">
        <f t="shared" si="38"/>
        <v>0</v>
      </c>
      <c r="AO37" s="33">
        <f t="shared" si="38"/>
        <v>0</v>
      </c>
      <c r="AP37" s="33">
        <f t="shared" si="38"/>
        <v>0</v>
      </c>
      <c r="AQ37" s="33">
        <f t="shared" ref="AQ37:BK37" si="40">AP37*(1-$G$4)</f>
        <v>0</v>
      </c>
      <c r="AR37" s="33">
        <f t="shared" si="40"/>
        <v>0</v>
      </c>
      <c r="AS37" s="33">
        <f t="shared" si="40"/>
        <v>0</v>
      </c>
      <c r="AT37" s="33">
        <f t="shared" si="40"/>
        <v>0</v>
      </c>
      <c r="AU37" s="33">
        <f t="shared" si="40"/>
        <v>0</v>
      </c>
      <c r="AV37" s="33">
        <f t="shared" si="40"/>
        <v>0</v>
      </c>
      <c r="AW37" s="33">
        <f t="shared" si="40"/>
        <v>0</v>
      </c>
      <c r="AX37" s="33">
        <f t="shared" si="40"/>
        <v>0</v>
      </c>
      <c r="AY37" s="33">
        <f t="shared" si="40"/>
        <v>0</v>
      </c>
      <c r="AZ37" s="33">
        <f t="shared" si="40"/>
        <v>0</v>
      </c>
      <c r="BA37" s="33">
        <f t="shared" si="40"/>
        <v>0</v>
      </c>
      <c r="BB37" s="33">
        <f t="shared" si="40"/>
        <v>0</v>
      </c>
      <c r="BC37" s="33">
        <f t="shared" si="40"/>
        <v>0</v>
      </c>
      <c r="BD37" s="33">
        <f t="shared" si="40"/>
        <v>0</v>
      </c>
      <c r="BE37" s="33">
        <f t="shared" si="40"/>
        <v>0</v>
      </c>
      <c r="BF37" s="33">
        <f t="shared" si="40"/>
        <v>0</v>
      </c>
      <c r="BG37" s="33">
        <f t="shared" si="40"/>
        <v>0</v>
      </c>
      <c r="BH37" s="33">
        <f t="shared" si="40"/>
        <v>0</v>
      </c>
      <c r="BI37" s="33">
        <f t="shared" si="40"/>
        <v>0</v>
      </c>
      <c r="BJ37" s="33">
        <f t="shared" si="40"/>
        <v>0</v>
      </c>
      <c r="BK37" s="33">
        <f t="shared" si="40"/>
        <v>0</v>
      </c>
      <c r="BL37" t="str">
        <f t="shared" si="10"/>
        <v>16_RUS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7"/>
        <v>0</v>
      </c>
      <c r="O38" s="33">
        <f t="shared" si="38"/>
        <v>0</v>
      </c>
      <c r="P38" s="33">
        <f t="shared" si="38"/>
        <v>0</v>
      </c>
      <c r="Q38" s="33">
        <f t="shared" si="38"/>
        <v>0</v>
      </c>
      <c r="R38" s="33">
        <f t="shared" si="38"/>
        <v>0</v>
      </c>
      <c r="S38" s="33">
        <f t="shared" si="38"/>
        <v>0</v>
      </c>
      <c r="T38" s="33">
        <f t="shared" si="38"/>
        <v>0</v>
      </c>
      <c r="U38" s="33">
        <f t="shared" si="38"/>
        <v>0</v>
      </c>
      <c r="V38" s="33">
        <f t="shared" si="38"/>
        <v>0</v>
      </c>
      <c r="W38" s="33">
        <f t="shared" si="38"/>
        <v>0</v>
      </c>
      <c r="X38" s="33">
        <f t="shared" si="38"/>
        <v>0</v>
      </c>
      <c r="Y38" s="33">
        <f t="shared" si="38"/>
        <v>0</v>
      </c>
      <c r="Z38" s="33">
        <f t="shared" si="38"/>
        <v>0</v>
      </c>
      <c r="AA38" s="33">
        <f t="shared" si="38"/>
        <v>0</v>
      </c>
      <c r="AB38" s="33">
        <f t="shared" si="38"/>
        <v>0</v>
      </c>
      <c r="AC38" s="33">
        <f t="shared" si="38"/>
        <v>0</v>
      </c>
      <c r="AD38" s="33">
        <f t="shared" si="38"/>
        <v>0</v>
      </c>
      <c r="AE38" s="33">
        <f t="shared" si="38"/>
        <v>0</v>
      </c>
      <c r="AF38" s="33">
        <f t="shared" si="38"/>
        <v>0</v>
      </c>
      <c r="AG38" s="33">
        <f t="shared" si="38"/>
        <v>0</v>
      </c>
      <c r="AH38" s="33">
        <f t="shared" si="38"/>
        <v>0</v>
      </c>
      <c r="AI38" s="33">
        <f t="shared" si="38"/>
        <v>0</v>
      </c>
      <c r="AJ38" s="33">
        <f t="shared" si="38"/>
        <v>0</v>
      </c>
      <c r="AK38" s="33">
        <f t="shared" si="38"/>
        <v>0</v>
      </c>
      <c r="AL38" s="33">
        <f t="shared" si="38"/>
        <v>0</v>
      </c>
      <c r="AM38" s="33">
        <f t="shared" si="38"/>
        <v>0</v>
      </c>
      <c r="AN38" s="33">
        <f t="shared" si="38"/>
        <v>0</v>
      </c>
      <c r="AO38" s="33">
        <f t="shared" si="38"/>
        <v>0</v>
      </c>
      <c r="AP38" s="33">
        <f t="shared" si="38"/>
        <v>0</v>
      </c>
      <c r="AQ38" s="33">
        <f t="shared" ref="AQ38:BK38" si="41">AP38*(1-$G$4)</f>
        <v>0</v>
      </c>
      <c r="AR38" s="33">
        <f t="shared" si="41"/>
        <v>0</v>
      </c>
      <c r="AS38" s="33">
        <f t="shared" si="41"/>
        <v>0</v>
      </c>
      <c r="AT38" s="33">
        <f t="shared" si="41"/>
        <v>0</v>
      </c>
      <c r="AU38" s="33">
        <f t="shared" si="41"/>
        <v>0</v>
      </c>
      <c r="AV38" s="33">
        <f t="shared" si="41"/>
        <v>0</v>
      </c>
      <c r="AW38" s="33">
        <f t="shared" si="41"/>
        <v>0</v>
      </c>
      <c r="AX38" s="33">
        <f t="shared" si="41"/>
        <v>0</v>
      </c>
      <c r="AY38" s="33">
        <f t="shared" si="41"/>
        <v>0</v>
      </c>
      <c r="AZ38" s="33">
        <f t="shared" si="41"/>
        <v>0</v>
      </c>
      <c r="BA38" s="33">
        <f t="shared" si="41"/>
        <v>0</v>
      </c>
      <c r="BB38" s="33">
        <f t="shared" si="41"/>
        <v>0</v>
      </c>
      <c r="BC38" s="33">
        <f t="shared" si="41"/>
        <v>0</v>
      </c>
      <c r="BD38" s="33">
        <f t="shared" si="41"/>
        <v>0</v>
      </c>
      <c r="BE38" s="33">
        <f t="shared" si="41"/>
        <v>0</v>
      </c>
      <c r="BF38" s="33">
        <f t="shared" si="41"/>
        <v>0</v>
      </c>
      <c r="BG38" s="33">
        <f t="shared" si="41"/>
        <v>0</v>
      </c>
      <c r="BH38" s="33">
        <f t="shared" si="41"/>
        <v>0</v>
      </c>
      <c r="BI38" s="33">
        <f t="shared" si="41"/>
        <v>0</v>
      </c>
      <c r="BJ38" s="33">
        <f t="shared" si="41"/>
        <v>0</v>
      </c>
      <c r="BK38" s="33">
        <f t="shared" si="41"/>
        <v>0</v>
      </c>
      <c r="BL38" t="str">
        <f t="shared" si="10"/>
        <v>16_RUS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7"/>
        <v>0</v>
      </c>
      <c r="O39" s="33">
        <f t="shared" si="38"/>
        <v>0</v>
      </c>
      <c r="P39" s="33">
        <f t="shared" si="38"/>
        <v>0</v>
      </c>
      <c r="Q39" s="33">
        <f t="shared" si="38"/>
        <v>0</v>
      </c>
      <c r="R39" s="33">
        <f t="shared" si="38"/>
        <v>0</v>
      </c>
      <c r="S39" s="33">
        <f t="shared" si="38"/>
        <v>0</v>
      </c>
      <c r="T39" s="33">
        <f t="shared" si="38"/>
        <v>0</v>
      </c>
      <c r="U39" s="33">
        <f t="shared" si="38"/>
        <v>0</v>
      </c>
      <c r="V39" s="33">
        <f t="shared" si="38"/>
        <v>0</v>
      </c>
      <c r="W39" s="33">
        <f t="shared" si="38"/>
        <v>0</v>
      </c>
      <c r="X39" s="33">
        <f t="shared" si="38"/>
        <v>0</v>
      </c>
      <c r="Y39" s="33">
        <f t="shared" si="38"/>
        <v>0</v>
      </c>
      <c r="Z39" s="33">
        <f t="shared" si="38"/>
        <v>0</v>
      </c>
      <c r="AA39" s="33">
        <f t="shared" si="38"/>
        <v>0</v>
      </c>
      <c r="AB39" s="33">
        <f t="shared" si="38"/>
        <v>0</v>
      </c>
      <c r="AC39" s="33">
        <f t="shared" si="38"/>
        <v>0</v>
      </c>
      <c r="AD39" s="33">
        <f t="shared" si="38"/>
        <v>0</v>
      </c>
      <c r="AE39" s="33">
        <f t="shared" si="38"/>
        <v>0</v>
      </c>
      <c r="AF39" s="33">
        <f t="shared" si="38"/>
        <v>0</v>
      </c>
      <c r="AG39" s="33">
        <f t="shared" si="38"/>
        <v>0</v>
      </c>
      <c r="AH39" s="33">
        <f t="shared" si="38"/>
        <v>0</v>
      </c>
      <c r="AI39" s="33">
        <f t="shared" si="38"/>
        <v>0</v>
      </c>
      <c r="AJ39" s="33">
        <f t="shared" si="38"/>
        <v>0</v>
      </c>
      <c r="AK39" s="33">
        <f t="shared" si="38"/>
        <v>0</v>
      </c>
      <c r="AL39" s="33">
        <f t="shared" si="38"/>
        <v>0</v>
      </c>
      <c r="AM39" s="33">
        <f t="shared" si="38"/>
        <v>0</v>
      </c>
      <c r="AN39" s="33">
        <f t="shared" si="38"/>
        <v>0</v>
      </c>
      <c r="AO39" s="33">
        <f t="shared" si="38"/>
        <v>0</v>
      </c>
      <c r="AP39" s="33">
        <f t="shared" si="38"/>
        <v>0</v>
      </c>
      <c r="AQ39" s="33">
        <f t="shared" ref="AQ39:BK39" si="42">AP39*(1-$G$4)</f>
        <v>0</v>
      </c>
      <c r="AR39" s="33">
        <f t="shared" si="42"/>
        <v>0</v>
      </c>
      <c r="AS39" s="33">
        <f t="shared" si="42"/>
        <v>0</v>
      </c>
      <c r="AT39" s="33">
        <f t="shared" si="42"/>
        <v>0</v>
      </c>
      <c r="AU39" s="33">
        <f t="shared" si="42"/>
        <v>0</v>
      </c>
      <c r="AV39" s="33">
        <f t="shared" si="42"/>
        <v>0</v>
      </c>
      <c r="AW39" s="33">
        <f t="shared" si="42"/>
        <v>0</v>
      </c>
      <c r="AX39" s="33">
        <f t="shared" si="42"/>
        <v>0</v>
      </c>
      <c r="AY39" s="33">
        <f t="shared" si="42"/>
        <v>0</v>
      </c>
      <c r="AZ39" s="33">
        <f t="shared" si="42"/>
        <v>0</v>
      </c>
      <c r="BA39" s="33">
        <f t="shared" si="42"/>
        <v>0</v>
      </c>
      <c r="BB39" s="33">
        <f t="shared" si="42"/>
        <v>0</v>
      </c>
      <c r="BC39" s="33">
        <f t="shared" si="42"/>
        <v>0</v>
      </c>
      <c r="BD39" s="33">
        <f t="shared" si="42"/>
        <v>0</v>
      </c>
      <c r="BE39" s="33">
        <f t="shared" si="42"/>
        <v>0</v>
      </c>
      <c r="BF39" s="33">
        <f t="shared" si="42"/>
        <v>0</v>
      </c>
      <c r="BG39" s="33">
        <f t="shared" si="42"/>
        <v>0</v>
      </c>
      <c r="BH39" s="33">
        <f t="shared" si="42"/>
        <v>0</v>
      </c>
      <c r="BI39" s="33">
        <f t="shared" si="42"/>
        <v>0</v>
      </c>
      <c r="BJ39" s="33">
        <f t="shared" si="42"/>
        <v>0</v>
      </c>
      <c r="BK39" s="33">
        <f t="shared" si="42"/>
        <v>0</v>
      </c>
      <c r="BL39" t="str">
        <f t="shared" si="10"/>
        <v>16_RUS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7"/>
        <v>0</v>
      </c>
      <c r="O40" s="33">
        <f t="shared" si="38"/>
        <v>0</v>
      </c>
      <c r="P40" s="33">
        <f t="shared" si="38"/>
        <v>0</v>
      </c>
      <c r="Q40" s="33">
        <f t="shared" si="38"/>
        <v>0</v>
      </c>
      <c r="R40" s="33">
        <f t="shared" si="38"/>
        <v>0</v>
      </c>
      <c r="S40" s="33">
        <f t="shared" si="38"/>
        <v>0</v>
      </c>
      <c r="T40" s="33">
        <f t="shared" si="38"/>
        <v>0</v>
      </c>
      <c r="U40" s="33">
        <f t="shared" si="38"/>
        <v>0</v>
      </c>
      <c r="V40" s="33">
        <f t="shared" si="38"/>
        <v>0</v>
      </c>
      <c r="W40" s="33">
        <f t="shared" si="38"/>
        <v>0</v>
      </c>
      <c r="X40" s="33">
        <f t="shared" si="38"/>
        <v>0</v>
      </c>
      <c r="Y40" s="33">
        <f t="shared" si="38"/>
        <v>0</v>
      </c>
      <c r="Z40" s="33">
        <f t="shared" si="38"/>
        <v>0</v>
      </c>
      <c r="AA40" s="33">
        <f t="shared" si="38"/>
        <v>0</v>
      </c>
      <c r="AB40" s="33">
        <f t="shared" si="38"/>
        <v>0</v>
      </c>
      <c r="AC40" s="33">
        <f t="shared" si="38"/>
        <v>0</v>
      </c>
      <c r="AD40" s="33">
        <f t="shared" si="38"/>
        <v>0</v>
      </c>
      <c r="AE40" s="33">
        <f t="shared" si="38"/>
        <v>0</v>
      </c>
      <c r="AF40" s="33">
        <f t="shared" si="38"/>
        <v>0</v>
      </c>
      <c r="AG40" s="33">
        <f t="shared" si="38"/>
        <v>0</v>
      </c>
      <c r="AH40" s="33">
        <f t="shared" si="38"/>
        <v>0</v>
      </c>
      <c r="AI40" s="33">
        <f t="shared" si="38"/>
        <v>0</v>
      </c>
      <c r="AJ40" s="33">
        <f t="shared" si="38"/>
        <v>0</v>
      </c>
      <c r="AK40" s="33">
        <f t="shared" si="38"/>
        <v>0</v>
      </c>
      <c r="AL40" s="33">
        <f t="shared" si="38"/>
        <v>0</v>
      </c>
      <c r="AM40" s="33">
        <f t="shared" si="38"/>
        <v>0</v>
      </c>
      <c r="AN40" s="33">
        <f t="shared" si="38"/>
        <v>0</v>
      </c>
      <c r="AO40" s="33">
        <f t="shared" si="38"/>
        <v>0</v>
      </c>
      <c r="AP40" s="33">
        <f t="shared" si="38"/>
        <v>0</v>
      </c>
      <c r="AQ40" s="33">
        <f t="shared" ref="AQ40:BK40" si="43">AP40*(1-$G$4)</f>
        <v>0</v>
      </c>
      <c r="AR40" s="33">
        <f t="shared" si="43"/>
        <v>0</v>
      </c>
      <c r="AS40" s="33">
        <f t="shared" si="43"/>
        <v>0</v>
      </c>
      <c r="AT40" s="33">
        <f t="shared" si="43"/>
        <v>0</v>
      </c>
      <c r="AU40" s="33">
        <f t="shared" si="43"/>
        <v>0</v>
      </c>
      <c r="AV40" s="33">
        <f t="shared" si="43"/>
        <v>0</v>
      </c>
      <c r="AW40" s="33">
        <f t="shared" si="43"/>
        <v>0</v>
      </c>
      <c r="AX40" s="33">
        <f t="shared" si="43"/>
        <v>0</v>
      </c>
      <c r="AY40" s="33">
        <f t="shared" si="43"/>
        <v>0</v>
      </c>
      <c r="AZ40" s="33">
        <f t="shared" si="43"/>
        <v>0</v>
      </c>
      <c r="BA40" s="33">
        <f t="shared" si="43"/>
        <v>0</v>
      </c>
      <c r="BB40" s="33">
        <f t="shared" si="43"/>
        <v>0</v>
      </c>
      <c r="BC40" s="33">
        <f t="shared" si="43"/>
        <v>0</v>
      </c>
      <c r="BD40" s="33">
        <f t="shared" si="43"/>
        <v>0</v>
      </c>
      <c r="BE40" s="33">
        <f t="shared" si="43"/>
        <v>0</v>
      </c>
      <c r="BF40" s="33">
        <f t="shared" si="43"/>
        <v>0</v>
      </c>
      <c r="BG40" s="33">
        <f t="shared" si="43"/>
        <v>0</v>
      </c>
      <c r="BH40" s="33">
        <f t="shared" si="43"/>
        <v>0</v>
      </c>
      <c r="BI40" s="33">
        <f t="shared" si="43"/>
        <v>0</v>
      </c>
      <c r="BJ40" s="33">
        <f t="shared" si="43"/>
        <v>0</v>
      </c>
      <c r="BK40" s="33">
        <f t="shared" si="43"/>
        <v>0</v>
      </c>
      <c r="BL40" t="str">
        <f t="shared" si="10"/>
        <v>16_RUS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7"/>
        <v>0</v>
      </c>
      <c r="O41" s="33">
        <f t="shared" si="38"/>
        <v>0</v>
      </c>
      <c r="P41" s="33">
        <f t="shared" si="38"/>
        <v>0</v>
      </c>
      <c r="Q41" s="33">
        <f t="shared" si="38"/>
        <v>0</v>
      </c>
      <c r="R41" s="33">
        <f t="shared" si="38"/>
        <v>0</v>
      </c>
      <c r="S41" s="33">
        <f t="shared" si="38"/>
        <v>0</v>
      </c>
      <c r="T41" s="33">
        <f t="shared" si="38"/>
        <v>0</v>
      </c>
      <c r="U41" s="33">
        <f t="shared" si="38"/>
        <v>0</v>
      </c>
      <c r="V41" s="33">
        <f t="shared" si="38"/>
        <v>0</v>
      </c>
      <c r="W41" s="33">
        <f t="shared" si="38"/>
        <v>0</v>
      </c>
      <c r="X41" s="33">
        <f t="shared" si="38"/>
        <v>0</v>
      </c>
      <c r="Y41" s="33">
        <f t="shared" si="38"/>
        <v>0</v>
      </c>
      <c r="Z41" s="33">
        <f t="shared" si="38"/>
        <v>0</v>
      </c>
      <c r="AA41" s="33">
        <f t="shared" si="38"/>
        <v>0</v>
      </c>
      <c r="AB41" s="33">
        <f t="shared" si="38"/>
        <v>0</v>
      </c>
      <c r="AC41" s="33">
        <f t="shared" si="38"/>
        <v>0</v>
      </c>
      <c r="AD41" s="33">
        <f t="shared" si="38"/>
        <v>0</v>
      </c>
      <c r="AE41" s="33">
        <f t="shared" si="38"/>
        <v>0</v>
      </c>
      <c r="AF41" s="33">
        <f t="shared" si="38"/>
        <v>0</v>
      </c>
      <c r="AG41" s="33">
        <f t="shared" si="38"/>
        <v>0</v>
      </c>
      <c r="AH41" s="33">
        <f t="shared" si="38"/>
        <v>0</v>
      </c>
      <c r="AI41" s="33">
        <f t="shared" si="38"/>
        <v>0</v>
      </c>
      <c r="AJ41" s="33">
        <f t="shared" si="38"/>
        <v>0</v>
      </c>
      <c r="AK41" s="33">
        <f t="shared" si="38"/>
        <v>0</v>
      </c>
      <c r="AL41" s="33">
        <f t="shared" si="38"/>
        <v>0</v>
      </c>
      <c r="AM41" s="33">
        <f t="shared" si="38"/>
        <v>0</v>
      </c>
      <c r="AN41" s="33">
        <f t="shared" si="38"/>
        <v>0</v>
      </c>
      <c r="AO41" s="33">
        <f t="shared" si="38"/>
        <v>0</v>
      </c>
      <c r="AP41" s="33">
        <f t="shared" si="38"/>
        <v>0</v>
      </c>
      <c r="AQ41" s="33">
        <f t="shared" ref="AQ41:BK46" si="44">AP41*(1-$G$4)</f>
        <v>0</v>
      </c>
      <c r="AR41" s="33">
        <f t="shared" si="44"/>
        <v>0</v>
      </c>
      <c r="AS41" s="33">
        <f t="shared" si="44"/>
        <v>0</v>
      </c>
      <c r="AT41" s="33">
        <f t="shared" si="44"/>
        <v>0</v>
      </c>
      <c r="AU41" s="33">
        <f t="shared" si="44"/>
        <v>0</v>
      </c>
      <c r="AV41" s="33">
        <f t="shared" si="44"/>
        <v>0</v>
      </c>
      <c r="AW41" s="33">
        <f t="shared" si="44"/>
        <v>0</v>
      </c>
      <c r="AX41" s="33">
        <f t="shared" si="44"/>
        <v>0</v>
      </c>
      <c r="AY41" s="33">
        <f t="shared" si="44"/>
        <v>0</v>
      </c>
      <c r="AZ41" s="33">
        <f t="shared" si="44"/>
        <v>0</v>
      </c>
      <c r="BA41" s="33">
        <f t="shared" si="44"/>
        <v>0</v>
      </c>
      <c r="BB41" s="33">
        <f t="shared" si="44"/>
        <v>0</v>
      </c>
      <c r="BC41" s="33">
        <f t="shared" si="44"/>
        <v>0</v>
      </c>
      <c r="BD41" s="33">
        <f t="shared" si="44"/>
        <v>0</v>
      </c>
      <c r="BE41" s="33">
        <f t="shared" si="44"/>
        <v>0</v>
      </c>
      <c r="BF41" s="33">
        <f t="shared" si="44"/>
        <v>0</v>
      </c>
      <c r="BG41" s="33">
        <f t="shared" si="44"/>
        <v>0</v>
      </c>
      <c r="BH41" s="33">
        <f t="shared" si="44"/>
        <v>0</v>
      </c>
      <c r="BI41" s="33">
        <f t="shared" si="44"/>
        <v>0</v>
      </c>
      <c r="BJ41" s="33">
        <f t="shared" si="44"/>
        <v>0</v>
      </c>
      <c r="BK41" s="33">
        <f t="shared" si="44"/>
        <v>0</v>
      </c>
      <c r="BL41" t="str">
        <f t="shared" si="10"/>
        <v>16_RUS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7"/>
        <v>0</v>
      </c>
      <c r="O42" s="33">
        <f t="shared" si="38"/>
        <v>0</v>
      </c>
      <c r="P42" s="33">
        <f t="shared" si="38"/>
        <v>0</v>
      </c>
      <c r="Q42" s="33">
        <f t="shared" si="38"/>
        <v>0</v>
      </c>
      <c r="R42" s="33">
        <f t="shared" si="38"/>
        <v>0</v>
      </c>
      <c r="S42" s="33">
        <f t="shared" si="38"/>
        <v>0</v>
      </c>
      <c r="T42" s="33">
        <f t="shared" si="38"/>
        <v>0</v>
      </c>
      <c r="U42" s="33">
        <f t="shared" si="38"/>
        <v>0</v>
      </c>
      <c r="V42" s="33">
        <f t="shared" si="38"/>
        <v>0</v>
      </c>
      <c r="W42" s="33">
        <f t="shared" si="38"/>
        <v>0</v>
      </c>
      <c r="X42" s="33">
        <f t="shared" si="38"/>
        <v>0</v>
      </c>
      <c r="Y42" s="33">
        <f t="shared" si="38"/>
        <v>0</v>
      </c>
      <c r="Z42" s="33">
        <f t="shared" si="38"/>
        <v>0</v>
      </c>
      <c r="AA42" s="33">
        <f t="shared" si="38"/>
        <v>0</v>
      </c>
      <c r="AB42" s="33">
        <f t="shared" si="38"/>
        <v>0</v>
      </c>
      <c r="AC42" s="33">
        <f t="shared" si="38"/>
        <v>0</v>
      </c>
      <c r="AD42" s="33">
        <f t="shared" si="38"/>
        <v>0</v>
      </c>
      <c r="AE42" s="33">
        <f t="shared" si="38"/>
        <v>0</v>
      </c>
      <c r="AF42" s="33">
        <f t="shared" si="38"/>
        <v>0</v>
      </c>
      <c r="AG42" s="33">
        <f t="shared" si="38"/>
        <v>0</v>
      </c>
      <c r="AH42" s="33">
        <f t="shared" si="38"/>
        <v>0</v>
      </c>
      <c r="AI42" s="33">
        <f t="shared" si="38"/>
        <v>0</v>
      </c>
      <c r="AJ42" s="33">
        <f t="shared" si="38"/>
        <v>0</v>
      </c>
      <c r="AK42" s="33">
        <f t="shared" si="38"/>
        <v>0</v>
      </c>
      <c r="AL42" s="33">
        <f t="shared" si="38"/>
        <v>0</v>
      </c>
      <c r="AM42" s="33">
        <f t="shared" si="38"/>
        <v>0</v>
      </c>
      <c r="AN42" s="33">
        <f t="shared" si="38"/>
        <v>0</v>
      </c>
      <c r="AO42" s="33">
        <f t="shared" si="38"/>
        <v>0</v>
      </c>
      <c r="AP42" s="33">
        <f t="shared" si="38"/>
        <v>0</v>
      </c>
      <c r="AQ42" s="33">
        <f t="shared" si="44"/>
        <v>0</v>
      </c>
      <c r="AR42" s="33">
        <f t="shared" si="44"/>
        <v>0</v>
      </c>
      <c r="AS42" s="33">
        <f t="shared" si="44"/>
        <v>0</v>
      </c>
      <c r="AT42" s="33">
        <f t="shared" si="44"/>
        <v>0</v>
      </c>
      <c r="AU42" s="33">
        <f t="shared" si="44"/>
        <v>0</v>
      </c>
      <c r="AV42" s="33">
        <f t="shared" si="44"/>
        <v>0</v>
      </c>
      <c r="AW42" s="33">
        <f t="shared" si="44"/>
        <v>0</v>
      </c>
      <c r="AX42" s="33">
        <f t="shared" si="44"/>
        <v>0</v>
      </c>
      <c r="AY42" s="33">
        <f t="shared" si="44"/>
        <v>0</v>
      </c>
      <c r="AZ42" s="33">
        <f t="shared" si="44"/>
        <v>0</v>
      </c>
      <c r="BA42" s="33">
        <f t="shared" si="44"/>
        <v>0</v>
      </c>
      <c r="BB42" s="33">
        <f t="shared" si="44"/>
        <v>0</v>
      </c>
      <c r="BC42" s="33">
        <f t="shared" si="44"/>
        <v>0</v>
      </c>
      <c r="BD42" s="33">
        <f t="shared" si="44"/>
        <v>0</v>
      </c>
      <c r="BE42" s="33">
        <f t="shared" si="44"/>
        <v>0</v>
      </c>
      <c r="BF42" s="33">
        <f t="shared" si="44"/>
        <v>0</v>
      </c>
      <c r="BG42" s="33">
        <f t="shared" si="44"/>
        <v>0</v>
      </c>
      <c r="BH42" s="33">
        <f t="shared" si="44"/>
        <v>0</v>
      </c>
      <c r="BI42" s="33">
        <f t="shared" si="44"/>
        <v>0</v>
      </c>
      <c r="BJ42" s="33">
        <f t="shared" si="44"/>
        <v>0</v>
      </c>
      <c r="BK42" s="33">
        <f t="shared" si="44"/>
        <v>0</v>
      </c>
      <c r="BL42" t="str">
        <f t="shared" si="10"/>
        <v>16_RUS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7"/>
        <v>0</v>
      </c>
      <c r="O43" s="33">
        <f t="shared" si="38"/>
        <v>0</v>
      </c>
      <c r="P43" s="33">
        <f t="shared" si="38"/>
        <v>0</v>
      </c>
      <c r="Q43" s="33">
        <f t="shared" si="38"/>
        <v>0</v>
      </c>
      <c r="R43" s="33">
        <f t="shared" si="38"/>
        <v>0</v>
      </c>
      <c r="S43" s="33">
        <f t="shared" si="38"/>
        <v>0</v>
      </c>
      <c r="T43" s="33">
        <f t="shared" si="38"/>
        <v>0</v>
      </c>
      <c r="U43" s="33">
        <f t="shared" si="38"/>
        <v>0</v>
      </c>
      <c r="V43" s="33">
        <f t="shared" si="38"/>
        <v>0</v>
      </c>
      <c r="W43" s="33">
        <f t="shared" si="38"/>
        <v>0</v>
      </c>
      <c r="X43" s="33">
        <f t="shared" si="38"/>
        <v>0</v>
      </c>
      <c r="Y43" s="33">
        <f t="shared" si="38"/>
        <v>0</v>
      </c>
      <c r="Z43" s="33">
        <f t="shared" si="38"/>
        <v>0</v>
      </c>
      <c r="AA43" s="33">
        <f t="shared" si="38"/>
        <v>0</v>
      </c>
      <c r="AB43" s="33">
        <f t="shared" si="38"/>
        <v>0</v>
      </c>
      <c r="AC43" s="33">
        <f t="shared" si="38"/>
        <v>0</v>
      </c>
      <c r="AD43" s="33">
        <f t="shared" si="38"/>
        <v>0</v>
      </c>
      <c r="AE43" s="33">
        <f t="shared" si="38"/>
        <v>0</v>
      </c>
      <c r="AF43" s="33">
        <f t="shared" si="38"/>
        <v>0</v>
      </c>
      <c r="AG43" s="33">
        <f t="shared" si="38"/>
        <v>0</v>
      </c>
      <c r="AH43" s="33">
        <f t="shared" si="38"/>
        <v>0</v>
      </c>
      <c r="AI43" s="33">
        <f t="shared" si="38"/>
        <v>0</v>
      </c>
      <c r="AJ43" s="33">
        <f t="shared" si="38"/>
        <v>0</v>
      </c>
      <c r="AK43" s="33">
        <f t="shared" si="38"/>
        <v>0</v>
      </c>
      <c r="AL43" s="33">
        <f t="shared" si="38"/>
        <v>0</v>
      </c>
      <c r="AM43" s="33">
        <f t="shared" si="38"/>
        <v>0</v>
      </c>
      <c r="AN43" s="33">
        <f t="shared" si="38"/>
        <v>0</v>
      </c>
      <c r="AO43" s="33">
        <f t="shared" si="38"/>
        <v>0</v>
      </c>
      <c r="AP43" s="33">
        <f t="shared" si="38"/>
        <v>0</v>
      </c>
      <c r="AQ43" s="33">
        <f t="shared" si="44"/>
        <v>0</v>
      </c>
      <c r="AR43" s="33">
        <f t="shared" si="44"/>
        <v>0</v>
      </c>
      <c r="AS43" s="33">
        <f t="shared" si="44"/>
        <v>0</v>
      </c>
      <c r="AT43" s="33">
        <f t="shared" si="44"/>
        <v>0</v>
      </c>
      <c r="AU43" s="33">
        <f t="shared" si="44"/>
        <v>0</v>
      </c>
      <c r="AV43" s="33">
        <f t="shared" si="44"/>
        <v>0</v>
      </c>
      <c r="AW43" s="33">
        <f t="shared" si="44"/>
        <v>0</v>
      </c>
      <c r="AX43" s="33">
        <f t="shared" si="44"/>
        <v>0</v>
      </c>
      <c r="AY43" s="33">
        <f t="shared" si="44"/>
        <v>0</v>
      </c>
      <c r="AZ43" s="33">
        <f t="shared" si="44"/>
        <v>0</v>
      </c>
      <c r="BA43" s="33">
        <f t="shared" si="44"/>
        <v>0</v>
      </c>
      <c r="BB43" s="33">
        <f t="shared" si="44"/>
        <v>0</v>
      </c>
      <c r="BC43" s="33">
        <f t="shared" si="44"/>
        <v>0</v>
      </c>
      <c r="BD43" s="33">
        <f t="shared" si="44"/>
        <v>0</v>
      </c>
      <c r="BE43" s="33">
        <f t="shared" si="44"/>
        <v>0</v>
      </c>
      <c r="BF43" s="33">
        <f t="shared" si="44"/>
        <v>0</v>
      </c>
      <c r="BG43" s="33">
        <f t="shared" si="44"/>
        <v>0</v>
      </c>
      <c r="BH43" s="33">
        <f t="shared" si="44"/>
        <v>0</v>
      </c>
      <c r="BI43" s="33">
        <f t="shared" si="44"/>
        <v>0</v>
      </c>
      <c r="BJ43" s="33">
        <f t="shared" si="44"/>
        <v>0</v>
      </c>
      <c r="BK43" s="33">
        <f t="shared" si="44"/>
        <v>0</v>
      </c>
      <c r="BL43" t="str">
        <f t="shared" si="10"/>
        <v>16_RUS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si="7"/>
        <v>0</v>
      </c>
      <c r="O44" s="33">
        <f t="shared" ref="O44:AP46" si="45">N44*(1-$G$4)</f>
        <v>0</v>
      </c>
      <c r="P44" s="33">
        <f t="shared" si="45"/>
        <v>0</v>
      </c>
      <c r="Q44" s="33">
        <f t="shared" si="45"/>
        <v>0</v>
      </c>
      <c r="R44" s="33">
        <f t="shared" si="45"/>
        <v>0</v>
      </c>
      <c r="S44" s="33">
        <f t="shared" si="45"/>
        <v>0</v>
      </c>
      <c r="T44" s="33">
        <f t="shared" si="45"/>
        <v>0</v>
      </c>
      <c r="U44" s="33">
        <f t="shared" si="45"/>
        <v>0</v>
      </c>
      <c r="V44" s="33">
        <f t="shared" si="45"/>
        <v>0</v>
      </c>
      <c r="W44" s="33">
        <f t="shared" si="45"/>
        <v>0</v>
      </c>
      <c r="X44" s="33">
        <f t="shared" si="45"/>
        <v>0</v>
      </c>
      <c r="Y44" s="33">
        <f t="shared" si="45"/>
        <v>0</v>
      </c>
      <c r="Z44" s="33">
        <f t="shared" si="45"/>
        <v>0</v>
      </c>
      <c r="AA44" s="33">
        <f t="shared" si="45"/>
        <v>0</v>
      </c>
      <c r="AB44" s="33">
        <f t="shared" si="45"/>
        <v>0</v>
      </c>
      <c r="AC44" s="33">
        <f t="shared" si="45"/>
        <v>0</v>
      </c>
      <c r="AD44" s="33">
        <f t="shared" si="45"/>
        <v>0</v>
      </c>
      <c r="AE44" s="33">
        <f t="shared" si="45"/>
        <v>0</v>
      </c>
      <c r="AF44" s="33">
        <f t="shared" si="45"/>
        <v>0</v>
      </c>
      <c r="AG44" s="33">
        <f t="shared" si="45"/>
        <v>0</v>
      </c>
      <c r="AH44" s="33">
        <f t="shared" si="45"/>
        <v>0</v>
      </c>
      <c r="AI44" s="33">
        <f t="shared" si="45"/>
        <v>0</v>
      </c>
      <c r="AJ44" s="33">
        <f t="shared" si="45"/>
        <v>0</v>
      </c>
      <c r="AK44" s="33">
        <f t="shared" si="45"/>
        <v>0</v>
      </c>
      <c r="AL44" s="33">
        <f t="shared" si="45"/>
        <v>0</v>
      </c>
      <c r="AM44" s="33">
        <f t="shared" si="45"/>
        <v>0</v>
      </c>
      <c r="AN44" s="33">
        <f t="shared" si="45"/>
        <v>0</v>
      </c>
      <c r="AO44" s="33">
        <f t="shared" si="45"/>
        <v>0</v>
      </c>
      <c r="AP44" s="33">
        <f t="shared" si="45"/>
        <v>0</v>
      </c>
      <c r="AQ44" s="33">
        <f t="shared" si="44"/>
        <v>0</v>
      </c>
      <c r="AR44" s="33">
        <f t="shared" si="44"/>
        <v>0</v>
      </c>
      <c r="AS44" s="33">
        <f t="shared" si="44"/>
        <v>0</v>
      </c>
      <c r="AT44" s="33">
        <f t="shared" si="44"/>
        <v>0</v>
      </c>
      <c r="AU44" s="33">
        <f t="shared" si="44"/>
        <v>0</v>
      </c>
      <c r="AV44" s="33">
        <f t="shared" si="44"/>
        <v>0</v>
      </c>
      <c r="AW44" s="33">
        <f t="shared" si="44"/>
        <v>0</v>
      </c>
      <c r="AX44" s="33">
        <f t="shared" si="44"/>
        <v>0</v>
      </c>
      <c r="AY44" s="33">
        <f t="shared" si="44"/>
        <v>0</v>
      </c>
      <c r="AZ44" s="33">
        <f t="shared" si="44"/>
        <v>0</v>
      </c>
      <c r="BA44" s="33">
        <f t="shared" si="44"/>
        <v>0</v>
      </c>
      <c r="BB44" s="33">
        <f t="shared" si="44"/>
        <v>0</v>
      </c>
      <c r="BC44" s="33">
        <f t="shared" si="44"/>
        <v>0</v>
      </c>
      <c r="BD44" s="33">
        <f t="shared" si="44"/>
        <v>0</v>
      </c>
      <c r="BE44" s="33">
        <f t="shared" si="44"/>
        <v>0</v>
      </c>
      <c r="BF44" s="33">
        <f t="shared" si="44"/>
        <v>0</v>
      </c>
      <c r="BG44" s="33">
        <f t="shared" si="44"/>
        <v>0</v>
      </c>
      <c r="BH44" s="33">
        <f t="shared" si="44"/>
        <v>0</v>
      </c>
      <c r="BI44" s="33">
        <f t="shared" si="44"/>
        <v>0</v>
      </c>
      <c r="BJ44" s="33">
        <f t="shared" si="44"/>
        <v>0</v>
      </c>
      <c r="BK44" s="33">
        <f t="shared" si="44"/>
        <v>0</v>
      </c>
      <c r="BL44" t="str">
        <f t="shared" si="10"/>
        <v>16_RUS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7"/>
        <v>0</v>
      </c>
      <c r="O45" s="33">
        <f t="shared" si="45"/>
        <v>0</v>
      </c>
      <c r="P45" s="33">
        <f t="shared" si="45"/>
        <v>0</v>
      </c>
      <c r="Q45" s="33">
        <f t="shared" si="45"/>
        <v>0</v>
      </c>
      <c r="R45" s="33">
        <f t="shared" si="45"/>
        <v>0</v>
      </c>
      <c r="S45" s="33">
        <f t="shared" si="45"/>
        <v>0</v>
      </c>
      <c r="T45" s="33">
        <f t="shared" si="45"/>
        <v>0</v>
      </c>
      <c r="U45" s="33">
        <f t="shared" si="45"/>
        <v>0</v>
      </c>
      <c r="V45" s="33">
        <f t="shared" si="45"/>
        <v>0</v>
      </c>
      <c r="W45" s="33">
        <f t="shared" si="45"/>
        <v>0</v>
      </c>
      <c r="X45" s="33">
        <f t="shared" si="45"/>
        <v>0</v>
      </c>
      <c r="Y45" s="33">
        <f t="shared" si="45"/>
        <v>0</v>
      </c>
      <c r="Z45" s="33">
        <f t="shared" si="45"/>
        <v>0</v>
      </c>
      <c r="AA45" s="33">
        <f t="shared" si="45"/>
        <v>0</v>
      </c>
      <c r="AB45" s="33">
        <f t="shared" si="45"/>
        <v>0</v>
      </c>
      <c r="AC45" s="33">
        <f t="shared" si="45"/>
        <v>0</v>
      </c>
      <c r="AD45" s="33">
        <f t="shared" si="45"/>
        <v>0</v>
      </c>
      <c r="AE45" s="33">
        <f t="shared" si="45"/>
        <v>0</v>
      </c>
      <c r="AF45" s="33">
        <f t="shared" si="45"/>
        <v>0</v>
      </c>
      <c r="AG45" s="33">
        <f t="shared" si="45"/>
        <v>0</v>
      </c>
      <c r="AH45" s="33">
        <f t="shared" si="45"/>
        <v>0</v>
      </c>
      <c r="AI45" s="33">
        <f t="shared" si="45"/>
        <v>0</v>
      </c>
      <c r="AJ45" s="33">
        <f t="shared" si="45"/>
        <v>0</v>
      </c>
      <c r="AK45" s="33">
        <f t="shared" si="45"/>
        <v>0</v>
      </c>
      <c r="AL45" s="33">
        <f t="shared" si="45"/>
        <v>0</v>
      </c>
      <c r="AM45" s="33">
        <f t="shared" si="45"/>
        <v>0</v>
      </c>
      <c r="AN45" s="33">
        <f t="shared" si="45"/>
        <v>0</v>
      </c>
      <c r="AO45" s="33">
        <f t="shared" si="45"/>
        <v>0</v>
      </c>
      <c r="AP45" s="33">
        <f t="shared" si="45"/>
        <v>0</v>
      </c>
      <c r="AQ45" s="33">
        <f t="shared" si="44"/>
        <v>0</v>
      </c>
      <c r="AR45" s="33">
        <f t="shared" si="44"/>
        <v>0</v>
      </c>
      <c r="AS45" s="33">
        <f t="shared" si="44"/>
        <v>0</v>
      </c>
      <c r="AT45" s="33">
        <f t="shared" si="44"/>
        <v>0</v>
      </c>
      <c r="AU45" s="33">
        <f t="shared" si="44"/>
        <v>0</v>
      </c>
      <c r="AV45" s="33">
        <f t="shared" si="44"/>
        <v>0</v>
      </c>
      <c r="AW45" s="33">
        <f t="shared" si="44"/>
        <v>0</v>
      </c>
      <c r="AX45" s="33">
        <f t="shared" si="44"/>
        <v>0</v>
      </c>
      <c r="AY45" s="33">
        <f t="shared" si="44"/>
        <v>0</v>
      </c>
      <c r="AZ45" s="33">
        <f t="shared" si="44"/>
        <v>0</v>
      </c>
      <c r="BA45" s="33">
        <f t="shared" si="44"/>
        <v>0</v>
      </c>
      <c r="BB45" s="33">
        <f t="shared" si="44"/>
        <v>0</v>
      </c>
      <c r="BC45" s="33">
        <f t="shared" si="44"/>
        <v>0</v>
      </c>
      <c r="BD45" s="33">
        <f t="shared" si="44"/>
        <v>0</v>
      </c>
      <c r="BE45" s="33">
        <f t="shared" si="44"/>
        <v>0</v>
      </c>
      <c r="BF45" s="33">
        <f t="shared" si="44"/>
        <v>0</v>
      </c>
      <c r="BG45" s="33">
        <f t="shared" si="44"/>
        <v>0</v>
      </c>
      <c r="BH45" s="33">
        <f t="shared" si="44"/>
        <v>0</v>
      </c>
      <c r="BI45" s="33">
        <f t="shared" si="44"/>
        <v>0</v>
      </c>
      <c r="BJ45" s="33">
        <f t="shared" si="44"/>
        <v>0</v>
      </c>
      <c r="BK45" s="33">
        <f t="shared" si="44"/>
        <v>0</v>
      </c>
      <c r="BL45" t="str">
        <f t="shared" si="10"/>
        <v>16_RUS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7"/>
        <v>0</v>
      </c>
      <c r="O46" s="33">
        <f t="shared" si="45"/>
        <v>0</v>
      </c>
      <c r="P46" s="33">
        <f t="shared" si="45"/>
        <v>0</v>
      </c>
      <c r="Q46" s="33">
        <f t="shared" si="45"/>
        <v>0</v>
      </c>
      <c r="R46" s="33">
        <f t="shared" si="45"/>
        <v>0</v>
      </c>
      <c r="S46" s="33">
        <f t="shared" si="45"/>
        <v>0</v>
      </c>
      <c r="T46" s="33">
        <f t="shared" si="45"/>
        <v>0</v>
      </c>
      <c r="U46" s="33">
        <f t="shared" si="45"/>
        <v>0</v>
      </c>
      <c r="V46" s="33">
        <f t="shared" si="45"/>
        <v>0</v>
      </c>
      <c r="W46" s="33">
        <f t="shared" si="45"/>
        <v>0</v>
      </c>
      <c r="X46" s="33">
        <f t="shared" si="45"/>
        <v>0</v>
      </c>
      <c r="Y46" s="33">
        <f t="shared" si="45"/>
        <v>0</v>
      </c>
      <c r="Z46" s="33">
        <f t="shared" si="45"/>
        <v>0</v>
      </c>
      <c r="AA46" s="33">
        <f t="shared" si="45"/>
        <v>0</v>
      </c>
      <c r="AB46" s="33">
        <f t="shared" si="45"/>
        <v>0</v>
      </c>
      <c r="AC46" s="33">
        <f t="shared" si="45"/>
        <v>0</v>
      </c>
      <c r="AD46" s="33">
        <f t="shared" si="45"/>
        <v>0</v>
      </c>
      <c r="AE46" s="33">
        <f t="shared" si="45"/>
        <v>0</v>
      </c>
      <c r="AF46" s="33">
        <f t="shared" si="45"/>
        <v>0</v>
      </c>
      <c r="AG46" s="33">
        <f t="shared" si="45"/>
        <v>0</v>
      </c>
      <c r="AH46" s="33">
        <f t="shared" si="45"/>
        <v>0</v>
      </c>
      <c r="AI46" s="33">
        <f t="shared" si="45"/>
        <v>0</v>
      </c>
      <c r="AJ46" s="33">
        <f t="shared" si="45"/>
        <v>0</v>
      </c>
      <c r="AK46" s="33">
        <f t="shared" si="45"/>
        <v>0</v>
      </c>
      <c r="AL46" s="33">
        <f t="shared" si="45"/>
        <v>0</v>
      </c>
      <c r="AM46" s="33">
        <f t="shared" si="45"/>
        <v>0</v>
      </c>
      <c r="AN46" s="33">
        <f t="shared" si="45"/>
        <v>0</v>
      </c>
      <c r="AO46" s="33">
        <f t="shared" si="45"/>
        <v>0</v>
      </c>
      <c r="AP46" s="33">
        <f t="shared" si="45"/>
        <v>0</v>
      </c>
      <c r="AQ46" s="33">
        <f t="shared" si="44"/>
        <v>0</v>
      </c>
      <c r="AR46" s="33">
        <f t="shared" si="44"/>
        <v>0</v>
      </c>
      <c r="AS46" s="33">
        <f t="shared" si="44"/>
        <v>0</v>
      </c>
      <c r="AT46" s="33">
        <f t="shared" si="44"/>
        <v>0</v>
      </c>
      <c r="AU46" s="33">
        <f t="shared" si="44"/>
        <v>0</v>
      </c>
      <c r="AV46" s="33">
        <f t="shared" si="44"/>
        <v>0</v>
      </c>
      <c r="AW46" s="33">
        <f t="shared" si="44"/>
        <v>0</v>
      </c>
      <c r="AX46" s="33">
        <f t="shared" si="44"/>
        <v>0</v>
      </c>
      <c r="AY46" s="33">
        <f t="shared" si="44"/>
        <v>0</v>
      </c>
      <c r="AZ46" s="33">
        <f t="shared" si="44"/>
        <v>0</v>
      </c>
      <c r="BA46" s="33">
        <f t="shared" si="44"/>
        <v>0</v>
      </c>
      <c r="BB46" s="33">
        <f t="shared" si="44"/>
        <v>0</v>
      </c>
      <c r="BC46" s="33">
        <f t="shared" si="44"/>
        <v>0</v>
      </c>
      <c r="BD46" s="33">
        <f t="shared" si="44"/>
        <v>0</v>
      </c>
      <c r="BE46" s="33">
        <f t="shared" si="44"/>
        <v>0</v>
      </c>
      <c r="BF46" s="33">
        <f t="shared" si="44"/>
        <v>0</v>
      </c>
      <c r="BG46" s="33">
        <f t="shared" si="44"/>
        <v>0</v>
      </c>
      <c r="BH46" s="33">
        <f t="shared" si="44"/>
        <v>0</v>
      </c>
      <c r="BI46" s="33">
        <f t="shared" si="44"/>
        <v>0</v>
      </c>
      <c r="BJ46" s="33">
        <f t="shared" si="44"/>
        <v>0</v>
      </c>
      <c r="BK46" s="33">
        <f t="shared" si="44"/>
        <v>0</v>
      </c>
      <c r="BL46" t="str">
        <f t="shared" si="10"/>
        <v>16_RUS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6">SUM(K15:K46)*1000</f>
        <v>139.22787304166727</v>
      </c>
      <c r="L47" s="33">
        <f t="shared" si="46"/>
        <v>139.22787304166727</v>
      </c>
      <c r="M47" s="33">
        <f t="shared" si="46"/>
        <v>139.22787304166727</v>
      </c>
      <c r="N47" s="33">
        <f t="shared" si="46"/>
        <v>139.22787304166727</v>
      </c>
      <c r="O47" s="33">
        <f t="shared" si="46"/>
        <v>139.92401240687556</v>
      </c>
      <c r="P47" s="33">
        <f t="shared" si="46"/>
        <v>140.62363246890993</v>
      </c>
      <c r="Q47" s="33">
        <f t="shared" si="46"/>
        <v>141.32675063125447</v>
      </c>
      <c r="R47" s="33">
        <f t="shared" si="46"/>
        <v>142.03338438441071</v>
      </c>
      <c r="S47" s="33">
        <f t="shared" si="46"/>
        <v>142.74355130633276</v>
      </c>
      <c r="T47" s="33">
        <f t="shared" si="46"/>
        <v>143.45726906286441</v>
      </c>
      <c r="U47" s="33">
        <f t="shared" si="46"/>
        <v>144.17455540817872</v>
      </c>
      <c r="V47" s="33">
        <f t="shared" si="46"/>
        <v>144.8954281852196</v>
      </c>
      <c r="W47" s="33">
        <f t="shared" si="46"/>
        <v>145.61990532614573</v>
      </c>
      <c r="X47" s="33">
        <f t="shared" si="46"/>
        <v>146.3480048527764</v>
      </c>
      <c r="Y47" s="33">
        <f t="shared" si="46"/>
        <v>147.0797448770403</v>
      </c>
      <c r="Z47" s="33">
        <f t="shared" si="46"/>
        <v>147.81514360142546</v>
      </c>
      <c r="AA47" s="33">
        <f t="shared" si="46"/>
        <v>148.55421931943258</v>
      </c>
      <c r="AB47" s="33">
        <f t="shared" si="46"/>
        <v>149.29699041602973</v>
      </c>
      <c r="AC47" s="33">
        <f t="shared" si="46"/>
        <v>150.04347536810985</v>
      </c>
      <c r="AD47" s="33">
        <f t="shared" si="46"/>
        <v>150.79369274495036</v>
      </c>
      <c r="AE47" s="33">
        <f t="shared" si="46"/>
        <v>151.54766120867509</v>
      </c>
      <c r="AF47" s="33">
        <f t="shared" si="46"/>
        <v>152.30539951471849</v>
      </c>
      <c r="AG47" s="33">
        <f t="shared" si="46"/>
        <v>153.06692651229204</v>
      </c>
      <c r="AH47" s="33">
        <f t="shared" si="46"/>
        <v>153.83226114485348</v>
      </c>
      <c r="AI47" s="33">
        <f t="shared" si="46"/>
        <v>154.60142245057776</v>
      </c>
      <c r="AJ47" s="33">
        <f t="shared" si="46"/>
        <v>155.37442956283064</v>
      </c>
      <c r="AK47" s="33">
        <f t="shared" si="46"/>
        <v>156.15130171064479</v>
      </c>
      <c r="AL47" s="33">
        <f t="shared" si="46"/>
        <v>156.93205821919798</v>
      </c>
      <c r="AM47" s="33">
        <f t="shared" si="46"/>
        <v>157.71671851029396</v>
      </c>
      <c r="AN47" s="33">
        <f t="shared" si="46"/>
        <v>158.50530210284541</v>
      </c>
      <c r="AO47" s="33">
        <f t="shared" si="46"/>
        <v>159.29782861335963</v>
      </c>
      <c r="AP47" s="33">
        <f t="shared" si="46"/>
        <v>160.09431775642642</v>
      </c>
      <c r="AQ47" s="33">
        <f t="shared" ref="AQ47:BK47" si="47">SUM(AQ15:AQ46)*1000</f>
        <v>160.89478934520852</v>
      </c>
      <c r="AR47" s="33">
        <f t="shared" si="47"/>
        <v>161.69926329193453</v>
      </c>
      <c r="AS47" s="33">
        <f t="shared" si="47"/>
        <v>162.5077596083942</v>
      </c>
      <c r="AT47" s="33">
        <f t="shared" si="47"/>
        <v>163.32029840643614</v>
      </c>
      <c r="AU47" s="33">
        <f t="shared" si="47"/>
        <v>164.1368998984683</v>
      </c>
      <c r="AV47" s="33">
        <f t="shared" si="47"/>
        <v>164.95758439796066</v>
      </c>
      <c r="AW47" s="33">
        <f t="shared" si="47"/>
        <v>165.78237231995041</v>
      </c>
      <c r="AX47" s="33">
        <f t="shared" si="47"/>
        <v>166.61128418155013</v>
      </c>
      <c r="AY47" s="33">
        <f t="shared" si="47"/>
        <v>167.44434060245788</v>
      </c>
      <c r="AZ47" s="33">
        <f t="shared" si="47"/>
        <v>168.28156230547017</v>
      </c>
      <c r="BA47" s="33">
        <f t="shared" si="47"/>
        <v>169.12297011699749</v>
      </c>
      <c r="BB47" s="33">
        <f t="shared" si="47"/>
        <v>169.96858496758247</v>
      </c>
      <c r="BC47" s="33">
        <f t="shared" si="47"/>
        <v>170.81842789242035</v>
      </c>
      <c r="BD47" s="33">
        <f t="shared" si="47"/>
        <v>171.67252003188244</v>
      </c>
      <c r="BE47" s="33">
        <f t="shared" si="47"/>
        <v>172.53088263204185</v>
      </c>
      <c r="BF47" s="33">
        <f t="shared" si="47"/>
        <v>173.39353704520201</v>
      </c>
      <c r="BG47" s="33">
        <f t="shared" si="47"/>
        <v>174.26050473042804</v>
      </c>
      <c r="BH47" s="33">
        <f t="shared" si="47"/>
        <v>175.13180725408012</v>
      </c>
      <c r="BI47" s="33">
        <f t="shared" si="47"/>
        <v>176.00746629035052</v>
      </c>
      <c r="BJ47" s="33">
        <f t="shared" si="47"/>
        <v>176.88750362180224</v>
      </c>
      <c r="BK47" s="33">
        <f t="shared" si="47"/>
        <v>177.77194113991123</v>
      </c>
    </row>
    <row r="48" spans="1:121" x14ac:dyDescent="0.25">
      <c r="BO48" s="48" t="s">
        <v>167</v>
      </c>
      <c r="BP48" s="53">
        <f>BQ48</f>
        <v>0.63572810244722777</v>
      </c>
      <c r="BQ48" s="53">
        <f t="shared" ref="BQ48:CW48" si="48">$G$5+(($G$6-$G$5)/32)*(BQ53-2018)</f>
        <v>0.63572810244722777</v>
      </c>
      <c r="BR48" s="53">
        <f t="shared" si="48"/>
        <v>0.63001346649563039</v>
      </c>
      <c r="BS48" s="53">
        <f t="shared" si="48"/>
        <v>0.62429883054403301</v>
      </c>
      <c r="BT48" s="53">
        <f t="shared" si="48"/>
        <v>0.61858419459243563</v>
      </c>
      <c r="BU48" s="53">
        <f t="shared" si="48"/>
        <v>0.61286955864083825</v>
      </c>
      <c r="BV48" s="53">
        <f t="shared" si="48"/>
        <v>0.60715492268924087</v>
      </c>
      <c r="BW48" s="53">
        <f t="shared" si="48"/>
        <v>0.60144028673764349</v>
      </c>
      <c r="BX48" s="53">
        <f t="shared" si="48"/>
        <v>0.59572565078604611</v>
      </c>
      <c r="BY48" s="53">
        <f t="shared" si="48"/>
        <v>0.59001101483444873</v>
      </c>
      <c r="BZ48" s="53">
        <f t="shared" si="48"/>
        <v>0.58429637888285135</v>
      </c>
      <c r="CA48" s="53">
        <f t="shared" si="48"/>
        <v>0.57858174293125397</v>
      </c>
      <c r="CB48" s="53">
        <f t="shared" si="48"/>
        <v>0.57286710697965659</v>
      </c>
      <c r="CC48" s="53">
        <f t="shared" si="48"/>
        <v>0.56715247102805921</v>
      </c>
      <c r="CD48" s="53">
        <f t="shared" si="48"/>
        <v>0.56143783507646183</v>
      </c>
      <c r="CE48" s="53">
        <f t="shared" si="48"/>
        <v>0.55572319912486434</v>
      </c>
      <c r="CF48" s="53">
        <f t="shared" si="48"/>
        <v>0.55000856317326696</v>
      </c>
      <c r="CG48" s="53">
        <f t="shared" si="48"/>
        <v>0.54429392722166958</v>
      </c>
      <c r="CH48" s="53">
        <f t="shared" si="48"/>
        <v>0.5385792912700722</v>
      </c>
      <c r="CI48" s="53">
        <f t="shared" si="48"/>
        <v>0.53286465531847482</v>
      </c>
      <c r="CJ48" s="53">
        <f t="shared" si="48"/>
        <v>0.52715001936687744</v>
      </c>
      <c r="CK48" s="53">
        <f t="shared" si="48"/>
        <v>0.52143538341528006</v>
      </c>
      <c r="CL48" s="53">
        <f t="shared" si="48"/>
        <v>0.51572074746368268</v>
      </c>
      <c r="CM48" s="53">
        <f t="shared" si="48"/>
        <v>0.5100061115120853</v>
      </c>
      <c r="CN48" s="53">
        <f t="shared" si="48"/>
        <v>0.50429147556048792</v>
      </c>
      <c r="CO48" s="53">
        <f t="shared" si="48"/>
        <v>0.49857683960889054</v>
      </c>
      <c r="CP48" s="53">
        <f t="shared" si="48"/>
        <v>0.49286220365729316</v>
      </c>
      <c r="CQ48" s="53">
        <f t="shared" si="48"/>
        <v>0.48714756770569578</v>
      </c>
      <c r="CR48" s="53">
        <f t="shared" si="48"/>
        <v>0.4814329317540984</v>
      </c>
      <c r="CS48" s="53">
        <f t="shared" si="48"/>
        <v>0.47571829580250102</v>
      </c>
      <c r="CT48" s="53">
        <f t="shared" si="48"/>
        <v>0.47000365985090364</v>
      </c>
      <c r="CU48" s="53">
        <f t="shared" si="48"/>
        <v>0.46428902389930626</v>
      </c>
      <c r="CV48" s="53">
        <f t="shared" si="48"/>
        <v>0.45857438794770888</v>
      </c>
      <c r="CW48" s="53">
        <f t="shared" si="48"/>
        <v>0.4528597519961115</v>
      </c>
      <c r="CX48" s="53">
        <f t="shared" ref="CX48:DQ48" si="49">CW48</f>
        <v>0.4528597519961115</v>
      </c>
      <c r="CY48" s="53">
        <f t="shared" si="49"/>
        <v>0.4528597519961115</v>
      </c>
      <c r="CZ48" s="53">
        <f t="shared" si="49"/>
        <v>0.4528597519961115</v>
      </c>
      <c r="DA48" s="53">
        <f t="shared" si="49"/>
        <v>0.4528597519961115</v>
      </c>
      <c r="DB48" s="53">
        <f t="shared" si="49"/>
        <v>0.4528597519961115</v>
      </c>
      <c r="DC48" s="53">
        <f t="shared" si="49"/>
        <v>0.4528597519961115</v>
      </c>
      <c r="DD48" s="53">
        <f t="shared" si="49"/>
        <v>0.4528597519961115</v>
      </c>
      <c r="DE48" s="53">
        <f t="shared" si="49"/>
        <v>0.4528597519961115</v>
      </c>
      <c r="DF48" s="53">
        <f t="shared" si="49"/>
        <v>0.4528597519961115</v>
      </c>
      <c r="DG48" s="53">
        <f t="shared" si="49"/>
        <v>0.4528597519961115</v>
      </c>
      <c r="DH48" s="53">
        <f t="shared" si="49"/>
        <v>0.4528597519961115</v>
      </c>
      <c r="DI48" s="53">
        <f t="shared" si="49"/>
        <v>0.4528597519961115</v>
      </c>
      <c r="DJ48" s="53">
        <f t="shared" si="49"/>
        <v>0.4528597519961115</v>
      </c>
      <c r="DK48" s="53">
        <f t="shared" si="49"/>
        <v>0.4528597519961115</v>
      </c>
      <c r="DL48" s="53">
        <f t="shared" si="49"/>
        <v>0.4528597519961115</v>
      </c>
      <c r="DM48" s="53">
        <f t="shared" si="49"/>
        <v>0.4528597519961115</v>
      </c>
      <c r="DN48" s="53">
        <f t="shared" si="49"/>
        <v>0.4528597519961115</v>
      </c>
      <c r="DO48" s="53">
        <f t="shared" si="49"/>
        <v>0.4528597519961115</v>
      </c>
      <c r="DP48" s="53">
        <f t="shared" si="49"/>
        <v>0.4528597519961115</v>
      </c>
      <c r="DQ48" s="53">
        <f t="shared" si="49"/>
        <v>0.4528597519961115</v>
      </c>
    </row>
    <row r="49" spans="1:121" x14ac:dyDescent="0.25">
      <c r="BO49" s="48" t="s">
        <v>151</v>
      </c>
      <c r="BP49">
        <f t="shared" ref="BP49:BP50" si="50">BQ49</f>
        <v>1</v>
      </c>
      <c r="BQ49">
        <f t="shared" ref="BQ49:CV49" si="51">1-BQ50</f>
        <v>1</v>
      </c>
      <c r="BR49">
        <f t="shared" si="51"/>
        <v>1</v>
      </c>
      <c r="BS49">
        <f t="shared" si="51"/>
        <v>1</v>
      </c>
      <c r="BT49">
        <f t="shared" si="51"/>
        <v>1</v>
      </c>
      <c r="BU49">
        <f t="shared" si="51"/>
        <v>1</v>
      </c>
      <c r="BV49">
        <f t="shared" si="51"/>
        <v>1</v>
      </c>
      <c r="BW49">
        <f t="shared" si="51"/>
        <v>1</v>
      </c>
      <c r="BX49">
        <f t="shared" si="51"/>
        <v>1</v>
      </c>
      <c r="BY49">
        <f t="shared" si="51"/>
        <v>1</v>
      </c>
      <c r="BZ49">
        <f t="shared" si="51"/>
        <v>1</v>
      </c>
      <c r="CA49">
        <f t="shared" si="51"/>
        <v>1</v>
      </c>
      <c r="CB49">
        <f t="shared" si="51"/>
        <v>1</v>
      </c>
      <c r="CC49">
        <f t="shared" si="51"/>
        <v>1</v>
      </c>
      <c r="CD49">
        <f t="shared" si="51"/>
        <v>1</v>
      </c>
      <c r="CE49">
        <f t="shared" si="51"/>
        <v>1</v>
      </c>
      <c r="CF49">
        <f t="shared" si="51"/>
        <v>1</v>
      </c>
      <c r="CG49">
        <f t="shared" si="51"/>
        <v>1</v>
      </c>
      <c r="CH49">
        <f t="shared" si="51"/>
        <v>1</v>
      </c>
      <c r="CI49">
        <f t="shared" si="51"/>
        <v>1</v>
      </c>
      <c r="CJ49">
        <f t="shared" si="51"/>
        <v>1</v>
      </c>
      <c r="CK49">
        <f t="shared" si="51"/>
        <v>1</v>
      </c>
      <c r="CL49">
        <f t="shared" si="51"/>
        <v>1</v>
      </c>
      <c r="CM49">
        <f t="shared" si="51"/>
        <v>1</v>
      </c>
      <c r="CN49">
        <f t="shared" si="51"/>
        <v>1</v>
      </c>
      <c r="CO49">
        <f t="shared" si="51"/>
        <v>1</v>
      </c>
      <c r="CP49">
        <f t="shared" si="51"/>
        <v>1</v>
      </c>
      <c r="CQ49">
        <f t="shared" si="51"/>
        <v>1</v>
      </c>
      <c r="CR49">
        <f t="shared" si="51"/>
        <v>1</v>
      </c>
      <c r="CS49">
        <f t="shared" si="51"/>
        <v>1</v>
      </c>
      <c r="CT49">
        <f t="shared" si="51"/>
        <v>1</v>
      </c>
      <c r="CU49">
        <f t="shared" si="51"/>
        <v>1</v>
      </c>
      <c r="CV49">
        <f t="shared" si="51"/>
        <v>1</v>
      </c>
      <c r="CW49">
        <f t="shared" ref="CW49:DQ49" si="52">1-CW50</f>
        <v>1</v>
      </c>
      <c r="CX49" s="4">
        <f t="shared" si="52"/>
        <v>1</v>
      </c>
      <c r="CY49" s="4">
        <f t="shared" si="52"/>
        <v>1</v>
      </c>
      <c r="CZ49" s="4">
        <f t="shared" si="52"/>
        <v>1</v>
      </c>
      <c r="DA49" s="4">
        <f t="shared" si="52"/>
        <v>1</v>
      </c>
      <c r="DB49" s="4">
        <f t="shared" si="52"/>
        <v>1</v>
      </c>
      <c r="DC49" s="4">
        <f t="shared" si="52"/>
        <v>1</v>
      </c>
      <c r="DD49" s="4">
        <f t="shared" si="52"/>
        <v>1</v>
      </c>
      <c r="DE49" s="4">
        <f t="shared" si="52"/>
        <v>1</v>
      </c>
      <c r="DF49" s="4">
        <f t="shared" si="52"/>
        <v>1</v>
      </c>
      <c r="DG49" s="4">
        <f t="shared" si="52"/>
        <v>1</v>
      </c>
      <c r="DH49" s="4">
        <f t="shared" si="52"/>
        <v>1</v>
      </c>
      <c r="DI49" s="4">
        <f t="shared" si="52"/>
        <v>1</v>
      </c>
      <c r="DJ49" s="4">
        <f t="shared" si="52"/>
        <v>1</v>
      </c>
      <c r="DK49" s="4">
        <f t="shared" si="52"/>
        <v>1</v>
      </c>
      <c r="DL49" s="4">
        <f t="shared" si="52"/>
        <v>1</v>
      </c>
      <c r="DM49" s="4">
        <f t="shared" si="52"/>
        <v>1</v>
      </c>
      <c r="DN49" s="4">
        <f t="shared" si="52"/>
        <v>1</v>
      </c>
      <c r="DO49" s="4">
        <f t="shared" si="52"/>
        <v>1</v>
      </c>
      <c r="DP49" s="4">
        <f t="shared" si="52"/>
        <v>1</v>
      </c>
      <c r="DQ49" s="4">
        <f t="shared" si="52"/>
        <v>1</v>
      </c>
    </row>
    <row r="50" spans="1:121" x14ac:dyDescent="0.25">
      <c r="BO50" s="48" t="s">
        <v>152</v>
      </c>
      <c r="BP50">
        <f t="shared" si="50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3">CW50</f>
        <v>0</v>
      </c>
      <c r="CY50">
        <f t="shared" si="53"/>
        <v>0</v>
      </c>
      <c r="CZ50">
        <f t="shared" si="53"/>
        <v>0</v>
      </c>
      <c r="DA50">
        <f t="shared" si="53"/>
        <v>0</v>
      </c>
      <c r="DB50">
        <f t="shared" si="53"/>
        <v>0</v>
      </c>
      <c r="DC50">
        <f t="shared" si="53"/>
        <v>0</v>
      </c>
      <c r="DD50">
        <f t="shared" si="53"/>
        <v>0</v>
      </c>
      <c r="DE50">
        <f t="shared" si="53"/>
        <v>0</v>
      </c>
      <c r="DF50">
        <f t="shared" si="53"/>
        <v>0</v>
      </c>
      <c r="DG50">
        <f t="shared" si="53"/>
        <v>0</v>
      </c>
      <c r="DH50">
        <f t="shared" si="53"/>
        <v>0</v>
      </c>
      <c r="DI50">
        <f t="shared" si="53"/>
        <v>0</v>
      </c>
      <c r="DJ50">
        <f t="shared" si="53"/>
        <v>0</v>
      </c>
      <c r="DK50">
        <f t="shared" si="53"/>
        <v>0</v>
      </c>
      <c r="DL50">
        <f t="shared" si="53"/>
        <v>0</v>
      </c>
      <c r="DM50">
        <f t="shared" si="53"/>
        <v>0</v>
      </c>
      <c r="DN50">
        <f t="shared" si="53"/>
        <v>0</v>
      </c>
      <c r="DO50">
        <f t="shared" si="53"/>
        <v>0</v>
      </c>
      <c r="DP50">
        <f t="shared" si="53"/>
        <v>0</v>
      </c>
      <c r="DQ50">
        <f t="shared" si="53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4">A15</f>
        <v>16_RUS</v>
      </c>
      <c r="B54" t="str">
        <f t="shared" si="54"/>
        <v>1_x_coal_thermal</v>
      </c>
      <c r="C54" t="str">
        <f t="shared" si="54"/>
        <v>1_x_coal_thermal</v>
      </c>
      <c r="D54" s="4" t="s">
        <v>149</v>
      </c>
      <c r="E54" s="4"/>
      <c r="F54" s="4"/>
      <c r="G54" s="4">
        <f t="shared" ref="G54:G85" si="55">G15</f>
        <v>7.3947680279999997</v>
      </c>
      <c r="BL54" t="str">
        <f t="shared" ref="BL54:BL111" si="56">A54</f>
        <v>16_RUS</v>
      </c>
      <c r="BM54" t="str">
        <f t="shared" ref="BM54:BM85" si="57">"d_nonenergy_"&amp;C54</f>
        <v>d_nonenergy_1_x_coal_thermal</v>
      </c>
      <c r="BP54">
        <f t="shared" ref="BP54:CV54" si="58">BP$49*BP15</f>
        <v>5.1032067840000002</v>
      </c>
      <c r="BQ54">
        <f t="shared" si="58"/>
        <v>7.3947680279999997</v>
      </c>
      <c r="BR54">
        <f t="shared" si="58"/>
        <v>7.5386741332803817</v>
      </c>
      <c r="BS54">
        <f t="shared" si="58"/>
        <v>7.1657824723012125</v>
      </c>
      <c r="BT54">
        <f t="shared" si="58"/>
        <v>7.4518380297057396</v>
      </c>
      <c r="BU54">
        <f t="shared" si="58"/>
        <v>7.7671081702013893</v>
      </c>
      <c r="BV54">
        <f t="shared" si="58"/>
        <v>8.0737178488378003</v>
      </c>
      <c r="BW54">
        <f t="shared" si="58"/>
        <v>8.371126295691365</v>
      </c>
      <c r="BX54">
        <f t="shared" si="58"/>
        <v>8.6586831778086299</v>
      </c>
      <c r="BY54">
        <f t="shared" si="58"/>
        <v>8.9368219780931071</v>
      </c>
      <c r="BZ54">
        <f t="shared" si="58"/>
        <v>9.2045867399577492</v>
      </c>
      <c r="CA54">
        <f t="shared" si="58"/>
        <v>9.3630703884848945</v>
      </c>
      <c r="CB54">
        <f t="shared" si="58"/>
        <v>9.5116171708841915</v>
      </c>
      <c r="CC54">
        <f t="shared" si="58"/>
        <v>9.6521276341636266</v>
      </c>
      <c r="CD54">
        <f t="shared" si="58"/>
        <v>9.7957451883033677</v>
      </c>
      <c r="CE54">
        <f t="shared" si="58"/>
        <v>9.931959502119895</v>
      </c>
      <c r="CF54">
        <f t="shared" si="58"/>
        <v>10.063896311949099</v>
      </c>
      <c r="CG54">
        <f t="shared" si="58"/>
        <v>10.196246456926826</v>
      </c>
      <c r="CH54">
        <f t="shared" si="58"/>
        <v>10.331876103543197</v>
      </c>
      <c r="CI54">
        <f t="shared" si="58"/>
        <v>10.472775276180815</v>
      </c>
      <c r="CJ54">
        <f t="shared" si="58"/>
        <v>10.621409577185243</v>
      </c>
      <c r="CK54">
        <f t="shared" si="58"/>
        <v>10.779766723673379</v>
      </c>
      <c r="CL54">
        <f t="shared" si="58"/>
        <v>10.949318254700058</v>
      </c>
      <c r="CM54">
        <f t="shared" si="58"/>
        <v>11.133370796738742</v>
      </c>
      <c r="CN54">
        <f t="shared" si="58"/>
        <v>11.28608970079806</v>
      </c>
      <c r="CO54">
        <f t="shared" si="58"/>
        <v>11.452251347826591</v>
      </c>
      <c r="CP54">
        <f t="shared" si="58"/>
        <v>11.629370305717712</v>
      </c>
      <c r="CQ54">
        <f t="shared" si="58"/>
        <v>11.816221035672156</v>
      </c>
      <c r="CR54">
        <f t="shared" si="58"/>
        <v>12.010910576192845</v>
      </c>
      <c r="CS54">
        <f t="shared" si="58"/>
        <v>12.183951350571155</v>
      </c>
      <c r="CT54">
        <f t="shared" si="58"/>
        <v>12.362670842404865</v>
      </c>
      <c r="CU54">
        <f t="shared" si="58"/>
        <v>12.543823941393653</v>
      </c>
      <c r="CV54">
        <f t="shared" si="58"/>
        <v>12.725202701719486</v>
      </c>
      <c r="CW54">
        <f t="shared" ref="CW54:DQ54" si="59">CW$49*CW15</f>
        <v>12.904164815406654</v>
      </c>
      <c r="CX54">
        <f t="shared" si="59"/>
        <v>12.968685639483686</v>
      </c>
      <c r="CY54">
        <f t="shared" si="59"/>
        <v>13.033529067681101</v>
      </c>
      <c r="CZ54">
        <f t="shared" si="59"/>
        <v>13.098696713019507</v>
      </c>
      <c r="DA54">
        <f t="shared" si="59"/>
        <v>13.164190196584602</v>
      </c>
      <c r="DB54">
        <f t="shared" si="59"/>
        <v>13.230011147567524</v>
      </c>
      <c r="DC54">
        <f t="shared" si="59"/>
        <v>13.29616120330536</v>
      </c>
      <c r="DD54">
        <f t="shared" si="59"/>
        <v>13.362642009321887</v>
      </c>
      <c r="DE54">
        <f t="shared" si="59"/>
        <v>13.429455219368494</v>
      </c>
      <c r="DF54">
        <f t="shared" si="59"/>
        <v>13.496602495465336</v>
      </c>
      <c r="DG54">
        <f t="shared" si="59"/>
        <v>13.564085507942661</v>
      </c>
      <c r="DH54">
        <f t="shared" si="59"/>
        <v>13.631905935482372</v>
      </c>
      <c r="DI54">
        <f t="shared" si="59"/>
        <v>13.700065465159783</v>
      </c>
      <c r="DJ54">
        <f t="shared" si="59"/>
        <v>13.76856579248558</v>
      </c>
      <c r="DK54">
        <f t="shared" si="59"/>
        <v>13.837408621448008</v>
      </c>
      <c r="DL54">
        <f t="shared" si="59"/>
        <v>13.906595664555246</v>
      </c>
      <c r="DM54">
        <f t="shared" si="59"/>
        <v>13.976128642878022</v>
      </c>
      <c r="DN54">
        <f t="shared" si="59"/>
        <v>14.04600928609241</v>
      </c>
      <c r="DO54">
        <f t="shared" si="59"/>
        <v>14.11623933252287</v>
      </c>
      <c r="DP54">
        <f t="shared" si="59"/>
        <v>14.186820529185484</v>
      </c>
      <c r="DQ54">
        <f t="shared" si="59"/>
        <v>14.257754631831411</v>
      </c>
    </row>
    <row r="55" spans="1:121" x14ac:dyDescent="0.25">
      <c r="A55" t="str">
        <f t="shared" si="54"/>
        <v>16_RUS</v>
      </c>
      <c r="B55" t="str">
        <f t="shared" si="54"/>
        <v>1_1_coking_coal</v>
      </c>
      <c r="C55" t="str">
        <f t="shared" si="54"/>
        <v>1_1_coking_coal</v>
      </c>
      <c r="D55" s="4" t="s">
        <v>149</v>
      </c>
      <c r="E55" s="4"/>
      <c r="F55" s="4"/>
      <c r="G55" s="4">
        <f t="shared" si="55"/>
        <v>0</v>
      </c>
      <c r="BL55" t="str">
        <f t="shared" si="56"/>
        <v>16_RUS</v>
      </c>
      <c r="BM55" t="str">
        <f t="shared" si="57"/>
        <v>d_nonenergy_1_1_coking_coal</v>
      </c>
      <c r="BP55">
        <f t="shared" ref="BP55:CW55" si="60">BP$49*BP16</f>
        <v>0</v>
      </c>
      <c r="BQ55">
        <f t="shared" si="60"/>
        <v>0</v>
      </c>
      <c r="BR55">
        <f t="shared" si="60"/>
        <v>0</v>
      </c>
      <c r="BS55">
        <f t="shared" si="60"/>
        <v>0</v>
      </c>
      <c r="BT55">
        <f t="shared" si="60"/>
        <v>0</v>
      </c>
      <c r="BU55">
        <f t="shared" si="60"/>
        <v>0</v>
      </c>
      <c r="BV55">
        <f t="shared" si="60"/>
        <v>0</v>
      </c>
      <c r="BW55">
        <f t="shared" si="60"/>
        <v>0</v>
      </c>
      <c r="BX55">
        <f t="shared" si="60"/>
        <v>0</v>
      </c>
      <c r="BY55">
        <f t="shared" si="60"/>
        <v>0</v>
      </c>
      <c r="BZ55">
        <f t="shared" si="60"/>
        <v>0</v>
      </c>
      <c r="CA55">
        <f t="shared" si="60"/>
        <v>0</v>
      </c>
      <c r="CB55">
        <f t="shared" si="60"/>
        <v>0</v>
      </c>
      <c r="CC55">
        <f t="shared" si="60"/>
        <v>0</v>
      </c>
      <c r="CD55">
        <f t="shared" si="60"/>
        <v>0</v>
      </c>
      <c r="CE55">
        <f t="shared" si="60"/>
        <v>0</v>
      </c>
      <c r="CF55">
        <f t="shared" si="60"/>
        <v>0</v>
      </c>
      <c r="CG55">
        <f t="shared" si="60"/>
        <v>0</v>
      </c>
      <c r="CH55">
        <f t="shared" si="60"/>
        <v>0</v>
      </c>
      <c r="CI55">
        <f t="shared" si="60"/>
        <v>0</v>
      </c>
      <c r="CJ55">
        <f t="shared" si="60"/>
        <v>0</v>
      </c>
      <c r="CK55">
        <f t="shared" si="60"/>
        <v>0</v>
      </c>
      <c r="CL55">
        <f t="shared" si="60"/>
        <v>0</v>
      </c>
      <c r="CM55">
        <f t="shared" si="60"/>
        <v>0</v>
      </c>
      <c r="CN55">
        <f t="shared" si="60"/>
        <v>0</v>
      </c>
      <c r="CO55">
        <f t="shared" si="60"/>
        <v>0</v>
      </c>
      <c r="CP55">
        <f t="shared" si="60"/>
        <v>0</v>
      </c>
      <c r="CQ55">
        <f t="shared" si="60"/>
        <v>0</v>
      </c>
      <c r="CR55">
        <f t="shared" si="60"/>
        <v>0</v>
      </c>
      <c r="CS55">
        <f t="shared" si="60"/>
        <v>0</v>
      </c>
      <c r="CT55">
        <f t="shared" si="60"/>
        <v>0</v>
      </c>
      <c r="CU55">
        <f t="shared" si="60"/>
        <v>0</v>
      </c>
      <c r="CV55">
        <f t="shared" si="60"/>
        <v>0</v>
      </c>
      <c r="CW55">
        <f t="shared" si="60"/>
        <v>0</v>
      </c>
      <c r="CX55">
        <f t="shared" ref="CX55:DQ55" si="61">CX$49*CX16</f>
        <v>0</v>
      </c>
      <c r="CY55">
        <f t="shared" si="61"/>
        <v>0</v>
      </c>
      <c r="CZ55">
        <f t="shared" si="61"/>
        <v>0</v>
      </c>
      <c r="DA55">
        <f t="shared" si="61"/>
        <v>0</v>
      </c>
      <c r="DB55">
        <f t="shared" si="61"/>
        <v>0</v>
      </c>
      <c r="DC55">
        <f t="shared" si="61"/>
        <v>0</v>
      </c>
      <c r="DD55">
        <f t="shared" si="61"/>
        <v>0</v>
      </c>
      <c r="DE55">
        <f t="shared" si="61"/>
        <v>0</v>
      </c>
      <c r="DF55">
        <f t="shared" si="61"/>
        <v>0</v>
      </c>
      <c r="DG55">
        <f t="shared" si="61"/>
        <v>0</v>
      </c>
      <c r="DH55">
        <f t="shared" si="61"/>
        <v>0</v>
      </c>
      <c r="DI55">
        <f t="shared" si="61"/>
        <v>0</v>
      </c>
      <c r="DJ55">
        <f t="shared" si="61"/>
        <v>0</v>
      </c>
      <c r="DK55">
        <f t="shared" si="61"/>
        <v>0</v>
      </c>
      <c r="DL55">
        <f t="shared" si="61"/>
        <v>0</v>
      </c>
      <c r="DM55">
        <f t="shared" si="61"/>
        <v>0</v>
      </c>
      <c r="DN55">
        <f t="shared" si="61"/>
        <v>0</v>
      </c>
      <c r="DO55">
        <f t="shared" si="61"/>
        <v>0</v>
      </c>
      <c r="DP55">
        <f t="shared" si="61"/>
        <v>0</v>
      </c>
      <c r="DQ55">
        <f t="shared" si="61"/>
        <v>0</v>
      </c>
    </row>
    <row r="56" spans="1:121" x14ac:dyDescent="0.25">
      <c r="A56" t="str">
        <f t="shared" si="54"/>
        <v>16_RUS</v>
      </c>
      <c r="B56" t="str">
        <f t="shared" si="54"/>
        <v>1_5_lignite</v>
      </c>
      <c r="C56" t="str">
        <f t="shared" si="54"/>
        <v>1_5_lignite</v>
      </c>
      <c r="D56" s="4" t="s">
        <v>149</v>
      </c>
      <c r="E56" s="4"/>
      <c r="F56" s="4"/>
      <c r="G56" s="4">
        <f t="shared" si="55"/>
        <v>0</v>
      </c>
      <c r="BL56" t="str">
        <f t="shared" si="56"/>
        <v>16_RUS</v>
      </c>
      <c r="BM56" t="str">
        <f t="shared" si="57"/>
        <v>d_nonenergy_1_5_lignite</v>
      </c>
      <c r="BP56">
        <f t="shared" ref="BP56:CW56" si="62">BP$49*BP17</f>
        <v>0</v>
      </c>
      <c r="BQ56">
        <f t="shared" si="62"/>
        <v>0</v>
      </c>
      <c r="BR56">
        <f t="shared" si="62"/>
        <v>0</v>
      </c>
      <c r="BS56">
        <f t="shared" si="62"/>
        <v>0</v>
      </c>
      <c r="BT56">
        <f t="shared" si="62"/>
        <v>0</v>
      </c>
      <c r="BU56">
        <f t="shared" si="62"/>
        <v>0</v>
      </c>
      <c r="BV56">
        <f t="shared" si="62"/>
        <v>0</v>
      </c>
      <c r="BW56">
        <f t="shared" si="62"/>
        <v>0</v>
      </c>
      <c r="BX56">
        <f t="shared" si="62"/>
        <v>0</v>
      </c>
      <c r="BY56">
        <f t="shared" si="62"/>
        <v>0</v>
      </c>
      <c r="BZ56">
        <f t="shared" si="62"/>
        <v>0</v>
      </c>
      <c r="CA56">
        <f t="shared" si="62"/>
        <v>0</v>
      </c>
      <c r="CB56">
        <f t="shared" si="62"/>
        <v>0</v>
      </c>
      <c r="CC56">
        <f t="shared" si="62"/>
        <v>0</v>
      </c>
      <c r="CD56">
        <f t="shared" si="62"/>
        <v>0</v>
      </c>
      <c r="CE56">
        <f t="shared" si="62"/>
        <v>0</v>
      </c>
      <c r="CF56">
        <f t="shared" si="62"/>
        <v>0</v>
      </c>
      <c r="CG56">
        <f t="shared" si="62"/>
        <v>0</v>
      </c>
      <c r="CH56">
        <f t="shared" si="62"/>
        <v>0</v>
      </c>
      <c r="CI56">
        <f t="shared" si="62"/>
        <v>0</v>
      </c>
      <c r="CJ56">
        <f t="shared" si="62"/>
        <v>0</v>
      </c>
      <c r="CK56">
        <f t="shared" si="62"/>
        <v>0</v>
      </c>
      <c r="CL56">
        <f t="shared" si="62"/>
        <v>0</v>
      </c>
      <c r="CM56">
        <f t="shared" si="62"/>
        <v>0</v>
      </c>
      <c r="CN56">
        <f t="shared" si="62"/>
        <v>0</v>
      </c>
      <c r="CO56">
        <f t="shared" si="62"/>
        <v>0</v>
      </c>
      <c r="CP56">
        <f t="shared" si="62"/>
        <v>0</v>
      </c>
      <c r="CQ56">
        <f t="shared" si="62"/>
        <v>0</v>
      </c>
      <c r="CR56">
        <f t="shared" si="62"/>
        <v>0</v>
      </c>
      <c r="CS56">
        <f t="shared" si="62"/>
        <v>0</v>
      </c>
      <c r="CT56">
        <f t="shared" si="62"/>
        <v>0</v>
      </c>
      <c r="CU56">
        <f t="shared" si="62"/>
        <v>0</v>
      </c>
      <c r="CV56">
        <f t="shared" si="62"/>
        <v>0</v>
      </c>
      <c r="CW56">
        <f t="shared" si="62"/>
        <v>0</v>
      </c>
      <c r="CX56">
        <f t="shared" ref="CX56:DQ56" si="63">CX$49*CX17</f>
        <v>0</v>
      </c>
      <c r="CY56">
        <f t="shared" si="63"/>
        <v>0</v>
      </c>
      <c r="CZ56">
        <f t="shared" si="63"/>
        <v>0</v>
      </c>
      <c r="DA56">
        <f t="shared" si="63"/>
        <v>0</v>
      </c>
      <c r="DB56">
        <f t="shared" si="63"/>
        <v>0</v>
      </c>
      <c r="DC56">
        <f t="shared" si="63"/>
        <v>0</v>
      </c>
      <c r="DD56">
        <f t="shared" si="63"/>
        <v>0</v>
      </c>
      <c r="DE56">
        <f t="shared" si="63"/>
        <v>0</v>
      </c>
      <c r="DF56">
        <f t="shared" si="63"/>
        <v>0</v>
      </c>
      <c r="DG56">
        <f t="shared" si="63"/>
        <v>0</v>
      </c>
      <c r="DH56">
        <f t="shared" si="63"/>
        <v>0</v>
      </c>
      <c r="DI56">
        <f t="shared" si="63"/>
        <v>0</v>
      </c>
      <c r="DJ56">
        <f t="shared" si="63"/>
        <v>0</v>
      </c>
      <c r="DK56">
        <f t="shared" si="63"/>
        <v>0</v>
      </c>
      <c r="DL56">
        <f t="shared" si="63"/>
        <v>0</v>
      </c>
      <c r="DM56">
        <f t="shared" si="63"/>
        <v>0</v>
      </c>
      <c r="DN56">
        <f t="shared" si="63"/>
        <v>0</v>
      </c>
      <c r="DO56">
        <f t="shared" si="63"/>
        <v>0</v>
      </c>
      <c r="DP56">
        <f t="shared" si="63"/>
        <v>0</v>
      </c>
      <c r="DQ56">
        <f t="shared" si="63"/>
        <v>0</v>
      </c>
    </row>
    <row r="57" spans="1:121" x14ac:dyDescent="0.25">
      <c r="A57" t="str">
        <f t="shared" si="54"/>
        <v>16_RUS</v>
      </c>
      <c r="B57" t="str">
        <f t="shared" si="54"/>
        <v>2_coal_products</v>
      </c>
      <c r="C57" t="str">
        <f t="shared" si="54"/>
        <v>2_coal_products</v>
      </c>
      <c r="D57" s="4" t="s">
        <v>149</v>
      </c>
      <c r="E57" s="4"/>
      <c r="F57" s="4"/>
      <c r="G57" s="4">
        <f t="shared" si="55"/>
        <v>0</v>
      </c>
      <c r="BL57" t="str">
        <f t="shared" si="56"/>
        <v>16_RUS</v>
      </c>
      <c r="BM57" t="str">
        <f t="shared" si="57"/>
        <v>d_nonenergy_2_coal_products</v>
      </c>
      <c r="BP57">
        <f t="shared" ref="BP57:CW57" si="64">BP$49*BP18</f>
        <v>0</v>
      </c>
      <c r="BQ57">
        <f t="shared" si="64"/>
        <v>0</v>
      </c>
      <c r="BR57">
        <f t="shared" si="64"/>
        <v>0</v>
      </c>
      <c r="BS57">
        <f t="shared" si="64"/>
        <v>0</v>
      </c>
      <c r="BT57">
        <f t="shared" si="64"/>
        <v>0</v>
      </c>
      <c r="BU57">
        <f t="shared" si="64"/>
        <v>0</v>
      </c>
      <c r="BV57">
        <f t="shared" si="64"/>
        <v>0</v>
      </c>
      <c r="BW57">
        <f t="shared" si="64"/>
        <v>0</v>
      </c>
      <c r="BX57">
        <f t="shared" si="64"/>
        <v>0</v>
      </c>
      <c r="BY57">
        <f t="shared" si="64"/>
        <v>0</v>
      </c>
      <c r="BZ57">
        <f t="shared" si="64"/>
        <v>0</v>
      </c>
      <c r="CA57">
        <f t="shared" si="64"/>
        <v>0</v>
      </c>
      <c r="CB57">
        <f t="shared" si="64"/>
        <v>0</v>
      </c>
      <c r="CC57">
        <f t="shared" si="64"/>
        <v>0</v>
      </c>
      <c r="CD57">
        <f t="shared" si="64"/>
        <v>0</v>
      </c>
      <c r="CE57">
        <f t="shared" si="64"/>
        <v>0</v>
      </c>
      <c r="CF57">
        <f t="shared" si="64"/>
        <v>0</v>
      </c>
      <c r="CG57">
        <f t="shared" si="64"/>
        <v>0</v>
      </c>
      <c r="CH57">
        <f t="shared" si="64"/>
        <v>0</v>
      </c>
      <c r="CI57">
        <f t="shared" si="64"/>
        <v>0</v>
      </c>
      <c r="CJ57">
        <f t="shared" si="64"/>
        <v>0</v>
      </c>
      <c r="CK57">
        <f t="shared" si="64"/>
        <v>0</v>
      </c>
      <c r="CL57">
        <f t="shared" si="64"/>
        <v>0</v>
      </c>
      <c r="CM57">
        <f t="shared" si="64"/>
        <v>0</v>
      </c>
      <c r="CN57">
        <f t="shared" si="64"/>
        <v>0</v>
      </c>
      <c r="CO57">
        <f t="shared" si="64"/>
        <v>0</v>
      </c>
      <c r="CP57">
        <f t="shared" si="64"/>
        <v>0</v>
      </c>
      <c r="CQ57">
        <f t="shared" si="64"/>
        <v>0</v>
      </c>
      <c r="CR57">
        <f t="shared" si="64"/>
        <v>0</v>
      </c>
      <c r="CS57">
        <f t="shared" si="64"/>
        <v>0</v>
      </c>
      <c r="CT57">
        <f t="shared" si="64"/>
        <v>0</v>
      </c>
      <c r="CU57">
        <f t="shared" si="64"/>
        <v>0</v>
      </c>
      <c r="CV57">
        <f t="shared" si="64"/>
        <v>0</v>
      </c>
      <c r="CW57">
        <f t="shared" si="64"/>
        <v>0</v>
      </c>
      <c r="CX57">
        <f t="shared" ref="CX57:DQ57" si="65">CX$49*CX18</f>
        <v>0</v>
      </c>
      <c r="CY57">
        <f t="shared" si="65"/>
        <v>0</v>
      </c>
      <c r="CZ57">
        <f t="shared" si="65"/>
        <v>0</v>
      </c>
      <c r="DA57">
        <f t="shared" si="65"/>
        <v>0</v>
      </c>
      <c r="DB57">
        <f t="shared" si="65"/>
        <v>0</v>
      </c>
      <c r="DC57">
        <f t="shared" si="65"/>
        <v>0</v>
      </c>
      <c r="DD57">
        <f t="shared" si="65"/>
        <v>0</v>
      </c>
      <c r="DE57">
        <f t="shared" si="65"/>
        <v>0</v>
      </c>
      <c r="DF57">
        <f t="shared" si="65"/>
        <v>0</v>
      </c>
      <c r="DG57">
        <f t="shared" si="65"/>
        <v>0</v>
      </c>
      <c r="DH57">
        <f t="shared" si="65"/>
        <v>0</v>
      </c>
      <c r="DI57">
        <f t="shared" si="65"/>
        <v>0</v>
      </c>
      <c r="DJ57">
        <f t="shared" si="65"/>
        <v>0</v>
      </c>
      <c r="DK57">
        <f t="shared" si="65"/>
        <v>0</v>
      </c>
      <c r="DL57">
        <f t="shared" si="65"/>
        <v>0</v>
      </c>
      <c r="DM57">
        <f t="shared" si="65"/>
        <v>0</v>
      </c>
      <c r="DN57">
        <f t="shared" si="65"/>
        <v>0</v>
      </c>
      <c r="DO57">
        <f t="shared" si="65"/>
        <v>0</v>
      </c>
      <c r="DP57">
        <f t="shared" si="65"/>
        <v>0</v>
      </c>
      <c r="DQ57">
        <f t="shared" si="65"/>
        <v>0</v>
      </c>
    </row>
    <row r="58" spans="1:121" x14ac:dyDescent="0.25">
      <c r="A58" t="str">
        <f t="shared" si="54"/>
        <v>16_RUS</v>
      </c>
      <c r="B58" t="str">
        <f t="shared" si="54"/>
        <v>6_1_crude_oil</v>
      </c>
      <c r="C58" t="str">
        <f t="shared" si="54"/>
        <v>6_1_crude_oil</v>
      </c>
      <c r="D58" s="4" t="s">
        <v>149</v>
      </c>
      <c r="E58" s="4"/>
      <c r="F58" s="4"/>
      <c r="G58" s="4">
        <f t="shared" si="55"/>
        <v>0</v>
      </c>
      <c r="BL58" t="str">
        <f t="shared" si="56"/>
        <v>16_RUS</v>
      </c>
      <c r="BM58" t="str">
        <f t="shared" si="57"/>
        <v>d_nonenergy_6_1_crude_oil</v>
      </c>
      <c r="BP58">
        <f t="shared" ref="BP58:CW58" si="66">BP$49*BP19</f>
        <v>0</v>
      </c>
      <c r="BQ58">
        <f t="shared" si="66"/>
        <v>0</v>
      </c>
      <c r="BR58">
        <f t="shared" si="66"/>
        <v>0</v>
      </c>
      <c r="BS58">
        <f t="shared" si="66"/>
        <v>0</v>
      </c>
      <c r="BT58">
        <f t="shared" si="66"/>
        <v>0</v>
      </c>
      <c r="BU58">
        <f t="shared" si="66"/>
        <v>0</v>
      </c>
      <c r="BV58">
        <f t="shared" si="66"/>
        <v>0</v>
      </c>
      <c r="BW58">
        <f t="shared" si="66"/>
        <v>0</v>
      </c>
      <c r="BX58">
        <f t="shared" si="66"/>
        <v>0</v>
      </c>
      <c r="BY58">
        <f t="shared" si="66"/>
        <v>0</v>
      </c>
      <c r="BZ58">
        <f t="shared" si="66"/>
        <v>0</v>
      </c>
      <c r="CA58">
        <f t="shared" si="66"/>
        <v>0</v>
      </c>
      <c r="CB58">
        <f t="shared" si="66"/>
        <v>0</v>
      </c>
      <c r="CC58">
        <f t="shared" si="66"/>
        <v>0</v>
      </c>
      <c r="CD58">
        <f t="shared" si="66"/>
        <v>0</v>
      </c>
      <c r="CE58">
        <f t="shared" si="66"/>
        <v>0</v>
      </c>
      <c r="CF58">
        <f t="shared" si="66"/>
        <v>0</v>
      </c>
      <c r="CG58">
        <f t="shared" si="66"/>
        <v>0</v>
      </c>
      <c r="CH58">
        <f t="shared" si="66"/>
        <v>0</v>
      </c>
      <c r="CI58">
        <f t="shared" si="66"/>
        <v>0</v>
      </c>
      <c r="CJ58">
        <f t="shared" si="66"/>
        <v>0</v>
      </c>
      <c r="CK58">
        <f t="shared" si="66"/>
        <v>0</v>
      </c>
      <c r="CL58">
        <f t="shared" si="66"/>
        <v>0</v>
      </c>
      <c r="CM58">
        <f t="shared" si="66"/>
        <v>0</v>
      </c>
      <c r="CN58">
        <f t="shared" si="66"/>
        <v>0</v>
      </c>
      <c r="CO58">
        <f t="shared" si="66"/>
        <v>0</v>
      </c>
      <c r="CP58">
        <f t="shared" si="66"/>
        <v>0</v>
      </c>
      <c r="CQ58">
        <f t="shared" si="66"/>
        <v>0</v>
      </c>
      <c r="CR58">
        <f t="shared" si="66"/>
        <v>0</v>
      </c>
      <c r="CS58">
        <f t="shared" si="66"/>
        <v>0</v>
      </c>
      <c r="CT58">
        <f t="shared" si="66"/>
        <v>0</v>
      </c>
      <c r="CU58">
        <f t="shared" si="66"/>
        <v>0</v>
      </c>
      <c r="CV58">
        <f t="shared" si="66"/>
        <v>0</v>
      </c>
      <c r="CW58">
        <f t="shared" si="66"/>
        <v>0</v>
      </c>
      <c r="CX58">
        <f t="shared" ref="CX58:DQ58" si="67">CX$49*CX19</f>
        <v>0</v>
      </c>
      <c r="CY58">
        <f t="shared" si="67"/>
        <v>0</v>
      </c>
      <c r="CZ58">
        <f t="shared" si="67"/>
        <v>0</v>
      </c>
      <c r="DA58">
        <f t="shared" si="67"/>
        <v>0</v>
      </c>
      <c r="DB58">
        <f t="shared" si="67"/>
        <v>0</v>
      </c>
      <c r="DC58">
        <f t="shared" si="67"/>
        <v>0</v>
      </c>
      <c r="DD58">
        <f t="shared" si="67"/>
        <v>0</v>
      </c>
      <c r="DE58">
        <f t="shared" si="67"/>
        <v>0</v>
      </c>
      <c r="DF58">
        <f t="shared" si="67"/>
        <v>0</v>
      </c>
      <c r="DG58">
        <f t="shared" si="67"/>
        <v>0</v>
      </c>
      <c r="DH58">
        <f t="shared" si="67"/>
        <v>0</v>
      </c>
      <c r="DI58">
        <f t="shared" si="67"/>
        <v>0</v>
      </c>
      <c r="DJ58">
        <f t="shared" si="67"/>
        <v>0</v>
      </c>
      <c r="DK58">
        <f t="shared" si="67"/>
        <v>0</v>
      </c>
      <c r="DL58">
        <f t="shared" si="67"/>
        <v>0</v>
      </c>
      <c r="DM58">
        <f t="shared" si="67"/>
        <v>0</v>
      </c>
      <c r="DN58">
        <f t="shared" si="67"/>
        <v>0</v>
      </c>
      <c r="DO58">
        <f t="shared" si="67"/>
        <v>0</v>
      </c>
      <c r="DP58">
        <f t="shared" si="67"/>
        <v>0</v>
      </c>
      <c r="DQ58">
        <f t="shared" si="67"/>
        <v>0</v>
      </c>
    </row>
    <row r="59" spans="1:121" x14ac:dyDescent="0.25">
      <c r="A59" t="str">
        <f t="shared" si="54"/>
        <v>16_RUS</v>
      </c>
      <c r="B59" t="str">
        <f t="shared" si="54"/>
        <v>6_x_ngls</v>
      </c>
      <c r="C59" t="str">
        <f t="shared" si="54"/>
        <v>6_x_ngls</v>
      </c>
      <c r="D59" s="4" t="s">
        <v>149</v>
      </c>
      <c r="E59" s="4"/>
      <c r="F59" s="4"/>
      <c r="G59" s="4">
        <f t="shared" si="55"/>
        <v>0</v>
      </c>
      <c r="BL59" t="str">
        <f t="shared" si="56"/>
        <v>16_RUS</v>
      </c>
      <c r="BM59" t="str">
        <f t="shared" si="57"/>
        <v>d_nonenergy_6_x_ngls</v>
      </c>
      <c r="BP59">
        <f t="shared" ref="BP59:CW59" si="68">BP$49*BP20</f>
        <v>0</v>
      </c>
      <c r="BQ59">
        <f t="shared" si="68"/>
        <v>0</v>
      </c>
      <c r="BR59">
        <f t="shared" si="68"/>
        <v>0</v>
      </c>
      <c r="BS59">
        <f t="shared" si="68"/>
        <v>0</v>
      </c>
      <c r="BT59">
        <f t="shared" si="68"/>
        <v>0</v>
      </c>
      <c r="BU59">
        <f t="shared" si="68"/>
        <v>0</v>
      </c>
      <c r="BV59">
        <f t="shared" si="68"/>
        <v>0</v>
      </c>
      <c r="BW59">
        <f t="shared" si="68"/>
        <v>0</v>
      </c>
      <c r="BX59">
        <f t="shared" si="68"/>
        <v>0</v>
      </c>
      <c r="BY59">
        <f t="shared" si="68"/>
        <v>0</v>
      </c>
      <c r="BZ59">
        <f t="shared" si="68"/>
        <v>0</v>
      </c>
      <c r="CA59">
        <f t="shared" si="68"/>
        <v>0</v>
      </c>
      <c r="CB59">
        <f t="shared" si="68"/>
        <v>0</v>
      </c>
      <c r="CC59">
        <f t="shared" si="68"/>
        <v>0</v>
      </c>
      <c r="CD59">
        <f t="shared" si="68"/>
        <v>0</v>
      </c>
      <c r="CE59">
        <f t="shared" si="68"/>
        <v>0</v>
      </c>
      <c r="CF59">
        <f t="shared" si="68"/>
        <v>0</v>
      </c>
      <c r="CG59">
        <f t="shared" si="68"/>
        <v>0</v>
      </c>
      <c r="CH59">
        <f t="shared" si="68"/>
        <v>0</v>
      </c>
      <c r="CI59">
        <f t="shared" si="68"/>
        <v>0</v>
      </c>
      <c r="CJ59">
        <f t="shared" si="68"/>
        <v>0</v>
      </c>
      <c r="CK59">
        <f t="shared" si="68"/>
        <v>0</v>
      </c>
      <c r="CL59">
        <f t="shared" si="68"/>
        <v>0</v>
      </c>
      <c r="CM59">
        <f t="shared" si="68"/>
        <v>0</v>
      </c>
      <c r="CN59">
        <f t="shared" si="68"/>
        <v>0</v>
      </c>
      <c r="CO59">
        <f t="shared" si="68"/>
        <v>0</v>
      </c>
      <c r="CP59">
        <f t="shared" si="68"/>
        <v>0</v>
      </c>
      <c r="CQ59">
        <f t="shared" si="68"/>
        <v>0</v>
      </c>
      <c r="CR59">
        <f t="shared" si="68"/>
        <v>0</v>
      </c>
      <c r="CS59">
        <f t="shared" si="68"/>
        <v>0</v>
      </c>
      <c r="CT59">
        <f t="shared" si="68"/>
        <v>0</v>
      </c>
      <c r="CU59">
        <f t="shared" si="68"/>
        <v>0</v>
      </c>
      <c r="CV59">
        <f t="shared" si="68"/>
        <v>0</v>
      </c>
      <c r="CW59">
        <f t="shared" si="68"/>
        <v>0</v>
      </c>
      <c r="CX59">
        <f t="shared" ref="CX59:DQ59" si="69">CX$49*CX20</f>
        <v>0</v>
      </c>
      <c r="CY59">
        <f t="shared" si="69"/>
        <v>0</v>
      </c>
      <c r="CZ59">
        <f t="shared" si="69"/>
        <v>0</v>
      </c>
      <c r="DA59">
        <f t="shared" si="69"/>
        <v>0</v>
      </c>
      <c r="DB59">
        <f t="shared" si="69"/>
        <v>0</v>
      </c>
      <c r="DC59">
        <f t="shared" si="69"/>
        <v>0</v>
      </c>
      <c r="DD59">
        <f t="shared" si="69"/>
        <v>0</v>
      </c>
      <c r="DE59">
        <f t="shared" si="69"/>
        <v>0</v>
      </c>
      <c r="DF59">
        <f t="shared" si="69"/>
        <v>0</v>
      </c>
      <c r="DG59">
        <f t="shared" si="69"/>
        <v>0</v>
      </c>
      <c r="DH59">
        <f t="shared" si="69"/>
        <v>0</v>
      </c>
      <c r="DI59">
        <f t="shared" si="69"/>
        <v>0</v>
      </c>
      <c r="DJ59">
        <f t="shared" si="69"/>
        <v>0</v>
      </c>
      <c r="DK59">
        <f t="shared" si="69"/>
        <v>0</v>
      </c>
      <c r="DL59">
        <f t="shared" si="69"/>
        <v>0</v>
      </c>
      <c r="DM59">
        <f t="shared" si="69"/>
        <v>0</v>
      </c>
      <c r="DN59">
        <f t="shared" si="69"/>
        <v>0</v>
      </c>
      <c r="DO59">
        <f t="shared" si="69"/>
        <v>0</v>
      </c>
      <c r="DP59">
        <f t="shared" si="69"/>
        <v>0</v>
      </c>
      <c r="DQ59">
        <f t="shared" si="69"/>
        <v>0</v>
      </c>
    </row>
    <row r="60" spans="1:121" x14ac:dyDescent="0.25">
      <c r="A60" t="str">
        <f t="shared" si="54"/>
        <v>16_RUS</v>
      </c>
      <c r="B60" t="str">
        <f t="shared" si="54"/>
        <v>7_1_motor_gasoline</v>
      </c>
      <c r="C60" t="str">
        <f t="shared" si="54"/>
        <v>7_1_mo_gasoline</v>
      </c>
      <c r="D60" s="4" t="s">
        <v>149</v>
      </c>
      <c r="E60" s="4"/>
      <c r="F60" s="4"/>
      <c r="G60" s="4">
        <f t="shared" si="55"/>
        <v>0</v>
      </c>
      <c r="BL60" t="str">
        <f t="shared" si="56"/>
        <v>16_RUS</v>
      </c>
      <c r="BM60" t="str">
        <f t="shared" si="57"/>
        <v>d_nonenergy_7_1_mo_gasoline</v>
      </c>
      <c r="BP60">
        <f t="shared" ref="BP60:CW60" si="70">BP$49*BP21</f>
        <v>0</v>
      </c>
      <c r="BQ60">
        <f t="shared" si="70"/>
        <v>0</v>
      </c>
      <c r="BR60">
        <f t="shared" si="70"/>
        <v>0</v>
      </c>
      <c r="BS60">
        <f t="shared" si="70"/>
        <v>0</v>
      </c>
      <c r="BT60">
        <f t="shared" si="70"/>
        <v>0</v>
      </c>
      <c r="BU60">
        <f t="shared" si="70"/>
        <v>0</v>
      </c>
      <c r="BV60">
        <f t="shared" si="70"/>
        <v>0</v>
      </c>
      <c r="BW60">
        <f t="shared" si="70"/>
        <v>0</v>
      </c>
      <c r="BX60">
        <f t="shared" si="70"/>
        <v>0</v>
      </c>
      <c r="BY60">
        <f t="shared" si="70"/>
        <v>0</v>
      </c>
      <c r="BZ60">
        <f t="shared" si="70"/>
        <v>0</v>
      </c>
      <c r="CA60">
        <f t="shared" si="70"/>
        <v>0</v>
      </c>
      <c r="CB60">
        <f t="shared" si="70"/>
        <v>0</v>
      </c>
      <c r="CC60">
        <f t="shared" si="70"/>
        <v>0</v>
      </c>
      <c r="CD60">
        <f t="shared" si="70"/>
        <v>0</v>
      </c>
      <c r="CE60">
        <f t="shared" si="70"/>
        <v>0</v>
      </c>
      <c r="CF60">
        <f t="shared" si="70"/>
        <v>0</v>
      </c>
      <c r="CG60">
        <f t="shared" si="70"/>
        <v>0</v>
      </c>
      <c r="CH60">
        <f t="shared" si="70"/>
        <v>0</v>
      </c>
      <c r="CI60">
        <f t="shared" si="70"/>
        <v>0</v>
      </c>
      <c r="CJ60">
        <f t="shared" si="70"/>
        <v>0</v>
      </c>
      <c r="CK60">
        <f t="shared" si="70"/>
        <v>0</v>
      </c>
      <c r="CL60">
        <f t="shared" si="70"/>
        <v>0</v>
      </c>
      <c r="CM60">
        <f t="shared" si="70"/>
        <v>0</v>
      </c>
      <c r="CN60">
        <f t="shared" si="70"/>
        <v>0</v>
      </c>
      <c r="CO60">
        <f t="shared" si="70"/>
        <v>0</v>
      </c>
      <c r="CP60">
        <f t="shared" si="70"/>
        <v>0</v>
      </c>
      <c r="CQ60">
        <f t="shared" si="70"/>
        <v>0</v>
      </c>
      <c r="CR60">
        <f t="shared" si="70"/>
        <v>0</v>
      </c>
      <c r="CS60">
        <f t="shared" si="70"/>
        <v>0</v>
      </c>
      <c r="CT60">
        <f t="shared" si="70"/>
        <v>0</v>
      </c>
      <c r="CU60">
        <f t="shared" si="70"/>
        <v>0</v>
      </c>
      <c r="CV60">
        <f t="shared" si="70"/>
        <v>0</v>
      </c>
      <c r="CW60">
        <f t="shared" si="70"/>
        <v>0</v>
      </c>
      <c r="CX60">
        <f t="shared" ref="CX60:DQ60" si="71">CX$49*CX21</f>
        <v>0</v>
      </c>
      <c r="CY60">
        <f t="shared" si="71"/>
        <v>0</v>
      </c>
      <c r="CZ60">
        <f t="shared" si="71"/>
        <v>0</v>
      </c>
      <c r="DA60">
        <f t="shared" si="71"/>
        <v>0</v>
      </c>
      <c r="DB60">
        <f t="shared" si="71"/>
        <v>0</v>
      </c>
      <c r="DC60">
        <f t="shared" si="71"/>
        <v>0</v>
      </c>
      <c r="DD60">
        <f t="shared" si="71"/>
        <v>0</v>
      </c>
      <c r="DE60">
        <f t="shared" si="71"/>
        <v>0</v>
      </c>
      <c r="DF60">
        <f t="shared" si="71"/>
        <v>0</v>
      </c>
      <c r="DG60">
        <f t="shared" si="71"/>
        <v>0</v>
      </c>
      <c r="DH60">
        <f t="shared" si="71"/>
        <v>0</v>
      </c>
      <c r="DI60">
        <f t="shared" si="71"/>
        <v>0</v>
      </c>
      <c r="DJ60">
        <f t="shared" si="71"/>
        <v>0</v>
      </c>
      <c r="DK60">
        <f t="shared" si="71"/>
        <v>0</v>
      </c>
      <c r="DL60">
        <f t="shared" si="71"/>
        <v>0</v>
      </c>
      <c r="DM60">
        <f t="shared" si="71"/>
        <v>0</v>
      </c>
      <c r="DN60">
        <f t="shared" si="71"/>
        <v>0</v>
      </c>
      <c r="DO60">
        <f t="shared" si="71"/>
        <v>0</v>
      </c>
      <c r="DP60">
        <f t="shared" si="71"/>
        <v>0</v>
      </c>
      <c r="DQ60">
        <f t="shared" si="71"/>
        <v>0</v>
      </c>
    </row>
    <row r="61" spans="1:121" x14ac:dyDescent="0.25">
      <c r="A61" t="str">
        <f t="shared" si="54"/>
        <v>16_RUS</v>
      </c>
      <c r="B61" t="str">
        <f t="shared" si="54"/>
        <v>7_2_aviation_gasoline</v>
      </c>
      <c r="C61" t="str">
        <f t="shared" si="54"/>
        <v>7_2_avi_gasoline</v>
      </c>
      <c r="D61" s="4" t="s">
        <v>149</v>
      </c>
      <c r="E61" s="4"/>
      <c r="F61" s="4"/>
      <c r="G61" s="4">
        <f t="shared" si="55"/>
        <v>0</v>
      </c>
      <c r="BL61" t="str">
        <f t="shared" si="56"/>
        <v>16_RUS</v>
      </c>
      <c r="BM61" t="str">
        <f t="shared" si="57"/>
        <v>d_nonenergy_7_2_avi_gasoline</v>
      </c>
      <c r="BP61">
        <f t="shared" ref="BP61:CW61" si="72">BP$49*BP22</f>
        <v>0</v>
      </c>
      <c r="BQ61">
        <f t="shared" si="72"/>
        <v>0</v>
      </c>
      <c r="BR61">
        <f t="shared" si="72"/>
        <v>0</v>
      </c>
      <c r="BS61">
        <f t="shared" si="72"/>
        <v>0</v>
      </c>
      <c r="BT61">
        <f t="shared" si="72"/>
        <v>0</v>
      </c>
      <c r="BU61">
        <f t="shared" si="72"/>
        <v>0</v>
      </c>
      <c r="BV61">
        <f t="shared" si="72"/>
        <v>0</v>
      </c>
      <c r="BW61">
        <f t="shared" si="72"/>
        <v>0</v>
      </c>
      <c r="BX61">
        <f t="shared" si="72"/>
        <v>0</v>
      </c>
      <c r="BY61">
        <f t="shared" si="72"/>
        <v>0</v>
      </c>
      <c r="BZ61">
        <f t="shared" si="72"/>
        <v>0</v>
      </c>
      <c r="CA61">
        <f t="shared" si="72"/>
        <v>0</v>
      </c>
      <c r="CB61">
        <f t="shared" si="72"/>
        <v>0</v>
      </c>
      <c r="CC61">
        <f t="shared" si="72"/>
        <v>0</v>
      </c>
      <c r="CD61">
        <f t="shared" si="72"/>
        <v>0</v>
      </c>
      <c r="CE61">
        <f t="shared" si="72"/>
        <v>0</v>
      </c>
      <c r="CF61">
        <f t="shared" si="72"/>
        <v>0</v>
      </c>
      <c r="CG61">
        <f t="shared" si="72"/>
        <v>0</v>
      </c>
      <c r="CH61">
        <f t="shared" si="72"/>
        <v>0</v>
      </c>
      <c r="CI61">
        <f t="shared" si="72"/>
        <v>0</v>
      </c>
      <c r="CJ61">
        <f t="shared" si="72"/>
        <v>0</v>
      </c>
      <c r="CK61">
        <f t="shared" si="72"/>
        <v>0</v>
      </c>
      <c r="CL61">
        <f t="shared" si="72"/>
        <v>0</v>
      </c>
      <c r="CM61">
        <f t="shared" si="72"/>
        <v>0</v>
      </c>
      <c r="CN61">
        <f t="shared" si="72"/>
        <v>0</v>
      </c>
      <c r="CO61">
        <f t="shared" si="72"/>
        <v>0</v>
      </c>
      <c r="CP61">
        <f t="shared" si="72"/>
        <v>0</v>
      </c>
      <c r="CQ61">
        <f t="shared" si="72"/>
        <v>0</v>
      </c>
      <c r="CR61">
        <f t="shared" si="72"/>
        <v>0</v>
      </c>
      <c r="CS61">
        <f t="shared" si="72"/>
        <v>0</v>
      </c>
      <c r="CT61">
        <f t="shared" si="72"/>
        <v>0</v>
      </c>
      <c r="CU61">
        <f t="shared" si="72"/>
        <v>0</v>
      </c>
      <c r="CV61">
        <f t="shared" si="72"/>
        <v>0</v>
      </c>
      <c r="CW61">
        <f t="shared" si="72"/>
        <v>0</v>
      </c>
      <c r="CX61">
        <f t="shared" ref="CX61:DQ61" si="73">CX$49*CX22</f>
        <v>0</v>
      </c>
      <c r="CY61">
        <f t="shared" si="73"/>
        <v>0</v>
      </c>
      <c r="CZ61">
        <f t="shared" si="73"/>
        <v>0</v>
      </c>
      <c r="DA61">
        <f t="shared" si="73"/>
        <v>0</v>
      </c>
      <c r="DB61">
        <f t="shared" si="73"/>
        <v>0</v>
      </c>
      <c r="DC61">
        <f t="shared" si="73"/>
        <v>0</v>
      </c>
      <c r="DD61">
        <f t="shared" si="73"/>
        <v>0</v>
      </c>
      <c r="DE61">
        <f t="shared" si="73"/>
        <v>0</v>
      </c>
      <c r="DF61">
        <f t="shared" si="73"/>
        <v>0</v>
      </c>
      <c r="DG61">
        <f t="shared" si="73"/>
        <v>0</v>
      </c>
      <c r="DH61">
        <f t="shared" si="73"/>
        <v>0</v>
      </c>
      <c r="DI61">
        <f t="shared" si="73"/>
        <v>0</v>
      </c>
      <c r="DJ61">
        <f t="shared" si="73"/>
        <v>0</v>
      </c>
      <c r="DK61">
        <f t="shared" si="73"/>
        <v>0</v>
      </c>
      <c r="DL61">
        <f t="shared" si="73"/>
        <v>0</v>
      </c>
      <c r="DM61">
        <f t="shared" si="73"/>
        <v>0</v>
      </c>
      <c r="DN61">
        <f t="shared" si="73"/>
        <v>0</v>
      </c>
      <c r="DO61">
        <f t="shared" si="73"/>
        <v>0</v>
      </c>
      <c r="DP61">
        <f t="shared" si="73"/>
        <v>0</v>
      </c>
      <c r="DQ61">
        <f t="shared" si="73"/>
        <v>0</v>
      </c>
    </row>
    <row r="62" spans="1:121" x14ac:dyDescent="0.25">
      <c r="A62" t="str">
        <f t="shared" si="54"/>
        <v>16_RUS</v>
      </c>
      <c r="B62" t="str">
        <f t="shared" si="54"/>
        <v>7_3_naphtha</v>
      </c>
      <c r="C62" t="str">
        <f t="shared" si="54"/>
        <v>7_3_naphtha</v>
      </c>
      <c r="D62" s="4" t="s">
        <v>149</v>
      </c>
      <c r="E62" s="4"/>
      <c r="F62" s="4"/>
      <c r="G62" s="4">
        <f t="shared" si="55"/>
        <v>400.38678223199997</v>
      </c>
      <c r="BL62" t="str">
        <f t="shared" si="56"/>
        <v>16_RUS</v>
      </c>
      <c r="BM62" t="str">
        <f t="shared" si="57"/>
        <v>d_nonenergy_7_3_naphtha</v>
      </c>
      <c r="BP62">
        <f t="shared" ref="BP62:CW62" si="74">BP$49*BP23</f>
        <v>355.64320425599999</v>
      </c>
      <c r="BQ62">
        <f t="shared" si="74"/>
        <v>400.38678223199997</v>
      </c>
      <c r="BR62">
        <f t="shared" si="74"/>
        <v>408.17852123159849</v>
      </c>
      <c r="BS62">
        <f t="shared" si="74"/>
        <v>387.98845013061555</v>
      </c>
      <c r="BT62">
        <f t="shared" si="74"/>
        <v>403.47681484132801</v>
      </c>
      <c r="BU62">
        <f t="shared" si="74"/>
        <v>420.54699156748342</v>
      </c>
      <c r="BV62">
        <f t="shared" si="74"/>
        <v>437.1482510208678</v>
      </c>
      <c r="BW62">
        <f t="shared" si="74"/>
        <v>453.25131342842809</v>
      </c>
      <c r="BX62">
        <f t="shared" si="74"/>
        <v>468.82096677031086</v>
      </c>
      <c r="BY62">
        <f t="shared" si="74"/>
        <v>483.88068180641454</v>
      </c>
      <c r="BZ62">
        <f t="shared" si="74"/>
        <v>498.37869864645029</v>
      </c>
      <c r="CA62">
        <f t="shared" si="74"/>
        <v>506.95973294392968</v>
      </c>
      <c r="CB62">
        <f t="shared" si="74"/>
        <v>515.00273956571505</v>
      </c>
      <c r="CC62">
        <f t="shared" si="74"/>
        <v>522.61062287582843</v>
      </c>
      <c r="CD62">
        <f t="shared" si="74"/>
        <v>530.38673838835166</v>
      </c>
      <c r="CE62">
        <f t="shared" si="74"/>
        <v>537.76200838957834</v>
      </c>
      <c r="CF62">
        <f t="shared" si="74"/>
        <v>544.90567463379955</v>
      </c>
      <c r="CG62">
        <f t="shared" si="74"/>
        <v>552.07172074571565</v>
      </c>
      <c r="CH62">
        <f t="shared" si="74"/>
        <v>559.41533417325945</v>
      </c>
      <c r="CI62">
        <f t="shared" si="74"/>
        <v>567.0442639974159</v>
      </c>
      <c r="CJ62">
        <f t="shared" si="74"/>
        <v>575.09200927936763</v>
      </c>
      <c r="CK62">
        <f t="shared" si="74"/>
        <v>583.66619417411323</v>
      </c>
      <c r="CL62">
        <f t="shared" si="74"/>
        <v>592.84649458018851</v>
      </c>
      <c r="CM62">
        <f t="shared" si="74"/>
        <v>602.81194647664506</v>
      </c>
      <c r="CN62">
        <f t="shared" si="74"/>
        <v>611.08085097111723</v>
      </c>
      <c r="CO62">
        <f t="shared" si="74"/>
        <v>620.07760745248527</v>
      </c>
      <c r="CP62">
        <f t="shared" si="74"/>
        <v>629.66764318501816</v>
      </c>
      <c r="CQ62">
        <f t="shared" si="74"/>
        <v>639.78460185645781</v>
      </c>
      <c r="CR62">
        <f t="shared" si="74"/>
        <v>650.32598981726289</v>
      </c>
      <c r="CS62">
        <f t="shared" si="74"/>
        <v>659.69521392083539</v>
      </c>
      <c r="CT62">
        <f t="shared" si="74"/>
        <v>669.37190992894409</v>
      </c>
      <c r="CU62">
        <f t="shared" si="74"/>
        <v>679.18037263133567</v>
      </c>
      <c r="CV62">
        <f t="shared" si="74"/>
        <v>689.00105367732795</v>
      </c>
      <c r="CW62">
        <f t="shared" si="74"/>
        <v>698.69088634947218</v>
      </c>
      <c r="CX62">
        <f t="shared" ref="CX62:DQ62" si="75">CX$49*CX23</f>
        <v>702.18434078121948</v>
      </c>
      <c r="CY62">
        <f t="shared" si="75"/>
        <v>705.69526248512545</v>
      </c>
      <c r="CZ62">
        <f t="shared" si="75"/>
        <v>709.22373879755094</v>
      </c>
      <c r="DA62">
        <f t="shared" si="75"/>
        <v>712.76985749153869</v>
      </c>
      <c r="DB62">
        <f t="shared" si="75"/>
        <v>716.3337067789962</v>
      </c>
      <c r="DC62">
        <f t="shared" si="75"/>
        <v>719.91537531289123</v>
      </c>
      <c r="DD62">
        <f t="shared" si="75"/>
        <v>723.51495218945547</v>
      </c>
      <c r="DE62">
        <f t="shared" si="75"/>
        <v>727.13252695040273</v>
      </c>
      <c r="DF62">
        <f t="shared" si="75"/>
        <v>730.76818958515469</v>
      </c>
      <c r="DG62">
        <f t="shared" si="75"/>
        <v>734.42203053308049</v>
      </c>
      <c r="DH62">
        <f t="shared" si="75"/>
        <v>738.09414068574574</v>
      </c>
      <c r="DI62">
        <f t="shared" si="75"/>
        <v>741.78461138917442</v>
      </c>
      <c r="DJ62">
        <f t="shared" si="75"/>
        <v>745.49353444612029</v>
      </c>
      <c r="DK62">
        <f t="shared" si="75"/>
        <v>749.22100211835084</v>
      </c>
      <c r="DL62">
        <f t="shared" si="75"/>
        <v>752.96710712894253</v>
      </c>
      <c r="DM62">
        <f t="shared" si="75"/>
        <v>756.73194266458711</v>
      </c>
      <c r="DN62">
        <f t="shared" si="75"/>
        <v>760.51560237790989</v>
      </c>
      <c r="DO62">
        <f t="shared" si="75"/>
        <v>764.31818038979941</v>
      </c>
      <c r="DP62">
        <f t="shared" si="75"/>
        <v>768.13977129174839</v>
      </c>
      <c r="DQ62">
        <f t="shared" si="75"/>
        <v>771.9804701482069</v>
      </c>
    </row>
    <row r="63" spans="1:121" x14ac:dyDescent="0.25">
      <c r="A63" t="str">
        <f t="shared" si="54"/>
        <v>16_RUS</v>
      </c>
      <c r="B63" t="str">
        <f t="shared" si="54"/>
        <v>7_x_jet_fuel</v>
      </c>
      <c r="C63" t="str">
        <f t="shared" si="54"/>
        <v>7_x_jet_fuel</v>
      </c>
      <c r="D63" s="4" t="s">
        <v>149</v>
      </c>
      <c r="E63" s="4"/>
      <c r="F63" s="4"/>
      <c r="G63" s="4">
        <f t="shared" si="55"/>
        <v>0</v>
      </c>
      <c r="BL63" t="str">
        <f t="shared" si="56"/>
        <v>16_RUS</v>
      </c>
      <c r="BM63" t="str">
        <f t="shared" si="57"/>
        <v>d_nonenergy_7_x_jet_fuel</v>
      </c>
      <c r="BP63">
        <f t="shared" ref="BP63:CW63" si="76">BP$49*BP24</f>
        <v>0</v>
      </c>
      <c r="BQ63">
        <f t="shared" si="76"/>
        <v>0</v>
      </c>
      <c r="BR63">
        <f t="shared" si="76"/>
        <v>0</v>
      </c>
      <c r="BS63">
        <f t="shared" si="76"/>
        <v>0</v>
      </c>
      <c r="BT63">
        <f t="shared" si="76"/>
        <v>0</v>
      </c>
      <c r="BU63">
        <f t="shared" si="76"/>
        <v>0</v>
      </c>
      <c r="BV63">
        <f t="shared" si="76"/>
        <v>0</v>
      </c>
      <c r="BW63">
        <f t="shared" si="76"/>
        <v>0</v>
      </c>
      <c r="BX63">
        <f t="shared" si="76"/>
        <v>0</v>
      </c>
      <c r="BY63">
        <f t="shared" si="76"/>
        <v>0</v>
      </c>
      <c r="BZ63">
        <f t="shared" si="76"/>
        <v>0</v>
      </c>
      <c r="CA63">
        <f t="shared" si="76"/>
        <v>0</v>
      </c>
      <c r="CB63">
        <f t="shared" si="76"/>
        <v>0</v>
      </c>
      <c r="CC63">
        <f t="shared" si="76"/>
        <v>0</v>
      </c>
      <c r="CD63">
        <f t="shared" si="76"/>
        <v>0</v>
      </c>
      <c r="CE63">
        <f t="shared" si="76"/>
        <v>0</v>
      </c>
      <c r="CF63">
        <f t="shared" si="76"/>
        <v>0</v>
      </c>
      <c r="CG63">
        <f t="shared" si="76"/>
        <v>0</v>
      </c>
      <c r="CH63">
        <f t="shared" si="76"/>
        <v>0</v>
      </c>
      <c r="CI63">
        <f t="shared" si="76"/>
        <v>0</v>
      </c>
      <c r="CJ63">
        <f t="shared" si="76"/>
        <v>0</v>
      </c>
      <c r="CK63">
        <f t="shared" si="76"/>
        <v>0</v>
      </c>
      <c r="CL63">
        <f t="shared" si="76"/>
        <v>0</v>
      </c>
      <c r="CM63">
        <f t="shared" si="76"/>
        <v>0</v>
      </c>
      <c r="CN63">
        <f t="shared" si="76"/>
        <v>0</v>
      </c>
      <c r="CO63">
        <f t="shared" si="76"/>
        <v>0</v>
      </c>
      <c r="CP63">
        <f t="shared" si="76"/>
        <v>0</v>
      </c>
      <c r="CQ63">
        <f t="shared" si="76"/>
        <v>0</v>
      </c>
      <c r="CR63">
        <f t="shared" si="76"/>
        <v>0</v>
      </c>
      <c r="CS63">
        <f t="shared" si="76"/>
        <v>0</v>
      </c>
      <c r="CT63">
        <f t="shared" si="76"/>
        <v>0</v>
      </c>
      <c r="CU63">
        <f t="shared" si="76"/>
        <v>0</v>
      </c>
      <c r="CV63">
        <f t="shared" si="76"/>
        <v>0</v>
      </c>
      <c r="CW63">
        <f t="shared" si="76"/>
        <v>0</v>
      </c>
      <c r="CX63">
        <f t="shared" ref="CX63:DQ63" si="77">CX$49*CX24</f>
        <v>0</v>
      </c>
      <c r="CY63">
        <f t="shared" si="77"/>
        <v>0</v>
      </c>
      <c r="CZ63">
        <f t="shared" si="77"/>
        <v>0</v>
      </c>
      <c r="DA63">
        <f t="shared" si="77"/>
        <v>0</v>
      </c>
      <c r="DB63">
        <f t="shared" si="77"/>
        <v>0</v>
      </c>
      <c r="DC63">
        <f t="shared" si="77"/>
        <v>0</v>
      </c>
      <c r="DD63">
        <f t="shared" si="77"/>
        <v>0</v>
      </c>
      <c r="DE63">
        <f t="shared" si="77"/>
        <v>0</v>
      </c>
      <c r="DF63">
        <f t="shared" si="77"/>
        <v>0</v>
      </c>
      <c r="DG63">
        <f t="shared" si="77"/>
        <v>0</v>
      </c>
      <c r="DH63">
        <f t="shared" si="77"/>
        <v>0</v>
      </c>
      <c r="DI63">
        <f t="shared" si="77"/>
        <v>0</v>
      </c>
      <c r="DJ63">
        <f t="shared" si="77"/>
        <v>0</v>
      </c>
      <c r="DK63">
        <f t="shared" si="77"/>
        <v>0</v>
      </c>
      <c r="DL63">
        <f t="shared" si="77"/>
        <v>0</v>
      </c>
      <c r="DM63">
        <f t="shared" si="77"/>
        <v>0</v>
      </c>
      <c r="DN63">
        <f t="shared" si="77"/>
        <v>0</v>
      </c>
      <c r="DO63">
        <f t="shared" si="77"/>
        <v>0</v>
      </c>
      <c r="DP63">
        <f t="shared" si="77"/>
        <v>0</v>
      </c>
      <c r="DQ63">
        <f t="shared" si="77"/>
        <v>0</v>
      </c>
    </row>
    <row r="64" spans="1:121" x14ac:dyDescent="0.25">
      <c r="A64" t="str">
        <f t="shared" si="54"/>
        <v>16_RUS</v>
      </c>
      <c r="B64" t="str">
        <f t="shared" si="54"/>
        <v>7_6_kerosene</v>
      </c>
      <c r="C64" t="str">
        <f t="shared" si="54"/>
        <v>7_6_kerosene</v>
      </c>
      <c r="D64" s="4" t="s">
        <v>149</v>
      </c>
      <c r="E64" s="4"/>
      <c r="F64" s="4"/>
      <c r="G64" s="4">
        <f t="shared" si="55"/>
        <v>0</v>
      </c>
      <c r="BL64" t="str">
        <f t="shared" si="56"/>
        <v>16_RUS</v>
      </c>
      <c r="BM64" t="str">
        <f t="shared" si="57"/>
        <v>d_nonenergy_7_6_kerosene</v>
      </c>
      <c r="BP64">
        <f t="shared" ref="BP64:CW64" si="78">BP$49*BP25</f>
        <v>0</v>
      </c>
      <c r="BQ64">
        <f t="shared" si="78"/>
        <v>0</v>
      </c>
      <c r="BR64">
        <f t="shared" si="78"/>
        <v>0</v>
      </c>
      <c r="BS64">
        <f t="shared" si="78"/>
        <v>0</v>
      </c>
      <c r="BT64">
        <f t="shared" si="78"/>
        <v>0</v>
      </c>
      <c r="BU64">
        <f t="shared" si="78"/>
        <v>0</v>
      </c>
      <c r="BV64">
        <f t="shared" si="78"/>
        <v>0</v>
      </c>
      <c r="BW64">
        <f t="shared" si="78"/>
        <v>0</v>
      </c>
      <c r="BX64">
        <f t="shared" si="78"/>
        <v>0</v>
      </c>
      <c r="BY64">
        <f t="shared" si="78"/>
        <v>0</v>
      </c>
      <c r="BZ64">
        <f t="shared" si="78"/>
        <v>0</v>
      </c>
      <c r="CA64">
        <f t="shared" si="78"/>
        <v>0</v>
      </c>
      <c r="CB64">
        <f t="shared" si="78"/>
        <v>0</v>
      </c>
      <c r="CC64">
        <f t="shared" si="78"/>
        <v>0</v>
      </c>
      <c r="CD64">
        <f t="shared" si="78"/>
        <v>0</v>
      </c>
      <c r="CE64">
        <f t="shared" si="78"/>
        <v>0</v>
      </c>
      <c r="CF64">
        <f t="shared" si="78"/>
        <v>0</v>
      </c>
      <c r="CG64">
        <f t="shared" si="78"/>
        <v>0</v>
      </c>
      <c r="CH64">
        <f t="shared" si="78"/>
        <v>0</v>
      </c>
      <c r="CI64">
        <f t="shared" si="78"/>
        <v>0</v>
      </c>
      <c r="CJ64">
        <f t="shared" si="78"/>
        <v>0</v>
      </c>
      <c r="CK64">
        <f t="shared" si="78"/>
        <v>0</v>
      </c>
      <c r="CL64">
        <f t="shared" si="78"/>
        <v>0</v>
      </c>
      <c r="CM64">
        <f t="shared" si="78"/>
        <v>0</v>
      </c>
      <c r="CN64">
        <f t="shared" si="78"/>
        <v>0</v>
      </c>
      <c r="CO64">
        <f t="shared" si="78"/>
        <v>0</v>
      </c>
      <c r="CP64">
        <f t="shared" si="78"/>
        <v>0</v>
      </c>
      <c r="CQ64">
        <f t="shared" si="78"/>
        <v>0</v>
      </c>
      <c r="CR64">
        <f t="shared" si="78"/>
        <v>0</v>
      </c>
      <c r="CS64">
        <f t="shared" si="78"/>
        <v>0</v>
      </c>
      <c r="CT64">
        <f t="shared" si="78"/>
        <v>0</v>
      </c>
      <c r="CU64">
        <f t="shared" si="78"/>
        <v>0</v>
      </c>
      <c r="CV64">
        <f t="shared" si="78"/>
        <v>0</v>
      </c>
      <c r="CW64">
        <f t="shared" si="78"/>
        <v>0</v>
      </c>
      <c r="CX64">
        <f t="shared" ref="CX64:DQ64" si="79">CX$49*CX25</f>
        <v>0</v>
      </c>
      <c r="CY64">
        <f t="shared" si="79"/>
        <v>0</v>
      </c>
      <c r="CZ64">
        <f t="shared" si="79"/>
        <v>0</v>
      </c>
      <c r="DA64">
        <f t="shared" si="79"/>
        <v>0</v>
      </c>
      <c r="DB64">
        <f t="shared" si="79"/>
        <v>0</v>
      </c>
      <c r="DC64">
        <f t="shared" si="79"/>
        <v>0</v>
      </c>
      <c r="DD64">
        <f t="shared" si="79"/>
        <v>0</v>
      </c>
      <c r="DE64">
        <f t="shared" si="79"/>
        <v>0</v>
      </c>
      <c r="DF64">
        <f t="shared" si="79"/>
        <v>0</v>
      </c>
      <c r="DG64">
        <f t="shared" si="79"/>
        <v>0</v>
      </c>
      <c r="DH64">
        <f t="shared" si="79"/>
        <v>0</v>
      </c>
      <c r="DI64">
        <f t="shared" si="79"/>
        <v>0</v>
      </c>
      <c r="DJ64">
        <f t="shared" si="79"/>
        <v>0</v>
      </c>
      <c r="DK64">
        <f t="shared" si="79"/>
        <v>0</v>
      </c>
      <c r="DL64">
        <f t="shared" si="79"/>
        <v>0</v>
      </c>
      <c r="DM64">
        <f t="shared" si="79"/>
        <v>0</v>
      </c>
      <c r="DN64">
        <f t="shared" si="79"/>
        <v>0</v>
      </c>
      <c r="DO64">
        <f t="shared" si="79"/>
        <v>0</v>
      </c>
      <c r="DP64">
        <f t="shared" si="79"/>
        <v>0</v>
      </c>
      <c r="DQ64">
        <f t="shared" si="79"/>
        <v>0</v>
      </c>
    </row>
    <row r="65" spans="1:121" x14ac:dyDescent="0.25">
      <c r="A65" t="str">
        <f t="shared" si="54"/>
        <v>16_RUS</v>
      </c>
      <c r="B65" t="str">
        <f t="shared" si="54"/>
        <v>7_7_gas_diesel_oil</v>
      </c>
      <c r="C65" t="str">
        <f t="shared" si="54"/>
        <v>7_7_gas_diesel_oil</v>
      </c>
      <c r="D65" s="4" t="s">
        <v>149</v>
      </c>
      <c r="E65" s="4"/>
      <c r="F65" s="4"/>
      <c r="G65" s="4">
        <f t="shared" si="55"/>
        <v>0</v>
      </c>
      <c r="BL65" t="str">
        <f t="shared" si="56"/>
        <v>16_RUS</v>
      </c>
      <c r="BM65" t="str">
        <f t="shared" si="57"/>
        <v>d_nonenergy_7_7_gas_diesel_oil</v>
      </c>
      <c r="BP65">
        <f t="shared" ref="BP65:CW65" si="80">BP$49*BP26</f>
        <v>0</v>
      </c>
      <c r="BQ65">
        <f t="shared" si="80"/>
        <v>0</v>
      </c>
      <c r="BR65">
        <f t="shared" si="80"/>
        <v>0</v>
      </c>
      <c r="BS65">
        <f t="shared" si="80"/>
        <v>0</v>
      </c>
      <c r="BT65">
        <f t="shared" si="80"/>
        <v>0</v>
      </c>
      <c r="BU65">
        <f t="shared" si="80"/>
        <v>0</v>
      </c>
      <c r="BV65">
        <f t="shared" si="80"/>
        <v>0</v>
      </c>
      <c r="BW65">
        <f t="shared" si="80"/>
        <v>0</v>
      </c>
      <c r="BX65">
        <f t="shared" si="80"/>
        <v>0</v>
      </c>
      <c r="BY65">
        <f t="shared" si="80"/>
        <v>0</v>
      </c>
      <c r="BZ65">
        <f t="shared" si="80"/>
        <v>0</v>
      </c>
      <c r="CA65">
        <f t="shared" si="80"/>
        <v>0</v>
      </c>
      <c r="CB65">
        <f t="shared" si="80"/>
        <v>0</v>
      </c>
      <c r="CC65">
        <f t="shared" si="80"/>
        <v>0</v>
      </c>
      <c r="CD65">
        <f t="shared" si="80"/>
        <v>0</v>
      </c>
      <c r="CE65">
        <f t="shared" si="80"/>
        <v>0</v>
      </c>
      <c r="CF65">
        <f t="shared" si="80"/>
        <v>0</v>
      </c>
      <c r="CG65">
        <f t="shared" si="80"/>
        <v>0</v>
      </c>
      <c r="CH65">
        <f t="shared" si="80"/>
        <v>0</v>
      </c>
      <c r="CI65">
        <f t="shared" si="80"/>
        <v>0</v>
      </c>
      <c r="CJ65">
        <f t="shared" si="80"/>
        <v>0</v>
      </c>
      <c r="CK65">
        <f t="shared" si="80"/>
        <v>0</v>
      </c>
      <c r="CL65">
        <f t="shared" si="80"/>
        <v>0</v>
      </c>
      <c r="CM65">
        <f t="shared" si="80"/>
        <v>0</v>
      </c>
      <c r="CN65">
        <f t="shared" si="80"/>
        <v>0</v>
      </c>
      <c r="CO65">
        <f t="shared" si="80"/>
        <v>0</v>
      </c>
      <c r="CP65">
        <f t="shared" si="80"/>
        <v>0</v>
      </c>
      <c r="CQ65">
        <f t="shared" si="80"/>
        <v>0</v>
      </c>
      <c r="CR65">
        <f t="shared" si="80"/>
        <v>0</v>
      </c>
      <c r="CS65">
        <f t="shared" si="80"/>
        <v>0</v>
      </c>
      <c r="CT65">
        <f t="shared" si="80"/>
        <v>0</v>
      </c>
      <c r="CU65">
        <f t="shared" si="80"/>
        <v>0</v>
      </c>
      <c r="CV65">
        <f t="shared" si="80"/>
        <v>0</v>
      </c>
      <c r="CW65">
        <f t="shared" si="80"/>
        <v>0</v>
      </c>
      <c r="CX65">
        <f t="shared" ref="CX65:DQ65" si="81">CX$49*CX26</f>
        <v>0</v>
      </c>
      <c r="CY65">
        <f t="shared" si="81"/>
        <v>0</v>
      </c>
      <c r="CZ65">
        <f t="shared" si="81"/>
        <v>0</v>
      </c>
      <c r="DA65">
        <f t="shared" si="81"/>
        <v>0</v>
      </c>
      <c r="DB65">
        <f t="shared" si="81"/>
        <v>0</v>
      </c>
      <c r="DC65">
        <f t="shared" si="81"/>
        <v>0</v>
      </c>
      <c r="DD65">
        <f t="shared" si="81"/>
        <v>0</v>
      </c>
      <c r="DE65">
        <f t="shared" si="81"/>
        <v>0</v>
      </c>
      <c r="DF65">
        <f t="shared" si="81"/>
        <v>0</v>
      </c>
      <c r="DG65">
        <f t="shared" si="81"/>
        <v>0</v>
      </c>
      <c r="DH65">
        <f t="shared" si="81"/>
        <v>0</v>
      </c>
      <c r="DI65">
        <f t="shared" si="81"/>
        <v>0</v>
      </c>
      <c r="DJ65">
        <f t="shared" si="81"/>
        <v>0</v>
      </c>
      <c r="DK65">
        <f t="shared" si="81"/>
        <v>0</v>
      </c>
      <c r="DL65">
        <f t="shared" si="81"/>
        <v>0</v>
      </c>
      <c r="DM65">
        <f t="shared" si="81"/>
        <v>0</v>
      </c>
      <c r="DN65">
        <f t="shared" si="81"/>
        <v>0</v>
      </c>
      <c r="DO65">
        <f t="shared" si="81"/>
        <v>0</v>
      </c>
      <c r="DP65">
        <f t="shared" si="81"/>
        <v>0</v>
      </c>
      <c r="DQ65">
        <f t="shared" si="81"/>
        <v>0</v>
      </c>
    </row>
    <row r="66" spans="1:121" x14ac:dyDescent="0.25">
      <c r="A66" t="str">
        <f t="shared" si="54"/>
        <v>16_RUS</v>
      </c>
      <c r="B66" t="str">
        <f t="shared" si="54"/>
        <v>7_8_fuel_oil</v>
      </c>
      <c r="C66" t="str">
        <f t="shared" si="54"/>
        <v>7_8_fuel_oil</v>
      </c>
      <c r="D66" s="4" t="s">
        <v>149</v>
      </c>
      <c r="E66" s="4"/>
      <c r="F66" s="4"/>
      <c r="G66" s="4">
        <f t="shared" si="55"/>
        <v>0</v>
      </c>
      <c r="BL66" t="str">
        <f t="shared" si="56"/>
        <v>16_RUS</v>
      </c>
      <c r="BM66" t="str">
        <f t="shared" si="57"/>
        <v>d_nonenergy_7_8_fuel_oil</v>
      </c>
      <c r="BP66">
        <f t="shared" ref="BP66:CW66" si="82">BP$49*BP27</f>
        <v>0</v>
      </c>
      <c r="BQ66">
        <f t="shared" si="82"/>
        <v>0</v>
      </c>
      <c r="BR66">
        <f t="shared" si="82"/>
        <v>0</v>
      </c>
      <c r="BS66">
        <f t="shared" si="82"/>
        <v>0</v>
      </c>
      <c r="BT66">
        <f t="shared" si="82"/>
        <v>0</v>
      </c>
      <c r="BU66">
        <f t="shared" si="82"/>
        <v>0</v>
      </c>
      <c r="BV66">
        <f t="shared" si="82"/>
        <v>0</v>
      </c>
      <c r="BW66">
        <f t="shared" si="82"/>
        <v>0</v>
      </c>
      <c r="BX66">
        <f t="shared" si="82"/>
        <v>0</v>
      </c>
      <c r="BY66">
        <f t="shared" si="82"/>
        <v>0</v>
      </c>
      <c r="BZ66">
        <f t="shared" si="82"/>
        <v>0</v>
      </c>
      <c r="CA66">
        <f t="shared" si="82"/>
        <v>0</v>
      </c>
      <c r="CB66">
        <f t="shared" si="82"/>
        <v>0</v>
      </c>
      <c r="CC66">
        <f t="shared" si="82"/>
        <v>0</v>
      </c>
      <c r="CD66">
        <f t="shared" si="82"/>
        <v>0</v>
      </c>
      <c r="CE66">
        <f t="shared" si="82"/>
        <v>0</v>
      </c>
      <c r="CF66">
        <f t="shared" si="82"/>
        <v>0</v>
      </c>
      <c r="CG66">
        <f t="shared" si="82"/>
        <v>0</v>
      </c>
      <c r="CH66">
        <f t="shared" si="82"/>
        <v>0</v>
      </c>
      <c r="CI66">
        <f t="shared" si="82"/>
        <v>0</v>
      </c>
      <c r="CJ66">
        <f t="shared" si="82"/>
        <v>0</v>
      </c>
      <c r="CK66">
        <f t="shared" si="82"/>
        <v>0</v>
      </c>
      <c r="CL66">
        <f t="shared" si="82"/>
        <v>0</v>
      </c>
      <c r="CM66">
        <f t="shared" si="82"/>
        <v>0</v>
      </c>
      <c r="CN66">
        <f t="shared" si="82"/>
        <v>0</v>
      </c>
      <c r="CO66">
        <f t="shared" si="82"/>
        <v>0</v>
      </c>
      <c r="CP66">
        <f t="shared" si="82"/>
        <v>0</v>
      </c>
      <c r="CQ66">
        <f t="shared" si="82"/>
        <v>0</v>
      </c>
      <c r="CR66">
        <f t="shared" si="82"/>
        <v>0</v>
      </c>
      <c r="CS66">
        <f t="shared" si="82"/>
        <v>0</v>
      </c>
      <c r="CT66">
        <f t="shared" si="82"/>
        <v>0</v>
      </c>
      <c r="CU66">
        <f t="shared" si="82"/>
        <v>0</v>
      </c>
      <c r="CV66">
        <f t="shared" si="82"/>
        <v>0</v>
      </c>
      <c r="CW66">
        <f t="shared" si="82"/>
        <v>0</v>
      </c>
      <c r="CX66">
        <f t="shared" ref="CX66:DQ66" si="83">CX$49*CX27</f>
        <v>0</v>
      </c>
      <c r="CY66">
        <f t="shared" si="83"/>
        <v>0</v>
      </c>
      <c r="CZ66">
        <f t="shared" si="83"/>
        <v>0</v>
      </c>
      <c r="DA66">
        <f t="shared" si="83"/>
        <v>0</v>
      </c>
      <c r="DB66">
        <f t="shared" si="83"/>
        <v>0</v>
      </c>
      <c r="DC66">
        <f t="shared" si="83"/>
        <v>0</v>
      </c>
      <c r="DD66">
        <f t="shared" si="83"/>
        <v>0</v>
      </c>
      <c r="DE66">
        <f t="shared" si="83"/>
        <v>0</v>
      </c>
      <c r="DF66">
        <f t="shared" si="83"/>
        <v>0</v>
      </c>
      <c r="DG66">
        <f t="shared" si="83"/>
        <v>0</v>
      </c>
      <c r="DH66">
        <f t="shared" si="83"/>
        <v>0</v>
      </c>
      <c r="DI66">
        <f t="shared" si="83"/>
        <v>0</v>
      </c>
      <c r="DJ66">
        <f t="shared" si="83"/>
        <v>0</v>
      </c>
      <c r="DK66">
        <f t="shared" si="83"/>
        <v>0</v>
      </c>
      <c r="DL66">
        <f t="shared" si="83"/>
        <v>0</v>
      </c>
      <c r="DM66">
        <f t="shared" si="83"/>
        <v>0</v>
      </c>
      <c r="DN66">
        <f t="shared" si="83"/>
        <v>0</v>
      </c>
      <c r="DO66">
        <f t="shared" si="83"/>
        <v>0</v>
      </c>
      <c r="DP66">
        <f t="shared" si="83"/>
        <v>0</v>
      </c>
      <c r="DQ66">
        <f t="shared" si="83"/>
        <v>0</v>
      </c>
    </row>
    <row r="67" spans="1:121" x14ac:dyDescent="0.25">
      <c r="A67" t="str">
        <f t="shared" si="54"/>
        <v>16_RUS</v>
      </c>
      <c r="B67" t="str">
        <f t="shared" si="54"/>
        <v>7_9_lpg</v>
      </c>
      <c r="C67" t="str">
        <f t="shared" si="54"/>
        <v>7_9_lpg</v>
      </c>
      <c r="D67" s="4" t="s">
        <v>149</v>
      </c>
      <c r="E67" s="4"/>
      <c r="F67" s="4"/>
      <c r="G67" s="4">
        <f t="shared" si="55"/>
        <v>350.19797777999997</v>
      </c>
      <c r="BL67" t="str">
        <f t="shared" si="56"/>
        <v>16_RUS</v>
      </c>
      <c r="BM67" t="str">
        <f t="shared" si="57"/>
        <v>d_nonenergy_7_9_lpg</v>
      </c>
      <c r="BP67">
        <f t="shared" ref="BP67:CW67" si="84">BP$49*BP28</f>
        <v>336.71999869199999</v>
      </c>
      <c r="BQ67">
        <f t="shared" si="84"/>
        <v>350.19797777999997</v>
      </c>
      <c r="BR67">
        <f t="shared" si="84"/>
        <v>357.01301604334571</v>
      </c>
      <c r="BS67">
        <f t="shared" si="84"/>
        <v>339.35378655683957</v>
      </c>
      <c r="BT67">
        <f t="shared" si="84"/>
        <v>352.90067232208372</v>
      </c>
      <c r="BU67">
        <f t="shared" si="84"/>
        <v>367.83108869727516</v>
      </c>
      <c r="BV67">
        <f t="shared" si="84"/>
        <v>382.35136695613045</v>
      </c>
      <c r="BW67">
        <f t="shared" si="84"/>
        <v>396.43589756864486</v>
      </c>
      <c r="BX67">
        <f t="shared" si="84"/>
        <v>410.0538823699103</v>
      </c>
      <c r="BY67">
        <f t="shared" si="84"/>
        <v>423.22585004123738</v>
      </c>
      <c r="BZ67">
        <f t="shared" si="84"/>
        <v>435.90652883612074</v>
      </c>
      <c r="CA67">
        <f t="shared" si="84"/>
        <v>443.41192359837049</v>
      </c>
      <c r="CB67">
        <f t="shared" si="84"/>
        <v>450.44673288582675</v>
      </c>
      <c r="CC67">
        <f t="shared" si="84"/>
        <v>457.10096191790336</v>
      </c>
      <c r="CD67">
        <f t="shared" si="84"/>
        <v>463.90233511081607</v>
      </c>
      <c r="CE67">
        <f t="shared" si="84"/>
        <v>470.35310909894065</v>
      </c>
      <c r="CF67">
        <f t="shared" si="84"/>
        <v>476.60131104685593</v>
      </c>
      <c r="CG67">
        <f t="shared" si="84"/>
        <v>482.86908752809131</v>
      </c>
      <c r="CH67">
        <f t="shared" si="84"/>
        <v>489.29217311944763</v>
      </c>
      <c r="CI67">
        <f t="shared" si="84"/>
        <v>495.96481046814273</v>
      </c>
      <c r="CJ67">
        <f t="shared" si="84"/>
        <v>503.0037644209109</v>
      </c>
      <c r="CK67">
        <f t="shared" si="84"/>
        <v>510.50316835855608</v>
      </c>
      <c r="CL67">
        <f t="shared" si="84"/>
        <v>518.53271074179509</v>
      </c>
      <c r="CM67">
        <f t="shared" si="84"/>
        <v>527.24898524603373</v>
      </c>
      <c r="CN67">
        <f t="shared" si="84"/>
        <v>534.48137592655871</v>
      </c>
      <c r="CO67">
        <f t="shared" si="84"/>
        <v>542.35038176334137</v>
      </c>
      <c r="CP67">
        <f t="shared" si="84"/>
        <v>550.73829882106509</v>
      </c>
      <c r="CQ67">
        <f t="shared" si="84"/>
        <v>559.58708860446279</v>
      </c>
      <c r="CR67">
        <f t="shared" si="84"/>
        <v>568.80710512521136</v>
      </c>
      <c r="CS67">
        <f t="shared" si="84"/>
        <v>577.00188946886021</v>
      </c>
      <c r="CT67">
        <f t="shared" si="84"/>
        <v>585.46560386707392</v>
      </c>
      <c r="CU67">
        <f t="shared" si="84"/>
        <v>594.04456789870312</v>
      </c>
      <c r="CV67">
        <f t="shared" si="84"/>
        <v>602.63421869475781</v>
      </c>
      <c r="CW67">
        <f t="shared" si="84"/>
        <v>611.10942306562856</v>
      </c>
      <c r="CX67">
        <f t="shared" ref="CX67:DQ67" si="85">CX$49*CX28</f>
        <v>614.16497018095663</v>
      </c>
      <c r="CY67">
        <f t="shared" si="85"/>
        <v>617.23579503186136</v>
      </c>
      <c r="CZ67">
        <f t="shared" si="85"/>
        <v>620.32197400702057</v>
      </c>
      <c r="DA67">
        <f t="shared" si="85"/>
        <v>623.42358387705565</v>
      </c>
      <c r="DB67">
        <f t="shared" si="85"/>
        <v>626.54070179644077</v>
      </c>
      <c r="DC67">
        <f t="shared" si="85"/>
        <v>629.67340530542299</v>
      </c>
      <c r="DD67">
        <f t="shared" si="85"/>
        <v>632.82177233195</v>
      </c>
      <c r="DE67">
        <f t="shared" si="85"/>
        <v>635.98588119360966</v>
      </c>
      <c r="DF67">
        <f t="shared" si="85"/>
        <v>639.16581059957775</v>
      </c>
      <c r="DG67">
        <f t="shared" si="85"/>
        <v>642.36163965257549</v>
      </c>
      <c r="DH67">
        <f t="shared" si="85"/>
        <v>645.57344785083831</v>
      </c>
      <c r="DI67">
        <f t="shared" si="85"/>
        <v>648.80131509009243</v>
      </c>
      <c r="DJ67">
        <f t="shared" si="85"/>
        <v>652.04532166554282</v>
      </c>
      <c r="DK67">
        <f t="shared" si="85"/>
        <v>655.3055482738705</v>
      </c>
      <c r="DL67">
        <f t="shared" si="85"/>
        <v>658.58207601523975</v>
      </c>
      <c r="DM67">
        <f t="shared" si="85"/>
        <v>661.87498639531589</v>
      </c>
      <c r="DN67">
        <f t="shared" si="85"/>
        <v>665.18436132729244</v>
      </c>
      <c r="DO67">
        <f t="shared" si="85"/>
        <v>668.51028313392885</v>
      </c>
      <c r="DP67">
        <f t="shared" si="85"/>
        <v>671.85283454959847</v>
      </c>
      <c r="DQ67">
        <f t="shared" si="85"/>
        <v>675.21209872234635</v>
      </c>
    </row>
    <row r="68" spans="1:121" x14ac:dyDescent="0.25">
      <c r="A68" t="str">
        <f t="shared" si="54"/>
        <v>16_RUS</v>
      </c>
      <c r="B68" t="str">
        <f t="shared" si="54"/>
        <v>7_10_refinery_gas_not_liquefied</v>
      </c>
      <c r="C68" t="str">
        <f t="shared" si="54"/>
        <v>7_10_refi_gas_notliq</v>
      </c>
      <c r="D68" s="4" t="s">
        <v>149</v>
      </c>
      <c r="E68" s="4"/>
      <c r="F68" s="4"/>
      <c r="G68" s="4">
        <f t="shared" si="55"/>
        <v>0</v>
      </c>
      <c r="BL68" t="str">
        <f t="shared" si="56"/>
        <v>16_RUS</v>
      </c>
      <c r="BM68" t="str">
        <f t="shared" si="57"/>
        <v>d_nonenergy_7_10_refi_gas_notliq</v>
      </c>
      <c r="BP68">
        <f t="shared" ref="BP68:CW68" si="86">BP$49*BP29</f>
        <v>0</v>
      </c>
      <c r="BQ68">
        <f t="shared" si="86"/>
        <v>0</v>
      </c>
      <c r="BR68">
        <f t="shared" si="86"/>
        <v>0</v>
      </c>
      <c r="BS68">
        <f t="shared" si="86"/>
        <v>0</v>
      </c>
      <c r="BT68">
        <f t="shared" si="86"/>
        <v>0</v>
      </c>
      <c r="BU68">
        <f t="shared" si="86"/>
        <v>0</v>
      </c>
      <c r="BV68">
        <f t="shared" si="86"/>
        <v>0</v>
      </c>
      <c r="BW68">
        <f t="shared" si="86"/>
        <v>0</v>
      </c>
      <c r="BX68">
        <f t="shared" si="86"/>
        <v>0</v>
      </c>
      <c r="BY68">
        <f t="shared" si="86"/>
        <v>0</v>
      </c>
      <c r="BZ68">
        <f t="shared" si="86"/>
        <v>0</v>
      </c>
      <c r="CA68">
        <f t="shared" si="86"/>
        <v>0</v>
      </c>
      <c r="CB68">
        <f t="shared" si="86"/>
        <v>0</v>
      </c>
      <c r="CC68">
        <f t="shared" si="86"/>
        <v>0</v>
      </c>
      <c r="CD68">
        <f t="shared" si="86"/>
        <v>0</v>
      </c>
      <c r="CE68">
        <f t="shared" si="86"/>
        <v>0</v>
      </c>
      <c r="CF68">
        <f t="shared" si="86"/>
        <v>0</v>
      </c>
      <c r="CG68">
        <f t="shared" si="86"/>
        <v>0</v>
      </c>
      <c r="CH68">
        <f t="shared" si="86"/>
        <v>0</v>
      </c>
      <c r="CI68">
        <f t="shared" si="86"/>
        <v>0</v>
      </c>
      <c r="CJ68">
        <f t="shared" si="86"/>
        <v>0</v>
      </c>
      <c r="CK68">
        <f t="shared" si="86"/>
        <v>0</v>
      </c>
      <c r="CL68">
        <f t="shared" si="86"/>
        <v>0</v>
      </c>
      <c r="CM68">
        <f t="shared" si="86"/>
        <v>0</v>
      </c>
      <c r="CN68">
        <f t="shared" si="86"/>
        <v>0</v>
      </c>
      <c r="CO68">
        <f t="shared" si="86"/>
        <v>0</v>
      </c>
      <c r="CP68">
        <f t="shared" si="86"/>
        <v>0</v>
      </c>
      <c r="CQ68">
        <f t="shared" si="86"/>
        <v>0</v>
      </c>
      <c r="CR68">
        <f t="shared" si="86"/>
        <v>0</v>
      </c>
      <c r="CS68">
        <f t="shared" si="86"/>
        <v>0</v>
      </c>
      <c r="CT68">
        <f t="shared" si="86"/>
        <v>0</v>
      </c>
      <c r="CU68">
        <f t="shared" si="86"/>
        <v>0</v>
      </c>
      <c r="CV68">
        <f t="shared" si="86"/>
        <v>0</v>
      </c>
      <c r="CW68">
        <f t="shared" si="86"/>
        <v>0</v>
      </c>
      <c r="CX68">
        <f t="shared" ref="CX68:DQ68" si="87">CX$49*CX29</f>
        <v>0</v>
      </c>
      <c r="CY68">
        <f t="shared" si="87"/>
        <v>0</v>
      </c>
      <c r="CZ68">
        <f t="shared" si="87"/>
        <v>0</v>
      </c>
      <c r="DA68">
        <f t="shared" si="87"/>
        <v>0</v>
      </c>
      <c r="DB68">
        <f t="shared" si="87"/>
        <v>0</v>
      </c>
      <c r="DC68">
        <f t="shared" si="87"/>
        <v>0</v>
      </c>
      <c r="DD68">
        <f t="shared" si="87"/>
        <v>0</v>
      </c>
      <c r="DE68">
        <f t="shared" si="87"/>
        <v>0</v>
      </c>
      <c r="DF68">
        <f t="shared" si="87"/>
        <v>0</v>
      </c>
      <c r="DG68">
        <f t="shared" si="87"/>
        <v>0</v>
      </c>
      <c r="DH68">
        <f t="shared" si="87"/>
        <v>0</v>
      </c>
      <c r="DI68">
        <f t="shared" si="87"/>
        <v>0</v>
      </c>
      <c r="DJ68">
        <f t="shared" si="87"/>
        <v>0</v>
      </c>
      <c r="DK68">
        <f t="shared" si="87"/>
        <v>0</v>
      </c>
      <c r="DL68">
        <f t="shared" si="87"/>
        <v>0</v>
      </c>
      <c r="DM68">
        <f t="shared" si="87"/>
        <v>0</v>
      </c>
      <c r="DN68">
        <f t="shared" si="87"/>
        <v>0</v>
      </c>
      <c r="DO68">
        <f t="shared" si="87"/>
        <v>0</v>
      </c>
      <c r="DP68">
        <f t="shared" si="87"/>
        <v>0</v>
      </c>
      <c r="DQ68">
        <f t="shared" si="87"/>
        <v>0</v>
      </c>
    </row>
    <row r="69" spans="1:121" x14ac:dyDescent="0.25">
      <c r="A69" t="str">
        <f t="shared" si="54"/>
        <v>16_RUS</v>
      </c>
      <c r="B69" t="str">
        <f t="shared" si="54"/>
        <v>7_11_ethane</v>
      </c>
      <c r="C69" t="str">
        <f t="shared" si="54"/>
        <v>7_11_ethane</v>
      </c>
      <c r="D69" s="4" t="s">
        <v>149</v>
      </c>
      <c r="E69" s="4"/>
      <c r="F69" s="4"/>
      <c r="G69" s="4">
        <f t="shared" si="55"/>
        <v>0</v>
      </c>
      <c r="BL69" t="str">
        <f t="shared" si="56"/>
        <v>16_RUS</v>
      </c>
      <c r="BM69" t="str">
        <f t="shared" si="57"/>
        <v>d_nonenergy_7_11_ethane</v>
      </c>
      <c r="BP69">
        <f t="shared" ref="BP69:CW69" si="88">BP$49*BP30</f>
        <v>0</v>
      </c>
      <c r="BQ69">
        <f t="shared" si="88"/>
        <v>0</v>
      </c>
      <c r="BR69">
        <f t="shared" si="88"/>
        <v>0</v>
      </c>
      <c r="BS69">
        <f t="shared" si="88"/>
        <v>0</v>
      </c>
      <c r="BT69">
        <f t="shared" si="88"/>
        <v>0</v>
      </c>
      <c r="BU69">
        <f t="shared" si="88"/>
        <v>0</v>
      </c>
      <c r="BV69">
        <f t="shared" si="88"/>
        <v>65.609625584511875</v>
      </c>
      <c r="BW69">
        <f t="shared" si="88"/>
        <v>136.05292438106008</v>
      </c>
      <c r="BX69">
        <f t="shared" si="88"/>
        <v>140.72648363175378</v>
      </c>
      <c r="BY69">
        <f t="shared" si="88"/>
        <v>145.24697416383665</v>
      </c>
      <c r="BZ69">
        <f t="shared" si="88"/>
        <v>149.59885915649687</v>
      </c>
      <c r="CA69">
        <f t="shared" si="88"/>
        <v>152.17463726413294</v>
      </c>
      <c r="CB69">
        <f t="shared" si="88"/>
        <v>154.58891503739071</v>
      </c>
      <c r="CC69">
        <f t="shared" si="88"/>
        <v>196.09072673457206</v>
      </c>
      <c r="CD69">
        <f t="shared" si="88"/>
        <v>199.00843271925299</v>
      </c>
      <c r="CE69">
        <f t="shared" si="88"/>
        <v>201.77573592952058</v>
      </c>
      <c r="CF69">
        <f t="shared" si="88"/>
        <v>204.45613821003715</v>
      </c>
      <c r="CG69">
        <f t="shared" si="88"/>
        <v>207.14493772614071</v>
      </c>
      <c r="CH69">
        <f t="shared" si="88"/>
        <v>209.90036295255624</v>
      </c>
      <c r="CI69">
        <f t="shared" si="88"/>
        <v>212.76284283326342</v>
      </c>
      <c r="CJ69">
        <f t="shared" si="88"/>
        <v>215.78246806060517</v>
      </c>
      <c r="CK69">
        <f t="shared" si="88"/>
        <v>218.99962070460481</v>
      </c>
      <c r="CL69">
        <f t="shared" si="88"/>
        <v>222.44419626329318</v>
      </c>
      <c r="CM69">
        <f t="shared" si="88"/>
        <v>226.18337150979187</v>
      </c>
      <c r="CN69">
        <f t="shared" si="88"/>
        <v>229.28597872947921</v>
      </c>
      <c r="CO69">
        <f t="shared" si="88"/>
        <v>232.6616860715487</v>
      </c>
      <c r="CP69">
        <f t="shared" si="88"/>
        <v>236.25999998613148</v>
      </c>
      <c r="CQ69">
        <f t="shared" si="88"/>
        <v>240.05602266800793</v>
      </c>
      <c r="CR69">
        <f t="shared" si="88"/>
        <v>244.01129708369177</v>
      </c>
      <c r="CS69">
        <f t="shared" si="88"/>
        <v>247.52675942408342</v>
      </c>
      <c r="CT69">
        <f t="shared" si="88"/>
        <v>251.15758947146725</v>
      </c>
      <c r="CU69">
        <f t="shared" si="88"/>
        <v>254.83786020319695</v>
      </c>
      <c r="CV69">
        <f t="shared" si="88"/>
        <v>258.52271542626926</v>
      </c>
      <c r="CW69">
        <f t="shared" si="88"/>
        <v>262.15847453151156</v>
      </c>
      <c r="CX69">
        <f t="shared" ref="CX69:DQ69" si="89">CX$49*CX30</f>
        <v>263.4692669041691</v>
      </c>
      <c r="CY69">
        <f t="shared" si="89"/>
        <v>264.78661323868994</v>
      </c>
      <c r="CZ69">
        <f t="shared" si="89"/>
        <v>266.11054630488337</v>
      </c>
      <c r="DA69">
        <f t="shared" si="89"/>
        <v>267.44109903640771</v>
      </c>
      <c r="DB69">
        <f t="shared" si="89"/>
        <v>268.7783045315897</v>
      </c>
      <c r="DC69">
        <f t="shared" si="89"/>
        <v>270.12219605424764</v>
      </c>
      <c r="DD69">
        <f t="shared" si="89"/>
        <v>271.47280703451878</v>
      </c>
      <c r="DE69">
        <f t="shared" si="89"/>
        <v>272.8301710696914</v>
      </c>
      <c r="DF69">
        <f t="shared" si="89"/>
        <v>274.1943219250399</v>
      </c>
      <c r="DG69">
        <f t="shared" si="89"/>
        <v>275.56529353466505</v>
      </c>
      <c r="DH69">
        <f t="shared" si="89"/>
        <v>276.94312000233833</v>
      </c>
      <c r="DI69">
        <f t="shared" si="89"/>
        <v>278.32783560235004</v>
      </c>
      <c r="DJ69">
        <f t="shared" si="89"/>
        <v>279.71947478036174</v>
      </c>
      <c r="DK69">
        <f t="shared" si="89"/>
        <v>281.11807215426353</v>
      </c>
      <c r="DL69">
        <f t="shared" si="89"/>
        <v>282.5236625150348</v>
      </c>
      <c r="DM69">
        <f t="shared" si="89"/>
        <v>283.93628082760989</v>
      </c>
      <c r="DN69">
        <f t="shared" si="89"/>
        <v>285.35596223174792</v>
      </c>
      <c r="DO69">
        <f t="shared" si="89"/>
        <v>286.78274204290665</v>
      </c>
      <c r="DP69">
        <f t="shared" si="89"/>
        <v>288.21665575312119</v>
      </c>
      <c r="DQ69">
        <f t="shared" si="89"/>
        <v>289.65773903188676</v>
      </c>
    </row>
    <row r="70" spans="1:121" x14ac:dyDescent="0.25">
      <c r="A70" t="str">
        <f t="shared" si="54"/>
        <v>16_RUS</v>
      </c>
      <c r="B70" t="str">
        <f t="shared" si="54"/>
        <v>7_x_other_petroleum_products</v>
      </c>
      <c r="C70" t="str">
        <f t="shared" si="54"/>
        <v>7_x_other_petrol_prod</v>
      </c>
      <c r="D70" s="4" t="s">
        <v>149</v>
      </c>
      <c r="E70" s="4"/>
      <c r="F70" s="4"/>
      <c r="G70" s="4">
        <f t="shared" si="55"/>
        <v>744.3270012600002</v>
      </c>
      <c r="BL70" t="str">
        <f t="shared" si="56"/>
        <v>16_RUS</v>
      </c>
      <c r="BM70" t="str">
        <f t="shared" si="57"/>
        <v>d_nonenergy_7_x_other_petrol_prod</v>
      </c>
      <c r="BP70">
        <f t="shared" ref="BP70:CW70" si="90">BP$49*BP31</f>
        <v>546.11024029200007</v>
      </c>
      <c r="BQ70">
        <f t="shared" si="90"/>
        <v>744.3270012600002</v>
      </c>
      <c r="BR70">
        <f t="shared" si="90"/>
        <v>758.8119992208251</v>
      </c>
      <c r="BS70">
        <f t="shared" si="90"/>
        <v>721.2782549896956</v>
      </c>
      <c r="BT70">
        <f t="shared" si="90"/>
        <v>750.07143341401672</v>
      </c>
      <c r="BU70">
        <f t="shared" si="90"/>
        <v>781.80523187441463</v>
      </c>
      <c r="BV70">
        <f t="shared" si="90"/>
        <v>812.6673037869607</v>
      </c>
      <c r="BW70">
        <f t="shared" si="90"/>
        <v>842.60321747048681</v>
      </c>
      <c r="BX70">
        <f t="shared" si="90"/>
        <v>871.54751307889239</v>
      </c>
      <c r="BY70">
        <f t="shared" si="90"/>
        <v>899.54382322221284</v>
      </c>
      <c r="BZ70">
        <f t="shared" si="90"/>
        <v>926.49592523368221</v>
      </c>
      <c r="CA70">
        <f t="shared" si="90"/>
        <v>942.44823887087682</v>
      </c>
      <c r="CB70">
        <f t="shared" si="90"/>
        <v>957.40034834495782</v>
      </c>
      <c r="CC70">
        <f t="shared" si="90"/>
        <v>971.54355491782474</v>
      </c>
      <c r="CD70">
        <f t="shared" si="90"/>
        <v>985.99950850505866</v>
      </c>
      <c r="CE70">
        <f t="shared" si="90"/>
        <v>999.71028230456693</v>
      </c>
      <c r="CF70">
        <f t="shared" si="90"/>
        <v>1012.990500107767</v>
      </c>
      <c r="CG70">
        <f t="shared" si="90"/>
        <v>1026.3123225306729</v>
      </c>
      <c r="CH70">
        <f t="shared" si="90"/>
        <v>1039.9642461293122</v>
      </c>
      <c r="CI70">
        <f t="shared" si="90"/>
        <v>1054.1465785908943</v>
      </c>
      <c r="CJ70">
        <f t="shared" si="90"/>
        <v>1069.1074973285877</v>
      </c>
      <c r="CK70">
        <f t="shared" si="90"/>
        <v>1085.0470777897051</v>
      </c>
      <c r="CL70">
        <f t="shared" si="90"/>
        <v>1102.1134390562481</v>
      </c>
      <c r="CM70">
        <f t="shared" si="90"/>
        <v>1120.6394125785014</v>
      </c>
      <c r="CN70">
        <f t="shared" si="90"/>
        <v>1136.0114706963179</v>
      </c>
      <c r="CO70">
        <f t="shared" si="90"/>
        <v>1152.7366201518334</v>
      </c>
      <c r="CP70">
        <f t="shared" si="90"/>
        <v>1170.5646875495138</v>
      </c>
      <c r="CQ70">
        <f t="shared" si="90"/>
        <v>1189.3723151834865</v>
      </c>
      <c r="CR70">
        <f t="shared" si="90"/>
        <v>1208.9689653182504</v>
      </c>
      <c r="CS70">
        <f t="shared" si="90"/>
        <v>1226.3865395005671</v>
      </c>
      <c r="CT70">
        <f t="shared" si="90"/>
        <v>1244.3757100762498</v>
      </c>
      <c r="CU70">
        <f t="shared" si="90"/>
        <v>1262.6098375605368</v>
      </c>
      <c r="CV70">
        <f t="shared" si="90"/>
        <v>1280.8666791888868</v>
      </c>
      <c r="CW70">
        <f t="shared" si="90"/>
        <v>1298.8802710846082</v>
      </c>
      <c r="CX70">
        <f t="shared" ref="CX70:DQ70" si="91">CX$49*CX31</f>
        <v>1305.374672440031</v>
      </c>
      <c r="CY70">
        <f t="shared" si="91"/>
        <v>1311.9015458022311</v>
      </c>
      <c r="CZ70">
        <f t="shared" si="91"/>
        <v>1318.461053531242</v>
      </c>
      <c r="DA70">
        <f t="shared" si="91"/>
        <v>1325.053358798898</v>
      </c>
      <c r="DB70">
        <f t="shared" si="91"/>
        <v>1331.6786255928926</v>
      </c>
      <c r="DC70">
        <f t="shared" si="91"/>
        <v>1338.3370187208568</v>
      </c>
      <c r="DD70">
        <f t="shared" si="91"/>
        <v>1345.0287038144609</v>
      </c>
      <c r="DE70">
        <f t="shared" si="91"/>
        <v>1351.7538473335333</v>
      </c>
      <c r="DF70">
        <f t="shared" si="91"/>
        <v>1358.5126165702009</v>
      </c>
      <c r="DG70">
        <f t="shared" si="91"/>
        <v>1365.3051796530517</v>
      </c>
      <c r="DH70">
        <f t="shared" si="91"/>
        <v>1372.1317055513168</v>
      </c>
      <c r="DI70">
        <f t="shared" si="91"/>
        <v>1378.9923640790732</v>
      </c>
      <c r="DJ70">
        <f t="shared" si="91"/>
        <v>1385.8873258994684</v>
      </c>
      <c r="DK70">
        <f t="shared" si="91"/>
        <v>1392.8167625289655</v>
      </c>
      <c r="DL70">
        <f t="shared" si="91"/>
        <v>1399.7808463416102</v>
      </c>
      <c r="DM70">
        <f t="shared" si="91"/>
        <v>1406.7797505733181</v>
      </c>
      <c r="DN70">
        <f t="shared" si="91"/>
        <v>1413.8136493261845</v>
      </c>
      <c r="DO70">
        <f t="shared" si="91"/>
        <v>1420.8827175728152</v>
      </c>
      <c r="DP70">
        <f t="shared" si="91"/>
        <v>1427.9871311606794</v>
      </c>
      <c r="DQ70">
        <f t="shared" si="91"/>
        <v>1435.1270668164825</v>
      </c>
    </row>
    <row r="71" spans="1:121" x14ac:dyDescent="0.25">
      <c r="A71" t="str">
        <f t="shared" si="54"/>
        <v>16_RUS</v>
      </c>
      <c r="B71" t="str">
        <f t="shared" si="54"/>
        <v>8_1_natural_gas</v>
      </c>
      <c r="C71" t="str">
        <f t="shared" si="54"/>
        <v>8_1_natural_gas</v>
      </c>
      <c r="D71" s="4" t="s">
        <v>149</v>
      </c>
      <c r="E71" s="4"/>
      <c r="F71" s="4"/>
      <c r="G71" s="4">
        <f t="shared" si="55"/>
        <v>1830.1326343559999</v>
      </c>
      <c r="BL71" t="str">
        <f t="shared" si="56"/>
        <v>16_RUS</v>
      </c>
      <c r="BM71" t="str">
        <f t="shared" si="57"/>
        <v>d_nonenergy_8_1_natural_gas</v>
      </c>
      <c r="BP71">
        <f t="shared" ref="BP71:CW71" si="92">BP$49*BP32</f>
        <v>1660.363337196</v>
      </c>
      <c r="BQ71">
        <f t="shared" si="92"/>
        <v>1830.1326343559999</v>
      </c>
      <c r="BR71">
        <f t="shared" si="92"/>
        <v>1865.7479854474022</v>
      </c>
      <c r="BS71">
        <f t="shared" si="92"/>
        <v>1773.4609528788139</v>
      </c>
      <c r="BT71">
        <f t="shared" si="92"/>
        <v>1844.2569006168139</v>
      </c>
      <c r="BU71">
        <f t="shared" si="92"/>
        <v>1922.2831714307672</v>
      </c>
      <c r="BV71">
        <f t="shared" si="92"/>
        <v>1998.1660627881674</v>
      </c>
      <c r="BW71">
        <f t="shared" si="92"/>
        <v>2071.7717394312858</v>
      </c>
      <c r="BX71">
        <f t="shared" si="92"/>
        <v>2142.9392503259855</v>
      </c>
      <c r="BY71">
        <f t="shared" si="92"/>
        <v>2211.7758782436999</v>
      </c>
      <c r="BZ71">
        <f t="shared" si="92"/>
        <v>2278.0450332954215</v>
      </c>
      <c r="CA71">
        <f t="shared" si="92"/>
        <v>2317.2681835123171</v>
      </c>
      <c r="CB71">
        <f t="shared" si="92"/>
        <v>2354.0320567221515</v>
      </c>
      <c r="CC71">
        <f t="shared" si="92"/>
        <v>2388.8070196881945</v>
      </c>
      <c r="CD71">
        <f t="shared" si="92"/>
        <v>2424.3509571994596</v>
      </c>
      <c r="CE71">
        <f t="shared" si="92"/>
        <v>2458.0626652663123</v>
      </c>
      <c r="CF71">
        <f t="shared" si="92"/>
        <v>2490.7157330064983</v>
      </c>
      <c r="CG71">
        <f t="shared" si="92"/>
        <v>2523.4710971461623</v>
      </c>
      <c r="CH71">
        <f t="shared" si="92"/>
        <v>2557.0381058094385</v>
      </c>
      <c r="CI71">
        <f t="shared" si="92"/>
        <v>2591.9092705331286</v>
      </c>
      <c r="CJ71">
        <f t="shared" si="92"/>
        <v>2628.6948037402422</v>
      </c>
      <c r="CK71">
        <f t="shared" si="92"/>
        <v>2667.8866459419255</v>
      </c>
      <c r="CL71">
        <f t="shared" si="92"/>
        <v>2709.8489886363827</v>
      </c>
      <c r="CM71">
        <f t="shared" si="92"/>
        <v>2755.4001894780777</v>
      </c>
      <c r="CN71">
        <f t="shared" si="92"/>
        <v>2793.1966219210894</v>
      </c>
      <c r="CO71">
        <f t="shared" si="92"/>
        <v>2834.3200015394632</v>
      </c>
      <c r="CP71">
        <f t="shared" si="92"/>
        <v>2878.1552082386161</v>
      </c>
      <c r="CQ71">
        <f t="shared" si="92"/>
        <v>2924.3989331733324</v>
      </c>
      <c r="CR71">
        <f t="shared" si="92"/>
        <v>2972.5826869199741</v>
      </c>
      <c r="CS71">
        <f t="shared" si="92"/>
        <v>3015.4085831569964</v>
      </c>
      <c r="CT71">
        <f t="shared" si="92"/>
        <v>3059.6399063252034</v>
      </c>
      <c r="CU71">
        <f t="shared" si="92"/>
        <v>3104.4735234202581</v>
      </c>
      <c r="CV71">
        <f t="shared" si="92"/>
        <v>3149.3629894852429</v>
      </c>
      <c r="CW71">
        <f t="shared" si="92"/>
        <v>3193.6543591850168</v>
      </c>
      <c r="CX71">
        <f t="shared" ref="CX71:DQ71" si="93">CX$49*CX32</f>
        <v>3209.6226309809413</v>
      </c>
      <c r="CY71">
        <f t="shared" si="93"/>
        <v>3225.6707441358458</v>
      </c>
      <c r="CZ71">
        <f t="shared" si="93"/>
        <v>3241.7990978565249</v>
      </c>
      <c r="DA71">
        <f t="shared" si="93"/>
        <v>3258.0080933458071</v>
      </c>
      <c r="DB71">
        <f t="shared" si="93"/>
        <v>3274.2981338125355</v>
      </c>
      <c r="DC71">
        <f t="shared" si="93"/>
        <v>3290.669624481598</v>
      </c>
      <c r="DD71">
        <f t="shared" si="93"/>
        <v>3307.1229726040056</v>
      </c>
      <c r="DE71">
        <f t="shared" si="93"/>
        <v>3323.6585874670254</v>
      </c>
      <c r="DF71">
        <f t="shared" si="93"/>
        <v>3340.2768804043603</v>
      </c>
      <c r="DG71">
        <f t="shared" si="93"/>
        <v>3356.9782648063815</v>
      </c>
      <c r="DH71">
        <f t="shared" si="93"/>
        <v>3373.7631561304129</v>
      </c>
      <c r="DI71">
        <f t="shared" si="93"/>
        <v>3390.6319719110647</v>
      </c>
      <c r="DJ71">
        <f t="shared" si="93"/>
        <v>3407.5851317706197</v>
      </c>
      <c r="DK71">
        <f t="shared" si="93"/>
        <v>3424.6230574294727</v>
      </c>
      <c r="DL71">
        <f t="shared" si="93"/>
        <v>3441.7461727166196</v>
      </c>
      <c r="DM71">
        <f t="shared" si="93"/>
        <v>3458.9549035802024</v>
      </c>
      <c r="DN71">
        <f t="shared" si="93"/>
        <v>3476.2496780981028</v>
      </c>
      <c r="DO71">
        <f t="shared" si="93"/>
        <v>3493.6309264885931</v>
      </c>
      <c r="DP71">
        <f t="shared" si="93"/>
        <v>3511.0990811210354</v>
      </c>
      <c r="DQ71">
        <f t="shared" si="93"/>
        <v>3528.6545765266405</v>
      </c>
    </row>
    <row r="72" spans="1:121" x14ac:dyDescent="0.25">
      <c r="A72" t="str">
        <f t="shared" si="54"/>
        <v>16_RUS</v>
      </c>
      <c r="B72" t="str">
        <f t="shared" si="54"/>
        <v>15_1_fuelwood_and_woodwaste</v>
      </c>
      <c r="C72" t="str">
        <f t="shared" si="54"/>
        <v>15_1_fwood_wwaste</v>
      </c>
      <c r="D72" s="4" t="s">
        <v>149</v>
      </c>
      <c r="E72" s="4"/>
      <c r="F72" s="4"/>
      <c r="G72" s="4">
        <f t="shared" si="55"/>
        <v>0</v>
      </c>
      <c r="BL72" t="str">
        <f t="shared" si="56"/>
        <v>16_RUS</v>
      </c>
      <c r="BM72" t="str">
        <f t="shared" si="57"/>
        <v>d_nonenergy_15_1_fwood_wwaste</v>
      </c>
      <c r="BP72">
        <f t="shared" ref="BP72:CW72" si="94">BP$49*BP33</f>
        <v>0</v>
      </c>
      <c r="BQ72">
        <f t="shared" si="94"/>
        <v>0</v>
      </c>
      <c r="BR72">
        <f t="shared" si="94"/>
        <v>0</v>
      </c>
      <c r="BS72">
        <f t="shared" si="94"/>
        <v>0</v>
      </c>
      <c r="BT72">
        <f t="shared" si="94"/>
        <v>0</v>
      </c>
      <c r="BU72">
        <f t="shared" si="94"/>
        <v>0</v>
      </c>
      <c r="BV72">
        <f t="shared" si="94"/>
        <v>0</v>
      </c>
      <c r="BW72">
        <f t="shared" si="94"/>
        <v>0</v>
      </c>
      <c r="BX72">
        <f t="shared" si="94"/>
        <v>0</v>
      </c>
      <c r="BY72">
        <f t="shared" si="94"/>
        <v>0</v>
      </c>
      <c r="BZ72">
        <f t="shared" si="94"/>
        <v>0</v>
      </c>
      <c r="CA72">
        <f t="shared" si="94"/>
        <v>0</v>
      </c>
      <c r="CB72">
        <f t="shared" si="94"/>
        <v>0</v>
      </c>
      <c r="CC72">
        <f t="shared" si="94"/>
        <v>0</v>
      </c>
      <c r="CD72">
        <f t="shared" si="94"/>
        <v>0</v>
      </c>
      <c r="CE72">
        <f t="shared" si="94"/>
        <v>0</v>
      </c>
      <c r="CF72">
        <f t="shared" si="94"/>
        <v>0</v>
      </c>
      <c r="CG72">
        <f t="shared" si="94"/>
        <v>0</v>
      </c>
      <c r="CH72">
        <f t="shared" si="94"/>
        <v>0</v>
      </c>
      <c r="CI72">
        <f t="shared" si="94"/>
        <v>0</v>
      </c>
      <c r="CJ72">
        <f t="shared" si="94"/>
        <v>0</v>
      </c>
      <c r="CK72">
        <f t="shared" si="94"/>
        <v>0</v>
      </c>
      <c r="CL72">
        <f t="shared" si="94"/>
        <v>0</v>
      </c>
      <c r="CM72">
        <f t="shared" si="94"/>
        <v>0</v>
      </c>
      <c r="CN72">
        <f t="shared" si="94"/>
        <v>0</v>
      </c>
      <c r="CO72">
        <f t="shared" si="94"/>
        <v>0</v>
      </c>
      <c r="CP72">
        <f t="shared" si="94"/>
        <v>0</v>
      </c>
      <c r="CQ72">
        <f t="shared" si="94"/>
        <v>0</v>
      </c>
      <c r="CR72">
        <f t="shared" si="94"/>
        <v>0</v>
      </c>
      <c r="CS72">
        <f t="shared" si="94"/>
        <v>0</v>
      </c>
      <c r="CT72">
        <f t="shared" si="94"/>
        <v>0</v>
      </c>
      <c r="CU72">
        <f t="shared" si="94"/>
        <v>0</v>
      </c>
      <c r="CV72">
        <f t="shared" si="94"/>
        <v>0</v>
      </c>
      <c r="CW72">
        <f t="shared" si="94"/>
        <v>0</v>
      </c>
      <c r="CX72">
        <f t="shared" ref="CX72:DQ72" si="95">CX$49*CX33</f>
        <v>0</v>
      </c>
      <c r="CY72">
        <f t="shared" si="95"/>
        <v>0</v>
      </c>
      <c r="CZ72">
        <f t="shared" si="95"/>
        <v>0</v>
      </c>
      <c r="DA72">
        <f t="shared" si="95"/>
        <v>0</v>
      </c>
      <c r="DB72">
        <f t="shared" si="95"/>
        <v>0</v>
      </c>
      <c r="DC72">
        <f t="shared" si="95"/>
        <v>0</v>
      </c>
      <c r="DD72">
        <f t="shared" si="95"/>
        <v>0</v>
      </c>
      <c r="DE72">
        <f t="shared" si="95"/>
        <v>0</v>
      </c>
      <c r="DF72">
        <f t="shared" si="95"/>
        <v>0</v>
      </c>
      <c r="DG72">
        <f t="shared" si="95"/>
        <v>0</v>
      </c>
      <c r="DH72">
        <f t="shared" si="95"/>
        <v>0</v>
      </c>
      <c r="DI72">
        <f t="shared" si="95"/>
        <v>0</v>
      </c>
      <c r="DJ72">
        <f t="shared" si="95"/>
        <v>0</v>
      </c>
      <c r="DK72">
        <f t="shared" si="95"/>
        <v>0</v>
      </c>
      <c r="DL72">
        <f t="shared" si="95"/>
        <v>0</v>
      </c>
      <c r="DM72">
        <f t="shared" si="95"/>
        <v>0</v>
      </c>
      <c r="DN72">
        <f t="shared" si="95"/>
        <v>0</v>
      </c>
      <c r="DO72">
        <f t="shared" si="95"/>
        <v>0</v>
      </c>
      <c r="DP72">
        <f t="shared" si="95"/>
        <v>0</v>
      </c>
      <c r="DQ72">
        <f t="shared" si="95"/>
        <v>0</v>
      </c>
    </row>
    <row r="73" spans="1:121" x14ac:dyDescent="0.25">
      <c r="A73" t="str">
        <f t="shared" si="54"/>
        <v>16_RUS</v>
      </c>
      <c r="B73" t="str">
        <f t="shared" si="54"/>
        <v>15_2_bagasse</v>
      </c>
      <c r="C73" t="str">
        <f t="shared" si="54"/>
        <v>15_2_bagasse</v>
      </c>
      <c r="D73" s="4" t="s">
        <v>149</v>
      </c>
      <c r="E73" s="4"/>
      <c r="F73" s="4"/>
      <c r="G73" s="4">
        <f t="shared" si="55"/>
        <v>0</v>
      </c>
      <c r="BL73" t="str">
        <f t="shared" si="56"/>
        <v>16_RUS</v>
      </c>
      <c r="BM73" t="str">
        <f t="shared" si="57"/>
        <v>d_nonenergy_15_2_bagasse</v>
      </c>
      <c r="BP73">
        <f t="shared" ref="BP73:CW73" si="96">BP$49*BP34</f>
        <v>0</v>
      </c>
      <c r="BQ73">
        <f t="shared" si="96"/>
        <v>0</v>
      </c>
      <c r="BR73">
        <f t="shared" si="96"/>
        <v>0</v>
      </c>
      <c r="BS73">
        <f t="shared" si="96"/>
        <v>0</v>
      </c>
      <c r="BT73">
        <f t="shared" si="96"/>
        <v>0</v>
      </c>
      <c r="BU73">
        <f t="shared" si="96"/>
        <v>0</v>
      </c>
      <c r="BV73">
        <f t="shared" si="96"/>
        <v>0</v>
      </c>
      <c r="BW73">
        <f t="shared" si="96"/>
        <v>0</v>
      </c>
      <c r="BX73">
        <f t="shared" si="96"/>
        <v>0</v>
      </c>
      <c r="BY73">
        <f t="shared" si="96"/>
        <v>0</v>
      </c>
      <c r="BZ73">
        <f t="shared" si="96"/>
        <v>0</v>
      </c>
      <c r="CA73">
        <f t="shared" si="96"/>
        <v>0</v>
      </c>
      <c r="CB73">
        <f t="shared" si="96"/>
        <v>0</v>
      </c>
      <c r="CC73">
        <f t="shared" si="96"/>
        <v>0</v>
      </c>
      <c r="CD73">
        <f t="shared" si="96"/>
        <v>0</v>
      </c>
      <c r="CE73">
        <f t="shared" si="96"/>
        <v>0</v>
      </c>
      <c r="CF73">
        <f t="shared" si="96"/>
        <v>0</v>
      </c>
      <c r="CG73">
        <f t="shared" si="96"/>
        <v>0</v>
      </c>
      <c r="CH73">
        <f t="shared" si="96"/>
        <v>0</v>
      </c>
      <c r="CI73">
        <f t="shared" si="96"/>
        <v>0</v>
      </c>
      <c r="CJ73">
        <f t="shared" si="96"/>
        <v>0</v>
      </c>
      <c r="CK73">
        <f t="shared" si="96"/>
        <v>0</v>
      </c>
      <c r="CL73">
        <f t="shared" si="96"/>
        <v>0</v>
      </c>
      <c r="CM73">
        <f t="shared" si="96"/>
        <v>0</v>
      </c>
      <c r="CN73">
        <f t="shared" si="96"/>
        <v>0</v>
      </c>
      <c r="CO73">
        <f t="shared" si="96"/>
        <v>0</v>
      </c>
      <c r="CP73">
        <f t="shared" si="96"/>
        <v>0</v>
      </c>
      <c r="CQ73">
        <f t="shared" si="96"/>
        <v>0</v>
      </c>
      <c r="CR73">
        <f t="shared" si="96"/>
        <v>0</v>
      </c>
      <c r="CS73">
        <f t="shared" si="96"/>
        <v>0</v>
      </c>
      <c r="CT73">
        <f t="shared" si="96"/>
        <v>0</v>
      </c>
      <c r="CU73">
        <f t="shared" si="96"/>
        <v>0</v>
      </c>
      <c r="CV73">
        <f t="shared" si="96"/>
        <v>0</v>
      </c>
      <c r="CW73">
        <f t="shared" si="96"/>
        <v>0</v>
      </c>
      <c r="CX73">
        <f t="shared" ref="CX73:DQ73" si="97">CX$49*CX34</f>
        <v>0</v>
      </c>
      <c r="CY73">
        <f t="shared" si="97"/>
        <v>0</v>
      </c>
      <c r="CZ73">
        <f t="shared" si="97"/>
        <v>0</v>
      </c>
      <c r="DA73">
        <f t="shared" si="97"/>
        <v>0</v>
      </c>
      <c r="DB73">
        <f t="shared" si="97"/>
        <v>0</v>
      </c>
      <c r="DC73">
        <f t="shared" si="97"/>
        <v>0</v>
      </c>
      <c r="DD73">
        <f t="shared" si="97"/>
        <v>0</v>
      </c>
      <c r="DE73">
        <f t="shared" si="97"/>
        <v>0</v>
      </c>
      <c r="DF73">
        <f t="shared" si="97"/>
        <v>0</v>
      </c>
      <c r="DG73">
        <f t="shared" si="97"/>
        <v>0</v>
      </c>
      <c r="DH73">
        <f t="shared" si="97"/>
        <v>0</v>
      </c>
      <c r="DI73">
        <f t="shared" si="97"/>
        <v>0</v>
      </c>
      <c r="DJ73">
        <f t="shared" si="97"/>
        <v>0</v>
      </c>
      <c r="DK73">
        <f t="shared" si="97"/>
        <v>0</v>
      </c>
      <c r="DL73">
        <f t="shared" si="97"/>
        <v>0</v>
      </c>
      <c r="DM73">
        <f t="shared" si="97"/>
        <v>0</v>
      </c>
      <c r="DN73">
        <f t="shared" si="97"/>
        <v>0</v>
      </c>
      <c r="DO73">
        <f t="shared" si="97"/>
        <v>0</v>
      </c>
      <c r="DP73">
        <f t="shared" si="97"/>
        <v>0</v>
      </c>
      <c r="DQ73">
        <f t="shared" si="97"/>
        <v>0</v>
      </c>
    </row>
    <row r="74" spans="1:121" x14ac:dyDescent="0.25">
      <c r="A74" t="str">
        <f t="shared" si="54"/>
        <v>16_RUS</v>
      </c>
      <c r="B74" t="str">
        <f t="shared" si="54"/>
        <v>15_3_charcoal</v>
      </c>
      <c r="C74" t="str">
        <f t="shared" si="54"/>
        <v>15_3_charcoal</v>
      </c>
      <c r="D74" s="4" t="s">
        <v>149</v>
      </c>
      <c r="E74" s="4"/>
      <c r="F74" s="4"/>
      <c r="G74" s="4">
        <f t="shared" si="55"/>
        <v>0</v>
      </c>
      <c r="BL74" t="str">
        <f t="shared" si="56"/>
        <v>16_RUS</v>
      </c>
      <c r="BM74" t="str">
        <f t="shared" si="57"/>
        <v>d_nonenergy_15_3_charcoal</v>
      </c>
      <c r="BP74">
        <f t="shared" ref="BP74:CW74" si="98">BP$49*BP35</f>
        <v>0</v>
      </c>
      <c r="BQ74">
        <f t="shared" si="98"/>
        <v>0</v>
      </c>
      <c r="BR74">
        <f t="shared" si="98"/>
        <v>0</v>
      </c>
      <c r="BS74">
        <f t="shared" si="98"/>
        <v>0</v>
      </c>
      <c r="BT74">
        <f t="shared" si="98"/>
        <v>0</v>
      </c>
      <c r="BU74">
        <f t="shared" si="98"/>
        <v>0</v>
      </c>
      <c r="BV74">
        <f t="shared" si="98"/>
        <v>0</v>
      </c>
      <c r="BW74">
        <f t="shared" si="98"/>
        <v>0</v>
      </c>
      <c r="BX74">
        <f t="shared" si="98"/>
        <v>0</v>
      </c>
      <c r="BY74">
        <f t="shared" si="98"/>
        <v>0</v>
      </c>
      <c r="BZ74">
        <f t="shared" si="98"/>
        <v>0</v>
      </c>
      <c r="CA74">
        <f t="shared" si="98"/>
        <v>0</v>
      </c>
      <c r="CB74">
        <f t="shared" si="98"/>
        <v>0</v>
      </c>
      <c r="CC74">
        <f t="shared" si="98"/>
        <v>0</v>
      </c>
      <c r="CD74">
        <f t="shared" si="98"/>
        <v>0</v>
      </c>
      <c r="CE74">
        <f t="shared" si="98"/>
        <v>0</v>
      </c>
      <c r="CF74">
        <f t="shared" si="98"/>
        <v>0</v>
      </c>
      <c r="CG74">
        <f t="shared" si="98"/>
        <v>0</v>
      </c>
      <c r="CH74">
        <f t="shared" si="98"/>
        <v>0</v>
      </c>
      <c r="CI74">
        <f t="shared" si="98"/>
        <v>0</v>
      </c>
      <c r="CJ74">
        <f t="shared" si="98"/>
        <v>0</v>
      </c>
      <c r="CK74">
        <f t="shared" si="98"/>
        <v>0</v>
      </c>
      <c r="CL74">
        <f t="shared" si="98"/>
        <v>0</v>
      </c>
      <c r="CM74">
        <f t="shared" si="98"/>
        <v>0</v>
      </c>
      <c r="CN74">
        <f t="shared" si="98"/>
        <v>0</v>
      </c>
      <c r="CO74">
        <f t="shared" si="98"/>
        <v>0</v>
      </c>
      <c r="CP74">
        <f t="shared" si="98"/>
        <v>0</v>
      </c>
      <c r="CQ74">
        <f t="shared" si="98"/>
        <v>0</v>
      </c>
      <c r="CR74">
        <f t="shared" si="98"/>
        <v>0</v>
      </c>
      <c r="CS74">
        <f t="shared" si="98"/>
        <v>0</v>
      </c>
      <c r="CT74">
        <f t="shared" si="98"/>
        <v>0</v>
      </c>
      <c r="CU74">
        <f t="shared" si="98"/>
        <v>0</v>
      </c>
      <c r="CV74">
        <f t="shared" si="98"/>
        <v>0</v>
      </c>
      <c r="CW74">
        <f t="shared" si="98"/>
        <v>0</v>
      </c>
      <c r="CX74">
        <f t="shared" ref="CX74:DQ74" si="99">CX$49*CX35</f>
        <v>0</v>
      </c>
      <c r="CY74">
        <f t="shared" si="99"/>
        <v>0</v>
      </c>
      <c r="CZ74">
        <f t="shared" si="99"/>
        <v>0</v>
      </c>
      <c r="DA74">
        <f t="shared" si="99"/>
        <v>0</v>
      </c>
      <c r="DB74">
        <f t="shared" si="99"/>
        <v>0</v>
      </c>
      <c r="DC74">
        <f t="shared" si="99"/>
        <v>0</v>
      </c>
      <c r="DD74">
        <f t="shared" si="99"/>
        <v>0</v>
      </c>
      <c r="DE74">
        <f t="shared" si="99"/>
        <v>0</v>
      </c>
      <c r="DF74">
        <f t="shared" si="99"/>
        <v>0</v>
      </c>
      <c r="DG74">
        <f t="shared" si="99"/>
        <v>0</v>
      </c>
      <c r="DH74">
        <f t="shared" si="99"/>
        <v>0</v>
      </c>
      <c r="DI74">
        <f t="shared" si="99"/>
        <v>0</v>
      </c>
      <c r="DJ74">
        <f t="shared" si="99"/>
        <v>0</v>
      </c>
      <c r="DK74">
        <f t="shared" si="99"/>
        <v>0</v>
      </c>
      <c r="DL74">
        <f t="shared" si="99"/>
        <v>0</v>
      </c>
      <c r="DM74">
        <f t="shared" si="99"/>
        <v>0</v>
      </c>
      <c r="DN74">
        <f t="shared" si="99"/>
        <v>0</v>
      </c>
      <c r="DO74">
        <f t="shared" si="99"/>
        <v>0</v>
      </c>
      <c r="DP74">
        <f t="shared" si="99"/>
        <v>0</v>
      </c>
      <c r="DQ74">
        <f t="shared" si="99"/>
        <v>0</v>
      </c>
    </row>
    <row r="75" spans="1:121" x14ac:dyDescent="0.25">
      <c r="A75" t="str">
        <f t="shared" si="54"/>
        <v>16_RUS</v>
      </c>
      <c r="B75" t="str">
        <f t="shared" si="54"/>
        <v>15_4_black_liquor</v>
      </c>
      <c r="C75" t="str">
        <f t="shared" si="54"/>
        <v>15_4_black_liquor</v>
      </c>
      <c r="D75" s="4" t="s">
        <v>149</v>
      </c>
      <c r="E75" s="4"/>
      <c r="F75" s="4"/>
      <c r="G75" s="4">
        <f t="shared" si="55"/>
        <v>0</v>
      </c>
      <c r="BL75" t="str">
        <f t="shared" si="56"/>
        <v>16_RUS</v>
      </c>
      <c r="BM75" t="str">
        <f t="shared" si="57"/>
        <v>d_nonenergy_15_4_black_liquor</v>
      </c>
      <c r="BP75">
        <f t="shared" ref="BP75:CW75" si="100">BP$49*BP36</f>
        <v>0</v>
      </c>
      <c r="BQ75">
        <f t="shared" si="100"/>
        <v>0</v>
      </c>
      <c r="BR75">
        <f t="shared" si="100"/>
        <v>0</v>
      </c>
      <c r="BS75">
        <f t="shared" si="100"/>
        <v>0</v>
      </c>
      <c r="BT75">
        <f t="shared" si="100"/>
        <v>0</v>
      </c>
      <c r="BU75">
        <f t="shared" si="100"/>
        <v>0</v>
      </c>
      <c r="BV75">
        <f t="shared" si="100"/>
        <v>0</v>
      </c>
      <c r="BW75">
        <f t="shared" si="100"/>
        <v>0</v>
      </c>
      <c r="BX75">
        <f t="shared" si="100"/>
        <v>0</v>
      </c>
      <c r="BY75">
        <f t="shared" si="100"/>
        <v>0</v>
      </c>
      <c r="BZ75">
        <f t="shared" si="100"/>
        <v>0</v>
      </c>
      <c r="CA75">
        <f t="shared" si="100"/>
        <v>0</v>
      </c>
      <c r="CB75">
        <f t="shared" si="100"/>
        <v>0</v>
      </c>
      <c r="CC75">
        <f t="shared" si="100"/>
        <v>0</v>
      </c>
      <c r="CD75">
        <f t="shared" si="100"/>
        <v>0</v>
      </c>
      <c r="CE75">
        <f t="shared" si="100"/>
        <v>0</v>
      </c>
      <c r="CF75">
        <f t="shared" si="100"/>
        <v>0</v>
      </c>
      <c r="CG75">
        <f t="shared" si="100"/>
        <v>0</v>
      </c>
      <c r="CH75">
        <f t="shared" si="100"/>
        <v>0</v>
      </c>
      <c r="CI75">
        <f t="shared" si="100"/>
        <v>0</v>
      </c>
      <c r="CJ75">
        <f t="shared" si="100"/>
        <v>0</v>
      </c>
      <c r="CK75">
        <f t="shared" si="100"/>
        <v>0</v>
      </c>
      <c r="CL75">
        <f t="shared" si="100"/>
        <v>0</v>
      </c>
      <c r="CM75">
        <f t="shared" si="100"/>
        <v>0</v>
      </c>
      <c r="CN75">
        <f t="shared" si="100"/>
        <v>0</v>
      </c>
      <c r="CO75">
        <f t="shared" si="100"/>
        <v>0</v>
      </c>
      <c r="CP75">
        <f t="shared" si="100"/>
        <v>0</v>
      </c>
      <c r="CQ75">
        <f t="shared" si="100"/>
        <v>0</v>
      </c>
      <c r="CR75">
        <f t="shared" si="100"/>
        <v>0</v>
      </c>
      <c r="CS75">
        <f t="shared" si="100"/>
        <v>0</v>
      </c>
      <c r="CT75">
        <f t="shared" si="100"/>
        <v>0</v>
      </c>
      <c r="CU75">
        <f t="shared" si="100"/>
        <v>0</v>
      </c>
      <c r="CV75">
        <f t="shared" si="100"/>
        <v>0</v>
      </c>
      <c r="CW75">
        <f t="shared" si="100"/>
        <v>0</v>
      </c>
      <c r="CX75">
        <f t="shared" ref="CX75:DQ75" si="101">CX$49*CX36</f>
        <v>0</v>
      </c>
      <c r="CY75">
        <f t="shared" si="101"/>
        <v>0</v>
      </c>
      <c r="CZ75">
        <f t="shared" si="101"/>
        <v>0</v>
      </c>
      <c r="DA75">
        <f t="shared" si="101"/>
        <v>0</v>
      </c>
      <c r="DB75">
        <f t="shared" si="101"/>
        <v>0</v>
      </c>
      <c r="DC75">
        <f t="shared" si="101"/>
        <v>0</v>
      </c>
      <c r="DD75">
        <f t="shared" si="101"/>
        <v>0</v>
      </c>
      <c r="DE75">
        <f t="shared" si="101"/>
        <v>0</v>
      </c>
      <c r="DF75">
        <f t="shared" si="101"/>
        <v>0</v>
      </c>
      <c r="DG75">
        <f t="shared" si="101"/>
        <v>0</v>
      </c>
      <c r="DH75">
        <f t="shared" si="101"/>
        <v>0</v>
      </c>
      <c r="DI75">
        <f t="shared" si="101"/>
        <v>0</v>
      </c>
      <c r="DJ75">
        <f t="shared" si="101"/>
        <v>0</v>
      </c>
      <c r="DK75">
        <f t="shared" si="101"/>
        <v>0</v>
      </c>
      <c r="DL75">
        <f t="shared" si="101"/>
        <v>0</v>
      </c>
      <c r="DM75">
        <f t="shared" si="101"/>
        <v>0</v>
      </c>
      <c r="DN75">
        <f t="shared" si="101"/>
        <v>0</v>
      </c>
      <c r="DO75">
        <f t="shared" si="101"/>
        <v>0</v>
      </c>
      <c r="DP75">
        <f t="shared" si="101"/>
        <v>0</v>
      </c>
      <c r="DQ75">
        <f t="shared" si="101"/>
        <v>0</v>
      </c>
    </row>
    <row r="76" spans="1:121" x14ac:dyDescent="0.25">
      <c r="A76" t="str">
        <f t="shared" si="54"/>
        <v>16_RUS</v>
      </c>
      <c r="B76" t="str">
        <f t="shared" si="54"/>
        <v>15_5_other_biomass</v>
      </c>
      <c r="C76" t="str">
        <f t="shared" si="54"/>
        <v>15_5_other_biomass</v>
      </c>
      <c r="D76" s="4" t="s">
        <v>149</v>
      </c>
      <c r="E76" s="4"/>
      <c r="F76" s="4"/>
      <c r="G76" s="4">
        <f t="shared" si="55"/>
        <v>0</v>
      </c>
      <c r="BL76" t="str">
        <f t="shared" si="56"/>
        <v>16_RUS</v>
      </c>
      <c r="BM76" t="str">
        <f t="shared" si="57"/>
        <v>d_nonenergy_15_5_other_biomass</v>
      </c>
      <c r="BP76">
        <f t="shared" ref="BP76:CW76" si="102">BP$49*BP37</f>
        <v>0</v>
      </c>
      <c r="BQ76">
        <f t="shared" si="102"/>
        <v>0</v>
      </c>
      <c r="BR76">
        <f t="shared" si="102"/>
        <v>0</v>
      </c>
      <c r="BS76">
        <f t="shared" si="102"/>
        <v>0</v>
      </c>
      <c r="BT76">
        <f t="shared" si="102"/>
        <v>0</v>
      </c>
      <c r="BU76">
        <f t="shared" si="102"/>
        <v>0</v>
      </c>
      <c r="BV76">
        <f t="shared" si="102"/>
        <v>0</v>
      </c>
      <c r="BW76">
        <f t="shared" si="102"/>
        <v>0</v>
      </c>
      <c r="BX76">
        <f t="shared" si="102"/>
        <v>0</v>
      </c>
      <c r="BY76">
        <f t="shared" si="102"/>
        <v>0</v>
      </c>
      <c r="BZ76">
        <f t="shared" si="102"/>
        <v>0</v>
      </c>
      <c r="CA76">
        <f t="shared" si="102"/>
        <v>0</v>
      </c>
      <c r="CB76">
        <f t="shared" si="102"/>
        <v>0</v>
      </c>
      <c r="CC76">
        <f t="shared" si="102"/>
        <v>0</v>
      </c>
      <c r="CD76">
        <f t="shared" si="102"/>
        <v>0</v>
      </c>
      <c r="CE76">
        <f t="shared" si="102"/>
        <v>0</v>
      </c>
      <c r="CF76">
        <f t="shared" si="102"/>
        <v>0</v>
      </c>
      <c r="CG76">
        <f t="shared" si="102"/>
        <v>0</v>
      </c>
      <c r="CH76">
        <f t="shared" si="102"/>
        <v>0</v>
      </c>
      <c r="CI76">
        <f t="shared" si="102"/>
        <v>0</v>
      </c>
      <c r="CJ76">
        <f t="shared" si="102"/>
        <v>0</v>
      </c>
      <c r="CK76">
        <f t="shared" si="102"/>
        <v>0</v>
      </c>
      <c r="CL76">
        <f t="shared" si="102"/>
        <v>0</v>
      </c>
      <c r="CM76">
        <f t="shared" si="102"/>
        <v>0</v>
      </c>
      <c r="CN76">
        <f t="shared" si="102"/>
        <v>0</v>
      </c>
      <c r="CO76">
        <f t="shared" si="102"/>
        <v>0</v>
      </c>
      <c r="CP76">
        <f t="shared" si="102"/>
        <v>0</v>
      </c>
      <c r="CQ76">
        <f t="shared" si="102"/>
        <v>0</v>
      </c>
      <c r="CR76">
        <f t="shared" si="102"/>
        <v>0</v>
      </c>
      <c r="CS76">
        <f t="shared" si="102"/>
        <v>0</v>
      </c>
      <c r="CT76">
        <f t="shared" si="102"/>
        <v>0</v>
      </c>
      <c r="CU76">
        <f t="shared" si="102"/>
        <v>0</v>
      </c>
      <c r="CV76">
        <f t="shared" si="102"/>
        <v>0</v>
      </c>
      <c r="CW76">
        <f t="shared" si="102"/>
        <v>0</v>
      </c>
      <c r="CX76">
        <f t="shared" ref="CX76:DQ76" si="103">CX$49*CX37</f>
        <v>0</v>
      </c>
      <c r="CY76">
        <f t="shared" si="103"/>
        <v>0</v>
      </c>
      <c r="CZ76">
        <f t="shared" si="103"/>
        <v>0</v>
      </c>
      <c r="DA76">
        <f t="shared" si="103"/>
        <v>0</v>
      </c>
      <c r="DB76">
        <f t="shared" si="103"/>
        <v>0</v>
      </c>
      <c r="DC76">
        <f t="shared" si="103"/>
        <v>0</v>
      </c>
      <c r="DD76">
        <f t="shared" si="103"/>
        <v>0</v>
      </c>
      <c r="DE76">
        <f t="shared" si="103"/>
        <v>0</v>
      </c>
      <c r="DF76">
        <f t="shared" si="103"/>
        <v>0</v>
      </c>
      <c r="DG76">
        <f t="shared" si="103"/>
        <v>0</v>
      </c>
      <c r="DH76">
        <f t="shared" si="103"/>
        <v>0</v>
      </c>
      <c r="DI76">
        <f t="shared" si="103"/>
        <v>0</v>
      </c>
      <c r="DJ76">
        <f t="shared" si="103"/>
        <v>0</v>
      </c>
      <c r="DK76">
        <f t="shared" si="103"/>
        <v>0</v>
      </c>
      <c r="DL76">
        <f t="shared" si="103"/>
        <v>0</v>
      </c>
      <c r="DM76">
        <f t="shared" si="103"/>
        <v>0</v>
      </c>
      <c r="DN76">
        <f t="shared" si="103"/>
        <v>0</v>
      </c>
      <c r="DO76">
        <f t="shared" si="103"/>
        <v>0</v>
      </c>
      <c r="DP76">
        <f t="shared" si="103"/>
        <v>0</v>
      </c>
      <c r="DQ76">
        <f t="shared" si="103"/>
        <v>0</v>
      </c>
    </row>
    <row r="77" spans="1:121" x14ac:dyDescent="0.25">
      <c r="A77" t="str">
        <f t="shared" si="54"/>
        <v>16_RUS</v>
      </c>
      <c r="B77" t="str">
        <f t="shared" si="54"/>
        <v>16_1_biogas</v>
      </c>
      <c r="C77" t="str">
        <f t="shared" si="54"/>
        <v>16_1_biogas</v>
      </c>
      <c r="D77" s="4" t="s">
        <v>149</v>
      </c>
      <c r="E77" s="4"/>
      <c r="F77" s="4"/>
      <c r="G77" s="4">
        <f t="shared" si="55"/>
        <v>0</v>
      </c>
      <c r="BL77" t="str">
        <f t="shared" si="56"/>
        <v>16_RUS</v>
      </c>
      <c r="BM77" t="str">
        <f t="shared" si="57"/>
        <v>d_nonenergy_16_1_biogas</v>
      </c>
      <c r="BP77">
        <f t="shared" ref="BP77:CW77" si="104">BP$49*BP38</f>
        <v>0</v>
      </c>
      <c r="BQ77">
        <f t="shared" si="104"/>
        <v>0</v>
      </c>
      <c r="BR77">
        <f t="shared" si="104"/>
        <v>0</v>
      </c>
      <c r="BS77">
        <f t="shared" si="104"/>
        <v>0</v>
      </c>
      <c r="BT77">
        <f t="shared" si="104"/>
        <v>0</v>
      </c>
      <c r="BU77">
        <f t="shared" si="104"/>
        <v>0</v>
      </c>
      <c r="BV77">
        <f t="shared" si="104"/>
        <v>0</v>
      </c>
      <c r="BW77">
        <f t="shared" si="104"/>
        <v>0</v>
      </c>
      <c r="BX77">
        <f t="shared" si="104"/>
        <v>0</v>
      </c>
      <c r="BY77">
        <f t="shared" si="104"/>
        <v>0</v>
      </c>
      <c r="BZ77">
        <f t="shared" si="104"/>
        <v>0</v>
      </c>
      <c r="CA77">
        <f t="shared" si="104"/>
        <v>0</v>
      </c>
      <c r="CB77">
        <f t="shared" si="104"/>
        <v>0</v>
      </c>
      <c r="CC77">
        <f t="shared" si="104"/>
        <v>0</v>
      </c>
      <c r="CD77">
        <f t="shared" si="104"/>
        <v>0</v>
      </c>
      <c r="CE77">
        <f t="shared" si="104"/>
        <v>0</v>
      </c>
      <c r="CF77">
        <f t="shared" si="104"/>
        <v>0</v>
      </c>
      <c r="CG77">
        <f t="shared" si="104"/>
        <v>0</v>
      </c>
      <c r="CH77">
        <f t="shared" si="104"/>
        <v>0</v>
      </c>
      <c r="CI77">
        <f t="shared" si="104"/>
        <v>0</v>
      </c>
      <c r="CJ77">
        <f t="shared" si="104"/>
        <v>0</v>
      </c>
      <c r="CK77">
        <f t="shared" si="104"/>
        <v>0</v>
      </c>
      <c r="CL77">
        <f t="shared" si="104"/>
        <v>0</v>
      </c>
      <c r="CM77">
        <f t="shared" si="104"/>
        <v>0</v>
      </c>
      <c r="CN77">
        <f t="shared" si="104"/>
        <v>0</v>
      </c>
      <c r="CO77">
        <f t="shared" si="104"/>
        <v>0</v>
      </c>
      <c r="CP77">
        <f t="shared" si="104"/>
        <v>0</v>
      </c>
      <c r="CQ77">
        <f t="shared" si="104"/>
        <v>0</v>
      </c>
      <c r="CR77">
        <f t="shared" si="104"/>
        <v>0</v>
      </c>
      <c r="CS77">
        <f t="shared" si="104"/>
        <v>0</v>
      </c>
      <c r="CT77">
        <f t="shared" si="104"/>
        <v>0</v>
      </c>
      <c r="CU77">
        <f t="shared" si="104"/>
        <v>0</v>
      </c>
      <c r="CV77">
        <f t="shared" si="104"/>
        <v>0</v>
      </c>
      <c r="CW77">
        <f t="shared" si="104"/>
        <v>0</v>
      </c>
      <c r="CX77">
        <f t="shared" ref="CX77:DQ77" si="105">CX$49*CX38</f>
        <v>0</v>
      </c>
      <c r="CY77">
        <f t="shared" si="105"/>
        <v>0</v>
      </c>
      <c r="CZ77">
        <f t="shared" si="105"/>
        <v>0</v>
      </c>
      <c r="DA77">
        <f t="shared" si="105"/>
        <v>0</v>
      </c>
      <c r="DB77">
        <f t="shared" si="105"/>
        <v>0</v>
      </c>
      <c r="DC77">
        <f t="shared" si="105"/>
        <v>0</v>
      </c>
      <c r="DD77">
        <f t="shared" si="105"/>
        <v>0</v>
      </c>
      <c r="DE77">
        <f t="shared" si="105"/>
        <v>0</v>
      </c>
      <c r="DF77">
        <f t="shared" si="105"/>
        <v>0</v>
      </c>
      <c r="DG77">
        <f t="shared" si="105"/>
        <v>0</v>
      </c>
      <c r="DH77">
        <f t="shared" si="105"/>
        <v>0</v>
      </c>
      <c r="DI77">
        <f t="shared" si="105"/>
        <v>0</v>
      </c>
      <c r="DJ77">
        <f t="shared" si="105"/>
        <v>0</v>
      </c>
      <c r="DK77">
        <f t="shared" si="105"/>
        <v>0</v>
      </c>
      <c r="DL77">
        <f t="shared" si="105"/>
        <v>0</v>
      </c>
      <c r="DM77">
        <f t="shared" si="105"/>
        <v>0</v>
      </c>
      <c r="DN77">
        <f t="shared" si="105"/>
        <v>0</v>
      </c>
      <c r="DO77">
        <f t="shared" si="105"/>
        <v>0</v>
      </c>
      <c r="DP77">
        <f t="shared" si="105"/>
        <v>0</v>
      </c>
      <c r="DQ77">
        <f t="shared" si="105"/>
        <v>0</v>
      </c>
    </row>
    <row r="78" spans="1:121" x14ac:dyDescent="0.25">
      <c r="A78" t="str">
        <f t="shared" si="54"/>
        <v>16_RUS</v>
      </c>
      <c r="B78" t="str">
        <f t="shared" si="54"/>
        <v>16_2_industrial_waste</v>
      </c>
      <c r="C78" t="str">
        <f t="shared" si="54"/>
        <v>16_2_industrial_waste</v>
      </c>
      <c r="D78" s="4" t="s">
        <v>149</v>
      </c>
      <c r="E78" s="4"/>
      <c r="F78" s="4"/>
      <c r="G78" s="4">
        <f t="shared" si="55"/>
        <v>0</v>
      </c>
      <c r="BL78" t="str">
        <f t="shared" si="56"/>
        <v>16_RUS</v>
      </c>
      <c r="BM78" t="str">
        <f t="shared" si="57"/>
        <v>d_nonenergy_16_2_industrial_waste</v>
      </c>
      <c r="BP78">
        <f t="shared" ref="BP78:CW78" si="106">BP$49*BP39</f>
        <v>0</v>
      </c>
      <c r="BQ78">
        <f t="shared" si="106"/>
        <v>0</v>
      </c>
      <c r="BR78">
        <f t="shared" si="106"/>
        <v>0</v>
      </c>
      <c r="BS78">
        <f t="shared" si="106"/>
        <v>0</v>
      </c>
      <c r="BT78">
        <f t="shared" si="106"/>
        <v>0</v>
      </c>
      <c r="BU78">
        <f t="shared" si="106"/>
        <v>0</v>
      </c>
      <c r="BV78">
        <f t="shared" si="106"/>
        <v>0</v>
      </c>
      <c r="BW78">
        <f t="shared" si="106"/>
        <v>0</v>
      </c>
      <c r="BX78">
        <f t="shared" si="106"/>
        <v>0</v>
      </c>
      <c r="BY78">
        <f t="shared" si="106"/>
        <v>0</v>
      </c>
      <c r="BZ78">
        <f t="shared" si="106"/>
        <v>0</v>
      </c>
      <c r="CA78">
        <f t="shared" si="106"/>
        <v>0</v>
      </c>
      <c r="CB78">
        <f t="shared" si="106"/>
        <v>0</v>
      </c>
      <c r="CC78">
        <f t="shared" si="106"/>
        <v>0</v>
      </c>
      <c r="CD78">
        <f t="shared" si="106"/>
        <v>0</v>
      </c>
      <c r="CE78">
        <f t="shared" si="106"/>
        <v>0</v>
      </c>
      <c r="CF78">
        <f t="shared" si="106"/>
        <v>0</v>
      </c>
      <c r="CG78">
        <f t="shared" si="106"/>
        <v>0</v>
      </c>
      <c r="CH78">
        <f t="shared" si="106"/>
        <v>0</v>
      </c>
      <c r="CI78">
        <f t="shared" si="106"/>
        <v>0</v>
      </c>
      <c r="CJ78">
        <f t="shared" si="106"/>
        <v>0</v>
      </c>
      <c r="CK78">
        <f t="shared" si="106"/>
        <v>0</v>
      </c>
      <c r="CL78">
        <f t="shared" si="106"/>
        <v>0</v>
      </c>
      <c r="CM78">
        <f t="shared" si="106"/>
        <v>0</v>
      </c>
      <c r="CN78">
        <f t="shared" si="106"/>
        <v>0</v>
      </c>
      <c r="CO78">
        <f t="shared" si="106"/>
        <v>0</v>
      </c>
      <c r="CP78">
        <f t="shared" si="106"/>
        <v>0</v>
      </c>
      <c r="CQ78">
        <f t="shared" si="106"/>
        <v>0</v>
      </c>
      <c r="CR78">
        <f t="shared" si="106"/>
        <v>0</v>
      </c>
      <c r="CS78">
        <f t="shared" si="106"/>
        <v>0</v>
      </c>
      <c r="CT78">
        <f t="shared" si="106"/>
        <v>0</v>
      </c>
      <c r="CU78">
        <f t="shared" si="106"/>
        <v>0</v>
      </c>
      <c r="CV78">
        <f t="shared" si="106"/>
        <v>0</v>
      </c>
      <c r="CW78">
        <f t="shared" si="106"/>
        <v>0</v>
      </c>
      <c r="CX78">
        <f t="shared" ref="CX78:DQ78" si="107">CX$49*CX39</f>
        <v>0</v>
      </c>
      <c r="CY78">
        <f t="shared" si="107"/>
        <v>0</v>
      </c>
      <c r="CZ78">
        <f t="shared" si="107"/>
        <v>0</v>
      </c>
      <c r="DA78">
        <f t="shared" si="107"/>
        <v>0</v>
      </c>
      <c r="DB78">
        <f t="shared" si="107"/>
        <v>0</v>
      </c>
      <c r="DC78">
        <f t="shared" si="107"/>
        <v>0</v>
      </c>
      <c r="DD78">
        <f t="shared" si="107"/>
        <v>0</v>
      </c>
      <c r="DE78">
        <f t="shared" si="107"/>
        <v>0</v>
      </c>
      <c r="DF78">
        <f t="shared" si="107"/>
        <v>0</v>
      </c>
      <c r="DG78">
        <f t="shared" si="107"/>
        <v>0</v>
      </c>
      <c r="DH78">
        <f t="shared" si="107"/>
        <v>0</v>
      </c>
      <c r="DI78">
        <f t="shared" si="107"/>
        <v>0</v>
      </c>
      <c r="DJ78">
        <f t="shared" si="107"/>
        <v>0</v>
      </c>
      <c r="DK78">
        <f t="shared" si="107"/>
        <v>0</v>
      </c>
      <c r="DL78">
        <f t="shared" si="107"/>
        <v>0</v>
      </c>
      <c r="DM78">
        <f t="shared" si="107"/>
        <v>0</v>
      </c>
      <c r="DN78">
        <f t="shared" si="107"/>
        <v>0</v>
      </c>
      <c r="DO78">
        <f t="shared" si="107"/>
        <v>0</v>
      </c>
      <c r="DP78">
        <f t="shared" si="107"/>
        <v>0</v>
      </c>
      <c r="DQ78">
        <f t="shared" si="107"/>
        <v>0</v>
      </c>
    </row>
    <row r="79" spans="1:121" x14ac:dyDescent="0.25">
      <c r="A79" t="str">
        <f t="shared" si="54"/>
        <v>16_RUS</v>
      </c>
      <c r="B79" t="str">
        <f t="shared" si="54"/>
        <v>16_3_municipal_solid_waste_renewable</v>
      </c>
      <c r="C79" t="str">
        <f t="shared" si="54"/>
        <v>16_3_msw_ren</v>
      </c>
      <c r="D79" s="4" t="s">
        <v>149</v>
      </c>
      <c r="E79" s="4"/>
      <c r="F79" s="4"/>
      <c r="G79" s="4">
        <f t="shared" si="55"/>
        <v>0</v>
      </c>
      <c r="BL79" t="str">
        <f t="shared" si="56"/>
        <v>16_RUS</v>
      </c>
      <c r="BM79" t="str">
        <f t="shared" si="57"/>
        <v>d_nonenergy_16_3_msw_ren</v>
      </c>
      <c r="BP79">
        <f t="shared" ref="BP79:CW79" si="108">BP$49*BP40</f>
        <v>0</v>
      </c>
      <c r="BQ79">
        <f t="shared" si="108"/>
        <v>0</v>
      </c>
      <c r="BR79">
        <f t="shared" si="108"/>
        <v>0</v>
      </c>
      <c r="BS79">
        <f t="shared" si="108"/>
        <v>0</v>
      </c>
      <c r="BT79">
        <f t="shared" si="108"/>
        <v>0</v>
      </c>
      <c r="BU79">
        <f t="shared" si="108"/>
        <v>0</v>
      </c>
      <c r="BV79">
        <f t="shared" si="108"/>
        <v>0</v>
      </c>
      <c r="BW79">
        <f t="shared" si="108"/>
        <v>0</v>
      </c>
      <c r="BX79">
        <f t="shared" si="108"/>
        <v>0</v>
      </c>
      <c r="BY79">
        <f t="shared" si="108"/>
        <v>0</v>
      </c>
      <c r="BZ79">
        <f t="shared" si="108"/>
        <v>0</v>
      </c>
      <c r="CA79">
        <f t="shared" si="108"/>
        <v>0</v>
      </c>
      <c r="CB79">
        <f t="shared" si="108"/>
        <v>0</v>
      </c>
      <c r="CC79">
        <f t="shared" si="108"/>
        <v>0</v>
      </c>
      <c r="CD79">
        <f t="shared" si="108"/>
        <v>0</v>
      </c>
      <c r="CE79">
        <f t="shared" si="108"/>
        <v>0</v>
      </c>
      <c r="CF79">
        <f t="shared" si="108"/>
        <v>0</v>
      </c>
      <c r="CG79">
        <f t="shared" si="108"/>
        <v>0</v>
      </c>
      <c r="CH79">
        <f t="shared" si="108"/>
        <v>0</v>
      </c>
      <c r="CI79">
        <f t="shared" si="108"/>
        <v>0</v>
      </c>
      <c r="CJ79">
        <f t="shared" si="108"/>
        <v>0</v>
      </c>
      <c r="CK79">
        <f t="shared" si="108"/>
        <v>0</v>
      </c>
      <c r="CL79">
        <f t="shared" si="108"/>
        <v>0</v>
      </c>
      <c r="CM79">
        <f t="shared" si="108"/>
        <v>0</v>
      </c>
      <c r="CN79">
        <f t="shared" si="108"/>
        <v>0</v>
      </c>
      <c r="CO79">
        <f t="shared" si="108"/>
        <v>0</v>
      </c>
      <c r="CP79">
        <f t="shared" si="108"/>
        <v>0</v>
      </c>
      <c r="CQ79">
        <f t="shared" si="108"/>
        <v>0</v>
      </c>
      <c r="CR79">
        <f t="shared" si="108"/>
        <v>0</v>
      </c>
      <c r="CS79">
        <f t="shared" si="108"/>
        <v>0</v>
      </c>
      <c r="CT79">
        <f t="shared" si="108"/>
        <v>0</v>
      </c>
      <c r="CU79">
        <f t="shared" si="108"/>
        <v>0</v>
      </c>
      <c r="CV79">
        <f t="shared" si="108"/>
        <v>0</v>
      </c>
      <c r="CW79">
        <f t="shared" si="108"/>
        <v>0</v>
      </c>
      <c r="CX79">
        <f t="shared" ref="CX79:DQ79" si="109">CX$49*CX40</f>
        <v>0</v>
      </c>
      <c r="CY79">
        <f t="shared" si="109"/>
        <v>0</v>
      </c>
      <c r="CZ79">
        <f t="shared" si="109"/>
        <v>0</v>
      </c>
      <c r="DA79">
        <f t="shared" si="109"/>
        <v>0</v>
      </c>
      <c r="DB79">
        <f t="shared" si="109"/>
        <v>0</v>
      </c>
      <c r="DC79">
        <f t="shared" si="109"/>
        <v>0</v>
      </c>
      <c r="DD79">
        <f t="shared" si="109"/>
        <v>0</v>
      </c>
      <c r="DE79">
        <f t="shared" si="109"/>
        <v>0</v>
      </c>
      <c r="DF79">
        <f t="shared" si="109"/>
        <v>0</v>
      </c>
      <c r="DG79">
        <f t="shared" si="109"/>
        <v>0</v>
      </c>
      <c r="DH79">
        <f t="shared" si="109"/>
        <v>0</v>
      </c>
      <c r="DI79">
        <f t="shared" si="109"/>
        <v>0</v>
      </c>
      <c r="DJ79">
        <f t="shared" si="109"/>
        <v>0</v>
      </c>
      <c r="DK79">
        <f t="shared" si="109"/>
        <v>0</v>
      </c>
      <c r="DL79">
        <f t="shared" si="109"/>
        <v>0</v>
      </c>
      <c r="DM79">
        <f t="shared" si="109"/>
        <v>0</v>
      </c>
      <c r="DN79">
        <f t="shared" si="109"/>
        <v>0</v>
      </c>
      <c r="DO79">
        <f t="shared" si="109"/>
        <v>0</v>
      </c>
      <c r="DP79">
        <f t="shared" si="109"/>
        <v>0</v>
      </c>
      <c r="DQ79">
        <f t="shared" si="109"/>
        <v>0</v>
      </c>
    </row>
    <row r="80" spans="1:121" x14ac:dyDescent="0.25">
      <c r="A80" t="str">
        <f t="shared" si="54"/>
        <v>16_RUS</v>
      </c>
      <c r="B80" t="str">
        <f t="shared" si="54"/>
        <v>16_4_municipal_solid_waste_nonrenewable</v>
      </c>
      <c r="C80" t="str">
        <f t="shared" si="54"/>
        <v>16_4_msw_nonr</v>
      </c>
      <c r="D80" s="4" t="s">
        <v>149</v>
      </c>
      <c r="E80" s="4"/>
      <c r="F80" s="4"/>
      <c r="G80" s="4">
        <f t="shared" si="55"/>
        <v>0</v>
      </c>
      <c r="BL80" t="str">
        <f t="shared" si="56"/>
        <v>16_RUS</v>
      </c>
      <c r="BM80" t="str">
        <f t="shared" si="57"/>
        <v>d_nonenergy_16_4_msw_nonr</v>
      </c>
      <c r="BP80">
        <f t="shared" ref="BP80:CW80" si="110">BP$49*BP41</f>
        <v>0</v>
      </c>
      <c r="BQ80">
        <f t="shared" si="110"/>
        <v>0</v>
      </c>
      <c r="BR80">
        <f t="shared" si="110"/>
        <v>0</v>
      </c>
      <c r="BS80">
        <f t="shared" si="110"/>
        <v>0</v>
      </c>
      <c r="BT80">
        <f t="shared" si="110"/>
        <v>0</v>
      </c>
      <c r="BU80">
        <f t="shared" si="110"/>
        <v>0</v>
      </c>
      <c r="BV80">
        <f t="shared" si="110"/>
        <v>0</v>
      </c>
      <c r="BW80">
        <f t="shared" si="110"/>
        <v>0</v>
      </c>
      <c r="BX80">
        <f t="shared" si="110"/>
        <v>0</v>
      </c>
      <c r="BY80">
        <f t="shared" si="110"/>
        <v>0</v>
      </c>
      <c r="BZ80">
        <f t="shared" si="110"/>
        <v>0</v>
      </c>
      <c r="CA80">
        <f t="shared" si="110"/>
        <v>0</v>
      </c>
      <c r="CB80">
        <f t="shared" si="110"/>
        <v>0</v>
      </c>
      <c r="CC80">
        <f t="shared" si="110"/>
        <v>0</v>
      </c>
      <c r="CD80">
        <f t="shared" si="110"/>
        <v>0</v>
      </c>
      <c r="CE80">
        <f t="shared" si="110"/>
        <v>0</v>
      </c>
      <c r="CF80">
        <f t="shared" si="110"/>
        <v>0</v>
      </c>
      <c r="CG80">
        <f t="shared" si="110"/>
        <v>0</v>
      </c>
      <c r="CH80">
        <f t="shared" si="110"/>
        <v>0</v>
      </c>
      <c r="CI80">
        <f t="shared" si="110"/>
        <v>0</v>
      </c>
      <c r="CJ80">
        <f t="shared" si="110"/>
        <v>0</v>
      </c>
      <c r="CK80">
        <f t="shared" si="110"/>
        <v>0</v>
      </c>
      <c r="CL80">
        <f t="shared" si="110"/>
        <v>0</v>
      </c>
      <c r="CM80">
        <f t="shared" si="110"/>
        <v>0</v>
      </c>
      <c r="CN80">
        <f t="shared" si="110"/>
        <v>0</v>
      </c>
      <c r="CO80">
        <f t="shared" si="110"/>
        <v>0</v>
      </c>
      <c r="CP80">
        <f t="shared" si="110"/>
        <v>0</v>
      </c>
      <c r="CQ80">
        <f t="shared" si="110"/>
        <v>0</v>
      </c>
      <c r="CR80">
        <f t="shared" si="110"/>
        <v>0</v>
      </c>
      <c r="CS80">
        <f t="shared" si="110"/>
        <v>0</v>
      </c>
      <c r="CT80">
        <f t="shared" si="110"/>
        <v>0</v>
      </c>
      <c r="CU80">
        <f t="shared" si="110"/>
        <v>0</v>
      </c>
      <c r="CV80">
        <f t="shared" si="110"/>
        <v>0</v>
      </c>
      <c r="CW80">
        <f t="shared" si="110"/>
        <v>0</v>
      </c>
      <c r="CX80">
        <f t="shared" ref="CX80:DQ80" si="111">CX$49*CX41</f>
        <v>0</v>
      </c>
      <c r="CY80">
        <f t="shared" si="111"/>
        <v>0</v>
      </c>
      <c r="CZ80">
        <f t="shared" si="111"/>
        <v>0</v>
      </c>
      <c r="DA80">
        <f t="shared" si="111"/>
        <v>0</v>
      </c>
      <c r="DB80">
        <f t="shared" si="111"/>
        <v>0</v>
      </c>
      <c r="DC80">
        <f t="shared" si="111"/>
        <v>0</v>
      </c>
      <c r="DD80">
        <f t="shared" si="111"/>
        <v>0</v>
      </c>
      <c r="DE80">
        <f t="shared" si="111"/>
        <v>0</v>
      </c>
      <c r="DF80">
        <f t="shared" si="111"/>
        <v>0</v>
      </c>
      <c r="DG80">
        <f t="shared" si="111"/>
        <v>0</v>
      </c>
      <c r="DH80">
        <f t="shared" si="111"/>
        <v>0</v>
      </c>
      <c r="DI80">
        <f t="shared" si="111"/>
        <v>0</v>
      </c>
      <c r="DJ80">
        <f t="shared" si="111"/>
        <v>0</v>
      </c>
      <c r="DK80">
        <f t="shared" si="111"/>
        <v>0</v>
      </c>
      <c r="DL80">
        <f t="shared" si="111"/>
        <v>0</v>
      </c>
      <c r="DM80">
        <f t="shared" si="111"/>
        <v>0</v>
      </c>
      <c r="DN80">
        <f t="shared" si="111"/>
        <v>0</v>
      </c>
      <c r="DO80">
        <f t="shared" si="111"/>
        <v>0</v>
      </c>
      <c r="DP80">
        <f t="shared" si="111"/>
        <v>0</v>
      </c>
      <c r="DQ80">
        <f t="shared" si="111"/>
        <v>0</v>
      </c>
    </row>
    <row r="81" spans="1:121" x14ac:dyDescent="0.25">
      <c r="A81" t="str">
        <f t="shared" si="54"/>
        <v>16_RUS</v>
      </c>
      <c r="B81" t="str">
        <f t="shared" si="54"/>
        <v>16_5_biogasoline</v>
      </c>
      <c r="C81" t="str">
        <f t="shared" si="54"/>
        <v>16_5_biogasoline</v>
      </c>
      <c r="D81" s="4" t="s">
        <v>149</v>
      </c>
      <c r="E81" s="4"/>
      <c r="F81" s="4"/>
      <c r="G81" s="4">
        <f t="shared" si="55"/>
        <v>0</v>
      </c>
      <c r="BL81" t="str">
        <f t="shared" si="56"/>
        <v>16_RUS</v>
      </c>
      <c r="BM81" t="str">
        <f t="shared" si="57"/>
        <v>d_nonenergy_16_5_biogasoline</v>
      </c>
      <c r="BP81">
        <f t="shared" ref="BP81:CW81" si="112">BP$49*BP42</f>
        <v>0</v>
      </c>
      <c r="BQ81">
        <f t="shared" si="112"/>
        <v>0</v>
      </c>
      <c r="BR81">
        <f t="shared" si="112"/>
        <v>0</v>
      </c>
      <c r="BS81">
        <f t="shared" si="112"/>
        <v>0</v>
      </c>
      <c r="BT81">
        <f t="shared" si="112"/>
        <v>0</v>
      </c>
      <c r="BU81">
        <f t="shared" si="112"/>
        <v>0</v>
      </c>
      <c r="BV81">
        <f t="shared" si="112"/>
        <v>0</v>
      </c>
      <c r="BW81">
        <f t="shared" si="112"/>
        <v>0</v>
      </c>
      <c r="BX81">
        <f t="shared" si="112"/>
        <v>0</v>
      </c>
      <c r="BY81">
        <f t="shared" si="112"/>
        <v>0</v>
      </c>
      <c r="BZ81">
        <f t="shared" si="112"/>
        <v>0</v>
      </c>
      <c r="CA81">
        <f t="shared" si="112"/>
        <v>0</v>
      </c>
      <c r="CB81">
        <f t="shared" si="112"/>
        <v>0</v>
      </c>
      <c r="CC81">
        <f t="shared" si="112"/>
        <v>0</v>
      </c>
      <c r="CD81">
        <f t="shared" si="112"/>
        <v>0</v>
      </c>
      <c r="CE81">
        <f t="shared" si="112"/>
        <v>0</v>
      </c>
      <c r="CF81">
        <f t="shared" si="112"/>
        <v>0</v>
      </c>
      <c r="CG81">
        <f t="shared" si="112"/>
        <v>0</v>
      </c>
      <c r="CH81">
        <f t="shared" si="112"/>
        <v>0</v>
      </c>
      <c r="CI81">
        <f t="shared" si="112"/>
        <v>0</v>
      </c>
      <c r="CJ81">
        <f t="shared" si="112"/>
        <v>0</v>
      </c>
      <c r="CK81">
        <f t="shared" si="112"/>
        <v>0</v>
      </c>
      <c r="CL81">
        <f t="shared" si="112"/>
        <v>0</v>
      </c>
      <c r="CM81">
        <f t="shared" si="112"/>
        <v>0</v>
      </c>
      <c r="CN81">
        <f t="shared" si="112"/>
        <v>0</v>
      </c>
      <c r="CO81">
        <f t="shared" si="112"/>
        <v>0</v>
      </c>
      <c r="CP81">
        <f t="shared" si="112"/>
        <v>0</v>
      </c>
      <c r="CQ81">
        <f t="shared" si="112"/>
        <v>0</v>
      </c>
      <c r="CR81">
        <f t="shared" si="112"/>
        <v>0</v>
      </c>
      <c r="CS81">
        <f t="shared" si="112"/>
        <v>0</v>
      </c>
      <c r="CT81">
        <f t="shared" si="112"/>
        <v>0</v>
      </c>
      <c r="CU81">
        <f t="shared" si="112"/>
        <v>0</v>
      </c>
      <c r="CV81">
        <f t="shared" si="112"/>
        <v>0</v>
      </c>
      <c r="CW81">
        <f t="shared" si="112"/>
        <v>0</v>
      </c>
      <c r="CX81">
        <f t="shared" ref="CX81:DQ81" si="113">CX$49*CX42</f>
        <v>0</v>
      </c>
      <c r="CY81">
        <f t="shared" si="113"/>
        <v>0</v>
      </c>
      <c r="CZ81">
        <f t="shared" si="113"/>
        <v>0</v>
      </c>
      <c r="DA81">
        <f t="shared" si="113"/>
        <v>0</v>
      </c>
      <c r="DB81">
        <f t="shared" si="113"/>
        <v>0</v>
      </c>
      <c r="DC81">
        <f t="shared" si="113"/>
        <v>0</v>
      </c>
      <c r="DD81">
        <f t="shared" si="113"/>
        <v>0</v>
      </c>
      <c r="DE81">
        <f t="shared" si="113"/>
        <v>0</v>
      </c>
      <c r="DF81">
        <f t="shared" si="113"/>
        <v>0</v>
      </c>
      <c r="DG81">
        <f t="shared" si="113"/>
        <v>0</v>
      </c>
      <c r="DH81">
        <f t="shared" si="113"/>
        <v>0</v>
      </c>
      <c r="DI81">
        <f t="shared" si="113"/>
        <v>0</v>
      </c>
      <c r="DJ81">
        <f t="shared" si="113"/>
        <v>0</v>
      </c>
      <c r="DK81">
        <f t="shared" si="113"/>
        <v>0</v>
      </c>
      <c r="DL81">
        <f t="shared" si="113"/>
        <v>0</v>
      </c>
      <c r="DM81">
        <f t="shared" si="113"/>
        <v>0</v>
      </c>
      <c r="DN81">
        <f t="shared" si="113"/>
        <v>0</v>
      </c>
      <c r="DO81">
        <f t="shared" si="113"/>
        <v>0</v>
      </c>
      <c r="DP81">
        <f t="shared" si="113"/>
        <v>0</v>
      </c>
      <c r="DQ81">
        <f t="shared" si="113"/>
        <v>0</v>
      </c>
    </row>
    <row r="82" spans="1:121" x14ac:dyDescent="0.25">
      <c r="A82" t="str">
        <f t="shared" si="54"/>
        <v>16_RUS</v>
      </c>
      <c r="B82" t="str">
        <f t="shared" si="54"/>
        <v>16_6_biodiesel</v>
      </c>
      <c r="C82" t="str">
        <f t="shared" si="54"/>
        <v>16_6_biodiesel</v>
      </c>
      <c r="D82" s="4" t="s">
        <v>149</v>
      </c>
      <c r="E82" s="4"/>
      <c r="F82" s="4"/>
      <c r="G82" s="4">
        <f t="shared" si="55"/>
        <v>0</v>
      </c>
      <c r="BL82" t="str">
        <f t="shared" si="56"/>
        <v>16_RUS</v>
      </c>
      <c r="BM82" t="str">
        <f t="shared" si="57"/>
        <v>d_nonenergy_16_6_biodiesel</v>
      </c>
      <c r="BP82">
        <f t="shared" ref="BP82:CW82" si="114">BP$49*BP43</f>
        <v>0</v>
      </c>
      <c r="BQ82">
        <f t="shared" si="114"/>
        <v>0</v>
      </c>
      <c r="BR82">
        <f t="shared" si="114"/>
        <v>0</v>
      </c>
      <c r="BS82">
        <f t="shared" si="114"/>
        <v>0</v>
      </c>
      <c r="BT82">
        <f t="shared" si="114"/>
        <v>0</v>
      </c>
      <c r="BU82">
        <f t="shared" si="114"/>
        <v>0</v>
      </c>
      <c r="BV82">
        <f t="shared" si="114"/>
        <v>0</v>
      </c>
      <c r="BW82">
        <f t="shared" si="114"/>
        <v>0</v>
      </c>
      <c r="BX82">
        <f t="shared" si="114"/>
        <v>0</v>
      </c>
      <c r="BY82">
        <f t="shared" si="114"/>
        <v>0</v>
      </c>
      <c r="BZ82">
        <f t="shared" si="114"/>
        <v>0</v>
      </c>
      <c r="CA82">
        <f t="shared" si="114"/>
        <v>0</v>
      </c>
      <c r="CB82">
        <f t="shared" si="114"/>
        <v>0</v>
      </c>
      <c r="CC82">
        <f t="shared" si="114"/>
        <v>0</v>
      </c>
      <c r="CD82">
        <f t="shared" si="114"/>
        <v>0</v>
      </c>
      <c r="CE82">
        <f t="shared" si="114"/>
        <v>0</v>
      </c>
      <c r="CF82">
        <f t="shared" si="114"/>
        <v>0</v>
      </c>
      <c r="CG82">
        <f t="shared" si="114"/>
        <v>0</v>
      </c>
      <c r="CH82">
        <f t="shared" si="114"/>
        <v>0</v>
      </c>
      <c r="CI82">
        <f t="shared" si="114"/>
        <v>0</v>
      </c>
      <c r="CJ82">
        <f t="shared" si="114"/>
        <v>0</v>
      </c>
      <c r="CK82">
        <f t="shared" si="114"/>
        <v>0</v>
      </c>
      <c r="CL82">
        <f t="shared" si="114"/>
        <v>0</v>
      </c>
      <c r="CM82">
        <f t="shared" si="114"/>
        <v>0</v>
      </c>
      <c r="CN82">
        <f t="shared" si="114"/>
        <v>0</v>
      </c>
      <c r="CO82">
        <f t="shared" si="114"/>
        <v>0</v>
      </c>
      <c r="CP82">
        <f t="shared" si="114"/>
        <v>0</v>
      </c>
      <c r="CQ82">
        <f t="shared" si="114"/>
        <v>0</v>
      </c>
      <c r="CR82">
        <f t="shared" si="114"/>
        <v>0</v>
      </c>
      <c r="CS82">
        <f t="shared" si="114"/>
        <v>0</v>
      </c>
      <c r="CT82">
        <f t="shared" si="114"/>
        <v>0</v>
      </c>
      <c r="CU82">
        <f t="shared" si="114"/>
        <v>0</v>
      </c>
      <c r="CV82">
        <f t="shared" si="114"/>
        <v>0</v>
      </c>
      <c r="CW82">
        <f t="shared" si="114"/>
        <v>0</v>
      </c>
      <c r="CX82">
        <f t="shared" ref="CX82:DQ82" si="115">CX$49*CX43</f>
        <v>0</v>
      </c>
      <c r="CY82">
        <f t="shared" si="115"/>
        <v>0</v>
      </c>
      <c r="CZ82">
        <f t="shared" si="115"/>
        <v>0</v>
      </c>
      <c r="DA82">
        <f t="shared" si="115"/>
        <v>0</v>
      </c>
      <c r="DB82">
        <f t="shared" si="115"/>
        <v>0</v>
      </c>
      <c r="DC82">
        <f t="shared" si="115"/>
        <v>0</v>
      </c>
      <c r="DD82">
        <f t="shared" si="115"/>
        <v>0</v>
      </c>
      <c r="DE82">
        <f t="shared" si="115"/>
        <v>0</v>
      </c>
      <c r="DF82">
        <f t="shared" si="115"/>
        <v>0</v>
      </c>
      <c r="DG82">
        <f t="shared" si="115"/>
        <v>0</v>
      </c>
      <c r="DH82">
        <f t="shared" si="115"/>
        <v>0</v>
      </c>
      <c r="DI82">
        <f t="shared" si="115"/>
        <v>0</v>
      </c>
      <c r="DJ82">
        <f t="shared" si="115"/>
        <v>0</v>
      </c>
      <c r="DK82">
        <f t="shared" si="115"/>
        <v>0</v>
      </c>
      <c r="DL82">
        <f t="shared" si="115"/>
        <v>0</v>
      </c>
      <c r="DM82">
        <f t="shared" si="115"/>
        <v>0</v>
      </c>
      <c r="DN82">
        <f t="shared" si="115"/>
        <v>0</v>
      </c>
      <c r="DO82">
        <f t="shared" si="115"/>
        <v>0</v>
      </c>
      <c r="DP82">
        <f t="shared" si="115"/>
        <v>0</v>
      </c>
      <c r="DQ82">
        <f t="shared" si="115"/>
        <v>0</v>
      </c>
    </row>
    <row r="83" spans="1:121" x14ac:dyDescent="0.25">
      <c r="A83" t="str">
        <f t="shared" si="54"/>
        <v>16_RUS</v>
      </c>
      <c r="B83" t="str">
        <f t="shared" si="54"/>
        <v>16_8_other_liquid_biofuels</v>
      </c>
      <c r="C83" t="str">
        <f t="shared" si="54"/>
        <v>16_8_oth_liquid_biofuel</v>
      </c>
      <c r="D83" s="4" t="s">
        <v>149</v>
      </c>
      <c r="E83" s="4"/>
      <c r="F83" s="4"/>
      <c r="G83" s="4">
        <f t="shared" si="55"/>
        <v>0</v>
      </c>
      <c r="BL83" t="str">
        <f t="shared" si="56"/>
        <v>16_RUS</v>
      </c>
      <c r="BM83" t="str">
        <f t="shared" si="57"/>
        <v>d_nonenergy_16_8_oth_liquid_biofuel</v>
      </c>
      <c r="BP83">
        <f t="shared" ref="BP83:CW83" si="116">BP$49*BP44</f>
        <v>0</v>
      </c>
      <c r="BQ83">
        <f t="shared" si="116"/>
        <v>0</v>
      </c>
      <c r="BR83">
        <f t="shared" si="116"/>
        <v>0</v>
      </c>
      <c r="BS83">
        <f t="shared" si="116"/>
        <v>0</v>
      </c>
      <c r="BT83">
        <f t="shared" si="116"/>
        <v>0</v>
      </c>
      <c r="BU83">
        <f t="shared" si="116"/>
        <v>0</v>
      </c>
      <c r="BV83">
        <f t="shared" si="116"/>
        <v>0</v>
      </c>
      <c r="BW83">
        <f t="shared" si="116"/>
        <v>0</v>
      </c>
      <c r="BX83">
        <f t="shared" si="116"/>
        <v>0</v>
      </c>
      <c r="BY83">
        <f t="shared" si="116"/>
        <v>0</v>
      </c>
      <c r="BZ83">
        <f t="shared" si="116"/>
        <v>0</v>
      </c>
      <c r="CA83">
        <f t="shared" si="116"/>
        <v>0</v>
      </c>
      <c r="CB83">
        <f t="shared" si="116"/>
        <v>0</v>
      </c>
      <c r="CC83">
        <f t="shared" si="116"/>
        <v>0</v>
      </c>
      <c r="CD83">
        <f t="shared" si="116"/>
        <v>0</v>
      </c>
      <c r="CE83">
        <f t="shared" si="116"/>
        <v>0</v>
      </c>
      <c r="CF83">
        <f t="shared" si="116"/>
        <v>0</v>
      </c>
      <c r="CG83">
        <f t="shared" si="116"/>
        <v>0</v>
      </c>
      <c r="CH83">
        <f t="shared" si="116"/>
        <v>0</v>
      </c>
      <c r="CI83">
        <f t="shared" si="116"/>
        <v>0</v>
      </c>
      <c r="CJ83">
        <f t="shared" si="116"/>
        <v>0</v>
      </c>
      <c r="CK83">
        <f t="shared" si="116"/>
        <v>0</v>
      </c>
      <c r="CL83">
        <f t="shared" si="116"/>
        <v>0</v>
      </c>
      <c r="CM83">
        <f t="shared" si="116"/>
        <v>0</v>
      </c>
      <c r="CN83">
        <f t="shared" si="116"/>
        <v>0</v>
      </c>
      <c r="CO83">
        <f t="shared" si="116"/>
        <v>0</v>
      </c>
      <c r="CP83">
        <f t="shared" si="116"/>
        <v>0</v>
      </c>
      <c r="CQ83">
        <f t="shared" si="116"/>
        <v>0</v>
      </c>
      <c r="CR83">
        <f t="shared" si="116"/>
        <v>0</v>
      </c>
      <c r="CS83">
        <f t="shared" si="116"/>
        <v>0</v>
      </c>
      <c r="CT83">
        <f t="shared" si="116"/>
        <v>0</v>
      </c>
      <c r="CU83">
        <f t="shared" si="116"/>
        <v>0</v>
      </c>
      <c r="CV83">
        <f t="shared" si="116"/>
        <v>0</v>
      </c>
      <c r="CW83">
        <f t="shared" si="116"/>
        <v>0</v>
      </c>
      <c r="CX83">
        <f t="shared" ref="CX83:DQ83" si="117">CX$49*CX44</f>
        <v>0</v>
      </c>
      <c r="CY83">
        <f t="shared" si="117"/>
        <v>0</v>
      </c>
      <c r="CZ83">
        <f t="shared" si="117"/>
        <v>0</v>
      </c>
      <c r="DA83">
        <f t="shared" si="117"/>
        <v>0</v>
      </c>
      <c r="DB83">
        <f t="shared" si="117"/>
        <v>0</v>
      </c>
      <c r="DC83">
        <f t="shared" si="117"/>
        <v>0</v>
      </c>
      <c r="DD83">
        <f t="shared" si="117"/>
        <v>0</v>
      </c>
      <c r="DE83">
        <f t="shared" si="117"/>
        <v>0</v>
      </c>
      <c r="DF83">
        <f t="shared" si="117"/>
        <v>0</v>
      </c>
      <c r="DG83">
        <f t="shared" si="117"/>
        <v>0</v>
      </c>
      <c r="DH83">
        <f t="shared" si="117"/>
        <v>0</v>
      </c>
      <c r="DI83">
        <f t="shared" si="117"/>
        <v>0</v>
      </c>
      <c r="DJ83">
        <f t="shared" si="117"/>
        <v>0</v>
      </c>
      <c r="DK83">
        <f t="shared" si="117"/>
        <v>0</v>
      </c>
      <c r="DL83">
        <f t="shared" si="117"/>
        <v>0</v>
      </c>
      <c r="DM83">
        <f t="shared" si="117"/>
        <v>0</v>
      </c>
      <c r="DN83">
        <f t="shared" si="117"/>
        <v>0</v>
      </c>
      <c r="DO83">
        <f t="shared" si="117"/>
        <v>0</v>
      </c>
      <c r="DP83">
        <f t="shared" si="117"/>
        <v>0</v>
      </c>
      <c r="DQ83">
        <f t="shared" si="117"/>
        <v>0</v>
      </c>
    </row>
    <row r="84" spans="1:121" x14ac:dyDescent="0.25">
      <c r="A84" t="str">
        <f t="shared" si="54"/>
        <v>16_RUS</v>
      </c>
      <c r="B84" t="str">
        <f t="shared" si="54"/>
        <v>17_electricity</v>
      </c>
      <c r="C84" t="str">
        <f t="shared" si="54"/>
        <v>17_electricity</v>
      </c>
      <c r="D84" s="4" t="s">
        <v>149</v>
      </c>
      <c r="E84" s="4"/>
      <c r="F84" s="4"/>
      <c r="G84" s="4">
        <f t="shared" si="55"/>
        <v>0</v>
      </c>
      <c r="BL84" t="str">
        <f t="shared" si="56"/>
        <v>16_RUS</v>
      </c>
      <c r="BM84" t="str">
        <f t="shared" si="57"/>
        <v>d_nonenergy_17_electricity</v>
      </c>
      <c r="BP84">
        <f t="shared" ref="BP84:CW84" si="118">BP$49*BP45</f>
        <v>0</v>
      </c>
      <c r="BQ84">
        <f t="shared" si="118"/>
        <v>0</v>
      </c>
      <c r="BR84">
        <f t="shared" si="118"/>
        <v>0</v>
      </c>
      <c r="BS84">
        <f t="shared" si="118"/>
        <v>0</v>
      </c>
      <c r="BT84">
        <f t="shared" si="118"/>
        <v>0</v>
      </c>
      <c r="BU84">
        <f t="shared" si="118"/>
        <v>0</v>
      </c>
      <c r="BV84">
        <f t="shared" si="118"/>
        <v>0</v>
      </c>
      <c r="BW84">
        <f t="shared" si="118"/>
        <v>0</v>
      </c>
      <c r="BX84">
        <f t="shared" si="118"/>
        <v>0</v>
      </c>
      <c r="BY84">
        <f t="shared" si="118"/>
        <v>0</v>
      </c>
      <c r="BZ84">
        <f t="shared" si="118"/>
        <v>0</v>
      </c>
      <c r="CA84">
        <f t="shared" si="118"/>
        <v>0</v>
      </c>
      <c r="CB84">
        <f t="shared" si="118"/>
        <v>0</v>
      </c>
      <c r="CC84">
        <f t="shared" si="118"/>
        <v>0</v>
      </c>
      <c r="CD84">
        <f t="shared" si="118"/>
        <v>0</v>
      </c>
      <c r="CE84">
        <f t="shared" si="118"/>
        <v>0</v>
      </c>
      <c r="CF84">
        <f t="shared" si="118"/>
        <v>0</v>
      </c>
      <c r="CG84">
        <f t="shared" si="118"/>
        <v>0</v>
      </c>
      <c r="CH84">
        <f t="shared" si="118"/>
        <v>0</v>
      </c>
      <c r="CI84">
        <f t="shared" si="118"/>
        <v>0</v>
      </c>
      <c r="CJ84">
        <f t="shared" si="118"/>
        <v>0</v>
      </c>
      <c r="CK84">
        <f t="shared" si="118"/>
        <v>0</v>
      </c>
      <c r="CL84">
        <f t="shared" si="118"/>
        <v>0</v>
      </c>
      <c r="CM84">
        <f t="shared" si="118"/>
        <v>0</v>
      </c>
      <c r="CN84">
        <f t="shared" si="118"/>
        <v>0</v>
      </c>
      <c r="CO84">
        <f t="shared" si="118"/>
        <v>0</v>
      </c>
      <c r="CP84">
        <f t="shared" si="118"/>
        <v>0</v>
      </c>
      <c r="CQ84">
        <f t="shared" si="118"/>
        <v>0</v>
      </c>
      <c r="CR84">
        <f t="shared" si="118"/>
        <v>0</v>
      </c>
      <c r="CS84">
        <f t="shared" si="118"/>
        <v>0</v>
      </c>
      <c r="CT84">
        <f t="shared" si="118"/>
        <v>0</v>
      </c>
      <c r="CU84">
        <f t="shared" si="118"/>
        <v>0</v>
      </c>
      <c r="CV84">
        <f t="shared" si="118"/>
        <v>0</v>
      </c>
      <c r="CW84">
        <f t="shared" si="118"/>
        <v>0</v>
      </c>
      <c r="CX84">
        <f t="shared" ref="CX84:DQ84" si="119">CX$49*CX45</f>
        <v>0</v>
      </c>
      <c r="CY84">
        <f t="shared" si="119"/>
        <v>0</v>
      </c>
      <c r="CZ84">
        <f t="shared" si="119"/>
        <v>0</v>
      </c>
      <c r="DA84">
        <f t="shared" si="119"/>
        <v>0</v>
      </c>
      <c r="DB84">
        <f t="shared" si="119"/>
        <v>0</v>
      </c>
      <c r="DC84">
        <f t="shared" si="119"/>
        <v>0</v>
      </c>
      <c r="DD84">
        <f t="shared" si="119"/>
        <v>0</v>
      </c>
      <c r="DE84">
        <f t="shared" si="119"/>
        <v>0</v>
      </c>
      <c r="DF84">
        <f t="shared" si="119"/>
        <v>0</v>
      </c>
      <c r="DG84">
        <f t="shared" si="119"/>
        <v>0</v>
      </c>
      <c r="DH84">
        <f t="shared" si="119"/>
        <v>0</v>
      </c>
      <c r="DI84">
        <f t="shared" si="119"/>
        <v>0</v>
      </c>
      <c r="DJ84">
        <f t="shared" si="119"/>
        <v>0</v>
      </c>
      <c r="DK84">
        <f t="shared" si="119"/>
        <v>0</v>
      </c>
      <c r="DL84">
        <f t="shared" si="119"/>
        <v>0</v>
      </c>
      <c r="DM84">
        <f t="shared" si="119"/>
        <v>0</v>
      </c>
      <c r="DN84">
        <f t="shared" si="119"/>
        <v>0</v>
      </c>
      <c r="DO84">
        <f t="shared" si="119"/>
        <v>0</v>
      </c>
      <c r="DP84">
        <f t="shared" si="119"/>
        <v>0</v>
      </c>
      <c r="DQ84">
        <f t="shared" si="119"/>
        <v>0</v>
      </c>
    </row>
    <row r="85" spans="1:121" x14ac:dyDescent="0.25">
      <c r="A85" t="str">
        <f t="shared" si="54"/>
        <v>16_RUS</v>
      </c>
      <c r="B85" t="str">
        <f t="shared" si="54"/>
        <v>18_heat</v>
      </c>
      <c r="C85" t="str">
        <f t="shared" si="54"/>
        <v>18_heat</v>
      </c>
      <c r="D85" s="4" t="s">
        <v>149</v>
      </c>
      <c r="E85" s="4"/>
      <c r="F85" s="4"/>
      <c r="G85" s="4">
        <f t="shared" si="55"/>
        <v>0</v>
      </c>
      <c r="BL85" t="str">
        <f t="shared" si="56"/>
        <v>16_RUS</v>
      </c>
      <c r="BM85" t="str">
        <f t="shared" si="57"/>
        <v>d_nonenergy_18_heat</v>
      </c>
      <c r="BP85">
        <f t="shared" ref="BP85:CW85" si="120">BP$49*BP46</f>
        <v>0</v>
      </c>
      <c r="BQ85">
        <f t="shared" si="120"/>
        <v>0</v>
      </c>
      <c r="BR85">
        <f t="shared" si="120"/>
        <v>0</v>
      </c>
      <c r="BS85">
        <f t="shared" si="120"/>
        <v>0</v>
      </c>
      <c r="BT85">
        <f t="shared" si="120"/>
        <v>0</v>
      </c>
      <c r="BU85">
        <f t="shared" si="120"/>
        <v>0</v>
      </c>
      <c r="BV85">
        <f t="shared" si="120"/>
        <v>0</v>
      </c>
      <c r="BW85">
        <f t="shared" si="120"/>
        <v>0</v>
      </c>
      <c r="BX85">
        <f t="shared" si="120"/>
        <v>0</v>
      </c>
      <c r="BY85">
        <f t="shared" si="120"/>
        <v>0</v>
      </c>
      <c r="BZ85">
        <f t="shared" si="120"/>
        <v>0</v>
      </c>
      <c r="CA85">
        <f t="shared" si="120"/>
        <v>0</v>
      </c>
      <c r="CB85">
        <f t="shared" si="120"/>
        <v>0</v>
      </c>
      <c r="CC85">
        <f t="shared" si="120"/>
        <v>0</v>
      </c>
      <c r="CD85">
        <f t="shared" si="120"/>
        <v>0</v>
      </c>
      <c r="CE85">
        <f t="shared" si="120"/>
        <v>0</v>
      </c>
      <c r="CF85">
        <f t="shared" si="120"/>
        <v>0</v>
      </c>
      <c r="CG85">
        <f t="shared" si="120"/>
        <v>0</v>
      </c>
      <c r="CH85">
        <f t="shared" si="120"/>
        <v>0</v>
      </c>
      <c r="CI85">
        <f t="shared" si="120"/>
        <v>0</v>
      </c>
      <c r="CJ85">
        <f t="shared" si="120"/>
        <v>0</v>
      </c>
      <c r="CK85">
        <f t="shared" si="120"/>
        <v>0</v>
      </c>
      <c r="CL85">
        <f t="shared" si="120"/>
        <v>0</v>
      </c>
      <c r="CM85">
        <f t="shared" si="120"/>
        <v>0</v>
      </c>
      <c r="CN85">
        <f t="shared" si="120"/>
        <v>0</v>
      </c>
      <c r="CO85">
        <f t="shared" si="120"/>
        <v>0</v>
      </c>
      <c r="CP85">
        <f t="shared" si="120"/>
        <v>0</v>
      </c>
      <c r="CQ85">
        <f t="shared" si="120"/>
        <v>0</v>
      </c>
      <c r="CR85">
        <f t="shared" si="120"/>
        <v>0</v>
      </c>
      <c r="CS85">
        <f t="shared" si="120"/>
        <v>0</v>
      </c>
      <c r="CT85">
        <f t="shared" si="120"/>
        <v>0</v>
      </c>
      <c r="CU85">
        <f t="shared" si="120"/>
        <v>0</v>
      </c>
      <c r="CV85">
        <f t="shared" si="120"/>
        <v>0</v>
      </c>
      <c r="CW85">
        <f t="shared" si="120"/>
        <v>0</v>
      </c>
      <c r="CX85">
        <f t="shared" ref="CX85:DQ85" si="121">CX$49*CX46</f>
        <v>0</v>
      </c>
      <c r="CY85">
        <f t="shared" si="121"/>
        <v>0</v>
      </c>
      <c r="CZ85">
        <f t="shared" si="121"/>
        <v>0</v>
      </c>
      <c r="DA85">
        <f t="shared" si="121"/>
        <v>0</v>
      </c>
      <c r="DB85">
        <f t="shared" si="121"/>
        <v>0</v>
      </c>
      <c r="DC85">
        <f t="shared" si="121"/>
        <v>0</v>
      </c>
      <c r="DD85">
        <f t="shared" si="121"/>
        <v>0</v>
      </c>
      <c r="DE85">
        <f t="shared" si="121"/>
        <v>0</v>
      </c>
      <c r="DF85">
        <f t="shared" si="121"/>
        <v>0</v>
      </c>
      <c r="DG85">
        <f t="shared" si="121"/>
        <v>0</v>
      </c>
      <c r="DH85">
        <f t="shared" si="121"/>
        <v>0</v>
      </c>
      <c r="DI85">
        <f t="shared" si="121"/>
        <v>0</v>
      </c>
      <c r="DJ85">
        <f t="shared" si="121"/>
        <v>0</v>
      </c>
      <c r="DK85">
        <f t="shared" si="121"/>
        <v>0</v>
      </c>
      <c r="DL85">
        <f t="shared" si="121"/>
        <v>0</v>
      </c>
      <c r="DM85">
        <f t="shared" si="121"/>
        <v>0</v>
      </c>
      <c r="DN85">
        <f t="shared" si="121"/>
        <v>0</v>
      </c>
      <c r="DO85">
        <f t="shared" si="121"/>
        <v>0</v>
      </c>
      <c r="DP85">
        <f t="shared" si="121"/>
        <v>0</v>
      </c>
      <c r="DQ85">
        <f t="shared" si="121"/>
        <v>0</v>
      </c>
    </row>
    <row r="86" spans="1:121" x14ac:dyDescent="0.25">
      <c r="A86" s="44" t="str">
        <f t="shared" ref="A86:C117" si="122">A54</f>
        <v>16_RUS</v>
      </c>
      <c r="B86" s="44" t="str">
        <f t="shared" si="122"/>
        <v>1_x_coal_thermal</v>
      </c>
      <c r="C86" s="44" t="str">
        <f t="shared" si="122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6"/>
        <v>16_RUS</v>
      </c>
      <c r="BM86" s="44" t="str">
        <f t="shared" ref="BM86:BM117" si="123">"d_nonenergy_ccs_"&amp;C86</f>
        <v>d_nonenergy_ccs_1_x_coal_thermal</v>
      </c>
      <c r="BN86" s="44"/>
      <c r="BO86" s="44"/>
      <c r="BP86" s="44">
        <f t="shared" ref="BP86:CV86" si="124">BP$50*BP15</f>
        <v>0</v>
      </c>
      <c r="BQ86" s="44">
        <f t="shared" si="124"/>
        <v>0</v>
      </c>
      <c r="BR86" s="44">
        <f t="shared" si="124"/>
        <v>0</v>
      </c>
      <c r="BS86" s="44">
        <f t="shared" si="124"/>
        <v>0</v>
      </c>
      <c r="BT86" s="44">
        <f t="shared" si="124"/>
        <v>0</v>
      </c>
      <c r="BU86" s="44">
        <f t="shared" si="124"/>
        <v>0</v>
      </c>
      <c r="BV86" s="44">
        <f t="shared" si="124"/>
        <v>0</v>
      </c>
      <c r="BW86" s="44">
        <f t="shared" si="124"/>
        <v>0</v>
      </c>
      <c r="BX86" s="44">
        <f t="shared" si="124"/>
        <v>0</v>
      </c>
      <c r="BY86" s="44">
        <f t="shared" si="124"/>
        <v>0</v>
      </c>
      <c r="BZ86" s="44">
        <f t="shared" si="124"/>
        <v>0</v>
      </c>
      <c r="CA86" s="44">
        <f t="shared" si="124"/>
        <v>0</v>
      </c>
      <c r="CB86" s="44">
        <f t="shared" si="124"/>
        <v>0</v>
      </c>
      <c r="CC86" s="44">
        <f t="shared" si="124"/>
        <v>0</v>
      </c>
      <c r="CD86" s="44">
        <f t="shared" si="124"/>
        <v>0</v>
      </c>
      <c r="CE86" s="44">
        <f t="shared" si="124"/>
        <v>0</v>
      </c>
      <c r="CF86" s="44">
        <f t="shared" si="124"/>
        <v>0</v>
      </c>
      <c r="CG86" s="44">
        <f t="shared" si="124"/>
        <v>0</v>
      </c>
      <c r="CH86" s="44">
        <f t="shared" si="124"/>
        <v>0</v>
      </c>
      <c r="CI86" s="44">
        <f t="shared" si="124"/>
        <v>0</v>
      </c>
      <c r="CJ86" s="44">
        <f t="shared" si="124"/>
        <v>0</v>
      </c>
      <c r="CK86" s="44">
        <f t="shared" si="124"/>
        <v>0</v>
      </c>
      <c r="CL86" s="44">
        <f t="shared" si="124"/>
        <v>0</v>
      </c>
      <c r="CM86" s="44">
        <f t="shared" si="124"/>
        <v>0</v>
      </c>
      <c r="CN86" s="44">
        <f t="shared" si="124"/>
        <v>0</v>
      </c>
      <c r="CO86" s="44">
        <f t="shared" si="124"/>
        <v>0</v>
      </c>
      <c r="CP86" s="44">
        <f t="shared" si="124"/>
        <v>0</v>
      </c>
      <c r="CQ86" s="44">
        <f t="shared" si="124"/>
        <v>0</v>
      </c>
      <c r="CR86" s="44">
        <f t="shared" si="124"/>
        <v>0</v>
      </c>
      <c r="CS86" s="44">
        <f t="shared" si="124"/>
        <v>0</v>
      </c>
      <c r="CT86" s="44">
        <f t="shared" si="124"/>
        <v>0</v>
      </c>
      <c r="CU86" s="44">
        <f t="shared" si="124"/>
        <v>0</v>
      </c>
      <c r="CV86" s="44">
        <f t="shared" si="124"/>
        <v>0</v>
      </c>
      <c r="CW86" s="44">
        <f t="shared" ref="CW86:DQ86" si="125">CW$50*CW15</f>
        <v>0</v>
      </c>
      <c r="CX86" s="44">
        <f t="shared" si="125"/>
        <v>0</v>
      </c>
      <c r="CY86" s="44">
        <f t="shared" si="125"/>
        <v>0</v>
      </c>
      <c r="CZ86" s="44">
        <f t="shared" si="125"/>
        <v>0</v>
      </c>
      <c r="DA86" s="44">
        <f t="shared" si="125"/>
        <v>0</v>
      </c>
      <c r="DB86" s="44">
        <f t="shared" si="125"/>
        <v>0</v>
      </c>
      <c r="DC86" s="44">
        <f t="shared" si="125"/>
        <v>0</v>
      </c>
      <c r="DD86" s="44">
        <f t="shared" si="125"/>
        <v>0</v>
      </c>
      <c r="DE86" s="44">
        <f t="shared" si="125"/>
        <v>0</v>
      </c>
      <c r="DF86" s="44">
        <f t="shared" si="125"/>
        <v>0</v>
      </c>
      <c r="DG86" s="44">
        <f t="shared" si="125"/>
        <v>0</v>
      </c>
      <c r="DH86" s="44">
        <f t="shared" si="125"/>
        <v>0</v>
      </c>
      <c r="DI86" s="44">
        <f t="shared" si="125"/>
        <v>0</v>
      </c>
      <c r="DJ86" s="44">
        <f t="shared" si="125"/>
        <v>0</v>
      </c>
      <c r="DK86" s="44">
        <f t="shared" si="125"/>
        <v>0</v>
      </c>
      <c r="DL86" s="44">
        <f t="shared" si="125"/>
        <v>0</v>
      </c>
      <c r="DM86" s="44">
        <f t="shared" si="125"/>
        <v>0</v>
      </c>
      <c r="DN86" s="44">
        <f t="shared" si="125"/>
        <v>0</v>
      </c>
      <c r="DO86" s="44">
        <f t="shared" si="125"/>
        <v>0</v>
      </c>
      <c r="DP86" s="44">
        <f t="shared" si="125"/>
        <v>0</v>
      </c>
      <c r="DQ86" s="44">
        <f t="shared" si="125"/>
        <v>0</v>
      </c>
    </row>
    <row r="87" spans="1:121" x14ac:dyDescent="0.25">
      <c r="A87" s="44" t="str">
        <f t="shared" si="122"/>
        <v>16_RUS</v>
      </c>
      <c r="B87" s="44" t="str">
        <f t="shared" si="122"/>
        <v>1_1_coking_coal</v>
      </c>
      <c r="C87" s="44" t="str">
        <f t="shared" si="122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6"/>
        <v>16_RUS</v>
      </c>
      <c r="BM87" s="44" t="str">
        <f t="shared" si="123"/>
        <v>d_nonenergy_ccs_1_1_coking_coal</v>
      </c>
      <c r="BN87" s="44"/>
      <c r="BO87" s="44"/>
      <c r="BP87" s="44">
        <f t="shared" ref="BP87:CW87" si="126">BP$50*BP16</f>
        <v>0</v>
      </c>
      <c r="BQ87" s="44">
        <f t="shared" si="126"/>
        <v>0</v>
      </c>
      <c r="BR87" s="44">
        <f t="shared" si="126"/>
        <v>0</v>
      </c>
      <c r="BS87" s="44">
        <f t="shared" si="126"/>
        <v>0</v>
      </c>
      <c r="BT87" s="44">
        <f t="shared" si="126"/>
        <v>0</v>
      </c>
      <c r="BU87" s="44">
        <f t="shared" si="126"/>
        <v>0</v>
      </c>
      <c r="BV87" s="44">
        <f t="shared" si="126"/>
        <v>0</v>
      </c>
      <c r="BW87" s="44">
        <f t="shared" si="126"/>
        <v>0</v>
      </c>
      <c r="BX87" s="44">
        <f t="shared" si="126"/>
        <v>0</v>
      </c>
      <c r="BY87" s="44">
        <f t="shared" si="126"/>
        <v>0</v>
      </c>
      <c r="BZ87" s="44">
        <f t="shared" si="126"/>
        <v>0</v>
      </c>
      <c r="CA87" s="44">
        <f t="shared" si="126"/>
        <v>0</v>
      </c>
      <c r="CB87" s="44">
        <f t="shared" si="126"/>
        <v>0</v>
      </c>
      <c r="CC87" s="44">
        <f t="shared" si="126"/>
        <v>0</v>
      </c>
      <c r="CD87" s="44">
        <f t="shared" si="126"/>
        <v>0</v>
      </c>
      <c r="CE87" s="44">
        <f t="shared" si="126"/>
        <v>0</v>
      </c>
      <c r="CF87" s="44">
        <f t="shared" si="126"/>
        <v>0</v>
      </c>
      <c r="CG87" s="44">
        <f t="shared" si="126"/>
        <v>0</v>
      </c>
      <c r="CH87" s="44">
        <f t="shared" si="126"/>
        <v>0</v>
      </c>
      <c r="CI87" s="44">
        <f t="shared" si="126"/>
        <v>0</v>
      </c>
      <c r="CJ87" s="44">
        <f t="shared" si="126"/>
        <v>0</v>
      </c>
      <c r="CK87" s="44">
        <f t="shared" si="126"/>
        <v>0</v>
      </c>
      <c r="CL87" s="44">
        <f t="shared" si="126"/>
        <v>0</v>
      </c>
      <c r="CM87" s="44">
        <f t="shared" si="126"/>
        <v>0</v>
      </c>
      <c r="CN87" s="44">
        <f t="shared" si="126"/>
        <v>0</v>
      </c>
      <c r="CO87" s="44">
        <f t="shared" si="126"/>
        <v>0</v>
      </c>
      <c r="CP87" s="44">
        <f t="shared" si="126"/>
        <v>0</v>
      </c>
      <c r="CQ87" s="44">
        <f t="shared" si="126"/>
        <v>0</v>
      </c>
      <c r="CR87" s="44">
        <f t="shared" si="126"/>
        <v>0</v>
      </c>
      <c r="CS87" s="44">
        <f t="shared" si="126"/>
        <v>0</v>
      </c>
      <c r="CT87" s="44">
        <f t="shared" si="126"/>
        <v>0</v>
      </c>
      <c r="CU87" s="44">
        <f t="shared" si="126"/>
        <v>0</v>
      </c>
      <c r="CV87" s="44">
        <f t="shared" si="126"/>
        <v>0</v>
      </c>
      <c r="CW87" s="44">
        <f t="shared" si="126"/>
        <v>0</v>
      </c>
      <c r="CX87" s="44">
        <f t="shared" ref="CX87:DQ87" si="127">CX$50*CX16</f>
        <v>0</v>
      </c>
      <c r="CY87" s="44">
        <f t="shared" si="127"/>
        <v>0</v>
      </c>
      <c r="CZ87" s="44">
        <f t="shared" si="127"/>
        <v>0</v>
      </c>
      <c r="DA87" s="44">
        <f t="shared" si="127"/>
        <v>0</v>
      </c>
      <c r="DB87" s="44">
        <f t="shared" si="127"/>
        <v>0</v>
      </c>
      <c r="DC87" s="44">
        <f t="shared" si="127"/>
        <v>0</v>
      </c>
      <c r="DD87" s="44">
        <f t="shared" si="127"/>
        <v>0</v>
      </c>
      <c r="DE87" s="44">
        <f t="shared" si="127"/>
        <v>0</v>
      </c>
      <c r="DF87" s="44">
        <f t="shared" si="127"/>
        <v>0</v>
      </c>
      <c r="DG87" s="44">
        <f t="shared" si="127"/>
        <v>0</v>
      </c>
      <c r="DH87" s="44">
        <f t="shared" si="127"/>
        <v>0</v>
      </c>
      <c r="DI87" s="44">
        <f t="shared" si="127"/>
        <v>0</v>
      </c>
      <c r="DJ87" s="44">
        <f t="shared" si="127"/>
        <v>0</v>
      </c>
      <c r="DK87" s="44">
        <f t="shared" si="127"/>
        <v>0</v>
      </c>
      <c r="DL87" s="44">
        <f t="shared" si="127"/>
        <v>0</v>
      </c>
      <c r="DM87" s="44">
        <f t="shared" si="127"/>
        <v>0</v>
      </c>
      <c r="DN87" s="44">
        <f t="shared" si="127"/>
        <v>0</v>
      </c>
      <c r="DO87" s="44">
        <f t="shared" si="127"/>
        <v>0</v>
      </c>
      <c r="DP87" s="44">
        <f t="shared" si="127"/>
        <v>0</v>
      </c>
      <c r="DQ87" s="44">
        <f t="shared" si="127"/>
        <v>0</v>
      </c>
    </row>
    <row r="88" spans="1:121" x14ac:dyDescent="0.25">
      <c r="A88" s="44" t="str">
        <f t="shared" si="122"/>
        <v>16_RUS</v>
      </c>
      <c r="B88" s="44" t="str">
        <f t="shared" si="122"/>
        <v>1_5_lignite</v>
      </c>
      <c r="C88" s="44" t="str">
        <f t="shared" si="122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6"/>
        <v>16_RUS</v>
      </c>
      <c r="BM88" s="44" t="str">
        <f t="shared" si="123"/>
        <v>d_nonenergy_ccs_1_5_lignite</v>
      </c>
      <c r="BN88" s="44"/>
      <c r="BO88" s="44"/>
      <c r="BP88" s="44">
        <f t="shared" ref="BP88:CW88" si="128">BP$50*BP17</f>
        <v>0</v>
      </c>
      <c r="BQ88" s="44">
        <f t="shared" si="128"/>
        <v>0</v>
      </c>
      <c r="BR88" s="44">
        <f t="shared" si="128"/>
        <v>0</v>
      </c>
      <c r="BS88" s="44">
        <f t="shared" si="128"/>
        <v>0</v>
      </c>
      <c r="BT88" s="44">
        <f t="shared" si="128"/>
        <v>0</v>
      </c>
      <c r="BU88" s="44">
        <f t="shared" si="128"/>
        <v>0</v>
      </c>
      <c r="BV88" s="44">
        <f t="shared" si="128"/>
        <v>0</v>
      </c>
      <c r="BW88" s="44">
        <f t="shared" si="128"/>
        <v>0</v>
      </c>
      <c r="BX88" s="44">
        <f t="shared" si="128"/>
        <v>0</v>
      </c>
      <c r="BY88" s="44">
        <f t="shared" si="128"/>
        <v>0</v>
      </c>
      <c r="BZ88" s="44">
        <f t="shared" si="128"/>
        <v>0</v>
      </c>
      <c r="CA88" s="44">
        <f t="shared" si="128"/>
        <v>0</v>
      </c>
      <c r="CB88" s="44">
        <f t="shared" si="128"/>
        <v>0</v>
      </c>
      <c r="CC88" s="44">
        <f t="shared" si="128"/>
        <v>0</v>
      </c>
      <c r="CD88" s="44">
        <f t="shared" si="128"/>
        <v>0</v>
      </c>
      <c r="CE88" s="44">
        <f t="shared" si="128"/>
        <v>0</v>
      </c>
      <c r="CF88" s="44">
        <f t="shared" si="128"/>
        <v>0</v>
      </c>
      <c r="CG88" s="44">
        <f t="shared" si="128"/>
        <v>0</v>
      </c>
      <c r="CH88" s="44">
        <f t="shared" si="128"/>
        <v>0</v>
      </c>
      <c r="CI88" s="44">
        <f t="shared" si="128"/>
        <v>0</v>
      </c>
      <c r="CJ88" s="44">
        <f t="shared" si="128"/>
        <v>0</v>
      </c>
      <c r="CK88" s="44">
        <f t="shared" si="128"/>
        <v>0</v>
      </c>
      <c r="CL88" s="44">
        <f t="shared" si="128"/>
        <v>0</v>
      </c>
      <c r="CM88" s="44">
        <f t="shared" si="128"/>
        <v>0</v>
      </c>
      <c r="CN88" s="44">
        <f t="shared" si="128"/>
        <v>0</v>
      </c>
      <c r="CO88" s="44">
        <f t="shared" si="128"/>
        <v>0</v>
      </c>
      <c r="CP88" s="44">
        <f t="shared" si="128"/>
        <v>0</v>
      </c>
      <c r="CQ88" s="44">
        <f t="shared" si="128"/>
        <v>0</v>
      </c>
      <c r="CR88" s="44">
        <f t="shared" si="128"/>
        <v>0</v>
      </c>
      <c r="CS88" s="44">
        <f t="shared" si="128"/>
        <v>0</v>
      </c>
      <c r="CT88" s="44">
        <f t="shared" si="128"/>
        <v>0</v>
      </c>
      <c r="CU88" s="44">
        <f t="shared" si="128"/>
        <v>0</v>
      </c>
      <c r="CV88" s="44">
        <f t="shared" si="128"/>
        <v>0</v>
      </c>
      <c r="CW88" s="44">
        <f t="shared" si="128"/>
        <v>0</v>
      </c>
      <c r="CX88" s="44">
        <f t="shared" ref="CX88:DQ88" si="129">CX$50*CX17</f>
        <v>0</v>
      </c>
      <c r="CY88" s="44">
        <f t="shared" si="129"/>
        <v>0</v>
      </c>
      <c r="CZ88" s="44">
        <f t="shared" si="129"/>
        <v>0</v>
      </c>
      <c r="DA88" s="44">
        <f t="shared" si="129"/>
        <v>0</v>
      </c>
      <c r="DB88" s="44">
        <f t="shared" si="129"/>
        <v>0</v>
      </c>
      <c r="DC88" s="44">
        <f t="shared" si="129"/>
        <v>0</v>
      </c>
      <c r="DD88" s="44">
        <f t="shared" si="129"/>
        <v>0</v>
      </c>
      <c r="DE88" s="44">
        <f t="shared" si="129"/>
        <v>0</v>
      </c>
      <c r="DF88" s="44">
        <f t="shared" si="129"/>
        <v>0</v>
      </c>
      <c r="DG88" s="44">
        <f t="shared" si="129"/>
        <v>0</v>
      </c>
      <c r="DH88" s="44">
        <f t="shared" si="129"/>
        <v>0</v>
      </c>
      <c r="DI88" s="44">
        <f t="shared" si="129"/>
        <v>0</v>
      </c>
      <c r="DJ88" s="44">
        <f t="shared" si="129"/>
        <v>0</v>
      </c>
      <c r="DK88" s="44">
        <f t="shared" si="129"/>
        <v>0</v>
      </c>
      <c r="DL88" s="44">
        <f t="shared" si="129"/>
        <v>0</v>
      </c>
      <c r="DM88" s="44">
        <f t="shared" si="129"/>
        <v>0</v>
      </c>
      <c r="DN88" s="44">
        <f t="shared" si="129"/>
        <v>0</v>
      </c>
      <c r="DO88" s="44">
        <f t="shared" si="129"/>
        <v>0</v>
      </c>
      <c r="DP88" s="44">
        <f t="shared" si="129"/>
        <v>0</v>
      </c>
      <c r="DQ88" s="44">
        <f t="shared" si="129"/>
        <v>0</v>
      </c>
    </row>
    <row r="89" spans="1:121" x14ac:dyDescent="0.25">
      <c r="A89" s="44" t="str">
        <f t="shared" si="122"/>
        <v>16_RUS</v>
      </c>
      <c r="B89" s="44" t="str">
        <f t="shared" si="122"/>
        <v>2_coal_products</v>
      </c>
      <c r="C89" s="44" t="str">
        <f t="shared" si="122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6"/>
        <v>16_RUS</v>
      </c>
      <c r="BM89" s="44" t="str">
        <f t="shared" si="123"/>
        <v>d_nonenergy_ccs_2_coal_products</v>
      </c>
      <c r="BN89" s="44"/>
      <c r="BO89" s="44"/>
      <c r="BP89" s="44">
        <f t="shared" ref="BP89:CW89" si="130">BP$50*BP18</f>
        <v>0</v>
      </c>
      <c r="BQ89" s="44">
        <f t="shared" si="130"/>
        <v>0</v>
      </c>
      <c r="BR89" s="44">
        <f t="shared" si="130"/>
        <v>0</v>
      </c>
      <c r="BS89" s="44">
        <f t="shared" si="130"/>
        <v>0</v>
      </c>
      <c r="BT89" s="44">
        <f t="shared" si="130"/>
        <v>0</v>
      </c>
      <c r="BU89" s="44">
        <f t="shared" si="130"/>
        <v>0</v>
      </c>
      <c r="BV89" s="44">
        <f t="shared" si="130"/>
        <v>0</v>
      </c>
      <c r="BW89" s="44">
        <f t="shared" si="130"/>
        <v>0</v>
      </c>
      <c r="BX89" s="44">
        <f t="shared" si="130"/>
        <v>0</v>
      </c>
      <c r="BY89" s="44">
        <f t="shared" si="130"/>
        <v>0</v>
      </c>
      <c r="BZ89" s="44">
        <f t="shared" si="130"/>
        <v>0</v>
      </c>
      <c r="CA89" s="44">
        <f t="shared" si="130"/>
        <v>0</v>
      </c>
      <c r="CB89" s="44">
        <f t="shared" si="130"/>
        <v>0</v>
      </c>
      <c r="CC89" s="44">
        <f t="shared" si="130"/>
        <v>0</v>
      </c>
      <c r="CD89" s="44">
        <f t="shared" si="130"/>
        <v>0</v>
      </c>
      <c r="CE89" s="44">
        <f t="shared" si="130"/>
        <v>0</v>
      </c>
      <c r="CF89" s="44">
        <f t="shared" si="130"/>
        <v>0</v>
      </c>
      <c r="CG89" s="44">
        <f t="shared" si="130"/>
        <v>0</v>
      </c>
      <c r="CH89" s="44">
        <f t="shared" si="130"/>
        <v>0</v>
      </c>
      <c r="CI89" s="44">
        <f t="shared" si="130"/>
        <v>0</v>
      </c>
      <c r="CJ89" s="44">
        <f t="shared" si="130"/>
        <v>0</v>
      </c>
      <c r="CK89" s="44">
        <f t="shared" si="130"/>
        <v>0</v>
      </c>
      <c r="CL89" s="44">
        <f t="shared" si="130"/>
        <v>0</v>
      </c>
      <c r="CM89" s="44">
        <f t="shared" si="130"/>
        <v>0</v>
      </c>
      <c r="CN89" s="44">
        <f t="shared" si="130"/>
        <v>0</v>
      </c>
      <c r="CO89" s="44">
        <f t="shared" si="130"/>
        <v>0</v>
      </c>
      <c r="CP89" s="44">
        <f t="shared" si="130"/>
        <v>0</v>
      </c>
      <c r="CQ89" s="44">
        <f t="shared" si="130"/>
        <v>0</v>
      </c>
      <c r="CR89" s="44">
        <f t="shared" si="130"/>
        <v>0</v>
      </c>
      <c r="CS89" s="44">
        <f t="shared" si="130"/>
        <v>0</v>
      </c>
      <c r="CT89" s="44">
        <f t="shared" si="130"/>
        <v>0</v>
      </c>
      <c r="CU89" s="44">
        <f t="shared" si="130"/>
        <v>0</v>
      </c>
      <c r="CV89" s="44">
        <f t="shared" si="130"/>
        <v>0</v>
      </c>
      <c r="CW89" s="44">
        <f t="shared" si="130"/>
        <v>0</v>
      </c>
      <c r="CX89" s="44">
        <f t="shared" ref="CX89:DQ89" si="131">CX$50*CX18</f>
        <v>0</v>
      </c>
      <c r="CY89" s="44">
        <f t="shared" si="131"/>
        <v>0</v>
      </c>
      <c r="CZ89" s="44">
        <f t="shared" si="131"/>
        <v>0</v>
      </c>
      <c r="DA89" s="44">
        <f t="shared" si="131"/>
        <v>0</v>
      </c>
      <c r="DB89" s="44">
        <f t="shared" si="131"/>
        <v>0</v>
      </c>
      <c r="DC89" s="44">
        <f t="shared" si="131"/>
        <v>0</v>
      </c>
      <c r="DD89" s="44">
        <f t="shared" si="131"/>
        <v>0</v>
      </c>
      <c r="DE89" s="44">
        <f t="shared" si="131"/>
        <v>0</v>
      </c>
      <c r="DF89" s="44">
        <f t="shared" si="131"/>
        <v>0</v>
      </c>
      <c r="DG89" s="44">
        <f t="shared" si="131"/>
        <v>0</v>
      </c>
      <c r="DH89" s="44">
        <f t="shared" si="131"/>
        <v>0</v>
      </c>
      <c r="DI89" s="44">
        <f t="shared" si="131"/>
        <v>0</v>
      </c>
      <c r="DJ89" s="44">
        <f t="shared" si="131"/>
        <v>0</v>
      </c>
      <c r="DK89" s="44">
        <f t="shared" si="131"/>
        <v>0</v>
      </c>
      <c r="DL89" s="44">
        <f t="shared" si="131"/>
        <v>0</v>
      </c>
      <c r="DM89" s="44">
        <f t="shared" si="131"/>
        <v>0</v>
      </c>
      <c r="DN89" s="44">
        <f t="shared" si="131"/>
        <v>0</v>
      </c>
      <c r="DO89" s="44">
        <f t="shared" si="131"/>
        <v>0</v>
      </c>
      <c r="DP89" s="44">
        <f t="shared" si="131"/>
        <v>0</v>
      </c>
      <c r="DQ89" s="44">
        <f t="shared" si="131"/>
        <v>0</v>
      </c>
    </row>
    <row r="90" spans="1:121" x14ac:dyDescent="0.25">
      <c r="A90" s="44" t="str">
        <f t="shared" si="122"/>
        <v>16_RUS</v>
      </c>
      <c r="B90" s="44" t="str">
        <f t="shared" si="122"/>
        <v>6_1_crude_oil</v>
      </c>
      <c r="C90" s="44" t="str">
        <f t="shared" si="122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6"/>
        <v>16_RUS</v>
      </c>
      <c r="BM90" s="44" t="str">
        <f t="shared" si="123"/>
        <v>d_nonenergy_ccs_6_1_crude_oil</v>
      </c>
      <c r="BN90" s="44"/>
      <c r="BO90" s="44"/>
      <c r="BP90" s="44">
        <f t="shared" ref="BP90:CW90" si="132">BP$50*BP19</f>
        <v>0</v>
      </c>
      <c r="BQ90" s="44">
        <f t="shared" si="132"/>
        <v>0</v>
      </c>
      <c r="BR90" s="44">
        <f t="shared" si="132"/>
        <v>0</v>
      </c>
      <c r="BS90" s="44">
        <f t="shared" si="132"/>
        <v>0</v>
      </c>
      <c r="BT90" s="44">
        <f t="shared" si="132"/>
        <v>0</v>
      </c>
      <c r="BU90" s="44">
        <f t="shared" si="132"/>
        <v>0</v>
      </c>
      <c r="BV90" s="44">
        <f t="shared" si="132"/>
        <v>0</v>
      </c>
      <c r="BW90" s="44">
        <f t="shared" si="132"/>
        <v>0</v>
      </c>
      <c r="BX90" s="44">
        <f t="shared" si="132"/>
        <v>0</v>
      </c>
      <c r="BY90" s="44">
        <f t="shared" si="132"/>
        <v>0</v>
      </c>
      <c r="BZ90" s="44">
        <f t="shared" si="132"/>
        <v>0</v>
      </c>
      <c r="CA90" s="44">
        <f t="shared" si="132"/>
        <v>0</v>
      </c>
      <c r="CB90" s="44">
        <f t="shared" si="132"/>
        <v>0</v>
      </c>
      <c r="CC90" s="44">
        <f t="shared" si="132"/>
        <v>0</v>
      </c>
      <c r="CD90" s="44">
        <f t="shared" si="132"/>
        <v>0</v>
      </c>
      <c r="CE90" s="44">
        <f t="shared" si="132"/>
        <v>0</v>
      </c>
      <c r="CF90" s="44">
        <f t="shared" si="132"/>
        <v>0</v>
      </c>
      <c r="CG90" s="44">
        <f t="shared" si="132"/>
        <v>0</v>
      </c>
      <c r="CH90" s="44">
        <f t="shared" si="132"/>
        <v>0</v>
      </c>
      <c r="CI90" s="44">
        <f t="shared" si="132"/>
        <v>0</v>
      </c>
      <c r="CJ90" s="44">
        <f t="shared" si="132"/>
        <v>0</v>
      </c>
      <c r="CK90" s="44">
        <f t="shared" si="132"/>
        <v>0</v>
      </c>
      <c r="CL90" s="44">
        <f t="shared" si="132"/>
        <v>0</v>
      </c>
      <c r="CM90" s="44">
        <f t="shared" si="132"/>
        <v>0</v>
      </c>
      <c r="CN90" s="44">
        <f t="shared" si="132"/>
        <v>0</v>
      </c>
      <c r="CO90" s="44">
        <f t="shared" si="132"/>
        <v>0</v>
      </c>
      <c r="CP90" s="44">
        <f t="shared" si="132"/>
        <v>0</v>
      </c>
      <c r="CQ90" s="44">
        <f t="shared" si="132"/>
        <v>0</v>
      </c>
      <c r="CR90" s="44">
        <f t="shared" si="132"/>
        <v>0</v>
      </c>
      <c r="CS90" s="44">
        <f t="shared" si="132"/>
        <v>0</v>
      </c>
      <c r="CT90" s="44">
        <f t="shared" si="132"/>
        <v>0</v>
      </c>
      <c r="CU90" s="44">
        <f t="shared" si="132"/>
        <v>0</v>
      </c>
      <c r="CV90" s="44">
        <f t="shared" si="132"/>
        <v>0</v>
      </c>
      <c r="CW90" s="44">
        <f t="shared" si="132"/>
        <v>0</v>
      </c>
      <c r="CX90" s="44">
        <f t="shared" ref="CX90:DQ90" si="133">CX$50*CX19</f>
        <v>0</v>
      </c>
      <c r="CY90" s="44">
        <f t="shared" si="133"/>
        <v>0</v>
      </c>
      <c r="CZ90" s="44">
        <f t="shared" si="133"/>
        <v>0</v>
      </c>
      <c r="DA90" s="44">
        <f t="shared" si="133"/>
        <v>0</v>
      </c>
      <c r="DB90" s="44">
        <f t="shared" si="133"/>
        <v>0</v>
      </c>
      <c r="DC90" s="44">
        <f t="shared" si="133"/>
        <v>0</v>
      </c>
      <c r="DD90" s="44">
        <f t="shared" si="133"/>
        <v>0</v>
      </c>
      <c r="DE90" s="44">
        <f t="shared" si="133"/>
        <v>0</v>
      </c>
      <c r="DF90" s="44">
        <f t="shared" si="133"/>
        <v>0</v>
      </c>
      <c r="DG90" s="44">
        <f t="shared" si="133"/>
        <v>0</v>
      </c>
      <c r="DH90" s="44">
        <f t="shared" si="133"/>
        <v>0</v>
      </c>
      <c r="DI90" s="44">
        <f t="shared" si="133"/>
        <v>0</v>
      </c>
      <c r="DJ90" s="44">
        <f t="shared" si="133"/>
        <v>0</v>
      </c>
      <c r="DK90" s="44">
        <f t="shared" si="133"/>
        <v>0</v>
      </c>
      <c r="DL90" s="44">
        <f t="shared" si="133"/>
        <v>0</v>
      </c>
      <c r="DM90" s="44">
        <f t="shared" si="133"/>
        <v>0</v>
      </c>
      <c r="DN90" s="44">
        <f t="shared" si="133"/>
        <v>0</v>
      </c>
      <c r="DO90" s="44">
        <f t="shared" si="133"/>
        <v>0</v>
      </c>
      <c r="DP90" s="44">
        <f t="shared" si="133"/>
        <v>0</v>
      </c>
      <c r="DQ90" s="44">
        <f t="shared" si="133"/>
        <v>0</v>
      </c>
    </row>
    <row r="91" spans="1:121" x14ac:dyDescent="0.25">
      <c r="A91" s="44" t="str">
        <f t="shared" si="122"/>
        <v>16_RUS</v>
      </c>
      <c r="B91" s="44" t="str">
        <f t="shared" si="122"/>
        <v>6_x_ngls</v>
      </c>
      <c r="C91" s="44" t="str">
        <f t="shared" si="122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6"/>
        <v>16_RUS</v>
      </c>
      <c r="BM91" s="44" t="str">
        <f t="shared" si="123"/>
        <v>d_nonenergy_ccs_6_x_ngls</v>
      </c>
      <c r="BN91" s="44"/>
      <c r="BO91" s="44"/>
      <c r="BP91" s="44">
        <f t="shared" ref="BP91:CW91" si="134">BP$50*BP20</f>
        <v>0</v>
      </c>
      <c r="BQ91" s="44">
        <f t="shared" si="134"/>
        <v>0</v>
      </c>
      <c r="BR91" s="44">
        <f t="shared" si="134"/>
        <v>0</v>
      </c>
      <c r="BS91" s="44">
        <f t="shared" si="134"/>
        <v>0</v>
      </c>
      <c r="BT91" s="44">
        <f t="shared" si="134"/>
        <v>0</v>
      </c>
      <c r="BU91" s="44">
        <f t="shared" si="134"/>
        <v>0</v>
      </c>
      <c r="BV91" s="44">
        <f t="shared" si="134"/>
        <v>0</v>
      </c>
      <c r="BW91" s="44">
        <f t="shared" si="134"/>
        <v>0</v>
      </c>
      <c r="BX91" s="44">
        <f t="shared" si="134"/>
        <v>0</v>
      </c>
      <c r="BY91" s="44">
        <f t="shared" si="134"/>
        <v>0</v>
      </c>
      <c r="BZ91" s="44">
        <f t="shared" si="134"/>
        <v>0</v>
      </c>
      <c r="CA91" s="44">
        <f t="shared" si="134"/>
        <v>0</v>
      </c>
      <c r="CB91" s="44">
        <f t="shared" si="134"/>
        <v>0</v>
      </c>
      <c r="CC91" s="44">
        <f t="shared" si="134"/>
        <v>0</v>
      </c>
      <c r="CD91" s="44">
        <f t="shared" si="134"/>
        <v>0</v>
      </c>
      <c r="CE91" s="44">
        <f t="shared" si="134"/>
        <v>0</v>
      </c>
      <c r="CF91" s="44">
        <f t="shared" si="134"/>
        <v>0</v>
      </c>
      <c r="CG91" s="44">
        <f t="shared" si="134"/>
        <v>0</v>
      </c>
      <c r="CH91" s="44">
        <f t="shared" si="134"/>
        <v>0</v>
      </c>
      <c r="CI91" s="44">
        <f t="shared" si="134"/>
        <v>0</v>
      </c>
      <c r="CJ91" s="44">
        <f t="shared" si="134"/>
        <v>0</v>
      </c>
      <c r="CK91" s="44">
        <f t="shared" si="134"/>
        <v>0</v>
      </c>
      <c r="CL91" s="44">
        <f t="shared" si="134"/>
        <v>0</v>
      </c>
      <c r="CM91" s="44">
        <f t="shared" si="134"/>
        <v>0</v>
      </c>
      <c r="CN91" s="44">
        <f t="shared" si="134"/>
        <v>0</v>
      </c>
      <c r="CO91" s="44">
        <f t="shared" si="134"/>
        <v>0</v>
      </c>
      <c r="CP91" s="44">
        <f t="shared" si="134"/>
        <v>0</v>
      </c>
      <c r="CQ91" s="44">
        <f t="shared" si="134"/>
        <v>0</v>
      </c>
      <c r="CR91" s="44">
        <f t="shared" si="134"/>
        <v>0</v>
      </c>
      <c r="CS91" s="44">
        <f t="shared" si="134"/>
        <v>0</v>
      </c>
      <c r="CT91" s="44">
        <f t="shared" si="134"/>
        <v>0</v>
      </c>
      <c r="CU91" s="44">
        <f t="shared" si="134"/>
        <v>0</v>
      </c>
      <c r="CV91" s="44">
        <f t="shared" si="134"/>
        <v>0</v>
      </c>
      <c r="CW91" s="44">
        <f t="shared" si="134"/>
        <v>0</v>
      </c>
      <c r="CX91" s="44">
        <f t="shared" ref="CX91:DQ91" si="135">CX$50*CX20</f>
        <v>0</v>
      </c>
      <c r="CY91" s="44">
        <f t="shared" si="135"/>
        <v>0</v>
      </c>
      <c r="CZ91" s="44">
        <f t="shared" si="135"/>
        <v>0</v>
      </c>
      <c r="DA91" s="44">
        <f t="shared" si="135"/>
        <v>0</v>
      </c>
      <c r="DB91" s="44">
        <f t="shared" si="135"/>
        <v>0</v>
      </c>
      <c r="DC91" s="44">
        <f t="shared" si="135"/>
        <v>0</v>
      </c>
      <c r="DD91" s="44">
        <f t="shared" si="135"/>
        <v>0</v>
      </c>
      <c r="DE91" s="44">
        <f t="shared" si="135"/>
        <v>0</v>
      </c>
      <c r="DF91" s="44">
        <f t="shared" si="135"/>
        <v>0</v>
      </c>
      <c r="DG91" s="44">
        <f t="shared" si="135"/>
        <v>0</v>
      </c>
      <c r="DH91" s="44">
        <f t="shared" si="135"/>
        <v>0</v>
      </c>
      <c r="DI91" s="44">
        <f t="shared" si="135"/>
        <v>0</v>
      </c>
      <c r="DJ91" s="44">
        <f t="shared" si="135"/>
        <v>0</v>
      </c>
      <c r="DK91" s="44">
        <f t="shared" si="135"/>
        <v>0</v>
      </c>
      <c r="DL91" s="44">
        <f t="shared" si="135"/>
        <v>0</v>
      </c>
      <c r="DM91" s="44">
        <f t="shared" si="135"/>
        <v>0</v>
      </c>
      <c r="DN91" s="44">
        <f t="shared" si="135"/>
        <v>0</v>
      </c>
      <c r="DO91" s="44">
        <f t="shared" si="135"/>
        <v>0</v>
      </c>
      <c r="DP91" s="44">
        <f t="shared" si="135"/>
        <v>0</v>
      </c>
      <c r="DQ91" s="44">
        <f t="shared" si="135"/>
        <v>0</v>
      </c>
    </row>
    <row r="92" spans="1:121" x14ac:dyDescent="0.25">
      <c r="A92" s="44" t="str">
        <f t="shared" si="122"/>
        <v>16_RUS</v>
      </c>
      <c r="B92" s="44" t="str">
        <f t="shared" si="122"/>
        <v>7_1_motor_gasoline</v>
      </c>
      <c r="C92" s="44" t="str">
        <f t="shared" si="122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6"/>
        <v>16_RUS</v>
      </c>
      <c r="BM92" s="44" t="str">
        <f t="shared" si="123"/>
        <v>d_nonenergy_ccs_7_1_mo_gasoline</v>
      </c>
      <c r="BN92" s="44"/>
      <c r="BO92" s="44"/>
      <c r="BP92" s="44">
        <f t="shared" ref="BP92:CW92" si="136">BP$50*BP21</f>
        <v>0</v>
      </c>
      <c r="BQ92" s="44">
        <f t="shared" si="136"/>
        <v>0</v>
      </c>
      <c r="BR92" s="44">
        <f t="shared" si="136"/>
        <v>0</v>
      </c>
      <c r="BS92" s="44">
        <f t="shared" si="136"/>
        <v>0</v>
      </c>
      <c r="BT92" s="44">
        <f t="shared" si="136"/>
        <v>0</v>
      </c>
      <c r="BU92" s="44">
        <f t="shared" si="136"/>
        <v>0</v>
      </c>
      <c r="BV92" s="44">
        <f t="shared" si="136"/>
        <v>0</v>
      </c>
      <c r="BW92" s="44">
        <f t="shared" si="136"/>
        <v>0</v>
      </c>
      <c r="BX92" s="44">
        <f t="shared" si="136"/>
        <v>0</v>
      </c>
      <c r="BY92" s="44">
        <f t="shared" si="136"/>
        <v>0</v>
      </c>
      <c r="BZ92" s="44">
        <f t="shared" si="136"/>
        <v>0</v>
      </c>
      <c r="CA92" s="44">
        <f t="shared" si="136"/>
        <v>0</v>
      </c>
      <c r="CB92" s="44">
        <f t="shared" si="136"/>
        <v>0</v>
      </c>
      <c r="CC92" s="44">
        <f t="shared" si="136"/>
        <v>0</v>
      </c>
      <c r="CD92" s="44">
        <f t="shared" si="136"/>
        <v>0</v>
      </c>
      <c r="CE92" s="44">
        <f t="shared" si="136"/>
        <v>0</v>
      </c>
      <c r="CF92" s="44">
        <f t="shared" si="136"/>
        <v>0</v>
      </c>
      <c r="CG92" s="44">
        <f t="shared" si="136"/>
        <v>0</v>
      </c>
      <c r="CH92" s="44">
        <f t="shared" si="136"/>
        <v>0</v>
      </c>
      <c r="CI92" s="44">
        <f t="shared" si="136"/>
        <v>0</v>
      </c>
      <c r="CJ92" s="44">
        <f t="shared" si="136"/>
        <v>0</v>
      </c>
      <c r="CK92" s="44">
        <f t="shared" si="136"/>
        <v>0</v>
      </c>
      <c r="CL92" s="44">
        <f t="shared" si="136"/>
        <v>0</v>
      </c>
      <c r="CM92" s="44">
        <f t="shared" si="136"/>
        <v>0</v>
      </c>
      <c r="CN92" s="44">
        <f t="shared" si="136"/>
        <v>0</v>
      </c>
      <c r="CO92" s="44">
        <f t="shared" si="136"/>
        <v>0</v>
      </c>
      <c r="CP92" s="44">
        <f t="shared" si="136"/>
        <v>0</v>
      </c>
      <c r="CQ92" s="44">
        <f t="shared" si="136"/>
        <v>0</v>
      </c>
      <c r="CR92" s="44">
        <f t="shared" si="136"/>
        <v>0</v>
      </c>
      <c r="CS92" s="44">
        <f t="shared" si="136"/>
        <v>0</v>
      </c>
      <c r="CT92" s="44">
        <f t="shared" si="136"/>
        <v>0</v>
      </c>
      <c r="CU92" s="44">
        <f t="shared" si="136"/>
        <v>0</v>
      </c>
      <c r="CV92" s="44">
        <f t="shared" si="136"/>
        <v>0</v>
      </c>
      <c r="CW92" s="44">
        <f t="shared" si="136"/>
        <v>0</v>
      </c>
      <c r="CX92" s="44">
        <f t="shared" ref="CX92:DQ92" si="137">CX$50*CX21</f>
        <v>0</v>
      </c>
      <c r="CY92" s="44">
        <f t="shared" si="137"/>
        <v>0</v>
      </c>
      <c r="CZ92" s="44">
        <f t="shared" si="137"/>
        <v>0</v>
      </c>
      <c r="DA92" s="44">
        <f t="shared" si="137"/>
        <v>0</v>
      </c>
      <c r="DB92" s="44">
        <f t="shared" si="137"/>
        <v>0</v>
      </c>
      <c r="DC92" s="44">
        <f t="shared" si="137"/>
        <v>0</v>
      </c>
      <c r="DD92" s="44">
        <f t="shared" si="137"/>
        <v>0</v>
      </c>
      <c r="DE92" s="44">
        <f t="shared" si="137"/>
        <v>0</v>
      </c>
      <c r="DF92" s="44">
        <f t="shared" si="137"/>
        <v>0</v>
      </c>
      <c r="DG92" s="44">
        <f t="shared" si="137"/>
        <v>0</v>
      </c>
      <c r="DH92" s="44">
        <f t="shared" si="137"/>
        <v>0</v>
      </c>
      <c r="DI92" s="44">
        <f t="shared" si="137"/>
        <v>0</v>
      </c>
      <c r="DJ92" s="44">
        <f t="shared" si="137"/>
        <v>0</v>
      </c>
      <c r="DK92" s="44">
        <f t="shared" si="137"/>
        <v>0</v>
      </c>
      <c r="DL92" s="44">
        <f t="shared" si="137"/>
        <v>0</v>
      </c>
      <c r="DM92" s="44">
        <f t="shared" si="137"/>
        <v>0</v>
      </c>
      <c r="DN92" s="44">
        <f t="shared" si="137"/>
        <v>0</v>
      </c>
      <c r="DO92" s="44">
        <f t="shared" si="137"/>
        <v>0</v>
      </c>
      <c r="DP92" s="44">
        <f t="shared" si="137"/>
        <v>0</v>
      </c>
      <c r="DQ92" s="44">
        <f t="shared" si="137"/>
        <v>0</v>
      </c>
    </row>
    <row r="93" spans="1:121" x14ac:dyDescent="0.25">
      <c r="A93" s="44" t="str">
        <f t="shared" si="122"/>
        <v>16_RUS</v>
      </c>
      <c r="B93" s="44" t="str">
        <f t="shared" si="122"/>
        <v>7_2_aviation_gasoline</v>
      </c>
      <c r="C93" s="44" t="str">
        <f t="shared" si="122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6"/>
        <v>16_RUS</v>
      </c>
      <c r="BM93" s="44" t="str">
        <f t="shared" si="123"/>
        <v>d_nonenergy_ccs_7_2_avi_gasoline</v>
      </c>
      <c r="BN93" s="44"/>
      <c r="BO93" s="44"/>
      <c r="BP93" s="44">
        <f t="shared" ref="BP93:CW93" si="138">BP$50*BP22</f>
        <v>0</v>
      </c>
      <c r="BQ93" s="44">
        <f t="shared" si="138"/>
        <v>0</v>
      </c>
      <c r="BR93" s="44">
        <f t="shared" si="138"/>
        <v>0</v>
      </c>
      <c r="BS93" s="44">
        <f t="shared" si="138"/>
        <v>0</v>
      </c>
      <c r="BT93" s="44">
        <f t="shared" si="138"/>
        <v>0</v>
      </c>
      <c r="BU93" s="44">
        <f t="shared" si="138"/>
        <v>0</v>
      </c>
      <c r="BV93" s="44">
        <f t="shared" si="138"/>
        <v>0</v>
      </c>
      <c r="BW93" s="44">
        <f t="shared" si="138"/>
        <v>0</v>
      </c>
      <c r="BX93" s="44">
        <f t="shared" si="138"/>
        <v>0</v>
      </c>
      <c r="BY93" s="44">
        <f t="shared" si="138"/>
        <v>0</v>
      </c>
      <c r="BZ93" s="44">
        <f t="shared" si="138"/>
        <v>0</v>
      </c>
      <c r="CA93" s="44">
        <f t="shared" si="138"/>
        <v>0</v>
      </c>
      <c r="CB93" s="44">
        <f t="shared" si="138"/>
        <v>0</v>
      </c>
      <c r="CC93" s="44">
        <f t="shared" si="138"/>
        <v>0</v>
      </c>
      <c r="CD93" s="44">
        <f t="shared" si="138"/>
        <v>0</v>
      </c>
      <c r="CE93" s="44">
        <f t="shared" si="138"/>
        <v>0</v>
      </c>
      <c r="CF93" s="44">
        <f t="shared" si="138"/>
        <v>0</v>
      </c>
      <c r="CG93" s="44">
        <f t="shared" si="138"/>
        <v>0</v>
      </c>
      <c r="CH93" s="44">
        <f t="shared" si="138"/>
        <v>0</v>
      </c>
      <c r="CI93" s="44">
        <f t="shared" si="138"/>
        <v>0</v>
      </c>
      <c r="CJ93" s="44">
        <f t="shared" si="138"/>
        <v>0</v>
      </c>
      <c r="CK93" s="44">
        <f t="shared" si="138"/>
        <v>0</v>
      </c>
      <c r="CL93" s="44">
        <f t="shared" si="138"/>
        <v>0</v>
      </c>
      <c r="CM93" s="44">
        <f t="shared" si="138"/>
        <v>0</v>
      </c>
      <c r="CN93" s="44">
        <f t="shared" si="138"/>
        <v>0</v>
      </c>
      <c r="CO93" s="44">
        <f t="shared" si="138"/>
        <v>0</v>
      </c>
      <c r="CP93" s="44">
        <f t="shared" si="138"/>
        <v>0</v>
      </c>
      <c r="CQ93" s="44">
        <f t="shared" si="138"/>
        <v>0</v>
      </c>
      <c r="CR93" s="44">
        <f t="shared" si="138"/>
        <v>0</v>
      </c>
      <c r="CS93" s="44">
        <f t="shared" si="138"/>
        <v>0</v>
      </c>
      <c r="CT93" s="44">
        <f t="shared" si="138"/>
        <v>0</v>
      </c>
      <c r="CU93" s="44">
        <f t="shared" si="138"/>
        <v>0</v>
      </c>
      <c r="CV93" s="44">
        <f t="shared" si="138"/>
        <v>0</v>
      </c>
      <c r="CW93" s="44">
        <f t="shared" si="138"/>
        <v>0</v>
      </c>
      <c r="CX93" s="44">
        <f t="shared" ref="CX93:DQ93" si="139">CX$50*CX22</f>
        <v>0</v>
      </c>
      <c r="CY93" s="44">
        <f t="shared" si="139"/>
        <v>0</v>
      </c>
      <c r="CZ93" s="44">
        <f t="shared" si="139"/>
        <v>0</v>
      </c>
      <c r="DA93" s="44">
        <f t="shared" si="139"/>
        <v>0</v>
      </c>
      <c r="DB93" s="44">
        <f t="shared" si="139"/>
        <v>0</v>
      </c>
      <c r="DC93" s="44">
        <f t="shared" si="139"/>
        <v>0</v>
      </c>
      <c r="DD93" s="44">
        <f t="shared" si="139"/>
        <v>0</v>
      </c>
      <c r="DE93" s="44">
        <f t="shared" si="139"/>
        <v>0</v>
      </c>
      <c r="DF93" s="44">
        <f t="shared" si="139"/>
        <v>0</v>
      </c>
      <c r="DG93" s="44">
        <f t="shared" si="139"/>
        <v>0</v>
      </c>
      <c r="DH93" s="44">
        <f t="shared" si="139"/>
        <v>0</v>
      </c>
      <c r="DI93" s="44">
        <f t="shared" si="139"/>
        <v>0</v>
      </c>
      <c r="DJ93" s="44">
        <f t="shared" si="139"/>
        <v>0</v>
      </c>
      <c r="DK93" s="44">
        <f t="shared" si="139"/>
        <v>0</v>
      </c>
      <c r="DL93" s="44">
        <f t="shared" si="139"/>
        <v>0</v>
      </c>
      <c r="DM93" s="44">
        <f t="shared" si="139"/>
        <v>0</v>
      </c>
      <c r="DN93" s="44">
        <f t="shared" si="139"/>
        <v>0</v>
      </c>
      <c r="DO93" s="44">
        <f t="shared" si="139"/>
        <v>0</v>
      </c>
      <c r="DP93" s="44">
        <f t="shared" si="139"/>
        <v>0</v>
      </c>
      <c r="DQ93" s="44">
        <f t="shared" si="139"/>
        <v>0</v>
      </c>
    </row>
    <row r="94" spans="1:121" x14ac:dyDescent="0.25">
      <c r="A94" s="44" t="str">
        <f t="shared" si="122"/>
        <v>16_RUS</v>
      </c>
      <c r="B94" s="44" t="str">
        <f t="shared" si="122"/>
        <v>7_3_naphtha</v>
      </c>
      <c r="C94" s="44" t="str">
        <f t="shared" si="122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6"/>
        <v>16_RUS</v>
      </c>
      <c r="BM94" s="44" t="str">
        <f t="shared" si="123"/>
        <v>d_nonenergy_ccs_7_3_naphtha</v>
      </c>
      <c r="BN94" s="44"/>
      <c r="BO94" s="44"/>
      <c r="BP94" s="44">
        <f t="shared" ref="BP94:CW94" si="140">BP$50*BP23</f>
        <v>0</v>
      </c>
      <c r="BQ94" s="44">
        <f t="shared" si="140"/>
        <v>0</v>
      </c>
      <c r="BR94" s="44">
        <f t="shared" si="140"/>
        <v>0</v>
      </c>
      <c r="BS94" s="44">
        <f t="shared" si="140"/>
        <v>0</v>
      </c>
      <c r="BT94" s="44">
        <f t="shared" si="140"/>
        <v>0</v>
      </c>
      <c r="BU94" s="44">
        <f t="shared" si="140"/>
        <v>0</v>
      </c>
      <c r="BV94" s="44">
        <f t="shared" si="140"/>
        <v>0</v>
      </c>
      <c r="BW94" s="44">
        <f t="shared" si="140"/>
        <v>0</v>
      </c>
      <c r="BX94" s="44">
        <f t="shared" si="140"/>
        <v>0</v>
      </c>
      <c r="BY94" s="44">
        <f t="shared" si="140"/>
        <v>0</v>
      </c>
      <c r="BZ94" s="44">
        <f t="shared" si="140"/>
        <v>0</v>
      </c>
      <c r="CA94" s="44">
        <f t="shared" si="140"/>
        <v>0</v>
      </c>
      <c r="CB94" s="44">
        <f t="shared" si="140"/>
        <v>0</v>
      </c>
      <c r="CC94" s="44">
        <f t="shared" si="140"/>
        <v>0</v>
      </c>
      <c r="CD94" s="44">
        <f t="shared" si="140"/>
        <v>0</v>
      </c>
      <c r="CE94" s="44">
        <f t="shared" si="140"/>
        <v>0</v>
      </c>
      <c r="CF94" s="44">
        <f t="shared" si="140"/>
        <v>0</v>
      </c>
      <c r="CG94" s="44">
        <f t="shared" si="140"/>
        <v>0</v>
      </c>
      <c r="CH94" s="44">
        <f t="shared" si="140"/>
        <v>0</v>
      </c>
      <c r="CI94" s="44">
        <f t="shared" si="140"/>
        <v>0</v>
      </c>
      <c r="CJ94" s="44">
        <f t="shared" si="140"/>
        <v>0</v>
      </c>
      <c r="CK94" s="44">
        <f t="shared" si="140"/>
        <v>0</v>
      </c>
      <c r="CL94" s="44">
        <f t="shared" si="140"/>
        <v>0</v>
      </c>
      <c r="CM94" s="44">
        <f t="shared" si="140"/>
        <v>0</v>
      </c>
      <c r="CN94" s="44">
        <f t="shared" si="140"/>
        <v>0</v>
      </c>
      <c r="CO94" s="44">
        <f t="shared" si="140"/>
        <v>0</v>
      </c>
      <c r="CP94" s="44">
        <f t="shared" si="140"/>
        <v>0</v>
      </c>
      <c r="CQ94" s="44">
        <f t="shared" si="140"/>
        <v>0</v>
      </c>
      <c r="CR94" s="44">
        <f t="shared" si="140"/>
        <v>0</v>
      </c>
      <c r="CS94" s="44">
        <f t="shared" si="140"/>
        <v>0</v>
      </c>
      <c r="CT94" s="44">
        <f t="shared" si="140"/>
        <v>0</v>
      </c>
      <c r="CU94" s="44">
        <f t="shared" si="140"/>
        <v>0</v>
      </c>
      <c r="CV94" s="44">
        <f t="shared" si="140"/>
        <v>0</v>
      </c>
      <c r="CW94" s="44">
        <f t="shared" si="140"/>
        <v>0</v>
      </c>
      <c r="CX94" s="44">
        <f t="shared" ref="CX94:DQ94" si="141">CX$50*CX23</f>
        <v>0</v>
      </c>
      <c r="CY94" s="44">
        <f t="shared" si="141"/>
        <v>0</v>
      </c>
      <c r="CZ94" s="44">
        <f t="shared" si="141"/>
        <v>0</v>
      </c>
      <c r="DA94" s="44">
        <f t="shared" si="141"/>
        <v>0</v>
      </c>
      <c r="DB94" s="44">
        <f t="shared" si="141"/>
        <v>0</v>
      </c>
      <c r="DC94" s="44">
        <f t="shared" si="141"/>
        <v>0</v>
      </c>
      <c r="DD94" s="44">
        <f t="shared" si="141"/>
        <v>0</v>
      </c>
      <c r="DE94" s="44">
        <f t="shared" si="141"/>
        <v>0</v>
      </c>
      <c r="DF94" s="44">
        <f t="shared" si="141"/>
        <v>0</v>
      </c>
      <c r="DG94" s="44">
        <f t="shared" si="141"/>
        <v>0</v>
      </c>
      <c r="DH94" s="44">
        <f t="shared" si="141"/>
        <v>0</v>
      </c>
      <c r="DI94" s="44">
        <f t="shared" si="141"/>
        <v>0</v>
      </c>
      <c r="DJ94" s="44">
        <f t="shared" si="141"/>
        <v>0</v>
      </c>
      <c r="DK94" s="44">
        <f t="shared" si="141"/>
        <v>0</v>
      </c>
      <c r="DL94" s="44">
        <f t="shared" si="141"/>
        <v>0</v>
      </c>
      <c r="DM94" s="44">
        <f t="shared" si="141"/>
        <v>0</v>
      </c>
      <c r="DN94" s="44">
        <f t="shared" si="141"/>
        <v>0</v>
      </c>
      <c r="DO94" s="44">
        <f t="shared" si="141"/>
        <v>0</v>
      </c>
      <c r="DP94" s="44">
        <f t="shared" si="141"/>
        <v>0</v>
      </c>
      <c r="DQ94" s="44">
        <f t="shared" si="141"/>
        <v>0</v>
      </c>
    </row>
    <row r="95" spans="1:121" x14ac:dyDescent="0.25">
      <c r="A95" s="44" t="str">
        <f t="shared" si="122"/>
        <v>16_RUS</v>
      </c>
      <c r="B95" s="44" t="str">
        <f t="shared" si="122"/>
        <v>7_x_jet_fuel</v>
      </c>
      <c r="C95" s="44" t="str">
        <f t="shared" si="122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6"/>
        <v>16_RUS</v>
      </c>
      <c r="BM95" s="44" t="str">
        <f t="shared" si="123"/>
        <v>d_nonenergy_ccs_7_x_jet_fuel</v>
      </c>
      <c r="BN95" s="44"/>
      <c r="BO95" s="44"/>
      <c r="BP95" s="44">
        <f t="shared" ref="BP95:CW95" si="142">BP$50*BP24</f>
        <v>0</v>
      </c>
      <c r="BQ95" s="44">
        <f t="shared" si="142"/>
        <v>0</v>
      </c>
      <c r="BR95" s="44">
        <f t="shared" si="142"/>
        <v>0</v>
      </c>
      <c r="BS95" s="44">
        <f t="shared" si="142"/>
        <v>0</v>
      </c>
      <c r="BT95" s="44">
        <f t="shared" si="142"/>
        <v>0</v>
      </c>
      <c r="BU95" s="44">
        <f t="shared" si="142"/>
        <v>0</v>
      </c>
      <c r="BV95" s="44">
        <f t="shared" si="142"/>
        <v>0</v>
      </c>
      <c r="BW95" s="44">
        <f t="shared" si="142"/>
        <v>0</v>
      </c>
      <c r="BX95" s="44">
        <f t="shared" si="142"/>
        <v>0</v>
      </c>
      <c r="BY95" s="44">
        <f t="shared" si="142"/>
        <v>0</v>
      </c>
      <c r="BZ95" s="44">
        <f t="shared" si="142"/>
        <v>0</v>
      </c>
      <c r="CA95" s="44">
        <f t="shared" si="142"/>
        <v>0</v>
      </c>
      <c r="CB95" s="44">
        <f t="shared" si="142"/>
        <v>0</v>
      </c>
      <c r="CC95" s="44">
        <f t="shared" si="142"/>
        <v>0</v>
      </c>
      <c r="CD95" s="44">
        <f t="shared" si="142"/>
        <v>0</v>
      </c>
      <c r="CE95" s="44">
        <f t="shared" si="142"/>
        <v>0</v>
      </c>
      <c r="CF95" s="44">
        <f t="shared" si="142"/>
        <v>0</v>
      </c>
      <c r="CG95" s="44">
        <f t="shared" si="142"/>
        <v>0</v>
      </c>
      <c r="CH95" s="44">
        <f t="shared" si="142"/>
        <v>0</v>
      </c>
      <c r="CI95" s="44">
        <f t="shared" si="142"/>
        <v>0</v>
      </c>
      <c r="CJ95" s="44">
        <f t="shared" si="142"/>
        <v>0</v>
      </c>
      <c r="CK95" s="44">
        <f t="shared" si="142"/>
        <v>0</v>
      </c>
      <c r="CL95" s="44">
        <f t="shared" si="142"/>
        <v>0</v>
      </c>
      <c r="CM95" s="44">
        <f t="shared" si="142"/>
        <v>0</v>
      </c>
      <c r="CN95" s="44">
        <f t="shared" si="142"/>
        <v>0</v>
      </c>
      <c r="CO95" s="44">
        <f t="shared" si="142"/>
        <v>0</v>
      </c>
      <c r="CP95" s="44">
        <f t="shared" si="142"/>
        <v>0</v>
      </c>
      <c r="CQ95" s="44">
        <f t="shared" si="142"/>
        <v>0</v>
      </c>
      <c r="CR95" s="44">
        <f t="shared" si="142"/>
        <v>0</v>
      </c>
      <c r="CS95" s="44">
        <f t="shared" si="142"/>
        <v>0</v>
      </c>
      <c r="CT95" s="44">
        <f t="shared" si="142"/>
        <v>0</v>
      </c>
      <c r="CU95" s="44">
        <f t="shared" si="142"/>
        <v>0</v>
      </c>
      <c r="CV95" s="44">
        <f t="shared" si="142"/>
        <v>0</v>
      </c>
      <c r="CW95" s="44">
        <f t="shared" si="142"/>
        <v>0</v>
      </c>
      <c r="CX95" s="44">
        <f t="shared" ref="CX95:DQ95" si="143">CX$50*CX24</f>
        <v>0</v>
      </c>
      <c r="CY95" s="44">
        <f t="shared" si="143"/>
        <v>0</v>
      </c>
      <c r="CZ95" s="44">
        <f t="shared" si="143"/>
        <v>0</v>
      </c>
      <c r="DA95" s="44">
        <f t="shared" si="143"/>
        <v>0</v>
      </c>
      <c r="DB95" s="44">
        <f t="shared" si="143"/>
        <v>0</v>
      </c>
      <c r="DC95" s="44">
        <f t="shared" si="143"/>
        <v>0</v>
      </c>
      <c r="DD95" s="44">
        <f t="shared" si="143"/>
        <v>0</v>
      </c>
      <c r="DE95" s="44">
        <f t="shared" si="143"/>
        <v>0</v>
      </c>
      <c r="DF95" s="44">
        <f t="shared" si="143"/>
        <v>0</v>
      </c>
      <c r="DG95" s="44">
        <f t="shared" si="143"/>
        <v>0</v>
      </c>
      <c r="DH95" s="44">
        <f t="shared" si="143"/>
        <v>0</v>
      </c>
      <c r="DI95" s="44">
        <f t="shared" si="143"/>
        <v>0</v>
      </c>
      <c r="DJ95" s="44">
        <f t="shared" si="143"/>
        <v>0</v>
      </c>
      <c r="DK95" s="44">
        <f t="shared" si="143"/>
        <v>0</v>
      </c>
      <c r="DL95" s="44">
        <f t="shared" si="143"/>
        <v>0</v>
      </c>
      <c r="DM95" s="44">
        <f t="shared" si="143"/>
        <v>0</v>
      </c>
      <c r="DN95" s="44">
        <f t="shared" si="143"/>
        <v>0</v>
      </c>
      <c r="DO95" s="44">
        <f t="shared" si="143"/>
        <v>0</v>
      </c>
      <c r="DP95" s="44">
        <f t="shared" si="143"/>
        <v>0</v>
      </c>
      <c r="DQ95" s="44">
        <f t="shared" si="143"/>
        <v>0</v>
      </c>
    </row>
    <row r="96" spans="1:121" x14ac:dyDescent="0.25">
      <c r="A96" s="44" t="str">
        <f t="shared" si="122"/>
        <v>16_RUS</v>
      </c>
      <c r="B96" s="44" t="str">
        <f t="shared" si="122"/>
        <v>7_6_kerosene</v>
      </c>
      <c r="C96" s="44" t="str">
        <f t="shared" si="122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6"/>
        <v>16_RUS</v>
      </c>
      <c r="BM96" s="44" t="str">
        <f t="shared" si="123"/>
        <v>d_nonenergy_ccs_7_6_kerosene</v>
      </c>
      <c r="BN96" s="44"/>
      <c r="BO96" s="44"/>
      <c r="BP96" s="44">
        <f t="shared" ref="BP96:CW96" si="144">BP$50*BP25</f>
        <v>0</v>
      </c>
      <c r="BQ96" s="44">
        <f t="shared" si="144"/>
        <v>0</v>
      </c>
      <c r="BR96" s="44">
        <f t="shared" si="144"/>
        <v>0</v>
      </c>
      <c r="BS96" s="44">
        <f t="shared" si="144"/>
        <v>0</v>
      </c>
      <c r="BT96" s="44">
        <f t="shared" si="144"/>
        <v>0</v>
      </c>
      <c r="BU96" s="44">
        <f t="shared" si="144"/>
        <v>0</v>
      </c>
      <c r="BV96" s="44">
        <f t="shared" si="144"/>
        <v>0</v>
      </c>
      <c r="BW96" s="44">
        <f t="shared" si="144"/>
        <v>0</v>
      </c>
      <c r="BX96" s="44">
        <f t="shared" si="144"/>
        <v>0</v>
      </c>
      <c r="BY96" s="44">
        <f t="shared" si="144"/>
        <v>0</v>
      </c>
      <c r="BZ96" s="44">
        <f t="shared" si="144"/>
        <v>0</v>
      </c>
      <c r="CA96" s="44">
        <f t="shared" si="144"/>
        <v>0</v>
      </c>
      <c r="CB96" s="44">
        <f t="shared" si="144"/>
        <v>0</v>
      </c>
      <c r="CC96" s="44">
        <f t="shared" si="144"/>
        <v>0</v>
      </c>
      <c r="CD96" s="44">
        <f t="shared" si="144"/>
        <v>0</v>
      </c>
      <c r="CE96" s="44">
        <f t="shared" si="144"/>
        <v>0</v>
      </c>
      <c r="CF96" s="44">
        <f t="shared" si="144"/>
        <v>0</v>
      </c>
      <c r="CG96" s="44">
        <f t="shared" si="144"/>
        <v>0</v>
      </c>
      <c r="CH96" s="44">
        <f t="shared" si="144"/>
        <v>0</v>
      </c>
      <c r="CI96" s="44">
        <f t="shared" si="144"/>
        <v>0</v>
      </c>
      <c r="CJ96" s="44">
        <f t="shared" si="144"/>
        <v>0</v>
      </c>
      <c r="CK96" s="44">
        <f t="shared" si="144"/>
        <v>0</v>
      </c>
      <c r="CL96" s="44">
        <f t="shared" si="144"/>
        <v>0</v>
      </c>
      <c r="CM96" s="44">
        <f t="shared" si="144"/>
        <v>0</v>
      </c>
      <c r="CN96" s="44">
        <f t="shared" si="144"/>
        <v>0</v>
      </c>
      <c r="CO96" s="44">
        <f t="shared" si="144"/>
        <v>0</v>
      </c>
      <c r="CP96" s="44">
        <f t="shared" si="144"/>
        <v>0</v>
      </c>
      <c r="CQ96" s="44">
        <f t="shared" si="144"/>
        <v>0</v>
      </c>
      <c r="CR96" s="44">
        <f t="shared" si="144"/>
        <v>0</v>
      </c>
      <c r="CS96" s="44">
        <f t="shared" si="144"/>
        <v>0</v>
      </c>
      <c r="CT96" s="44">
        <f t="shared" si="144"/>
        <v>0</v>
      </c>
      <c r="CU96" s="44">
        <f t="shared" si="144"/>
        <v>0</v>
      </c>
      <c r="CV96" s="44">
        <f t="shared" si="144"/>
        <v>0</v>
      </c>
      <c r="CW96" s="44">
        <f t="shared" si="144"/>
        <v>0</v>
      </c>
      <c r="CX96" s="44">
        <f t="shared" ref="CX96:DQ96" si="145">CX$50*CX25</f>
        <v>0</v>
      </c>
      <c r="CY96" s="44">
        <f t="shared" si="145"/>
        <v>0</v>
      </c>
      <c r="CZ96" s="44">
        <f t="shared" si="145"/>
        <v>0</v>
      </c>
      <c r="DA96" s="44">
        <f t="shared" si="145"/>
        <v>0</v>
      </c>
      <c r="DB96" s="44">
        <f t="shared" si="145"/>
        <v>0</v>
      </c>
      <c r="DC96" s="44">
        <f t="shared" si="145"/>
        <v>0</v>
      </c>
      <c r="DD96" s="44">
        <f t="shared" si="145"/>
        <v>0</v>
      </c>
      <c r="DE96" s="44">
        <f t="shared" si="145"/>
        <v>0</v>
      </c>
      <c r="DF96" s="44">
        <f t="shared" si="145"/>
        <v>0</v>
      </c>
      <c r="DG96" s="44">
        <f t="shared" si="145"/>
        <v>0</v>
      </c>
      <c r="DH96" s="44">
        <f t="shared" si="145"/>
        <v>0</v>
      </c>
      <c r="DI96" s="44">
        <f t="shared" si="145"/>
        <v>0</v>
      </c>
      <c r="DJ96" s="44">
        <f t="shared" si="145"/>
        <v>0</v>
      </c>
      <c r="DK96" s="44">
        <f t="shared" si="145"/>
        <v>0</v>
      </c>
      <c r="DL96" s="44">
        <f t="shared" si="145"/>
        <v>0</v>
      </c>
      <c r="DM96" s="44">
        <f t="shared" si="145"/>
        <v>0</v>
      </c>
      <c r="DN96" s="44">
        <f t="shared" si="145"/>
        <v>0</v>
      </c>
      <c r="DO96" s="44">
        <f t="shared" si="145"/>
        <v>0</v>
      </c>
      <c r="DP96" s="44">
        <f t="shared" si="145"/>
        <v>0</v>
      </c>
      <c r="DQ96" s="44">
        <f t="shared" si="145"/>
        <v>0</v>
      </c>
    </row>
    <row r="97" spans="1:121" x14ac:dyDescent="0.25">
      <c r="A97" s="44" t="str">
        <f t="shared" si="122"/>
        <v>16_RUS</v>
      </c>
      <c r="B97" s="44" t="str">
        <f t="shared" si="122"/>
        <v>7_7_gas_diesel_oil</v>
      </c>
      <c r="C97" s="44" t="str">
        <f t="shared" si="122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6"/>
        <v>16_RUS</v>
      </c>
      <c r="BM97" s="44" t="str">
        <f t="shared" si="123"/>
        <v>d_nonenergy_ccs_7_7_gas_diesel_oil</v>
      </c>
      <c r="BN97" s="44"/>
      <c r="BO97" s="44"/>
      <c r="BP97" s="44">
        <f t="shared" ref="BP97:CW97" si="146">BP$50*BP26</f>
        <v>0</v>
      </c>
      <c r="BQ97" s="44">
        <f t="shared" si="146"/>
        <v>0</v>
      </c>
      <c r="BR97" s="44">
        <f t="shared" si="146"/>
        <v>0</v>
      </c>
      <c r="BS97" s="44">
        <f t="shared" si="146"/>
        <v>0</v>
      </c>
      <c r="BT97" s="44">
        <f t="shared" si="146"/>
        <v>0</v>
      </c>
      <c r="BU97" s="44">
        <f t="shared" si="146"/>
        <v>0</v>
      </c>
      <c r="BV97" s="44">
        <f t="shared" si="146"/>
        <v>0</v>
      </c>
      <c r="BW97" s="44">
        <f t="shared" si="146"/>
        <v>0</v>
      </c>
      <c r="BX97" s="44">
        <f t="shared" si="146"/>
        <v>0</v>
      </c>
      <c r="BY97" s="44">
        <f t="shared" si="146"/>
        <v>0</v>
      </c>
      <c r="BZ97" s="44">
        <f t="shared" si="146"/>
        <v>0</v>
      </c>
      <c r="CA97" s="44">
        <f t="shared" si="146"/>
        <v>0</v>
      </c>
      <c r="CB97" s="44">
        <f t="shared" si="146"/>
        <v>0</v>
      </c>
      <c r="CC97" s="44">
        <f t="shared" si="146"/>
        <v>0</v>
      </c>
      <c r="CD97" s="44">
        <f t="shared" si="146"/>
        <v>0</v>
      </c>
      <c r="CE97" s="44">
        <f t="shared" si="146"/>
        <v>0</v>
      </c>
      <c r="CF97" s="44">
        <f t="shared" si="146"/>
        <v>0</v>
      </c>
      <c r="CG97" s="44">
        <f t="shared" si="146"/>
        <v>0</v>
      </c>
      <c r="CH97" s="44">
        <f t="shared" si="146"/>
        <v>0</v>
      </c>
      <c r="CI97" s="44">
        <f t="shared" si="146"/>
        <v>0</v>
      </c>
      <c r="CJ97" s="44">
        <f t="shared" si="146"/>
        <v>0</v>
      </c>
      <c r="CK97" s="44">
        <f t="shared" si="146"/>
        <v>0</v>
      </c>
      <c r="CL97" s="44">
        <f t="shared" si="146"/>
        <v>0</v>
      </c>
      <c r="CM97" s="44">
        <f t="shared" si="146"/>
        <v>0</v>
      </c>
      <c r="CN97" s="44">
        <f t="shared" si="146"/>
        <v>0</v>
      </c>
      <c r="CO97" s="44">
        <f t="shared" si="146"/>
        <v>0</v>
      </c>
      <c r="CP97" s="44">
        <f t="shared" si="146"/>
        <v>0</v>
      </c>
      <c r="CQ97" s="44">
        <f t="shared" si="146"/>
        <v>0</v>
      </c>
      <c r="CR97" s="44">
        <f t="shared" si="146"/>
        <v>0</v>
      </c>
      <c r="CS97" s="44">
        <f t="shared" si="146"/>
        <v>0</v>
      </c>
      <c r="CT97" s="44">
        <f t="shared" si="146"/>
        <v>0</v>
      </c>
      <c r="CU97" s="44">
        <f t="shared" si="146"/>
        <v>0</v>
      </c>
      <c r="CV97" s="44">
        <f t="shared" si="146"/>
        <v>0</v>
      </c>
      <c r="CW97" s="44">
        <f t="shared" si="146"/>
        <v>0</v>
      </c>
      <c r="CX97" s="44">
        <f t="shared" ref="CX97:DQ97" si="147">CX$50*CX26</f>
        <v>0</v>
      </c>
      <c r="CY97" s="44">
        <f t="shared" si="147"/>
        <v>0</v>
      </c>
      <c r="CZ97" s="44">
        <f t="shared" si="147"/>
        <v>0</v>
      </c>
      <c r="DA97" s="44">
        <f t="shared" si="147"/>
        <v>0</v>
      </c>
      <c r="DB97" s="44">
        <f t="shared" si="147"/>
        <v>0</v>
      </c>
      <c r="DC97" s="44">
        <f t="shared" si="147"/>
        <v>0</v>
      </c>
      <c r="DD97" s="44">
        <f t="shared" si="147"/>
        <v>0</v>
      </c>
      <c r="DE97" s="44">
        <f t="shared" si="147"/>
        <v>0</v>
      </c>
      <c r="DF97" s="44">
        <f t="shared" si="147"/>
        <v>0</v>
      </c>
      <c r="DG97" s="44">
        <f t="shared" si="147"/>
        <v>0</v>
      </c>
      <c r="DH97" s="44">
        <f t="shared" si="147"/>
        <v>0</v>
      </c>
      <c r="DI97" s="44">
        <f t="shared" si="147"/>
        <v>0</v>
      </c>
      <c r="DJ97" s="44">
        <f t="shared" si="147"/>
        <v>0</v>
      </c>
      <c r="DK97" s="44">
        <f t="shared" si="147"/>
        <v>0</v>
      </c>
      <c r="DL97" s="44">
        <f t="shared" si="147"/>
        <v>0</v>
      </c>
      <c r="DM97" s="44">
        <f t="shared" si="147"/>
        <v>0</v>
      </c>
      <c r="DN97" s="44">
        <f t="shared" si="147"/>
        <v>0</v>
      </c>
      <c r="DO97" s="44">
        <f t="shared" si="147"/>
        <v>0</v>
      </c>
      <c r="DP97" s="44">
        <f t="shared" si="147"/>
        <v>0</v>
      </c>
      <c r="DQ97" s="44">
        <f t="shared" si="147"/>
        <v>0</v>
      </c>
    </row>
    <row r="98" spans="1:121" x14ac:dyDescent="0.25">
      <c r="A98" s="44" t="str">
        <f t="shared" si="122"/>
        <v>16_RUS</v>
      </c>
      <c r="B98" s="44" t="str">
        <f t="shared" si="122"/>
        <v>7_8_fuel_oil</v>
      </c>
      <c r="C98" s="44" t="str">
        <f t="shared" si="122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6"/>
        <v>16_RUS</v>
      </c>
      <c r="BM98" s="44" t="str">
        <f t="shared" si="123"/>
        <v>d_nonenergy_ccs_7_8_fuel_oil</v>
      </c>
      <c r="BN98" s="44"/>
      <c r="BO98" s="44"/>
      <c r="BP98" s="44">
        <f t="shared" ref="BP98:CW98" si="148">BP$50*BP27</f>
        <v>0</v>
      </c>
      <c r="BQ98" s="44">
        <f t="shared" si="148"/>
        <v>0</v>
      </c>
      <c r="BR98" s="44">
        <f t="shared" si="148"/>
        <v>0</v>
      </c>
      <c r="BS98" s="44">
        <f t="shared" si="148"/>
        <v>0</v>
      </c>
      <c r="BT98" s="44">
        <f t="shared" si="148"/>
        <v>0</v>
      </c>
      <c r="BU98" s="44">
        <f t="shared" si="148"/>
        <v>0</v>
      </c>
      <c r="BV98" s="44">
        <f t="shared" si="148"/>
        <v>0</v>
      </c>
      <c r="BW98" s="44">
        <f t="shared" si="148"/>
        <v>0</v>
      </c>
      <c r="BX98" s="44">
        <f t="shared" si="148"/>
        <v>0</v>
      </c>
      <c r="BY98" s="44">
        <f t="shared" si="148"/>
        <v>0</v>
      </c>
      <c r="BZ98" s="44">
        <f t="shared" si="148"/>
        <v>0</v>
      </c>
      <c r="CA98" s="44">
        <f t="shared" si="148"/>
        <v>0</v>
      </c>
      <c r="CB98" s="44">
        <f t="shared" si="148"/>
        <v>0</v>
      </c>
      <c r="CC98" s="44">
        <f t="shared" si="148"/>
        <v>0</v>
      </c>
      <c r="CD98" s="44">
        <f t="shared" si="148"/>
        <v>0</v>
      </c>
      <c r="CE98" s="44">
        <f t="shared" si="148"/>
        <v>0</v>
      </c>
      <c r="CF98" s="44">
        <f t="shared" si="148"/>
        <v>0</v>
      </c>
      <c r="CG98" s="44">
        <f t="shared" si="148"/>
        <v>0</v>
      </c>
      <c r="CH98" s="44">
        <f t="shared" si="148"/>
        <v>0</v>
      </c>
      <c r="CI98" s="44">
        <f t="shared" si="148"/>
        <v>0</v>
      </c>
      <c r="CJ98" s="44">
        <f t="shared" si="148"/>
        <v>0</v>
      </c>
      <c r="CK98" s="44">
        <f t="shared" si="148"/>
        <v>0</v>
      </c>
      <c r="CL98" s="44">
        <f t="shared" si="148"/>
        <v>0</v>
      </c>
      <c r="CM98" s="44">
        <f t="shared" si="148"/>
        <v>0</v>
      </c>
      <c r="CN98" s="44">
        <f t="shared" si="148"/>
        <v>0</v>
      </c>
      <c r="CO98" s="44">
        <f t="shared" si="148"/>
        <v>0</v>
      </c>
      <c r="CP98" s="44">
        <f t="shared" si="148"/>
        <v>0</v>
      </c>
      <c r="CQ98" s="44">
        <f t="shared" si="148"/>
        <v>0</v>
      </c>
      <c r="CR98" s="44">
        <f t="shared" si="148"/>
        <v>0</v>
      </c>
      <c r="CS98" s="44">
        <f t="shared" si="148"/>
        <v>0</v>
      </c>
      <c r="CT98" s="44">
        <f t="shared" si="148"/>
        <v>0</v>
      </c>
      <c r="CU98" s="44">
        <f t="shared" si="148"/>
        <v>0</v>
      </c>
      <c r="CV98" s="44">
        <f t="shared" si="148"/>
        <v>0</v>
      </c>
      <c r="CW98" s="44">
        <f t="shared" si="148"/>
        <v>0</v>
      </c>
      <c r="CX98" s="44">
        <f t="shared" ref="CX98:DQ98" si="149">CX$50*CX27</f>
        <v>0</v>
      </c>
      <c r="CY98" s="44">
        <f t="shared" si="149"/>
        <v>0</v>
      </c>
      <c r="CZ98" s="44">
        <f t="shared" si="149"/>
        <v>0</v>
      </c>
      <c r="DA98" s="44">
        <f t="shared" si="149"/>
        <v>0</v>
      </c>
      <c r="DB98" s="44">
        <f t="shared" si="149"/>
        <v>0</v>
      </c>
      <c r="DC98" s="44">
        <f t="shared" si="149"/>
        <v>0</v>
      </c>
      <c r="DD98" s="44">
        <f t="shared" si="149"/>
        <v>0</v>
      </c>
      <c r="DE98" s="44">
        <f t="shared" si="149"/>
        <v>0</v>
      </c>
      <c r="DF98" s="44">
        <f t="shared" si="149"/>
        <v>0</v>
      </c>
      <c r="DG98" s="44">
        <f t="shared" si="149"/>
        <v>0</v>
      </c>
      <c r="DH98" s="44">
        <f t="shared" si="149"/>
        <v>0</v>
      </c>
      <c r="DI98" s="44">
        <f t="shared" si="149"/>
        <v>0</v>
      </c>
      <c r="DJ98" s="44">
        <f t="shared" si="149"/>
        <v>0</v>
      </c>
      <c r="DK98" s="44">
        <f t="shared" si="149"/>
        <v>0</v>
      </c>
      <c r="DL98" s="44">
        <f t="shared" si="149"/>
        <v>0</v>
      </c>
      <c r="DM98" s="44">
        <f t="shared" si="149"/>
        <v>0</v>
      </c>
      <c r="DN98" s="44">
        <f t="shared" si="149"/>
        <v>0</v>
      </c>
      <c r="DO98" s="44">
        <f t="shared" si="149"/>
        <v>0</v>
      </c>
      <c r="DP98" s="44">
        <f t="shared" si="149"/>
        <v>0</v>
      </c>
      <c r="DQ98" s="44">
        <f t="shared" si="149"/>
        <v>0</v>
      </c>
    </row>
    <row r="99" spans="1:121" x14ac:dyDescent="0.25">
      <c r="A99" s="44" t="str">
        <f t="shared" si="122"/>
        <v>16_RUS</v>
      </c>
      <c r="B99" s="44" t="str">
        <f t="shared" si="122"/>
        <v>7_9_lpg</v>
      </c>
      <c r="C99" s="44" t="str">
        <f t="shared" si="122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6"/>
        <v>16_RUS</v>
      </c>
      <c r="BM99" s="44" t="str">
        <f t="shared" si="123"/>
        <v>d_nonenergy_ccs_7_9_lpg</v>
      </c>
      <c r="BN99" s="44"/>
      <c r="BO99" s="44"/>
      <c r="BP99" s="44">
        <f t="shared" ref="BP99:CW99" si="150">BP$50*BP28</f>
        <v>0</v>
      </c>
      <c r="BQ99" s="44">
        <f t="shared" si="150"/>
        <v>0</v>
      </c>
      <c r="BR99" s="44">
        <f t="shared" si="150"/>
        <v>0</v>
      </c>
      <c r="BS99" s="44">
        <f t="shared" si="150"/>
        <v>0</v>
      </c>
      <c r="BT99" s="44">
        <f t="shared" si="150"/>
        <v>0</v>
      </c>
      <c r="BU99" s="44">
        <f t="shared" si="150"/>
        <v>0</v>
      </c>
      <c r="BV99" s="44">
        <f t="shared" si="150"/>
        <v>0</v>
      </c>
      <c r="BW99" s="44">
        <f t="shared" si="150"/>
        <v>0</v>
      </c>
      <c r="BX99" s="44">
        <f t="shared" si="150"/>
        <v>0</v>
      </c>
      <c r="BY99" s="44">
        <f t="shared" si="150"/>
        <v>0</v>
      </c>
      <c r="BZ99" s="44">
        <f t="shared" si="150"/>
        <v>0</v>
      </c>
      <c r="CA99" s="44">
        <f t="shared" si="150"/>
        <v>0</v>
      </c>
      <c r="CB99" s="44">
        <f t="shared" si="150"/>
        <v>0</v>
      </c>
      <c r="CC99" s="44">
        <f t="shared" si="150"/>
        <v>0</v>
      </c>
      <c r="CD99" s="44">
        <f t="shared" si="150"/>
        <v>0</v>
      </c>
      <c r="CE99" s="44">
        <f t="shared" si="150"/>
        <v>0</v>
      </c>
      <c r="CF99" s="44">
        <f t="shared" si="150"/>
        <v>0</v>
      </c>
      <c r="CG99" s="44">
        <f t="shared" si="150"/>
        <v>0</v>
      </c>
      <c r="CH99" s="44">
        <f t="shared" si="150"/>
        <v>0</v>
      </c>
      <c r="CI99" s="44">
        <f t="shared" si="150"/>
        <v>0</v>
      </c>
      <c r="CJ99" s="44">
        <f t="shared" si="150"/>
        <v>0</v>
      </c>
      <c r="CK99" s="44">
        <f t="shared" si="150"/>
        <v>0</v>
      </c>
      <c r="CL99" s="44">
        <f t="shared" si="150"/>
        <v>0</v>
      </c>
      <c r="CM99" s="44">
        <f t="shared" si="150"/>
        <v>0</v>
      </c>
      <c r="CN99" s="44">
        <f t="shared" si="150"/>
        <v>0</v>
      </c>
      <c r="CO99" s="44">
        <f t="shared" si="150"/>
        <v>0</v>
      </c>
      <c r="CP99" s="44">
        <f t="shared" si="150"/>
        <v>0</v>
      </c>
      <c r="CQ99" s="44">
        <f t="shared" si="150"/>
        <v>0</v>
      </c>
      <c r="CR99" s="44">
        <f t="shared" si="150"/>
        <v>0</v>
      </c>
      <c r="CS99" s="44">
        <f t="shared" si="150"/>
        <v>0</v>
      </c>
      <c r="CT99" s="44">
        <f t="shared" si="150"/>
        <v>0</v>
      </c>
      <c r="CU99" s="44">
        <f t="shared" si="150"/>
        <v>0</v>
      </c>
      <c r="CV99" s="44">
        <f t="shared" si="150"/>
        <v>0</v>
      </c>
      <c r="CW99" s="44">
        <f t="shared" si="150"/>
        <v>0</v>
      </c>
      <c r="CX99" s="44">
        <f t="shared" ref="CX99:DQ99" si="151">CX$50*CX28</f>
        <v>0</v>
      </c>
      <c r="CY99" s="44">
        <f t="shared" si="151"/>
        <v>0</v>
      </c>
      <c r="CZ99" s="44">
        <f t="shared" si="151"/>
        <v>0</v>
      </c>
      <c r="DA99" s="44">
        <f t="shared" si="151"/>
        <v>0</v>
      </c>
      <c r="DB99" s="44">
        <f t="shared" si="151"/>
        <v>0</v>
      </c>
      <c r="DC99" s="44">
        <f t="shared" si="151"/>
        <v>0</v>
      </c>
      <c r="DD99" s="44">
        <f t="shared" si="151"/>
        <v>0</v>
      </c>
      <c r="DE99" s="44">
        <f t="shared" si="151"/>
        <v>0</v>
      </c>
      <c r="DF99" s="44">
        <f t="shared" si="151"/>
        <v>0</v>
      </c>
      <c r="DG99" s="44">
        <f t="shared" si="151"/>
        <v>0</v>
      </c>
      <c r="DH99" s="44">
        <f t="shared" si="151"/>
        <v>0</v>
      </c>
      <c r="DI99" s="44">
        <f t="shared" si="151"/>
        <v>0</v>
      </c>
      <c r="DJ99" s="44">
        <f t="shared" si="151"/>
        <v>0</v>
      </c>
      <c r="DK99" s="44">
        <f t="shared" si="151"/>
        <v>0</v>
      </c>
      <c r="DL99" s="44">
        <f t="shared" si="151"/>
        <v>0</v>
      </c>
      <c r="DM99" s="44">
        <f t="shared" si="151"/>
        <v>0</v>
      </c>
      <c r="DN99" s="44">
        <f t="shared" si="151"/>
        <v>0</v>
      </c>
      <c r="DO99" s="44">
        <f t="shared" si="151"/>
        <v>0</v>
      </c>
      <c r="DP99" s="44">
        <f t="shared" si="151"/>
        <v>0</v>
      </c>
      <c r="DQ99" s="44">
        <f t="shared" si="151"/>
        <v>0</v>
      </c>
    </row>
    <row r="100" spans="1:121" x14ac:dyDescent="0.25">
      <c r="A100" s="44" t="str">
        <f t="shared" si="122"/>
        <v>16_RUS</v>
      </c>
      <c r="B100" s="44" t="str">
        <f t="shared" si="122"/>
        <v>7_10_refinery_gas_not_liquefied</v>
      </c>
      <c r="C100" s="44" t="str">
        <f t="shared" si="122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6"/>
        <v>16_RUS</v>
      </c>
      <c r="BM100" s="44" t="str">
        <f t="shared" si="123"/>
        <v>d_nonenergy_ccs_7_10_refi_gas_notliq</v>
      </c>
      <c r="BN100" s="44"/>
      <c r="BO100" s="44"/>
      <c r="BP100" s="44">
        <f t="shared" ref="BP100:CW100" si="152">BP$50*BP29</f>
        <v>0</v>
      </c>
      <c r="BQ100" s="44">
        <f t="shared" si="152"/>
        <v>0</v>
      </c>
      <c r="BR100" s="44">
        <f t="shared" si="152"/>
        <v>0</v>
      </c>
      <c r="BS100" s="44">
        <f t="shared" si="152"/>
        <v>0</v>
      </c>
      <c r="BT100" s="44">
        <f t="shared" si="152"/>
        <v>0</v>
      </c>
      <c r="BU100" s="44">
        <f t="shared" si="152"/>
        <v>0</v>
      </c>
      <c r="BV100" s="44">
        <f t="shared" si="152"/>
        <v>0</v>
      </c>
      <c r="BW100" s="44">
        <f t="shared" si="152"/>
        <v>0</v>
      </c>
      <c r="BX100" s="44">
        <f t="shared" si="152"/>
        <v>0</v>
      </c>
      <c r="BY100" s="44">
        <f t="shared" si="152"/>
        <v>0</v>
      </c>
      <c r="BZ100" s="44">
        <f t="shared" si="152"/>
        <v>0</v>
      </c>
      <c r="CA100" s="44">
        <f t="shared" si="152"/>
        <v>0</v>
      </c>
      <c r="CB100" s="44">
        <f t="shared" si="152"/>
        <v>0</v>
      </c>
      <c r="CC100" s="44">
        <f t="shared" si="152"/>
        <v>0</v>
      </c>
      <c r="CD100" s="44">
        <f t="shared" si="152"/>
        <v>0</v>
      </c>
      <c r="CE100" s="44">
        <f t="shared" si="152"/>
        <v>0</v>
      </c>
      <c r="CF100" s="44">
        <f t="shared" si="152"/>
        <v>0</v>
      </c>
      <c r="CG100" s="44">
        <f t="shared" si="152"/>
        <v>0</v>
      </c>
      <c r="CH100" s="44">
        <f t="shared" si="152"/>
        <v>0</v>
      </c>
      <c r="CI100" s="44">
        <f t="shared" si="152"/>
        <v>0</v>
      </c>
      <c r="CJ100" s="44">
        <f t="shared" si="152"/>
        <v>0</v>
      </c>
      <c r="CK100" s="44">
        <f t="shared" si="152"/>
        <v>0</v>
      </c>
      <c r="CL100" s="44">
        <f t="shared" si="152"/>
        <v>0</v>
      </c>
      <c r="CM100" s="44">
        <f t="shared" si="152"/>
        <v>0</v>
      </c>
      <c r="CN100" s="44">
        <f t="shared" si="152"/>
        <v>0</v>
      </c>
      <c r="CO100" s="44">
        <f t="shared" si="152"/>
        <v>0</v>
      </c>
      <c r="CP100" s="44">
        <f t="shared" si="152"/>
        <v>0</v>
      </c>
      <c r="CQ100" s="44">
        <f t="shared" si="152"/>
        <v>0</v>
      </c>
      <c r="CR100" s="44">
        <f t="shared" si="152"/>
        <v>0</v>
      </c>
      <c r="CS100" s="44">
        <f t="shared" si="152"/>
        <v>0</v>
      </c>
      <c r="CT100" s="44">
        <f t="shared" si="152"/>
        <v>0</v>
      </c>
      <c r="CU100" s="44">
        <f t="shared" si="152"/>
        <v>0</v>
      </c>
      <c r="CV100" s="44">
        <f t="shared" si="152"/>
        <v>0</v>
      </c>
      <c r="CW100" s="44">
        <f t="shared" si="152"/>
        <v>0</v>
      </c>
      <c r="CX100" s="44">
        <f t="shared" ref="CX100:DQ100" si="153">CX$50*CX29</f>
        <v>0</v>
      </c>
      <c r="CY100" s="44">
        <f t="shared" si="153"/>
        <v>0</v>
      </c>
      <c r="CZ100" s="44">
        <f t="shared" si="153"/>
        <v>0</v>
      </c>
      <c r="DA100" s="44">
        <f t="shared" si="153"/>
        <v>0</v>
      </c>
      <c r="DB100" s="44">
        <f t="shared" si="153"/>
        <v>0</v>
      </c>
      <c r="DC100" s="44">
        <f t="shared" si="153"/>
        <v>0</v>
      </c>
      <c r="DD100" s="44">
        <f t="shared" si="153"/>
        <v>0</v>
      </c>
      <c r="DE100" s="44">
        <f t="shared" si="153"/>
        <v>0</v>
      </c>
      <c r="DF100" s="44">
        <f t="shared" si="153"/>
        <v>0</v>
      </c>
      <c r="DG100" s="44">
        <f t="shared" si="153"/>
        <v>0</v>
      </c>
      <c r="DH100" s="44">
        <f t="shared" si="153"/>
        <v>0</v>
      </c>
      <c r="DI100" s="44">
        <f t="shared" si="153"/>
        <v>0</v>
      </c>
      <c r="DJ100" s="44">
        <f t="shared" si="153"/>
        <v>0</v>
      </c>
      <c r="DK100" s="44">
        <f t="shared" si="153"/>
        <v>0</v>
      </c>
      <c r="DL100" s="44">
        <f t="shared" si="153"/>
        <v>0</v>
      </c>
      <c r="DM100" s="44">
        <f t="shared" si="153"/>
        <v>0</v>
      </c>
      <c r="DN100" s="44">
        <f t="shared" si="153"/>
        <v>0</v>
      </c>
      <c r="DO100" s="44">
        <f t="shared" si="153"/>
        <v>0</v>
      </c>
      <c r="DP100" s="44">
        <f t="shared" si="153"/>
        <v>0</v>
      </c>
      <c r="DQ100" s="44">
        <f t="shared" si="153"/>
        <v>0</v>
      </c>
    </row>
    <row r="101" spans="1:121" x14ac:dyDescent="0.25">
      <c r="A101" s="44" t="str">
        <f t="shared" si="122"/>
        <v>16_RUS</v>
      </c>
      <c r="B101" s="44" t="str">
        <f t="shared" si="122"/>
        <v>7_11_ethane</v>
      </c>
      <c r="C101" s="44" t="str">
        <f t="shared" si="122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6"/>
        <v>16_RUS</v>
      </c>
      <c r="BM101" s="44" t="str">
        <f t="shared" si="123"/>
        <v>d_nonenergy_ccs_7_11_ethane</v>
      </c>
      <c r="BN101" s="44"/>
      <c r="BO101" s="44"/>
      <c r="BP101" s="44">
        <f t="shared" ref="BP101:CW101" si="154">BP$50*BP30</f>
        <v>0</v>
      </c>
      <c r="BQ101" s="44">
        <f t="shared" si="154"/>
        <v>0</v>
      </c>
      <c r="BR101" s="44">
        <f t="shared" si="154"/>
        <v>0</v>
      </c>
      <c r="BS101" s="44">
        <f t="shared" si="154"/>
        <v>0</v>
      </c>
      <c r="BT101" s="44">
        <f t="shared" si="154"/>
        <v>0</v>
      </c>
      <c r="BU101" s="44">
        <f t="shared" si="154"/>
        <v>0</v>
      </c>
      <c r="BV101" s="44">
        <f t="shared" si="154"/>
        <v>0</v>
      </c>
      <c r="BW101" s="44">
        <f t="shared" si="154"/>
        <v>0</v>
      </c>
      <c r="BX101" s="44">
        <f t="shared" si="154"/>
        <v>0</v>
      </c>
      <c r="BY101" s="44">
        <f t="shared" si="154"/>
        <v>0</v>
      </c>
      <c r="BZ101" s="44">
        <f t="shared" si="154"/>
        <v>0</v>
      </c>
      <c r="CA101" s="44">
        <f t="shared" si="154"/>
        <v>0</v>
      </c>
      <c r="CB101" s="44">
        <f t="shared" si="154"/>
        <v>0</v>
      </c>
      <c r="CC101" s="44">
        <f t="shared" si="154"/>
        <v>0</v>
      </c>
      <c r="CD101" s="44">
        <f t="shared" si="154"/>
        <v>0</v>
      </c>
      <c r="CE101" s="44">
        <f t="shared" si="154"/>
        <v>0</v>
      </c>
      <c r="CF101" s="44">
        <f t="shared" si="154"/>
        <v>0</v>
      </c>
      <c r="CG101" s="44">
        <f t="shared" si="154"/>
        <v>0</v>
      </c>
      <c r="CH101" s="44">
        <f t="shared" si="154"/>
        <v>0</v>
      </c>
      <c r="CI101" s="44">
        <f t="shared" si="154"/>
        <v>0</v>
      </c>
      <c r="CJ101" s="44">
        <f t="shared" si="154"/>
        <v>0</v>
      </c>
      <c r="CK101" s="44">
        <f t="shared" si="154"/>
        <v>0</v>
      </c>
      <c r="CL101" s="44">
        <f t="shared" si="154"/>
        <v>0</v>
      </c>
      <c r="CM101" s="44">
        <f t="shared" si="154"/>
        <v>0</v>
      </c>
      <c r="CN101" s="44">
        <f t="shared" si="154"/>
        <v>0</v>
      </c>
      <c r="CO101" s="44">
        <f t="shared" si="154"/>
        <v>0</v>
      </c>
      <c r="CP101" s="44">
        <f t="shared" si="154"/>
        <v>0</v>
      </c>
      <c r="CQ101" s="44">
        <f t="shared" si="154"/>
        <v>0</v>
      </c>
      <c r="CR101" s="44">
        <f t="shared" si="154"/>
        <v>0</v>
      </c>
      <c r="CS101" s="44">
        <f t="shared" si="154"/>
        <v>0</v>
      </c>
      <c r="CT101" s="44">
        <f t="shared" si="154"/>
        <v>0</v>
      </c>
      <c r="CU101" s="44">
        <f t="shared" si="154"/>
        <v>0</v>
      </c>
      <c r="CV101" s="44">
        <f t="shared" si="154"/>
        <v>0</v>
      </c>
      <c r="CW101" s="44">
        <f t="shared" si="154"/>
        <v>0</v>
      </c>
      <c r="CX101" s="44">
        <f t="shared" ref="CX101:DQ101" si="155">CX$50*CX30</f>
        <v>0</v>
      </c>
      <c r="CY101" s="44">
        <f t="shared" si="155"/>
        <v>0</v>
      </c>
      <c r="CZ101" s="44">
        <f t="shared" si="155"/>
        <v>0</v>
      </c>
      <c r="DA101" s="44">
        <f t="shared" si="155"/>
        <v>0</v>
      </c>
      <c r="DB101" s="44">
        <f t="shared" si="155"/>
        <v>0</v>
      </c>
      <c r="DC101" s="44">
        <f t="shared" si="155"/>
        <v>0</v>
      </c>
      <c r="DD101" s="44">
        <f t="shared" si="155"/>
        <v>0</v>
      </c>
      <c r="DE101" s="44">
        <f t="shared" si="155"/>
        <v>0</v>
      </c>
      <c r="DF101" s="44">
        <f t="shared" si="155"/>
        <v>0</v>
      </c>
      <c r="DG101" s="44">
        <f t="shared" si="155"/>
        <v>0</v>
      </c>
      <c r="DH101" s="44">
        <f t="shared" si="155"/>
        <v>0</v>
      </c>
      <c r="DI101" s="44">
        <f t="shared" si="155"/>
        <v>0</v>
      </c>
      <c r="DJ101" s="44">
        <f t="shared" si="155"/>
        <v>0</v>
      </c>
      <c r="DK101" s="44">
        <f t="shared" si="155"/>
        <v>0</v>
      </c>
      <c r="DL101" s="44">
        <f t="shared" si="155"/>
        <v>0</v>
      </c>
      <c r="DM101" s="44">
        <f t="shared" si="155"/>
        <v>0</v>
      </c>
      <c r="DN101" s="44">
        <f t="shared" si="155"/>
        <v>0</v>
      </c>
      <c r="DO101" s="44">
        <f t="shared" si="155"/>
        <v>0</v>
      </c>
      <c r="DP101" s="44">
        <f t="shared" si="155"/>
        <v>0</v>
      </c>
      <c r="DQ101" s="44">
        <f t="shared" si="155"/>
        <v>0</v>
      </c>
    </row>
    <row r="102" spans="1:121" x14ac:dyDescent="0.25">
      <c r="A102" s="44" t="str">
        <f t="shared" si="122"/>
        <v>16_RUS</v>
      </c>
      <c r="B102" s="44" t="str">
        <f t="shared" si="122"/>
        <v>7_x_other_petroleum_products</v>
      </c>
      <c r="C102" s="44" t="str">
        <f t="shared" si="122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6"/>
        <v>16_RUS</v>
      </c>
      <c r="BM102" s="44" t="str">
        <f t="shared" si="123"/>
        <v>d_nonenergy_ccs_7_x_other_petrol_prod</v>
      </c>
      <c r="BN102" s="44"/>
      <c r="BO102" s="44"/>
      <c r="BP102" s="44">
        <f t="shared" ref="BP102:CW102" si="156">BP$50*BP31</f>
        <v>0</v>
      </c>
      <c r="BQ102" s="44">
        <f t="shared" si="156"/>
        <v>0</v>
      </c>
      <c r="BR102" s="44">
        <f t="shared" si="156"/>
        <v>0</v>
      </c>
      <c r="BS102" s="44">
        <f t="shared" si="156"/>
        <v>0</v>
      </c>
      <c r="BT102" s="44">
        <f t="shared" si="156"/>
        <v>0</v>
      </c>
      <c r="BU102" s="44">
        <f t="shared" si="156"/>
        <v>0</v>
      </c>
      <c r="BV102" s="44">
        <f t="shared" si="156"/>
        <v>0</v>
      </c>
      <c r="BW102" s="44">
        <f t="shared" si="156"/>
        <v>0</v>
      </c>
      <c r="BX102" s="44">
        <f t="shared" si="156"/>
        <v>0</v>
      </c>
      <c r="BY102" s="44">
        <f t="shared" si="156"/>
        <v>0</v>
      </c>
      <c r="BZ102" s="44">
        <f t="shared" si="156"/>
        <v>0</v>
      </c>
      <c r="CA102" s="44">
        <f t="shared" si="156"/>
        <v>0</v>
      </c>
      <c r="CB102" s="44">
        <f t="shared" si="156"/>
        <v>0</v>
      </c>
      <c r="CC102" s="44">
        <f t="shared" si="156"/>
        <v>0</v>
      </c>
      <c r="CD102" s="44">
        <f t="shared" si="156"/>
        <v>0</v>
      </c>
      <c r="CE102" s="44">
        <f t="shared" si="156"/>
        <v>0</v>
      </c>
      <c r="CF102" s="44">
        <f t="shared" si="156"/>
        <v>0</v>
      </c>
      <c r="CG102" s="44">
        <f t="shared" si="156"/>
        <v>0</v>
      </c>
      <c r="CH102" s="44">
        <f t="shared" si="156"/>
        <v>0</v>
      </c>
      <c r="CI102" s="44">
        <f t="shared" si="156"/>
        <v>0</v>
      </c>
      <c r="CJ102" s="44">
        <f t="shared" si="156"/>
        <v>0</v>
      </c>
      <c r="CK102" s="44">
        <f t="shared" si="156"/>
        <v>0</v>
      </c>
      <c r="CL102" s="44">
        <f t="shared" si="156"/>
        <v>0</v>
      </c>
      <c r="CM102" s="44">
        <f t="shared" si="156"/>
        <v>0</v>
      </c>
      <c r="CN102" s="44">
        <f t="shared" si="156"/>
        <v>0</v>
      </c>
      <c r="CO102" s="44">
        <f t="shared" si="156"/>
        <v>0</v>
      </c>
      <c r="CP102" s="44">
        <f t="shared" si="156"/>
        <v>0</v>
      </c>
      <c r="CQ102" s="44">
        <f t="shared" si="156"/>
        <v>0</v>
      </c>
      <c r="CR102" s="44">
        <f t="shared" si="156"/>
        <v>0</v>
      </c>
      <c r="CS102" s="44">
        <f t="shared" si="156"/>
        <v>0</v>
      </c>
      <c r="CT102" s="44">
        <f t="shared" si="156"/>
        <v>0</v>
      </c>
      <c r="CU102" s="44">
        <f t="shared" si="156"/>
        <v>0</v>
      </c>
      <c r="CV102" s="44">
        <f t="shared" si="156"/>
        <v>0</v>
      </c>
      <c r="CW102" s="44">
        <f t="shared" si="156"/>
        <v>0</v>
      </c>
      <c r="CX102" s="44">
        <f t="shared" ref="CX102:DQ102" si="157">CX$50*CX31</f>
        <v>0</v>
      </c>
      <c r="CY102" s="44">
        <f t="shared" si="157"/>
        <v>0</v>
      </c>
      <c r="CZ102" s="44">
        <f t="shared" si="157"/>
        <v>0</v>
      </c>
      <c r="DA102" s="44">
        <f t="shared" si="157"/>
        <v>0</v>
      </c>
      <c r="DB102" s="44">
        <f t="shared" si="157"/>
        <v>0</v>
      </c>
      <c r="DC102" s="44">
        <f t="shared" si="157"/>
        <v>0</v>
      </c>
      <c r="DD102" s="44">
        <f t="shared" si="157"/>
        <v>0</v>
      </c>
      <c r="DE102" s="44">
        <f t="shared" si="157"/>
        <v>0</v>
      </c>
      <c r="DF102" s="44">
        <f t="shared" si="157"/>
        <v>0</v>
      </c>
      <c r="DG102" s="44">
        <f t="shared" si="157"/>
        <v>0</v>
      </c>
      <c r="DH102" s="44">
        <f t="shared" si="157"/>
        <v>0</v>
      </c>
      <c r="DI102" s="44">
        <f t="shared" si="157"/>
        <v>0</v>
      </c>
      <c r="DJ102" s="44">
        <f t="shared" si="157"/>
        <v>0</v>
      </c>
      <c r="DK102" s="44">
        <f t="shared" si="157"/>
        <v>0</v>
      </c>
      <c r="DL102" s="44">
        <f t="shared" si="157"/>
        <v>0</v>
      </c>
      <c r="DM102" s="44">
        <f t="shared" si="157"/>
        <v>0</v>
      </c>
      <c r="DN102" s="44">
        <f t="shared" si="157"/>
        <v>0</v>
      </c>
      <c r="DO102" s="44">
        <f t="shared" si="157"/>
        <v>0</v>
      </c>
      <c r="DP102" s="44">
        <f t="shared" si="157"/>
        <v>0</v>
      </c>
      <c r="DQ102" s="44">
        <f t="shared" si="157"/>
        <v>0</v>
      </c>
    </row>
    <row r="103" spans="1:121" x14ac:dyDescent="0.25">
      <c r="A103" s="44" t="str">
        <f t="shared" si="122"/>
        <v>16_RUS</v>
      </c>
      <c r="B103" s="44" t="str">
        <f t="shared" si="122"/>
        <v>8_1_natural_gas</v>
      </c>
      <c r="C103" s="44" t="str">
        <f t="shared" si="122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6"/>
        <v>16_RUS</v>
      </c>
      <c r="BM103" s="44" t="str">
        <f t="shared" si="123"/>
        <v>d_nonenergy_ccs_8_1_natural_gas</v>
      </c>
      <c r="BN103" s="44"/>
      <c r="BO103" s="44"/>
      <c r="BP103" s="44">
        <f t="shared" ref="BP103:CW103" si="158">BP$50*BP32</f>
        <v>0</v>
      </c>
      <c r="BQ103" s="44">
        <f t="shared" si="158"/>
        <v>0</v>
      </c>
      <c r="BR103" s="44">
        <f t="shared" si="158"/>
        <v>0</v>
      </c>
      <c r="BS103" s="44">
        <f t="shared" si="158"/>
        <v>0</v>
      </c>
      <c r="BT103" s="44">
        <f t="shared" si="158"/>
        <v>0</v>
      </c>
      <c r="BU103" s="44">
        <f t="shared" si="158"/>
        <v>0</v>
      </c>
      <c r="BV103" s="44">
        <f t="shared" si="158"/>
        <v>0</v>
      </c>
      <c r="BW103" s="44">
        <f t="shared" si="158"/>
        <v>0</v>
      </c>
      <c r="BX103" s="44">
        <f t="shared" si="158"/>
        <v>0</v>
      </c>
      <c r="BY103" s="44">
        <f t="shared" si="158"/>
        <v>0</v>
      </c>
      <c r="BZ103" s="44">
        <f t="shared" si="158"/>
        <v>0</v>
      </c>
      <c r="CA103" s="44">
        <f t="shared" si="158"/>
        <v>0</v>
      </c>
      <c r="CB103" s="44">
        <f t="shared" si="158"/>
        <v>0</v>
      </c>
      <c r="CC103" s="44">
        <f t="shared" si="158"/>
        <v>0</v>
      </c>
      <c r="CD103" s="44">
        <f t="shared" si="158"/>
        <v>0</v>
      </c>
      <c r="CE103" s="44">
        <f t="shared" si="158"/>
        <v>0</v>
      </c>
      <c r="CF103" s="44">
        <f t="shared" si="158"/>
        <v>0</v>
      </c>
      <c r="CG103" s="44">
        <f t="shared" si="158"/>
        <v>0</v>
      </c>
      <c r="CH103" s="44">
        <f t="shared" si="158"/>
        <v>0</v>
      </c>
      <c r="CI103" s="44">
        <f t="shared" si="158"/>
        <v>0</v>
      </c>
      <c r="CJ103" s="44">
        <f t="shared" si="158"/>
        <v>0</v>
      </c>
      <c r="CK103" s="44">
        <f t="shared" si="158"/>
        <v>0</v>
      </c>
      <c r="CL103" s="44">
        <f t="shared" si="158"/>
        <v>0</v>
      </c>
      <c r="CM103" s="44">
        <f t="shared" si="158"/>
        <v>0</v>
      </c>
      <c r="CN103" s="44">
        <f t="shared" si="158"/>
        <v>0</v>
      </c>
      <c r="CO103" s="44">
        <f t="shared" si="158"/>
        <v>0</v>
      </c>
      <c r="CP103" s="44">
        <f t="shared" si="158"/>
        <v>0</v>
      </c>
      <c r="CQ103" s="44">
        <f t="shared" si="158"/>
        <v>0</v>
      </c>
      <c r="CR103" s="44">
        <f t="shared" si="158"/>
        <v>0</v>
      </c>
      <c r="CS103" s="44">
        <f t="shared" si="158"/>
        <v>0</v>
      </c>
      <c r="CT103" s="44">
        <f t="shared" si="158"/>
        <v>0</v>
      </c>
      <c r="CU103" s="44">
        <f t="shared" si="158"/>
        <v>0</v>
      </c>
      <c r="CV103" s="44">
        <f t="shared" si="158"/>
        <v>0</v>
      </c>
      <c r="CW103" s="44">
        <f t="shared" si="158"/>
        <v>0</v>
      </c>
      <c r="CX103" s="44">
        <f t="shared" ref="CX103:DQ103" si="159">CX$50*CX32</f>
        <v>0</v>
      </c>
      <c r="CY103" s="44">
        <f t="shared" si="159"/>
        <v>0</v>
      </c>
      <c r="CZ103" s="44">
        <f t="shared" si="159"/>
        <v>0</v>
      </c>
      <c r="DA103" s="44">
        <f t="shared" si="159"/>
        <v>0</v>
      </c>
      <c r="DB103" s="44">
        <f t="shared" si="159"/>
        <v>0</v>
      </c>
      <c r="DC103" s="44">
        <f t="shared" si="159"/>
        <v>0</v>
      </c>
      <c r="DD103" s="44">
        <f t="shared" si="159"/>
        <v>0</v>
      </c>
      <c r="DE103" s="44">
        <f t="shared" si="159"/>
        <v>0</v>
      </c>
      <c r="DF103" s="44">
        <f t="shared" si="159"/>
        <v>0</v>
      </c>
      <c r="DG103" s="44">
        <f t="shared" si="159"/>
        <v>0</v>
      </c>
      <c r="DH103" s="44">
        <f t="shared" si="159"/>
        <v>0</v>
      </c>
      <c r="DI103" s="44">
        <f t="shared" si="159"/>
        <v>0</v>
      </c>
      <c r="DJ103" s="44">
        <f t="shared" si="159"/>
        <v>0</v>
      </c>
      <c r="DK103" s="44">
        <f t="shared" si="159"/>
        <v>0</v>
      </c>
      <c r="DL103" s="44">
        <f t="shared" si="159"/>
        <v>0</v>
      </c>
      <c r="DM103" s="44">
        <f t="shared" si="159"/>
        <v>0</v>
      </c>
      <c r="DN103" s="44">
        <f t="shared" si="159"/>
        <v>0</v>
      </c>
      <c r="DO103" s="44">
        <f t="shared" si="159"/>
        <v>0</v>
      </c>
      <c r="DP103" s="44">
        <f t="shared" si="159"/>
        <v>0</v>
      </c>
      <c r="DQ103" s="44">
        <f t="shared" si="159"/>
        <v>0</v>
      </c>
    </row>
    <row r="104" spans="1:121" x14ac:dyDescent="0.25">
      <c r="A104" s="44" t="str">
        <f t="shared" si="122"/>
        <v>16_RUS</v>
      </c>
      <c r="B104" s="44" t="str">
        <f t="shared" si="122"/>
        <v>15_1_fuelwood_and_woodwaste</v>
      </c>
      <c r="C104" s="44" t="str">
        <f t="shared" si="122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6"/>
        <v>16_RUS</v>
      </c>
      <c r="BM104" s="44" t="str">
        <f t="shared" si="123"/>
        <v>d_nonenergy_ccs_15_1_fwood_wwaste</v>
      </c>
      <c r="BN104" s="44"/>
      <c r="BO104" s="44"/>
      <c r="BP104" s="44">
        <f t="shared" ref="BP104:CW104" si="160">BP$50*BP33</f>
        <v>0</v>
      </c>
      <c r="BQ104" s="44">
        <f t="shared" si="160"/>
        <v>0</v>
      </c>
      <c r="BR104" s="44">
        <f t="shared" si="160"/>
        <v>0</v>
      </c>
      <c r="BS104" s="44">
        <f t="shared" si="160"/>
        <v>0</v>
      </c>
      <c r="BT104" s="44">
        <f t="shared" si="160"/>
        <v>0</v>
      </c>
      <c r="BU104" s="44">
        <f t="shared" si="160"/>
        <v>0</v>
      </c>
      <c r="BV104" s="44">
        <f t="shared" si="160"/>
        <v>0</v>
      </c>
      <c r="BW104" s="44">
        <f t="shared" si="160"/>
        <v>0</v>
      </c>
      <c r="BX104" s="44">
        <f t="shared" si="160"/>
        <v>0</v>
      </c>
      <c r="BY104" s="44">
        <f t="shared" si="160"/>
        <v>0</v>
      </c>
      <c r="BZ104" s="44">
        <f t="shared" si="160"/>
        <v>0</v>
      </c>
      <c r="CA104" s="44">
        <f t="shared" si="160"/>
        <v>0</v>
      </c>
      <c r="CB104" s="44">
        <f t="shared" si="160"/>
        <v>0</v>
      </c>
      <c r="CC104" s="44">
        <f t="shared" si="160"/>
        <v>0</v>
      </c>
      <c r="CD104" s="44">
        <f t="shared" si="160"/>
        <v>0</v>
      </c>
      <c r="CE104" s="44">
        <f t="shared" si="160"/>
        <v>0</v>
      </c>
      <c r="CF104" s="44">
        <f t="shared" si="160"/>
        <v>0</v>
      </c>
      <c r="CG104" s="44">
        <f t="shared" si="160"/>
        <v>0</v>
      </c>
      <c r="CH104" s="44">
        <f t="shared" si="160"/>
        <v>0</v>
      </c>
      <c r="CI104" s="44">
        <f t="shared" si="160"/>
        <v>0</v>
      </c>
      <c r="CJ104" s="44">
        <f t="shared" si="160"/>
        <v>0</v>
      </c>
      <c r="CK104" s="44">
        <f t="shared" si="160"/>
        <v>0</v>
      </c>
      <c r="CL104" s="44">
        <f t="shared" si="160"/>
        <v>0</v>
      </c>
      <c r="CM104" s="44">
        <f t="shared" si="160"/>
        <v>0</v>
      </c>
      <c r="CN104" s="44">
        <f t="shared" si="160"/>
        <v>0</v>
      </c>
      <c r="CO104" s="44">
        <f t="shared" si="160"/>
        <v>0</v>
      </c>
      <c r="CP104" s="44">
        <f t="shared" si="160"/>
        <v>0</v>
      </c>
      <c r="CQ104" s="44">
        <f t="shared" si="160"/>
        <v>0</v>
      </c>
      <c r="CR104" s="44">
        <f t="shared" si="160"/>
        <v>0</v>
      </c>
      <c r="CS104" s="44">
        <f t="shared" si="160"/>
        <v>0</v>
      </c>
      <c r="CT104" s="44">
        <f t="shared" si="160"/>
        <v>0</v>
      </c>
      <c r="CU104" s="44">
        <f t="shared" si="160"/>
        <v>0</v>
      </c>
      <c r="CV104" s="44">
        <f t="shared" si="160"/>
        <v>0</v>
      </c>
      <c r="CW104" s="44">
        <f t="shared" si="160"/>
        <v>0</v>
      </c>
      <c r="CX104" s="44">
        <f t="shared" ref="CX104:DQ104" si="161">CX$50*CX33</f>
        <v>0</v>
      </c>
      <c r="CY104" s="44">
        <f t="shared" si="161"/>
        <v>0</v>
      </c>
      <c r="CZ104" s="44">
        <f t="shared" si="161"/>
        <v>0</v>
      </c>
      <c r="DA104" s="44">
        <f t="shared" si="161"/>
        <v>0</v>
      </c>
      <c r="DB104" s="44">
        <f t="shared" si="161"/>
        <v>0</v>
      </c>
      <c r="DC104" s="44">
        <f t="shared" si="161"/>
        <v>0</v>
      </c>
      <c r="DD104" s="44">
        <f t="shared" si="161"/>
        <v>0</v>
      </c>
      <c r="DE104" s="44">
        <f t="shared" si="161"/>
        <v>0</v>
      </c>
      <c r="DF104" s="44">
        <f t="shared" si="161"/>
        <v>0</v>
      </c>
      <c r="DG104" s="44">
        <f t="shared" si="161"/>
        <v>0</v>
      </c>
      <c r="DH104" s="44">
        <f t="shared" si="161"/>
        <v>0</v>
      </c>
      <c r="DI104" s="44">
        <f t="shared" si="161"/>
        <v>0</v>
      </c>
      <c r="DJ104" s="44">
        <f t="shared" si="161"/>
        <v>0</v>
      </c>
      <c r="DK104" s="44">
        <f t="shared" si="161"/>
        <v>0</v>
      </c>
      <c r="DL104" s="44">
        <f t="shared" si="161"/>
        <v>0</v>
      </c>
      <c r="DM104" s="44">
        <f t="shared" si="161"/>
        <v>0</v>
      </c>
      <c r="DN104" s="44">
        <f t="shared" si="161"/>
        <v>0</v>
      </c>
      <c r="DO104" s="44">
        <f t="shared" si="161"/>
        <v>0</v>
      </c>
      <c r="DP104" s="44">
        <f t="shared" si="161"/>
        <v>0</v>
      </c>
      <c r="DQ104" s="44">
        <f t="shared" si="161"/>
        <v>0</v>
      </c>
    </row>
    <row r="105" spans="1:121" x14ac:dyDescent="0.25">
      <c r="A105" s="44" t="str">
        <f t="shared" si="122"/>
        <v>16_RUS</v>
      </c>
      <c r="B105" s="44" t="str">
        <f t="shared" si="122"/>
        <v>15_2_bagasse</v>
      </c>
      <c r="C105" s="44" t="str">
        <f t="shared" si="122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6"/>
        <v>16_RUS</v>
      </c>
      <c r="BM105" s="44" t="str">
        <f t="shared" si="123"/>
        <v>d_nonenergy_ccs_15_2_bagasse</v>
      </c>
      <c r="BN105" s="44"/>
      <c r="BO105" s="44"/>
      <c r="BP105" s="44">
        <f t="shared" ref="BP105:CW105" si="162">BP$50*BP34</f>
        <v>0</v>
      </c>
      <c r="BQ105" s="44">
        <f t="shared" si="162"/>
        <v>0</v>
      </c>
      <c r="BR105" s="44">
        <f t="shared" si="162"/>
        <v>0</v>
      </c>
      <c r="BS105" s="44">
        <f t="shared" si="162"/>
        <v>0</v>
      </c>
      <c r="BT105" s="44">
        <f t="shared" si="162"/>
        <v>0</v>
      </c>
      <c r="BU105" s="44">
        <f t="shared" si="162"/>
        <v>0</v>
      </c>
      <c r="BV105" s="44">
        <f t="shared" si="162"/>
        <v>0</v>
      </c>
      <c r="BW105" s="44">
        <f t="shared" si="162"/>
        <v>0</v>
      </c>
      <c r="BX105" s="44">
        <f t="shared" si="162"/>
        <v>0</v>
      </c>
      <c r="BY105" s="44">
        <f t="shared" si="162"/>
        <v>0</v>
      </c>
      <c r="BZ105" s="44">
        <f t="shared" si="162"/>
        <v>0</v>
      </c>
      <c r="CA105" s="44">
        <f t="shared" si="162"/>
        <v>0</v>
      </c>
      <c r="CB105" s="44">
        <f t="shared" si="162"/>
        <v>0</v>
      </c>
      <c r="CC105" s="44">
        <f t="shared" si="162"/>
        <v>0</v>
      </c>
      <c r="CD105" s="44">
        <f t="shared" si="162"/>
        <v>0</v>
      </c>
      <c r="CE105" s="44">
        <f t="shared" si="162"/>
        <v>0</v>
      </c>
      <c r="CF105" s="44">
        <f t="shared" si="162"/>
        <v>0</v>
      </c>
      <c r="CG105" s="44">
        <f t="shared" si="162"/>
        <v>0</v>
      </c>
      <c r="CH105" s="44">
        <f t="shared" si="162"/>
        <v>0</v>
      </c>
      <c r="CI105" s="44">
        <f t="shared" si="162"/>
        <v>0</v>
      </c>
      <c r="CJ105" s="44">
        <f t="shared" si="162"/>
        <v>0</v>
      </c>
      <c r="CK105" s="44">
        <f t="shared" si="162"/>
        <v>0</v>
      </c>
      <c r="CL105" s="44">
        <f t="shared" si="162"/>
        <v>0</v>
      </c>
      <c r="CM105" s="44">
        <f t="shared" si="162"/>
        <v>0</v>
      </c>
      <c r="CN105" s="44">
        <f t="shared" si="162"/>
        <v>0</v>
      </c>
      <c r="CO105" s="44">
        <f t="shared" si="162"/>
        <v>0</v>
      </c>
      <c r="CP105" s="44">
        <f t="shared" si="162"/>
        <v>0</v>
      </c>
      <c r="CQ105" s="44">
        <f t="shared" si="162"/>
        <v>0</v>
      </c>
      <c r="CR105" s="44">
        <f t="shared" si="162"/>
        <v>0</v>
      </c>
      <c r="CS105" s="44">
        <f t="shared" si="162"/>
        <v>0</v>
      </c>
      <c r="CT105" s="44">
        <f t="shared" si="162"/>
        <v>0</v>
      </c>
      <c r="CU105" s="44">
        <f t="shared" si="162"/>
        <v>0</v>
      </c>
      <c r="CV105" s="44">
        <f t="shared" si="162"/>
        <v>0</v>
      </c>
      <c r="CW105" s="44">
        <f t="shared" si="162"/>
        <v>0</v>
      </c>
      <c r="CX105" s="44">
        <f t="shared" ref="CX105:DQ105" si="163">CX$50*CX34</f>
        <v>0</v>
      </c>
      <c r="CY105" s="44">
        <f t="shared" si="163"/>
        <v>0</v>
      </c>
      <c r="CZ105" s="44">
        <f t="shared" si="163"/>
        <v>0</v>
      </c>
      <c r="DA105" s="44">
        <f t="shared" si="163"/>
        <v>0</v>
      </c>
      <c r="DB105" s="44">
        <f t="shared" si="163"/>
        <v>0</v>
      </c>
      <c r="DC105" s="44">
        <f t="shared" si="163"/>
        <v>0</v>
      </c>
      <c r="DD105" s="44">
        <f t="shared" si="163"/>
        <v>0</v>
      </c>
      <c r="DE105" s="44">
        <f t="shared" si="163"/>
        <v>0</v>
      </c>
      <c r="DF105" s="44">
        <f t="shared" si="163"/>
        <v>0</v>
      </c>
      <c r="DG105" s="44">
        <f t="shared" si="163"/>
        <v>0</v>
      </c>
      <c r="DH105" s="44">
        <f t="shared" si="163"/>
        <v>0</v>
      </c>
      <c r="DI105" s="44">
        <f t="shared" si="163"/>
        <v>0</v>
      </c>
      <c r="DJ105" s="44">
        <f t="shared" si="163"/>
        <v>0</v>
      </c>
      <c r="DK105" s="44">
        <f t="shared" si="163"/>
        <v>0</v>
      </c>
      <c r="DL105" s="44">
        <f t="shared" si="163"/>
        <v>0</v>
      </c>
      <c r="DM105" s="44">
        <f t="shared" si="163"/>
        <v>0</v>
      </c>
      <c r="DN105" s="44">
        <f t="shared" si="163"/>
        <v>0</v>
      </c>
      <c r="DO105" s="44">
        <f t="shared" si="163"/>
        <v>0</v>
      </c>
      <c r="DP105" s="44">
        <f t="shared" si="163"/>
        <v>0</v>
      </c>
      <c r="DQ105" s="44">
        <f t="shared" si="163"/>
        <v>0</v>
      </c>
    </row>
    <row r="106" spans="1:121" x14ac:dyDescent="0.25">
      <c r="A106" s="44" t="str">
        <f t="shared" si="122"/>
        <v>16_RUS</v>
      </c>
      <c r="B106" s="44" t="str">
        <f t="shared" si="122"/>
        <v>15_3_charcoal</v>
      </c>
      <c r="C106" s="44" t="str">
        <f t="shared" si="122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6"/>
        <v>16_RUS</v>
      </c>
      <c r="BM106" s="44" t="str">
        <f t="shared" si="123"/>
        <v>d_nonenergy_ccs_15_3_charcoal</v>
      </c>
      <c r="BN106" s="44"/>
      <c r="BO106" s="44"/>
      <c r="BP106" s="44">
        <f t="shared" ref="BP106:CW106" si="164">BP$50*BP35</f>
        <v>0</v>
      </c>
      <c r="BQ106" s="44">
        <f t="shared" si="164"/>
        <v>0</v>
      </c>
      <c r="BR106" s="44">
        <f t="shared" si="164"/>
        <v>0</v>
      </c>
      <c r="BS106" s="44">
        <f t="shared" si="164"/>
        <v>0</v>
      </c>
      <c r="BT106" s="44">
        <f t="shared" si="164"/>
        <v>0</v>
      </c>
      <c r="BU106" s="44">
        <f t="shared" si="164"/>
        <v>0</v>
      </c>
      <c r="BV106" s="44">
        <f t="shared" si="164"/>
        <v>0</v>
      </c>
      <c r="BW106" s="44">
        <f t="shared" si="164"/>
        <v>0</v>
      </c>
      <c r="BX106" s="44">
        <f t="shared" si="164"/>
        <v>0</v>
      </c>
      <c r="BY106" s="44">
        <f t="shared" si="164"/>
        <v>0</v>
      </c>
      <c r="BZ106" s="44">
        <f t="shared" si="164"/>
        <v>0</v>
      </c>
      <c r="CA106" s="44">
        <f t="shared" si="164"/>
        <v>0</v>
      </c>
      <c r="CB106" s="44">
        <f t="shared" si="164"/>
        <v>0</v>
      </c>
      <c r="CC106" s="44">
        <f t="shared" si="164"/>
        <v>0</v>
      </c>
      <c r="CD106" s="44">
        <f t="shared" si="164"/>
        <v>0</v>
      </c>
      <c r="CE106" s="44">
        <f t="shared" si="164"/>
        <v>0</v>
      </c>
      <c r="CF106" s="44">
        <f t="shared" si="164"/>
        <v>0</v>
      </c>
      <c r="CG106" s="44">
        <f t="shared" si="164"/>
        <v>0</v>
      </c>
      <c r="CH106" s="44">
        <f t="shared" si="164"/>
        <v>0</v>
      </c>
      <c r="CI106" s="44">
        <f t="shared" si="164"/>
        <v>0</v>
      </c>
      <c r="CJ106" s="44">
        <f t="shared" si="164"/>
        <v>0</v>
      </c>
      <c r="CK106" s="44">
        <f t="shared" si="164"/>
        <v>0</v>
      </c>
      <c r="CL106" s="44">
        <f t="shared" si="164"/>
        <v>0</v>
      </c>
      <c r="CM106" s="44">
        <f t="shared" si="164"/>
        <v>0</v>
      </c>
      <c r="CN106" s="44">
        <f t="shared" si="164"/>
        <v>0</v>
      </c>
      <c r="CO106" s="44">
        <f t="shared" si="164"/>
        <v>0</v>
      </c>
      <c r="CP106" s="44">
        <f t="shared" si="164"/>
        <v>0</v>
      </c>
      <c r="CQ106" s="44">
        <f t="shared" si="164"/>
        <v>0</v>
      </c>
      <c r="CR106" s="44">
        <f t="shared" si="164"/>
        <v>0</v>
      </c>
      <c r="CS106" s="44">
        <f t="shared" si="164"/>
        <v>0</v>
      </c>
      <c r="CT106" s="44">
        <f t="shared" si="164"/>
        <v>0</v>
      </c>
      <c r="CU106" s="44">
        <f t="shared" si="164"/>
        <v>0</v>
      </c>
      <c r="CV106" s="44">
        <f t="shared" si="164"/>
        <v>0</v>
      </c>
      <c r="CW106" s="44">
        <f t="shared" si="164"/>
        <v>0</v>
      </c>
      <c r="CX106" s="44">
        <f t="shared" ref="CX106:DQ106" si="165">CX$50*CX35</f>
        <v>0</v>
      </c>
      <c r="CY106" s="44">
        <f t="shared" si="165"/>
        <v>0</v>
      </c>
      <c r="CZ106" s="44">
        <f t="shared" si="165"/>
        <v>0</v>
      </c>
      <c r="DA106" s="44">
        <f t="shared" si="165"/>
        <v>0</v>
      </c>
      <c r="DB106" s="44">
        <f t="shared" si="165"/>
        <v>0</v>
      </c>
      <c r="DC106" s="44">
        <f t="shared" si="165"/>
        <v>0</v>
      </c>
      <c r="DD106" s="44">
        <f t="shared" si="165"/>
        <v>0</v>
      </c>
      <c r="DE106" s="44">
        <f t="shared" si="165"/>
        <v>0</v>
      </c>
      <c r="DF106" s="44">
        <f t="shared" si="165"/>
        <v>0</v>
      </c>
      <c r="DG106" s="44">
        <f t="shared" si="165"/>
        <v>0</v>
      </c>
      <c r="DH106" s="44">
        <f t="shared" si="165"/>
        <v>0</v>
      </c>
      <c r="DI106" s="44">
        <f t="shared" si="165"/>
        <v>0</v>
      </c>
      <c r="DJ106" s="44">
        <f t="shared" si="165"/>
        <v>0</v>
      </c>
      <c r="DK106" s="44">
        <f t="shared" si="165"/>
        <v>0</v>
      </c>
      <c r="DL106" s="44">
        <f t="shared" si="165"/>
        <v>0</v>
      </c>
      <c r="DM106" s="44">
        <f t="shared" si="165"/>
        <v>0</v>
      </c>
      <c r="DN106" s="44">
        <f t="shared" si="165"/>
        <v>0</v>
      </c>
      <c r="DO106" s="44">
        <f t="shared" si="165"/>
        <v>0</v>
      </c>
      <c r="DP106" s="44">
        <f t="shared" si="165"/>
        <v>0</v>
      </c>
      <c r="DQ106" s="44">
        <f t="shared" si="165"/>
        <v>0</v>
      </c>
    </row>
    <row r="107" spans="1:121" x14ac:dyDescent="0.25">
      <c r="A107" s="44" t="str">
        <f t="shared" si="122"/>
        <v>16_RUS</v>
      </c>
      <c r="B107" s="44" t="str">
        <f t="shared" si="122"/>
        <v>15_4_black_liquor</v>
      </c>
      <c r="C107" s="44" t="str">
        <f t="shared" si="122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6"/>
        <v>16_RUS</v>
      </c>
      <c r="BM107" s="44" t="str">
        <f t="shared" si="123"/>
        <v>d_nonenergy_ccs_15_4_black_liquor</v>
      </c>
      <c r="BN107" s="44"/>
      <c r="BO107" s="44"/>
      <c r="BP107" s="44">
        <f t="shared" ref="BP107:CW107" si="166">BP$50*BP36</f>
        <v>0</v>
      </c>
      <c r="BQ107" s="44">
        <f t="shared" si="166"/>
        <v>0</v>
      </c>
      <c r="BR107" s="44">
        <f t="shared" si="166"/>
        <v>0</v>
      </c>
      <c r="BS107" s="44">
        <f t="shared" si="166"/>
        <v>0</v>
      </c>
      <c r="BT107" s="44">
        <f t="shared" si="166"/>
        <v>0</v>
      </c>
      <c r="BU107" s="44">
        <f t="shared" si="166"/>
        <v>0</v>
      </c>
      <c r="BV107" s="44">
        <f t="shared" si="166"/>
        <v>0</v>
      </c>
      <c r="BW107" s="44">
        <f t="shared" si="166"/>
        <v>0</v>
      </c>
      <c r="BX107" s="44">
        <f t="shared" si="166"/>
        <v>0</v>
      </c>
      <c r="BY107" s="44">
        <f t="shared" si="166"/>
        <v>0</v>
      </c>
      <c r="BZ107" s="44">
        <f t="shared" si="166"/>
        <v>0</v>
      </c>
      <c r="CA107" s="44">
        <f t="shared" si="166"/>
        <v>0</v>
      </c>
      <c r="CB107" s="44">
        <f t="shared" si="166"/>
        <v>0</v>
      </c>
      <c r="CC107" s="44">
        <f t="shared" si="166"/>
        <v>0</v>
      </c>
      <c r="CD107" s="44">
        <f t="shared" si="166"/>
        <v>0</v>
      </c>
      <c r="CE107" s="44">
        <f t="shared" si="166"/>
        <v>0</v>
      </c>
      <c r="CF107" s="44">
        <f t="shared" si="166"/>
        <v>0</v>
      </c>
      <c r="CG107" s="44">
        <f t="shared" si="166"/>
        <v>0</v>
      </c>
      <c r="CH107" s="44">
        <f t="shared" si="166"/>
        <v>0</v>
      </c>
      <c r="CI107" s="44">
        <f t="shared" si="166"/>
        <v>0</v>
      </c>
      <c r="CJ107" s="44">
        <f t="shared" si="166"/>
        <v>0</v>
      </c>
      <c r="CK107" s="44">
        <f t="shared" si="166"/>
        <v>0</v>
      </c>
      <c r="CL107" s="44">
        <f t="shared" si="166"/>
        <v>0</v>
      </c>
      <c r="CM107" s="44">
        <f t="shared" si="166"/>
        <v>0</v>
      </c>
      <c r="CN107" s="44">
        <f t="shared" si="166"/>
        <v>0</v>
      </c>
      <c r="CO107" s="44">
        <f t="shared" si="166"/>
        <v>0</v>
      </c>
      <c r="CP107" s="44">
        <f t="shared" si="166"/>
        <v>0</v>
      </c>
      <c r="CQ107" s="44">
        <f t="shared" si="166"/>
        <v>0</v>
      </c>
      <c r="CR107" s="44">
        <f t="shared" si="166"/>
        <v>0</v>
      </c>
      <c r="CS107" s="44">
        <f t="shared" si="166"/>
        <v>0</v>
      </c>
      <c r="CT107" s="44">
        <f t="shared" si="166"/>
        <v>0</v>
      </c>
      <c r="CU107" s="44">
        <f t="shared" si="166"/>
        <v>0</v>
      </c>
      <c r="CV107" s="44">
        <f t="shared" si="166"/>
        <v>0</v>
      </c>
      <c r="CW107" s="44">
        <f t="shared" si="166"/>
        <v>0</v>
      </c>
      <c r="CX107" s="44">
        <f t="shared" ref="CX107:DQ107" si="167">CX$50*CX36</f>
        <v>0</v>
      </c>
      <c r="CY107" s="44">
        <f t="shared" si="167"/>
        <v>0</v>
      </c>
      <c r="CZ107" s="44">
        <f t="shared" si="167"/>
        <v>0</v>
      </c>
      <c r="DA107" s="44">
        <f t="shared" si="167"/>
        <v>0</v>
      </c>
      <c r="DB107" s="44">
        <f t="shared" si="167"/>
        <v>0</v>
      </c>
      <c r="DC107" s="44">
        <f t="shared" si="167"/>
        <v>0</v>
      </c>
      <c r="DD107" s="44">
        <f t="shared" si="167"/>
        <v>0</v>
      </c>
      <c r="DE107" s="44">
        <f t="shared" si="167"/>
        <v>0</v>
      </c>
      <c r="DF107" s="44">
        <f t="shared" si="167"/>
        <v>0</v>
      </c>
      <c r="DG107" s="44">
        <f t="shared" si="167"/>
        <v>0</v>
      </c>
      <c r="DH107" s="44">
        <f t="shared" si="167"/>
        <v>0</v>
      </c>
      <c r="DI107" s="44">
        <f t="shared" si="167"/>
        <v>0</v>
      </c>
      <c r="DJ107" s="44">
        <f t="shared" si="167"/>
        <v>0</v>
      </c>
      <c r="DK107" s="44">
        <f t="shared" si="167"/>
        <v>0</v>
      </c>
      <c r="DL107" s="44">
        <f t="shared" si="167"/>
        <v>0</v>
      </c>
      <c r="DM107" s="44">
        <f t="shared" si="167"/>
        <v>0</v>
      </c>
      <c r="DN107" s="44">
        <f t="shared" si="167"/>
        <v>0</v>
      </c>
      <c r="DO107" s="44">
        <f t="shared" si="167"/>
        <v>0</v>
      </c>
      <c r="DP107" s="44">
        <f t="shared" si="167"/>
        <v>0</v>
      </c>
      <c r="DQ107" s="44">
        <f t="shared" si="167"/>
        <v>0</v>
      </c>
    </row>
    <row r="108" spans="1:121" x14ac:dyDescent="0.25">
      <c r="A108" s="44" t="str">
        <f t="shared" si="122"/>
        <v>16_RUS</v>
      </c>
      <c r="B108" s="44" t="str">
        <f t="shared" si="122"/>
        <v>15_5_other_biomass</v>
      </c>
      <c r="C108" s="44" t="str">
        <f t="shared" si="122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6"/>
        <v>16_RUS</v>
      </c>
      <c r="BM108" s="44" t="str">
        <f t="shared" si="123"/>
        <v>d_nonenergy_ccs_15_5_other_biomass</v>
      </c>
      <c r="BN108" s="44"/>
      <c r="BO108" s="44"/>
      <c r="BP108" s="44">
        <f t="shared" ref="BP108:CW108" si="168">BP$50*BP37</f>
        <v>0</v>
      </c>
      <c r="BQ108" s="44">
        <f t="shared" si="168"/>
        <v>0</v>
      </c>
      <c r="BR108" s="44">
        <f t="shared" si="168"/>
        <v>0</v>
      </c>
      <c r="BS108" s="44">
        <f t="shared" si="168"/>
        <v>0</v>
      </c>
      <c r="BT108" s="44">
        <f t="shared" si="168"/>
        <v>0</v>
      </c>
      <c r="BU108" s="44">
        <f t="shared" si="168"/>
        <v>0</v>
      </c>
      <c r="BV108" s="44">
        <f t="shared" si="168"/>
        <v>0</v>
      </c>
      <c r="BW108" s="44">
        <f t="shared" si="168"/>
        <v>0</v>
      </c>
      <c r="BX108" s="44">
        <f t="shared" si="168"/>
        <v>0</v>
      </c>
      <c r="BY108" s="44">
        <f t="shared" si="168"/>
        <v>0</v>
      </c>
      <c r="BZ108" s="44">
        <f t="shared" si="168"/>
        <v>0</v>
      </c>
      <c r="CA108" s="44">
        <f t="shared" si="168"/>
        <v>0</v>
      </c>
      <c r="CB108" s="44">
        <f t="shared" si="168"/>
        <v>0</v>
      </c>
      <c r="CC108" s="44">
        <f t="shared" si="168"/>
        <v>0</v>
      </c>
      <c r="CD108" s="44">
        <f t="shared" si="168"/>
        <v>0</v>
      </c>
      <c r="CE108" s="44">
        <f t="shared" si="168"/>
        <v>0</v>
      </c>
      <c r="CF108" s="44">
        <f t="shared" si="168"/>
        <v>0</v>
      </c>
      <c r="CG108" s="44">
        <f t="shared" si="168"/>
        <v>0</v>
      </c>
      <c r="CH108" s="44">
        <f t="shared" si="168"/>
        <v>0</v>
      </c>
      <c r="CI108" s="44">
        <f t="shared" si="168"/>
        <v>0</v>
      </c>
      <c r="CJ108" s="44">
        <f t="shared" si="168"/>
        <v>0</v>
      </c>
      <c r="CK108" s="44">
        <f t="shared" si="168"/>
        <v>0</v>
      </c>
      <c r="CL108" s="44">
        <f t="shared" si="168"/>
        <v>0</v>
      </c>
      <c r="CM108" s="44">
        <f t="shared" si="168"/>
        <v>0</v>
      </c>
      <c r="CN108" s="44">
        <f t="shared" si="168"/>
        <v>0</v>
      </c>
      <c r="CO108" s="44">
        <f t="shared" si="168"/>
        <v>0</v>
      </c>
      <c r="CP108" s="44">
        <f t="shared" si="168"/>
        <v>0</v>
      </c>
      <c r="CQ108" s="44">
        <f t="shared" si="168"/>
        <v>0</v>
      </c>
      <c r="CR108" s="44">
        <f t="shared" si="168"/>
        <v>0</v>
      </c>
      <c r="CS108" s="44">
        <f t="shared" si="168"/>
        <v>0</v>
      </c>
      <c r="CT108" s="44">
        <f t="shared" si="168"/>
        <v>0</v>
      </c>
      <c r="CU108" s="44">
        <f t="shared" si="168"/>
        <v>0</v>
      </c>
      <c r="CV108" s="44">
        <f t="shared" si="168"/>
        <v>0</v>
      </c>
      <c r="CW108" s="44">
        <f t="shared" si="168"/>
        <v>0</v>
      </c>
      <c r="CX108" s="44">
        <f t="shared" ref="CX108:DQ108" si="169">CX$50*CX37</f>
        <v>0</v>
      </c>
      <c r="CY108" s="44">
        <f t="shared" si="169"/>
        <v>0</v>
      </c>
      <c r="CZ108" s="44">
        <f t="shared" si="169"/>
        <v>0</v>
      </c>
      <c r="DA108" s="44">
        <f t="shared" si="169"/>
        <v>0</v>
      </c>
      <c r="DB108" s="44">
        <f t="shared" si="169"/>
        <v>0</v>
      </c>
      <c r="DC108" s="44">
        <f t="shared" si="169"/>
        <v>0</v>
      </c>
      <c r="DD108" s="44">
        <f t="shared" si="169"/>
        <v>0</v>
      </c>
      <c r="DE108" s="44">
        <f t="shared" si="169"/>
        <v>0</v>
      </c>
      <c r="DF108" s="44">
        <f t="shared" si="169"/>
        <v>0</v>
      </c>
      <c r="DG108" s="44">
        <f t="shared" si="169"/>
        <v>0</v>
      </c>
      <c r="DH108" s="44">
        <f t="shared" si="169"/>
        <v>0</v>
      </c>
      <c r="DI108" s="44">
        <f t="shared" si="169"/>
        <v>0</v>
      </c>
      <c r="DJ108" s="44">
        <f t="shared" si="169"/>
        <v>0</v>
      </c>
      <c r="DK108" s="44">
        <f t="shared" si="169"/>
        <v>0</v>
      </c>
      <c r="DL108" s="44">
        <f t="shared" si="169"/>
        <v>0</v>
      </c>
      <c r="DM108" s="44">
        <f t="shared" si="169"/>
        <v>0</v>
      </c>
      <c r="DN108" s="44">
        <f t="shared" si="169"/>
        <v>0</v>
      </c>
      <c r="DO108" s="44">
        <f t="shared" si="169"/>
        <v>0</v>
      </c>
      <c r="DP108" s="44">
        <f t="shared" si="169"/>
        <v>0</v>
      </c>
      <c r="DQ108" s="44">
        <f t="shared" si="169"/>
        <v>0</v>
      </c>
    </row>
    <row r="109" spans="1:121" x14ac:dyDescent="0.25">
      <c r="A109" s="44" t="str">
        <f t="shared" si="122"/>
        <v>16_RUS</v>
      </c>
      <c r="B109" s="44" t="str">
        <f t="shared" si="122"/>
        <v>16_1_biogas</v>
      </c>
      <c r="C109" s="44" t="str">
        <f t="shared" si="122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6"/>
        <v>16_RUS</v>
      </c>
      <c r="BM109" s="44" t="str">
        <f t="shared" si="123"/>
        <v>d_nonenergy_ccs_16_1_biogas</v>
      </c>
      <c r="BN109" s="44"/>
      <c r="BO109" s="44"/>
      <c r="BP109" s="44">
        <f t="shared" ref="BP109:CW109" si="170">BP$50*BP38</f>
        <v>0</v>
      </c>
      <c r="BQ109" s="44">
        <f t="shared" si="170"/>
        <v>0</v>
      </c>
      <c r="BR109" s="44">
        <f t="shared" si="170"/>
        <v>0</v>
      </c>
      <c r="BS109" s="44">
        <f t="shared" si="170"/>
        <v>0</v>
      </c>
      <c r="BT109" s="44">
        <f t="shared" si="170"/>
        <v>0</v>
      </c>
      <c r="BU109" s="44">
        <f t="shared" si="170"/>
        <v>0</v>
      </c>
      <c r="BV109" s="44">
        <f t="shared" si="170"/>
        <v>0</v>
      </c>
      <c r="BW109" s="44">
        <f t="shared" si="170"/>
        <v>0</v>
      </c>
      <c r="BX109" s="44">
        <f t="shared" si="170"/>
        <v>0</v>
      </c>
      <c r="BY109" s="44">
        <f t="shared" si="170"/>
        <v>0</v>
      </c>
      <c r="BZ109" s="44">
        <f t="shared" si="170"/>
        <v>0</v>
      </c>
      <c r="CA109" s="44">
        <f t="shared" si="170"/>
        <v>0</v>
      </c>
      <c r="CB109" s="44">
        <f t="shared" si="170"/>
        <v>0</v>
      </c>
      <c r="CC109" s="44">
        <f t="shared" si="170"/>
        <v>0</v>
      </c>
      <c r="CD109" s="44">
        <f t="shared" si="170"/>
        <v>0</v>
      </c>
      <c r="CE109" s="44">
        <f t="shared" si="170"/>
        <v>0</v>
      </c>
      <c r="CF109" s="44">
        <f t="shared" si="170"/>
        <v>0</v>
      </c>
      <c r="CG109" s="44">
        <f t="shared" si="170"/>
        <v>0</v>
      </c>
      <c r="CH109" s="44">
        <f t="shared" si="170"/>
        <v>0</v>
      </c>
      <c r="CI109" s="44">
        <f t="shared" si="170"/>
        <v>0</v>
      </c>
      <c r="CJ109" s="44">
        <f t="shared" si="170"/>
        <v>0</v>
      </c>
      <c r="CK109" s="44">
        <f t="shared" si="170"/>
        <v>0</v>
      </c>
      <c r="CL109" s="44">
        <f t="shared" si="170"/>
        <v>0</v>
      </c>
      <c r="CM109" s="44">
        <f t="shared" si="170"/>
        <v>0</v>
      </c>
      <c r="CN109" s="44">
        <f t="shared" si="170"/>
        <v>0</v>
      </c>
      <c r="CO109" s="44">
        <f t="shared" si="170"/>
        <v>0</v>
      </c>
      <c r="CP109" s="44">
        <f t="shared" si="170"/>
        <v>0</v>
      </c>
      <c r="CQ109" s="44">
        <f t="shared" si="170"/>
        <v>0</v>
      </c>
      <c r="CR109" s="44">
        <f t="shared" si="170"/>
        <v>0</v>
      </c>
      <c r="CS109" s="44">
        <f t="shared" si="170"/>
        <v>0</v>
      </c>
      <c r="CT109" s="44">
        <f t="shared" si="170"/>
        <v>0</v>
      </c>
      <c r="CU109" s="44">
        <f t="shared" si="170"/>
        <v>0</v>
      </c>
      <c r="CV109" s="44">
        <f t="shared" si="170"/>
        <v>0</v>
      </c>
      <c r="CW109" s="44">
        <f t="shared" si="170"/>
        <v>0</v>
      </c>
      <c r="CX109" s="44">
        <f t="shared" ref="CX109:DQ109" si="171">CX$50*CX38</f>
        <v>0</v>
      </c>
      <c r="CY109" s="44">
        <f t="shared" si="171"/>
        <v>0</v>
      </c>
      <c r="CZ109" s="44">
        <f t="shared" si="171"/>
        <v>0</v>
      </c>
      <c r="DA109" s="44">
        <f t="shared" si="171"/>
        <v>0</v>
      </c>
      <c r="DB109" s="44">
        <f t="shared" si="171"/>
        <v>0</v>
      </c>
      <c r="DC109" s="44">
        <f t="shared" si="171"/>
        <v>0</v>
      </c>
      <c r="DD109" s="44">
        <f t="shared" si="171"/>
        <v>0</v>
      </c>
      <c r="DE109" s="44">
        <f t="shared" si="171"/>
        <v>0</v>
      </c>
      <c r="DF109" s="44">
        <f t="shared" si="171"/>
        <v>0</v>
      </c>
      <c r="DG109" s="44">
        <f t="shared" si="171"/>
        <v>0</v>
      </c>
      <c r="DH109" s="44">
        <f t="shared" si="171"/>
        <v>0</v>
      </c>
      <c r="DI109" s="44">
        <f t="shared" si="171"/>
        <v>0</v>
      </c>
      <c r="DJ109" s="44">
        <f t="shared" si="171"/>
        <v>0</v>
      </c>
      <c r="DK109" s="44">
        <f t="shared" si="171"/>
        <v>0</v>
      </c>
      <c r="DL109" s="44">
        <f t="shared" si="171"/>
        <v>0</v>
      </c>
      <c r="DM109" s="44">
        <f t="shared" si="171"/>
        <v>0</v>
      </c>
      <c r="DN109" s="44">
        <f t="shared" si="171"/>
        <v>0</v>
      </c>
      <c r="DO109" s="44">
        <f t="shared" si="171"/>
        <v>0</v>
      </c>
      <c r="DP109" s="44">
        <f t="shared" si="171"/>
        <v>0</v>
      </c>
      <c r="DQ109" s="44">
        <f t="shared" si="171"/>
        <v>0</v>
      </c>
    </row>
    <row r="110" spans="1:121" x14ac:dyDescent="0.25">
      <c r="A110" s="44" t="str">
        <f t="shared" si="122"/>
        <v>16_RUS</v>
      </c>
      <c r="B110" s="44" t="str">
        <f t="shared" si="122"/>
        <v>16_2_industrial_waste</v>
      </c>
      <c r="C110" s="44" t="str">
        <f t="shared" si="122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6"/>
        <v>16_RUS</v>
      </c>
      <c r="BM110" s="44" t="str">
        <f t="shared" si="123"/>
        <v>d_nonenergy_ccs_16_2_industrial_waste</v>
      </c>
      <c r="BN110" s="44"/>
      <c r="BO110" s="44"/>
      <c r="BP110" s="44">
        <f t="shared" ref="BP110:CW110" si="172">BP$50*BP39</f>
        <v>0</v>
      </c>
      <c r="BQ110" s="44">
        <f t="shared" si="172"/>
        <v>0</v>
      </c>
      <c r="BR110" s="44">
        <f t="shared" si="172"/>
        <v>0</v>
      </c>
      <c r="BS110" s="44">
        <f t="shared" si="172"/>
        <v>0</v>
      </c>
      <c r="BT110" s="44">
        <f t="shared" si="172"/>
        <v>0</v>
      </c>
      <c r="BU110" s="44">
        <f t="shared" si="172"/>
        <v>0</v>
      </c>
      <c r="BV110" s="44">
        <f t="shared" si="172"/>
        <v>0</v>
      </c>
      <c r="BW110" s="44">
        <f t="shared" si="172"/>
        <v>0</v>
      </c>
      <c r="BX110" s="44">
        <f t="shared" si="172"/>
        <v>0</v>
      </c>
      <c r="BY110" s="44">
        <f t="shared" si="172"/>
        <v>0</v>
      </c>
      <c r="BZ110" s="44">
        <f t="shared" si="172"/>
        <v>0</v>
      </c>
      <c r="CA110" s="44">
        <f t="shared" si="172"/>
        <v>0</v>
      </c>
      <c r="CB110" s="44">
        <f t="shared" si="172"/>
        <v>0</v>
      </c>
      <c r="CC110" s="44">
        <f t="shared" si="172"/>
        <v>0</v>
      </c>
      <c r="CD110" s="44">
        <f t="shared" si="172"/>
        <v>0</v>
      </c>
      <c r="CE110" s="44">
        <f t="shared" si="172"/>
        <v>0</v>
      </c>
      <c r="CF110" s="44">
        <f t="shared" si="172"/>
        <v>0</v>
      </c>
      <c r="CG110" s="44">
        <f t="shared" si="172"/>
        <v>0</v>
      </c>
      <c r="CH110" s="44">
        <f t="shared" si="172"/>
        <v>0</v>
      </c>
      <c r="CI110" s="44">
        <f t="shared" si="172"/>
        <v>0</v>
      </c>
      <c r="CJ110" s="44">
        <f t="shared" si="172"/>
        <v>0</v>
      </c>
      <c r="CK110" s="44">
        <f t="shared" si="172"/>
        <v>0</v>
      </c>
      <c r="CL110" s="44">
        <f t="shared" si="172"/>
        <v>0</v>
      </c>
      <c r="CM110" s="44">
        <f t="shared" si="172"/>
        <v>0</v>
      </c>
      <c r="CN110" s="44">
        <f t="shared" si="172"/>
        <v>0</v>
      </c>
      <c r="CO110" s="44">
        <f t="shared" si="172"/>
        <v>0</v>
      </c>
      <c r="CP110" s="44">
        <f t="shared" si="172"/>
        <v>0</v>
      </c>
      <c r="CQ110" s="44">
        <f t="shared" si="172"/>
        <v>0</v>
      </c>
      <c r="CR110" s="44">
        <f t="shared" si="172"/>
        <v>0</v>
      </c>
      <c r="CS110" s="44">
        <f t="shared" si="172"/>
        <v>0</v>
      </c>
      <c r="CT110" s="44">
        <f t="shared" si="172"/>
        <v>0</v>
      </c>
      <c r="CU110" s="44">
        <f t="shared" si="172"/>
        <v>0</v>
      </c>
      <c r="CV110" s="44">
        <f t="shared" si="172"/>
        <v>0</v>
      </c>
      <c r="CW110" s="44">
        <f t="shared" si="172"/>
        <v>0</v>
      </c>
      <c r="CX110" s="44">
        <f t="shared" ref="CX110:DQ110" si="173">CX$50*CX39</f>
        <v>0</v>
      </c>
      <c r="CY110" s="44">
        <f t="shared" si="173"/>
        <v>0</v>
      </c>
      <c r="CZ110" s="44">
        <f t="shared" si="173"/>
        <v>0</v>
      </c>
      <c r="DA110" s="44">
        <f t="shared" si="173"/>
        <v>0</v>
      </c>
      <c r="DB110" s="44">
        <f t="shared" si="173"/>
        <v>0</v>
      </c>
      <c r="DC110" s="44">
        <f t="shared" si="173"/>
        <v>0</v>
      </c>
      <c r="DD110" s="44">
        <f t="shared" si="173"/>
        <v>0</v>
      </c>
      <c r="DE110" s="44">
        <f t="shared" si="173"/>
        <v>0</v>
      </c>
      <c r="DF110" s="44">
        <f t="shared" si="173"/>
        <v>0</v>
      </c>
      <c r="DG110" s="44">
        <f t="shared" si="173"/>
        <v>0</v>
      </c>
      <c r="DH110" s="44">
        <f t="shared" si="173"/>
        <v>0</v>
      </c>
      <c r="DI110" s="44">
        <f t="shared" si="173"/>
        <v>0</v>
      </c>
      <c r="DJ110" s="44">
        <f t="shared" si="173"/>
        <v>0</v>
      </c>
      <c r="DK110" s="44">
        <f t="shared" si="173"/>
        <v>0</v>
      </c>
      <c r="DL110" s="44">
        <f t="shared" si="173"/>
        <v>0</v>
      </c>
      <c r="DM110" s="44">
        <f t="shared" si="173"/>
        <v>0</v>
      </c>
      <c r="DN110" s="44">
        <f t="shared" si="173"/>
        <v>0</v>
      </c>
      <c r="DO110" s="44">
        <f t="shared" si="173"/>
        <v>0</v>
      </c>
      <c r="DP110" s="44">
        <f t="shared" si="173"/>
        <v>0</v>
      </c>
      <c r="DQ110" s="44">
        <f t="shared" si="173"/>
        <v>0</v>
      </c>
    </row>
    <row r="111" spans="1:121" x14ac:dyDescent="0.25">
      <c r="A111" s="44" t="str">
        <f t="shared" si="122"/>
        <v>16_RUS</v>
      </c>
      <c r="B111" s="44" t="str">
        <f t="shared" si="122"/>
        <v>16_3_municipal_solid_waste_renewable</v>
      </c>
      <c r="C111" s="44" t="str">
        <f t="shared" si="122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6"/>
        <v>16_RUS</v>
      </c>
      <c r="BM111" s="44" t="str">
        <f t="shared" si="123"/>
        <v>d_nonenergy_ccs_16_3_msw_ren</v>
      </c>
      <c r="BN111" s="44"/>
      <c r="BO111" s="44"/>
      <c r="BP111" s="44">
        <f t="shared" ref="BP111:CW111" si="174">BP$50*BP40</f>
        <v>0</v>
      </c>
      <c r="BQ111" s="44">
        <f t="shared" si="174"/>
        <v>0</v>
      </c>
      <c r="BR111" s="44">
        <f t="shared" si="174"/>
        <v>0</v>
      </c>
      <c r="BS111" s="44">
        <f t="shared" si="174"/>
        <v>0</v>
      </c>
      <c r="BT111" s="44">
        <f t="shared" si="174"/>
        <v>0</v>
      </c>
      <c r="BU111" s="44">
        <f t="shared" si="174"/>
        <v>0</v>
      </c>
      <c r="BV111" s="44">
        <f t="shared" si="174"/>
        <v>0</v>
      </c>
      <c r="BW111" s="44">
        <f t="shared" si="174"/>
        <v>0</v>
      </c>
      <c r="BX111" s="44">
        <f t="shared" si="174"/>
        <v>0</v>
      </c>
      <c r="BY111" s="44">
        <f t="shared" si="174"/>
        <v>0</v>
      </c>
      <c r="BZ111" s="44">
        <f t="shared" si="174"/>
        <v>0</v>
      </c>
      <c r="CA111" s="44">
        <f t="shared" si="174"/>
        <v>0</v>
      </c>
      <c r="CB111" s="44">
        <f t="shared" si="174"/>
        <v>0</v>
      </c>
      <c r="CC111" s="44">
        <f t="shared" si="174"/>
        <v>0</v>
      </c>
      <c r="CD111" s="44">
        <f t="shared" si="174"/>
        <v>0</v>
      </c>
      <c r="CE111" s="44">
        <f t="shared" si="174"/>
        <v>0</v>
      </c>
      <c r="CF111" s="44">
        <f t="shared" si="174"/>
        <v>0</v>
      </c>
      <c r="CG111" s="44">
        <f t="shared" si="174"/>
        <v>0</v>
      </c>
      <c r="CH111" s="44">
        <f t="shared" si="174"/>
        <v>0</v>
      </c>
      <c r="CI111" s="44">
        <f t="shared" si="174"/>
        <v>0</v>
      </c>
      <c r="CJ111" s="44">
        <f t="shared" si="174"/>
        <v>0</v>
      </c>
      <c r="CK111" s="44">
        <f t="shared" si="174"/>
        <v>0</v>
      </c>
      <c r="CL111" s="44">
        <f t="shared" si="174"/>
        <v>0</v>
      </c>
      <c r="CM111" s="44">
        <f t="shared" si="174"/>
        <v>0</v>
      </c>
      <c r="CN111" s="44">
        <f t="shared" si="174"/>
        <v>0</v>
      </c>
      <c r="CO111" s="44">
        <f t="shared" si="174"/>
        <v>0</v>
      </c>
      <c r="CP111" s="44">
        <f t="shared" si="174"/>
        <v>0</v>
      </c>
      <c r="CQ111" s="44">
        <f t="shared" si="174"/>
        <v>0</v>
      </c>
      <c r="CR111" s="44">
        <f t="shared" si="174"/>
        <v>0</v>
      </c>
      <c r="CS111" s="44">
        <f t="shared" si="174"/>
        <v>0</v>
      </c>
      <c r="CT111" s="44">
        <f t="shared" si="174"/>
        <v>0</v>
      </c>
      <c r="CU111" s="44">
        <f t="shared" si="174"/>
        <v>0</v>
      </c>
      <c r="CV111" s="44">
        <f t="shared" si="174"/>
        <v>0</v>
      </c>
      <c r="CW111" s="44">
        <f t="shared" si="174"/>
        <v>0</v>
      </c>
      <c r="CX111" s="44">
        <f t="shared" ref="CX111:DQ111" si="175">CX$50*CX40</f>
        <v>0</v>
      </c>
      <c r="CY111" s="44">
        <f t="shared" si="175"/>
        <v>0</v>
      </c>
      <c r="CZ111" s="44">
        <f t="shared" si="175"/>
        <v>0</v>
      </c>
      <c r="DA111" s="44">
        <f t="shared" si="175"/>
        <v>0</v>
      </c>
      <c r="DB111" s="44">
        <f t="shared" si="175"/>
        <v>0</v>
      </c>
      <c r="DC111" s="44">
        <f t="shared" si="175"/>
        <v>0</v>
      </c>
      <c r="DD111" s="44">
        <f t="shared" si="175"/>
        <v>0</v>
      </c>
      <c r="DE111" s="44">
        <f t="shared" si="175"/>
        <v>0</v>
      </c>
      <c r="DF111" s="44">
        <f t="shared" si="175"/>
        <v>0</v>
      </c>
      <c r="DG111" s="44">
        <f t="shared" si="175"/>
        <v>0</v>
      </c>
      <c r="DH111" s="44">
        <f t="shared" si="175"/>
        <v>0</v>
      </c>
      <c r="DI111" s="44">
        <f t="shared" si="175"/>
        <v>0</v>
      </c>
      <c r="DJ111" s="44">
        <f t="shared" si="175"/>
        <v>0</v>
      </c>
      <c r="DK111" s="44">
        <f t="shared" si="175"/>
        <v>0</v>
      </c>
      <c r="DL111" s="44">
        <f t="shared" si="175"/>
        <v>0</v>
      </c>
      <c r="DM111" s="44">
        <f t="shared" si="175"/>
        <v>0</v>
      </c>
      <c r="DN111" s="44">
        <f t="shared" si="175"/>
        <v>0</v>
      </c>
      <c r="DO111" s="44">
        <f t="shared" si="175"/>
        <v>0</v>
      </c>
      <c r="DP111" s="44">
        <f t="shared" si="175"/>
        <v>0</v>
      </c>
      <c r="DQ111" s="44">
        <f t="shared" si="175"/>
        <v>0</v>
      </c>
    </row>
    <row r="112" spans="1:121" x14ac:dyDescent="0.25">
      <c r="A112" s="44" t="str">
        <f t="shared" si="122"/>
        <v>16_RUS</v>
      </c>
      <c r="B112" s="44" t="str">
        <f t="shared" si="122"/>
        <v>16_4_municipal_solid_waste_nonrenewable</v>
      </c>
      <c r="C112" s="44" t="str">
        <f t="shared" si="122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6">A112</f>
        <v>16_RUS</v>
      </c>
      <c r="BM112" s="44" t="str">
        <f t="shared" si="123"/>
        <v>d_nonenergy_ccs_16_4_msw_nonr</v>
      </c>
      <c r="BN112" s="44"/>
      <c r="BO112" s="44"/>
      <c r="BP112" s="44">
        <f t="shared" ref="BP112:CW112" si="177">BP$50*BP41</f>
        <v>0</v>
      </c>
      <c r="BQ112" s="44">
        <f t="shared" si="177"/>
        <v>0</v>
      </c>
      <c r="BR112" s="44">
        <f t="shared" si="177"/>
        <v>0</v>
      </c>
      <c r="BS112" s="44">
        <f t="shared" si="177"/>
        <v>0</v>
      </c>
      <c r="BT112" s="44">
        <f t="shared" si="177"/>
        <v>0</v>
      </c>
      <c r="BU112" s="44">
        <f t="shared" si="177"/>
        <v>0</v>
      </c>
      <c r="BV112" s="44">
        <f t="shared" si="177"/>
        <v>0</v>
      </c>
      <c r="BW112" s="44">
        <f t="shared" si="177"/>
        <v>0</v>
      </c>
      <c r="BX112" s="44">
        <f t="shared" si="177"/>
        <v>0</v>
      </c>
      <c r="BY112" s="44">
        <f t="shared" si="177"/>
        <v>0</v>
      </c>
      <c r="BZ112" s="44">
        <f t="shared" si="177"/>
        <v>0</v>
      </c>
      <c r="CA112" s="44">
        <f t="shared" si="177"/>
        <v>0</v>
      </c>
      <c r="CB112" s="44">
        <f t="shared" si="177"/>
        <v>0</v>
      </c>
      <c r="CC112" s="44">
        <f t="shared" si="177"/>
        <v>0</v>
      </c>
      <c r="CD112" s="44">
        <f t="shared" si="177"/>
        <v>0</v>
      </c>
      <c r="CE112" s="44">
        <f t="shared" si="177"/>
        <v>0</v>
      </c>
      <c r="CF112" s="44">
        <f t="shared" si="177"/>
        <v>0</v>
      </c>
      <c r="CG112" s="44">
        <f t="shared" si="177"/>
        <v>0</v>
      </c>
      <c r="CH112" s="44">
        <f t="shared" si="177"/>
        <v>0</v>
      </c>
      <c r="CI112" s="44">
        <f t="shared" si="177"/>
        <v>0</v>
      </c>
      <c r="CJ112" s="44">
        <f t="shared" si="177"/>
        <v>0</v>
      </c>
      <c r="CK112" s="44">
        <f t="shared" si="177"/>
        <v>0</v>
      </c>
      <c r="CL112" s="44">
        <f t="shared" si="177"/>
        <v>0</v>
      </c>
      <c r="CM112" s="44">
        <f t="shared" si="177"/>
        <v>0</v>
      </c>
      <c r="CN112" s="44">
        <f t="shared" si="177"/>
        <v>0</v>
      </c>
      <c r="CO112" s="44">
        <f t="shared" si="177"/>
        <v>0</v>
      </c>
      <c r="CP112" s="44">
        <f t="shared" si="177"/>
        <v>0</v>
      </c>
      <c r="CQ112" s="44">
        <f t="shared" si="177"/>
        <v>0</v>
      </c>
      <c r="CR112" s="44">
        <f t="shared" si="177"/>
        <v>0</v>
      </c>
      <c r="CS112" s="44">
        <f t="shared" si="177"/>
        <v>0</v>
      </c>
      <c r="CT112" s="44">
        <f t="shared" si="177"/>
        <v>0</v>
      </c>
      <c r="CU112" s="44">
        <f t="shared" si="177"/>
        <v>0</v>
      </c>
      <c r="CV112" s="44">
        <f t="shared" si="177"/>
        <v>0</v>
      </c>
      <c r="CW112" s="44">
        <f t="shared" si="177"/>
        <v>0</v>
      </c>
      <c r="CX112" s="44">
        <f t="shared" ref="CX112:DQ112" si="178">CX$50*CX41</f>
        <v>0</v>
      </c>
      <c r="CY112" s="44">
        <f t="shared" si="178"/>
        <v>0</v>
      </c>
      <c r="CZ112" s="44">
        <f t="shared" si="178"/>
        <v>0</v>
      </c>
      <c r="DA112" s="44">
        <f t="shared" si="178"/>
        <v>0</v>
      </c>
      <c r="DB112" s="44">
        <f t="shared" si="178"/>
        <v>0</v>
      </c>
      <c r="DC112" s="44">
        <f t="shared" si="178"/>
        <v>0</v>
      </c>
      <c r="DD112" s="44">
        <f t="shared" si="178"/>
        <v>0</v>
      </c>
      <c r="DE112" s="44">
        <f t="shared" si="178"/>
        <v>0</v>
      </c>
      <c r="DF112" s="44">
        <f t="shared" si="178"/>
        <v>0</v>
      </c>
      <c r="DG112" s="44">
        <f t="shared" si="178"/>
        <v>0</v>
      </c>
      <c r="DH112" s="44">
        <f t="shared" si="178"/>
        <v>0</v>
      </c>
      <c r="DI112" s="44">
        <f t="shared" si="178"/>
        <v>0</v>
      </c>
      <c r="DJ112" s="44">
        <f t="shared" si="178"/>
        <v>0</v>
      </c>
      <c r="DK112" s="44">
        <f t="shared" si="178"/>
        <v>0</v>
      </c>
      <c r="DL112" s="44">
        <f t="shared" si="178"/>
        <v>0</v>
      </c>
      <c r="DM112" s="44">
        <f t="shared" si="178"/>
        <v>0</v>
      </c>
      <c r="DN112" s="44">
        <f t="shared" si="178"/>
        <v>0</v>
      </c>
      <c r="DO112" s="44">
        <f t="shared" si="178"/>
        <v>0</v>
      </c>
      <c r="DP112" s="44">
        <f t="shared" si="178"/>
        <v>0</v>
      </c>
      <c r="DQ112" s="44">
        <f t="shared" si="178"/>
        <v>0</v>
      </c>
    </row>
    <row r="113" spans="1:121" x14ac:dyDescent="0.25">
      <c r="A113" s="44" t="str">
        <f t="shared" si="122"/>
        <v>16_RUS</v>
      </c>
      <c r="B113" s="44" t="str">
        <f t="shared" si="122"/>
        <v>16_5_biogasoline</v>
      </c>
      <c r="C113" s="44" t="str">
        <f t="shared" si="122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6"/>
        <v>16_RUS</v>
      </c>
      <c r="BM113" s="44" t="str">
        <f t="shared" si="123"/>
        <v>d_nonenergy_ccs_16_5_biogasoline</v>
      </c>
      <c r="BN113" s="44"/>
      <c r="BO113" s="44"/>
      <c r="BP113" s="44">
        <f t="shared" ref="BP113:CW113" si="179">BP$50*BP42</f>
        <v>0</v>
      </c>
      <c r="BQ113" s="44">
        <f t="shared" si="179"/>
        <v>0</v>
      </c>
      <c r="BR113" s="44">
        <f t="shared" si="179"/>
        <v>0</v>
      </c>
      <c r="BS113" s="44">
        <f t="shared" si="179"/>
        <v>0</v>
      </c>
      <c r="BT113" s="44">
        <f t="shared" si="179"/>
        <v>0</v>
      </c>
      <c r="BU113" s="44">
        <f t="shared" si="179"/>
        <v>0</v>
      </c>
      <c r="BV113" s="44">
        <f t="shared" si="179"/>
        <v>0</v>
      </c>
      <c r="BW113" s="44">
        <f t="shared" si="179"/>
        <v>0</v>
      </c>
      <c r="BX113" s="44">
        <f t="shared" si="179"/>
        <v>0</v>
      </c>
      <c r="BY113" s="44">
        <f t="shared" si="179"/>
        <v>0</v>
      </c>
      <c r="BZ113" s="44">
        <f t="shared" si="179"/>
        <v>0</v>
      </c>
      <c r="CA113" s="44">
        <f t="shared" si="179"/>
        <v>0</v>
      </c>
      <c r="CB113" s="44">
        <f t="shared" si="179"/>
        <v>0</v>
      </c>
      <c r="CC113" s="44">
        <f t="shared" si="179"/>
        <v>0</v>
      </c>
      <c r="CD113" s="44">
        <f t="shared" si="179"/>
        <v>0</v>
      </c>
      <c r="CE113" s="44">
        <f t="shared" si="179"/>
        <v>0</v>
      </c>
      <c r="CF113" s="44">
        <f t="shared" si="179"/>
        <v>0</v>
      </c>
      <c r="CG113" s="44">
        <f t="shared" si="179"/>
        <v>0</v>
      </c>
      <c r="CH113" s="44">
        <f t="shared" si="179"/>
        <v>0</v>
      </c>
      <c r="CI113" s="44">
        <f t="shared" si="179"/>
        <v>0</v>
      </c>
      <c r="CJ113" s="44">
        <f t="shared" si="179"/>
        <v>0</v>
      </c>
      <c r="CK113" s="44">
        <f t="shared" si="179"/>
        <v>0</v>
      </c>
      <c r="CL113" s="44">
        <f t="shared" si="179"/>
        <v>0</v>
      </c>
      <c r="CM113" s="44">
        <f t="shared" si="179"/>
        <v>0</v>
      </c>
      <c r="CN113" s="44">
        <f t="shared" si="179"/>
        <v>0</v>
      </c>
      <c r="CO113" s="44">
        <f t="shared" si="179"/>
        <v>0</v>
      </c>
      <c r="CP113" s="44">
        <f t="shared" si="179"/>
        <v>0</v>
      </c>
      <c r="CQ113" s="44">
        <f t="shared" si="179"/>
        <v>0</v>
      </c>
      <c r="CR113" s="44">
        <f t="shared" si="179"/>
        <v>0</v>
      </c>
      <c r="CS113" s="44">
        <f t="shared" si="179"/>
        <v>0</v>
      </c>
      <c r="CT113" s="44">
        <f t="shared" si="179"/>
        <v>0</v>
      </c>
      <c r="CU113" s="44">
        <f t="shared" si="179"/>
        <v>0</v>
      </c>
      <c r="CV113" s="44">
        <f t="shared" si="179"/>
        <v>0</v>
      </c>
      <c r="CW113" s="44">
        <f t="shared" si="179"/>
        <v>0</v>
      </c>
      <c r="CX113" s="44">
        <f t="shared" ref="CX113:DQ113" si="180">CX$50*CX42</f>
        <v>0</v>
      </c>
      <c r="CY113" s="44">
        <f t="shared" si="180"/>
        <v>0</v>
      </c>
      <c r="CZ113" s="44">
        <f t="shared" si="180"/>
        <v>0</v>
      </c>
      <c r="DA113" s="44">
        <f t="shared" si="180"/>
        <v>0</v>
      </c>
      <c r="DB113" s="44">
        <f t="shared" si="180"/>
        <v>0</v>
      </c>
      <c r="DC113" s="44">
        <f t="shared" si="180"/>
        <v>0</v>
      </c>
      <c r="DD113" s="44">
        <f t="shared" si="180"/>
        <v>0</v>
      </c>
      <c r="DE113" s="44">
        <f t="shared" si="180"/>
        <v>0</v>
      </c>
      <c r="DF113" s="44">
        <f t="shared" si="180"/>
        <v>0</v>
      </c>
      <c r="DG113" s="44">
        <f t="shared" si="180"/>
        <v>0</v>
      </c>
      <c r="DH113" s="44">
        <f t="shared" si="180"/>
        <v>0</v>
      </c>
      <c r="DI113" s="44">
        <f t="shared" si="180"/>
        <v>0</v>
      </c>
      <c r="DJ113" s="44">
        <f t="shared" si="180"/>
        <v>0</v>
      </c>
      <c r="DK113" s="44">
        <f t="shared" si="180"/>
        <v>0</v>
      </c>
      <c r="DL113" s="44">
        <f t="shared" si="180"/>
        <v>0</v>
      </c>
      <c r="DM113" s="44">
        <f t="shared" si="180"/>
        <v>0</v>
      </c>
      <c r="DN113" s="44">
        <f t="shared" si="180"/>
        <v>0</v>
      </c>
      <c r="DO113" s="44">
        <f t="shared" si="180"/>
        <v>0</v>
      </c>
      <c r="DP113" s="44">
        <f t="shared" si="180"/>
        <v>0</v>
      </c>
      <c r="DQ113" s="44">
        <f t="shared" si="180"/>
        <v>0</v>
      </c>
    </row>
    <row r="114" spans="1:121" x14ac:dyDescent="0.25">
      <c r="A114" s="44" t="str">
        <f t="shared" si="122"/>
        <v>16_RUS</v>
      </c>
      <c r="B114" s="44" t="str">
        <f t="shared" si="122"/>
        <v>16_6_biodiesel</v>
      </c>
      <c r="C114" s="44" t="str">
        <f t="shared" si="122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6"/>
        <v>16_RUS</v>
      </c>
      <c r="BM114" s="44" t="str">
        <f t="shared" si="123"/>
        <v>d_nonenergy_ccs_16_6_biodiesel</v>
      </c>
      <c r="BN114" s="44"/>
      <c r="BO114" s="44"/>
      <c r="BP114" s="44">
        <f t="shared" ref="BP114:CW114" si="181">BP$50*BP43</f>
        <v>0</v>
      </c>
      <c r="BQ114" s="44">
        <f t="shared" si="181"/>
        <v>0</v>
      </c>
      <c r="BR114" s="44">
        <f t="shared" si="181"/>
        <v>0</v>
      </c>
      <c r="BS114" s="44">
        <f t="shared" si="181"/>
        <v>0</v>
      </c>
      <c r="BT114" s="44">
        <f t="shared" si="181"/>
        <v>0</v>
      </c>
      <c r="BU114" s="44">
        <f t="shared" si="181"/>
        <v>0</v>
      </c>
      <c r="BV114" s="44">
        <f t="shared" si="181"/>
        <v>0</v>
      </c>
      <c r="BW114" s="44">
        <f t="shared" si="181"/>
        <v>0</v>
      </c>
      <c r="BX114" s="44">
        <f t="shared" si="181"/>
        <v>0</v>
      </c>
      <c r="BY114" s="44">
        <f t="shared" si="181"/>
        <v>0</v>
      </c>
      <c r="BZ114" s="44">
        <f t="shared" si="181"/>
        <v>0</v>
      </c>
      <c r="CA114" s="44">
        <f t="shared" si="181"/>
        <v>0</v>
      </c>
      <c r="CB114" s="44">
        <f t="shared" si="181"/>
        <v>0</v>
      </c>
      <c r="CC114" s="44">
        <f t="shared" si="181"/>
        <v>0</v>
      </c>
      <c r="CD114" s="44">
        <f t="shared" si="181"/>
        <v>0</v>
      </c>
      <c r="CE114" s="44">
        <f t="shared" si="181"/>
        <v>0</v>
      </c>
      <c r="CF114" s="44">
        <f t="shared" si="181"/>
        <v>0</v>
      </c>
      <c r="CG114" s="44">
        <f t="shared" si="181"/>
        <v>0</v>
      </c>
      <c r="CH114" s="44">
        <f t="shared" si="181"/>
        <v>0</v>
      </c>
      <c r="CI114" s="44">
        <f t="shared" si="181"/>
        <v>0</v>
      </c>
      <c r="CJ114" s="44">
        <f t="shared" si="181"/>
        <v>0</v>
      </c>
      <c r="CK114" s="44">
        <f t="shared" si="181"/>
        <v>0</v>
      </c>
      <c r="CL114" s="44">
        <f t="shared" si="181"/>
        <v>0</v>
      </c>
      <c r="CM114" s="44">
        <f t="shared" si="181"/>
        <v>0</v>
      </c>
      <c r="CN114" s="44">
        <f t="shared" si="181"/>
        <v>0</v>
      </c>
      <c r="CO114" s="44">
        <f t="shared" si="181"/>
        <v>0</v>
      </c>
      <c r="CP114" s="44">
        <f t="shared" si="181"/>
        <v>0</v>
      </c>
      <c r="CQ114" s="44">
        <f t="shared" si="181"/>
        <v>0</v>
      </c>
      <c r="CR114" s="44">
        <f t="shared" si="181"/>
        <v>0</v>
      </c>
      <c r="CS114" s="44">
        <f t="shared" si="181"/>
        <v>0</v>
      </c>
      <c r="CT114" s="44">
        <f t="shared" si="181"/>
        <v>0</v>
      </c>
      <c r="CU114" s="44">
        <f t="shared" si="181"/>
        <v>0</v>
      </c>
      <c r="CV114" s="44">
        <f t="shared" si="181"/>
        <v>0</v>
      </c>
      <c r="CW114" s="44">
        <f t="shared" si="181"/>
        <v>0</v>
      </c>
      <c r="CX114" s="44">
        <f t="shared" ref="CX114:DQ114" si="182">CX$50*CX43</f>
        <v>0</v>
      </c>
      <c r="CY114" s="44">
        <f t="shared" si="182"/>
        <v>0</v>
      </c>
      <c r="CZ114" s="44">
        <f t="shared" si="182"/>
        <v>0</v>
      </c>
      <c r="DA114" s="44">
        <f t="shared" si="182"/>
        <v>0</v>
      </c>
      <c r="DB114" s="44">
        <f t="shared" si="182"/>
        <v>0</v>
      </c>
      <c r="DC114" s="44">
        <f t="shared" si="182"/>
        <v>0</v>
      </c>
      <c r="DD114" s="44">
        <f t="shared" si="182"/>
        <v>0</v>
      </c>
      <c r="DE114" s="44">
        <f t="shared" si="182"/>
        <v>0</v>
      </c>
      <c r="DF114" s="44">
        <f t="shared" si="182"/>
        <v>0</v>
      </c>
      <c r="DG114" s="44">
        <f t="shared" si="182"/>
        <v>0</v>
      </c>
      <c r="DH114" s="44">
        <f t="shared" si="182"/>
        <v>0</v>
      </c>
      <c r="DI114" s="44">
        <f t="shared" si="182"/>
        <v>0</v>
      </c>
      <c r="DJ114" s="44">
        <f t="shared" si="182"/>
        <v>0</v>
      </c>
      <c r="DK114" s="44">
        <f t="shared" si="182"/>
        <v>0</v>
      </c>
      <c r="DL114" s="44">
        <f t="shared" si="182"/>
        <v>0</v>
      </c>
      <c r="DM114" s="44">
        <f t="shared" si="182"/>
        <v>0</v>
      </c>
      <c r="DN114" s="44">
        <f t="shared" si="182"/>
        <v>0</v>
      </c>
      <c r="DO114" s="44">
        <f t="shared" si="182"/>
        <v>0</v>
      </c>
      <c r="DP114" s="44">
        <f t="shared" si="182"/>
        <v>0</v>
      </c>
      <c r="DQ114" s="44">
        <f t="shared" si="182"/>
        <v>0</v>
      </c>
    </row>
    <row r="115" spans="1:121" x14ac:dyDescent="0.25">
      <c r="A115" s="44" t="str">
        <f t="shared" si="122"/>
        <v>16_RUS</v>
      </c>
      <c r="B115" s="44" t="str">
        <f t="shared" si="122"/>
        <v>16_8_other_liquid_biofuels</v>
      </c>
      <c r="C115" s="44" t="str">
        <f t="shared" si="122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6"/>
        <v>16_RUS</v>
      </c>
      <c r="BM115" s="44" t="str">
        <f t="shared" si="123"/>
        <v>d_nonenergy_ccs_16_8_oth_liquid_biofuel</v>
      </c>
      <c r="BN115" s="44"/>
      <c r="BO115" s="44"/>
      <c r="BP115" s="44">
        <f t="shared" ref="BP115:CW115" si="183">BP$50*BP44</f>
        <v>0</v>
      </c>
      <c r="BQ115" s="44">
        <f t="shared" si="183"/>
        <v>0</v>
      </c>
      <c r="BR115" s="44">
        <f t="shared" si="183"/>
        <v>0</v>
      </c>
      <c r="BS115" s="44">
        <f t="shared" si="183"/>
        <v>0</v>
      </c>
      <c r="BT115" s="44">
        <f t="shared" si="183"/>
        <v>0</v>
      </c>
      <c r="BU115" s="44">
        <f t="shared" si="183"/>
        <v>0</v>
      </c>
      <c r="BV115" s="44">
        <f t="shared" si="183"/>
        <v>0</v>
      </c>
      <c r="BW115" s="44">
        <f t="shared" si="183"/>
        <v>0</v>
      </c>
      <c r="BX115" s="44">
        <f t="shared" si="183"/>
        <v>0</v>
      </c>
      <c r="BY115" s="44">
        <f t="shared" si="183"/>
        <v>0</v>
      </c>
      <c r="BZ115" s="44">
        <f t="shared" si="183"/>
        <v>0</v>
      </c>
      <c r="CA115" s="44">
        <f t="shared" si="183"/>
        <v>0</v>
      </c>
      <c r="CB115" s="44">
        <f t="shared" si="183"/>
        <v>0</v>
      </c>
      <c r="CC115" s="44">
        <f t="shared" si="183"/>
        <v>0</v>
      </c>
      <c r="CD115" s="44">
        <f t="shared" si="183"/>
        <v>0</v>
      </c>
      <c r="CE115" s="44">
        <f t="shared" si="183"/>
        <v>0</v>
      </c>
      <c r="CF115" s="44">
        <f t="shared" si="183"/>
        <v>0</v>
      </c>
      <c r="CG115" s="44">
        <f t="shared" si="183"/>
        <v>0</v>
      </c>
      <c r="CH115" s="44">
        <f t="shared" si="183"/>
        <v>0</v>
      </c>
      <c r="CI115" s="44">
        <f t="shared" si="183"/>
        <v>0</v>
      </c>
      <c r="CJ115" s="44">
        <f t="shared" si="183"/>
        <v>0</v>
      </c>
      <c r="CK115" s="44">
        <f t="shared" si="183"/>
        <v>0</v>
      </c>
      <c r="CL115" s="44">
        <f t="shared" si="183"/>
        <v>0</v>
      </c>
      <c r="CM115" s="44">
        <f t="shared" si="183"/>
        <v>0</v>
      </c>
      <c r="CN115" s="44">
        <f t="shared" si="183"/>
        <v>0</v>
      </c>
      <c r="CO115" s="44">
        <f t="shared" si="183"/>
        <v>0</v>
      </c>
      <c r="CP115" s="44">
        <f t="shared" si="183"/>
        <v>0</v>
      </c>
      <c r="CQ115" s="44">
        <f t="shared" si="183"/>
        <v>0</v>
      </c>
      <c r="CR115" s="44">
        <f t="shared" si="183"/>
        <v>0</v>
      </c>
      <c r="CS115" s="44">
        <f t="shared" si="183"/>
        <v>0</v>
      </c>
      <c r="CT115" s="44">
        <f t="shared" si="183"/>
        <v>0</v>
      </c>
      <c r="CU115" s="44">
        <f t="shared" si="183"/>
        <v>0</v>
      </c>
      <c r="CV115" s="44">
        <f t="shared" si="183"/>
        <v>0</v>
      </c>
      <c r="CW115" s="44">
        <f t="shared" si="183"/>
        <v>0</v>
      </c>
      <c r="CX115" s="44">
        <f t="shared" ref="CX115:DQ115" si="184">CX$50*CX44</f>
        <v>0</v>
      </c>
      <c r="CY115" s="44">
        <f t="shared" si="184"/>
        <v>0</v>
      </c>
      <c r="CZ115" s="44">
        <f t="shared" si="184"/>
        <v>0</v>
      </c>
      <c r="DA115" s="44">
        <f t="shared" si="184"/>
        <v>0</v>
      </c>
      <c r="DB115" s="44">
        <f t="shared" si="184"/>
        <v>0</v>
      </c>
      <c r="DC115" s="44">
        <f t="shared" si="184"/>
        <v>0</v>
      </c>
      <c r="DD115" s="44">
        <f t="shared" si="184"/>
        <v>0</v>
      </c>
      <c r="DE115" s="44">
        <f t="shared" si="184"/>
        <v>0</v>
      </c>
      <c r="DF115" s="44">
        <f t="shared" si="184"/>
        <v>0</v>
      </c>
      <c r="DG115" s="44">
        <f t="shared" si="184"/>
        <v>0</v>
      </c>
      <c r="DH115" s="44">
        <f t="shared" si="184"/>
        <v>0</v>
      </c>
      <c r="DI115" s="44">
        <f t="shared" si="184"/>
        <v>0</v>
      </c>
      <c r="DJ115" s="44">
        <f t="shared" si="184"/>
        <v>0</v>
      </c>
      <c r="DK115" s="44">
        <f t="shared" si="184"/>
        <v>0</v>
      </c>
      <c r="DL115" s="44">
        <f t="shared" si="184"/>
        <v>0</v>
      </c>
      <c r="DM115" s="44">
        <f t="shared" si="184"/>
        <v>0</v>
      </c>
      <c r="DN115" s="44">
        <f t="shared" si="184"/>
        <v>0</v>
      </c>
      <c r="DO115" s="44">
        <f t="shared" si="184"/>
        <v>0</v>
      </c>
      <c r="DP115" s="44">
        <f t="shared" si="184"/>
        <v>0</v>
      </c>
      <c r="DQ115" s="44">
        <f t="shared" si="184"/>
        <v>0</v>
      </c>
    </row>
    <row r="116" spans="1:121" x14ac:dyDescent="0.25">
      <c r="A116" s="46" t="str">
        <f t="shared" si="122"/>
        <v>16_RUS</v>
      </c>
      <c r="B116" s="46" t="str">
        <f t="shared" si="122"/>
        <v>17_electricity</v>
      </c>
      <c r="C116" s="46" t="str">
        <f t="shared" si="122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6"/>
        <v>16_RUS</v>
      </c>
      <c r="BM116" s="46" t="str">
        <f t="shared" si="123"/>
        <v>d_nonenergy_ccs_17_electricity</v>
      </c>
      <c r="BN116" s="46"/>
      <c r="BO116" s="46"/>
      <c r="BP116" s="49">
        <f t="shared" ref="BP116:BQ116" si="185">BP123</f>
        <v>0</v>
      </c>
      <c r="BQ116" s="49">
        <f t="shared" si="185"/>
        <v>0</v>
      </c>
      <c r="BR116" s="49">
        <f t="shared" ref="BR116:CV116" si="186">BR123</f>
        <v>0</v>
      </c>
      <c r="BS116" s="49">
        <f t="shared" si="186"/>
        <v>0</v>
      </c>
      <c r="BT116" s="49">
        <f t="shared" si="186"/>
        <v>0</v>
      </c>
      <c r="BU116" s="49">
        <f t="shared" si="186"/>
        <v>0</v>
      </c>
      <c r="BV116" s="49">
        <f t="shared" si="186"/>
        <v>0</v>
      </c>
      <c r="BW116" s="49">
        <f t="shared" si="186"/>
        <v>0</v>
      </c>
      <c r="BX116" s="49">
        <f t="shared" si="186"/>
        <v>0</v>
      </c>
      <c r="BY116" s="49">
        <f t="shared" si="186"/>
        <v>0</v>
      </c>
      <c r="BZ116" s="49">
        <f t="shared" si="186"/>
        <v>0</v>
      </c>
      <c r="CA116" s="49">
        <f t="shared" si="186"/>
        <v>0</v>
      </c>
      <c r="CB116" s="49">
        <f t="shared" si="186"/>
        <v>0</v>
      </c>
      <c r="CC116" s="49">
        <f t="shared" si="186"/>
        <v>0</v>
      </c>
      <c r="CD116" s="49">
        <f t="shared" si="186"/>
        <v>0</v>
      </c>
      <c r="CE116" s="49">
        <f t="shared" si="186"/>
        <v>0</v>
      </c>
      <c r="CF116" s="49">
        <f t="shared" si="186"/>
        <v>0</v>
      </c>
      <c r="CG116" s="49">
        <f t="shared" si="186"/>
        <v>0</v>
      </c>
      <c r="CH116" s="49">
        <f t="shared" si="186"/>
        <v>0</v>
      </c>
      <c r="CI116" s="49">
        <f t="shared" si="186"/>
        <v>0</v>
      </c>
      <c r="CJ116" s="49">
        <f t="shared" si="186"/>
        <v>0</v>
      </c>
      <c r="CK116" s="49">
        <f t="shared" si="186"/>
        <v>0</v>
      </c>
      <c r="CL116" s="49">
        <f t="shared" si="186"/>
        <v>0</v>
      </c>
      <c r="CM116" s="49">
        <f t="shared" si="186"/>
        <v>0</v>
      </c>
      <c r="CN116" s="49">
        <f t="shared" si="186"/>
        <v>0</v>
      </c>
      <c r="CO116" s="49">
        <f t="shared" si="186"/>
        <v>0</v>
      </c>
      <c r="CP116" s="49">
        <f t="shared" si="186"/>
        <v>0</v>
      </c>
      <c r="CQ116" s="49">
        <f t="shared" si="186"/>
        <v>0</v>
      </c>
      <c r="CR116" s="49">
        <f t="shared" si="186"/>
        <v>0</v>
      </c>
      <c r="CS116" s="49">
        <f t="shared" si="186"/>
        <v>0</v>
      </c>
      <c r="CT116" s="49">
        <f t="shared" si="186"/>
        <v>0</v>
      </c>
      <c r="CU116" s="49">
        <f t="shared" si="186"/>
        <v>0</v>
      </c>
      <c r="CV116" s="49">
        <f t="shared" si="186"/>
        <v>0</v>
      </c>
      <c r="CW116" s="49">
        <f t="shared" ref="CW116:DQ116" si="187">CW123</f>
        <v>0</v>
      </c>
      <c r="CX116" s="49">
        <f t="shared" si="187"/>
        <v>0</v>
      </c>
      <c r="CY116" s="49">
        <f t="shared" si="187"/>
        <v>0</v>
      </c>
      <c r="CZ116" s="49">
        <f t="shared" si="187"/>
        <v>0</v>
      </c>
      <c r="DA116" s="49">
        <f t="shared" si="187"/>
        <v>0</v>
      </c>
      <c r="DB116" s="49">
        <f t="shared" si="187"/>
        <v>0</v>
      </c>
      <c r="DC116" s="49">
        <f t="shared" si="187"/>
        <v>0</v>
      </c>
      <c r="DD116" s="49">
        <f t="shared" si="187"/>
        <v>0</v>
      </c>
      <c r="DE116" s="49">
        <f t="shared" si="187"/>
        <v>0</v>
      </c>
      <c r="DF116" s="49">
        <f t="shared" si="187"/>
        <v>0</v>
      </c>
      <c r="DG116" s="49">
        <f t="shared" si="187"/>
        <v>0</v>
      </c>
      <c r="DH116" s="49">
        <f t="shared" si="187"/>
        <v>0</v>
      </c>
      <c r="DI116" s="49">
        <f t="shared" si="187"/>
        <v>0</v>
      </c>
      <c r="DJ116" s="49">
        <f t="shared" si="187"/>
        <v>0</v>
      </c>
      <c r="DK116" s="49">
        <f t="shared" si="187"/>
        <v>0</v>
      </c>
      <c r="DL116" s="49">
        <f t="shared" si="187"/>
        <v>0</v>
      </c>
      <c r="DM116" s="49">
        <f t="shared" si="187"/>
        <v>0</v>
      </c>
      <c r="DN116" s="49">
        <f t="shared" si="187"/>
        <v>0</v>
      </c>
      <c r="DO116" s="49">
        <f t="shared" si="187"/>
        <v>0</v>
      </c>
      <c r="DP116" s="49">
        <f t="shared" si="187"/>
        <v>0</v>
      </c>
      <c r="DQ116" s="49">
        <f t="shared" si="187"/>
        <v>0</v>
      </c>
    </row>
    <row r="117" spans="1:121" x14ac:dyDescent="0.25">
      <c r="A117" s="44" t="str">
        <f t="shared" si="122"/>
        <v>16_RUS</v>
      </c>
      <c r="B117" s="44" t="str">
        <f t="shared" si="122"/>
        <v>18_heat</v>
      </c>
      <c r="C117" s="44" t="str">
        <f t="shared" si="122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6"/>
        <v>16_RUS</v>
      </c>
      <c r="BM117" s="44" t="str">
        <f t="shared" si="123"/>
        <v>d_nonenergy_ccs_18_heat</v>
      </c>
      <c r="BN117" s="44"/>
      <c r="BO117" s="44"/>
      <c r="BP117" s="44">
        <f t="shared" ref="BP117:CV117" si="188">BP$50*BP46</f>
        <v>0</v>
      </c>
      <c r="BQ117" s="44">
        <f t="shared" si="188"/>
        <v>0</v>
      </c>
      <c r="BR117" s="44">
        <f t="shared" si="188"/>
        <v>0</v>
      </c>
      <c r="BS117" s="44">
        <f t="shared" si="188"/>
        <v>0</v>
      </c>
      <c r="BT117" s="44">
        <f t="shared" si="188"/>
        <v>0</v>
      </c>
      <c r="BU117" s="44">
        <f t="shared" si="188"/>
        <v>0</v>
      </c>
      <c r="BV117" s="44">
        <f t="shared" si="188"/>
        <v>0</v>
      </c>
      <c r="BW117" s="44">
        <f t="shared" si="188"/>
        <v>0</v>
      </c>
      <c r="BX117" s="44">
        <f t="shared" si="188"/>
        <v>0</v>
      </c>
      <c r="BY117" s="44">
        <f t="shared" si="188"/>
        <v>0</v>
      </c>
      <c r="BZ117" s="44">
        <f t="shared" si="188"/>
        <v>0</v>
      </c>
      <c r="CA117" s="44">
        <f t="shared" si="188"/>
        <v>0</v>
      </c>
      <c r="CB117" s="44">
        <f t="shared" si="188"/>
        <v>0</v>
      </c>
      <c r="CC117" s="44">
        <f t="shared" si="188"/>
        <v>0</v>
      </c>
      <c r="CD117" s="44">
        <f t="shared" si="188"/>
        <v>0</v>
      </c>
      <c r="CE117" s="44">
        <f t="shared" si="188"/>
        <v>0</v>
      </c>
      <c r="CF117" s="44">
        <f t="shared" si="188"/>
        <v>0</v>
      </c>
      <c r="CG117" s="44">
        <f t="shared" si="188"/>
        <v>0</v>
      </c>
      <c r="CH117" s="44">
        <f t="shared" si="188"/>
        <v>0</v>
      </c>
      <c r="CI117" s="44">
        <f t="shared" si="188"/>
        <v>0</v>
      </c>
      <c r="CJ117" s="44">
        <f t="shared" si="188"/>
        <v>0</v>
      </c>
      <c r="CK117" s="44">
        <f t="shared" si="188"/>
        <v>0</v>
      </c>
      <c r="CL117" s="44">
        <f t="shared" si="188"/>
        <v>0</v>
      </c>
      <c r="CM117" s="44">
        <f t="shared" si="188"/>
        <v>0</v>
      </c>
      <c r="CN117" s="44">
        <f t="shared" si="188"/>
        <v>0</v>
      </c>
      <c r="CO117" s="44">
        <f t="shared" si="188"/>
        <v>0</v>
      </c>
      <c r="CP117" s="44">
        <f t="shared" si="188"/>
        <v>0</v>
      </c>
      <c r="CQ117" s="44">
        <f t="shared" si="188"/>
        <v>0</v>
      </c>
      <c r="CR117" s="44">
        <f t="shared" si="188"/>
        <v>0</v>
      </c>
      <c r="CS117" s="44">
        <f t="shared" si="188"/>
        <v>0</v>
      </c>
      <c r="CT117" s="44">
        <f t="shared" si="188"/>
        <v>0</v>
      </c>
      <c r="CU117" s="44">
        <f t="shared" si="188"/>
        <v>0</v>
      </c>
      <c r="CV117" s="44">
        <f t="shared" si="188"/>
        <v>0</v>
      </c>
      <c r="CW117" s="44">
        <f t="shared" ref="CW117:DQ117" si="189">CW$50*CW46</f>
        <v>0</v>
      </c>
      <c r="CX117" s="44">
        <f t="shared" si="189"/>
        <v>0</v>
      </c>
      <c r="CY117" s="44">
        <f t="shared" si="189"/>
        <v>0</v>
      </c>
      <c r="CZ117" s="44">
        <f t="shared" si="189"/>
        <v>0</v>
      </c>
      <c r="DA117" s="44">
        <f t="shared" si="189"/>
        <v>0</v>
      </c>
      <c r="DB117" s="44">
        <f t="shared" si="189"/>
        <v>0</v>
      </c>
      <c r="DC117" s="44">
        <f t="shared" si="189"/>
        <v>0</v>
      </c>
      <c r="DD117" s="44">
        <f t="shared" si="189"/>
        <v>0</v>
      </c>
      <c r="DE117" s="44">
        <f t="shared" si="189"/>
        <v>0</v>
      </c>
      <c r="DF117" s="44">
        <f t="shared" si="189"/>
        <v>0</v>
      </c>
      <c r="DG117" s="44">
        <f t="shared" si="189"/>
        <v>0</v>
      </c>
      <c r="DH117" s="44">
        <f t="shared" si="189"/>
        <v>0</v>
      </c>
      <c r="DI117" s="44">
        <f t="shared" si="189"/>
        <v>0</v>
      </c>
      <c r="DJ117" s="44">
        <f t="shared" si="189"/>
        <v>0</v>
      </c>
      <c r="DK117" s="44">
        <f t="shared" si="189"/>
        <v>0</v>
      </c>
      <c r="DL117" s="44">
        <f t="shared" si="189"/>
        <v>0</v>
      </c>
      <c r="DM117" s="44">
        <f t="shared" si="189"/>
        <v>0</v>
      </c>
      <c r="DN117" s="44">
        <f t="shared" si="189"/>
        <v>0</v>
      </c>
      <c r="DO117" s="44">
        <f t="shared" si="189"/>
        <v>0</v>
      </c>
      <c r="DP117" s="44">
        <f t="shared" si="189"/>
        <v>0</v>
      </c>
      <c r="DQ117" s="44">
        <f t="shared" si="189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90">BQ120</f>
        <v>0</v>
      </c>
      <c r="BQ120" s="47">
        <f t="shared" ref="BQ120:CV120" si="191">BQ$50*BQ45</f>
        <v>0</v>
      </c>
      <c r="BR120" s="47">
        <f t="shared" si="191"/>
        <v>0</v>
      </c>
      <c r="BS120" s="47">
        <f t="shared" si="191"/>
        <v>0</v>
      </c>
      <c r="BT120" s="47">
        <f t="shared" si="191"/>
        <v>0</v>
      </c>
      <c r="BU120" s="47">
        <f t="shared" si="191"/>
        <v>0</v>
      </c>
      <c r="BV120" s="47">
        <f t="shared" si="191"/>
        <v>0</v>
      </c>
      <c r="BW120" s="47">
        <f t="shared" si="191"/>
        <v>0</v>
      </c>
      <c r="BX120" s="47">
        <f t="shared" si="191"/>
        <v>0</v>
      </c>
      <c r="BY120" s="47">
        <f t="shared" si="191"/>
        <v>0</v>
      </c>
      <c r="BZ120" s="47">
        <f t="shared" si="191"/>
        <v>0</v>
      </c>
      <c r="CA120" s="47">
        <f t="shared" si="191"/>
        <v>0</v>
      </c>
      <c r="CB120" s="47">
        <f t="shared" si="191"/>
        <v>0</v>
      </c>
      <c r="CC120" s="47">
        <f t="shared" si="191"/>
        <v>0</v>
      </c>
      <c r="CD120" s="47">
        <f t="shared" si="191"/>
        <v>0</v>
      </c>
      <c r="CE120" s="47">
        <f t="shared" si="191"/>
        <v>0</v>
      </c>
      <c r="CF120" s="47">
        <f t="shared" si="191"/>
        <v>0</v>
      </c>
      <c r="CG120" s="47">
        <f t="shared" si="191"/>
        <v>0</v>
      </c>
      <c r="CH120" s="47">
        <f t="shared" si="191"/>
        <v>0</v>
      </c>
      <c r="CI120" s="47">
        <f t="shared" si="191"/>
        <v>0</v>
      </c>
      <c r="CJ120" s="47">
        <f t="shared" si="191"/>
        <v>0</v>
      </c>
      <c r="CK120" s="47">
        <f t="shared" si="191"/>
        <v>0</v>
      </c>
      <c r="CL120" s="47">
        <f t="shared" si="191"/>
        <v>0</v>
      </c>
      <c r="CM120" s="47">
        <f t="shared" si="191"/>
        <v>0</v>
      </c>
      <c r="CN120" s="47">
        <f t="shared" si="191"/>
        <v>0</v>
      </c>
      <c r="CO120" s="47">
        <f t="shared" si="191"/>
        <v>0</v>
      </c>
      <c r="CP120" s="47">
        <f t="shared" si="191"/>
        <v>0</v>
      </c>
      <c r="CQ120" s="47">
        <f t="shared" si="191"/>
        <v>0</v>
      </c>
      <c r="CR120" s="47">
        <f t="shared" si="191"/>
        <v>0</v>
      </c>
      <c r="CS120" s="47">
        <f t="shared" si="191"/>
        <v>0</v>
      </c>
      <c r="CT120" s="47">
        <f t="shared" si="191"/>
        <v>0</v>
      </c>
      <c r="CU120" s="47">
        <f t="shared" si="191"/>
        <v>0</v>
      </c>
      <c r="CV120" s="47">
        <f t="shared" si="191"/>
        <v>0</v>
      </c>
      <c r="CW120" s="47">
        <f t="shared" ref="CW120:DQ120" si="192">CW$50*CW45</f>
        <v>0</v>
      </c>
      <c r="CX120" s="47">
        <f t="shared" si="192"/>
        <v>0</v>
      </c>
      <c r="CY120" s="47">
        <f t="shared" si="192"/>
        <v>0</v>
      </c>
      <c r="CZ120" s="47">
        <f t="shared" si="192"/>
        <v>0</v>
      </c>
      <c r="DA120" s="47">
        <f t="shared" si="192"/>
        <v>0</v>
      </c>
      <c r="DB120" s="47">
        <f t="shared" si="192"/>
        <v>0</v>
      </c>
      <c r="DC120" s="47">
        <f t="shared" si="192"/>
        <v>0</v>
      </c>
      <c r="DD120" s="47">
        <f t="shared" si="192"/>
        <v>0</v>
      </c>
      <c r="DE120" s="47">
        <f t="shared" si="192"/>
        <v>0</v>
      </c>
      <c r="DF120" s="47">
        <f t="shared" si="192"/>
        <v>0</v>
      </c>
      <c r="DG120" s="47">
        <f t="shared" si="192"/>
        <v>0</v>
      </c>
      <c r="DH120" s="47">
        <f t="shared" si="192"/>
        <v>0</v>
      </c>
      <c r="DI120" s="47">
        <f t="shared" si="192"/>
        <v>0</v>
      </c>
      <c r="DJ120" s="47">
        <f t="shared" si="192"/>
        <v>0</v>
      </c>
      <c r="DK120" s="47">
        <f t="shared" si="192"/>
        <v>0</v>
      </c>
      <c r="DL120" s="47">
        <f t="shared" si="192"/>
        <v>0</v>
      </c>
      <c r="DM120" s="47">
        <f t="shared" si="192"/>
        <v>0</v>
      </c>
      <c r="DN120" s="47">
        <f t="shared" si="192"/>
        <v>0</v>
      </c>
      <c r="DO120" s="47">
        <f t="shared" si="192"/>
        <v>0</v>
      </c>
      <c r="DP120" s="47">
        <f t="shared" si="192"/>
        <v>0</v>
      </c>
      <c r="DQ120" s="47">
        <f t="shared" si="192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90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90"/>
        <v>0</v>
      </c>
      <c r="BQ122" s="47">
        <f t="shared" ref="BQ122:CV122" si="193">BQ121*1000*$J$8*$J$9</f>
        <v>0</v>
      </c>
      <c r="BR122" s="47">
        <f t="shared" si="193"/>
        <v>0</v>
      </c>
      <c r="BS122" s="47">
        <f t="shared" si="193"/>
        <v>0</v>
      </c>
      <c r="BT122" s="47">
        <f t="shared" si="193"/>
        <v>0</v>
      </c>
      <c r="BU122" s="47">
        <f t="shared" si="193"/>
        <v>0</v>
      </c>
      <c r="BV122" s="47">
        <f t="shared" si="193"/>
        <v>0</v>
      </c>
      <c r="BW122" s="47">
        <f t="shared" si="193"/>
        <v>0</v>
      </c>
      <c r="BX122" s="47">
        <f t="shared" si="193"/>
        <v>0</v>
      </c>
      <c r="BY122" s="47">
        <f t="shared" si="193"/>
        <v>0</v>
      </c>
      <c r="BZ122" s="47">
        <f t="shared" si="193"/>
        <v>0</v>
      </c>
      <c r="CA122" s="47">
        <f t="shared" si="193"/>
        <v>0</v>
      </c>
      <c r="CB122" s="47">
        <f t="shared" si="193"/>
        <v>0</v>
      </c>
      <c r="CC122" s="47">
        <f t="shared" si="193"/>
        <v>0</v>
      </c>
      <c r="CD122" s="47">
        <f t="shared" si="193"/>
        <v>0</v>
      </c>
      <c r="CE122" s="47">
        <f t="shared" si="193"/>
        <v>0</v>
      </c>
      <c r="CF122" s="47">
        <f t="shared" si="193"/>
        <v>0</v>
      </c>
      <c r="CG122" s="47">
        <f t="shared" si="193"/>
        <v>0</v>
      </c>
      <c r="CH122" s="47">
        <f t="shared" si="193"/>
        <v>0</v>
      </c>
      <c r="CI122" s="47">
        <f t="shared" si="193"/>
        <v>0</v>
      </c>
      <c r="CJ122" s="47">
        <f t="shared" si="193"/>
        <v>0</v>
      </c>
      <c r="CK122" s="47">
        <f t="shared" si="193"/>
        <v>0</v>
      </c>
      <c r="CL122" s="47">
        <f t="shared" si="193"/>
        <v>0</v>
      </c>
      <c r="CM122" s="47">
        <f t="shared" si="193"/>
        <v>0</v>
      </c>
      <c r="CN122" s="47">
        <f t="shared" si="193"/>
        <v>0</v>
      </c>
      <c r="CO122" s="47">
        <f t="shared" si="193"/>
        <v>0</v>
      </c>
      <c r="CP122" s="47">
        <f t="shared" si="193"/>
        <v>0</v>
      </c>
      <c r="CQ122" s="47">
        <f t="shared" si="193"/>
        <v>0</v>
      </c>
      <c r="CR122" s="47">
        <f t="shared" si="193"/>
        <v>0</v>
      </c>
      <c r="CS122" s="47">
        <f t="shared" si="193"/>
        <v>0</v>
      </c>
      <c r="CT122" s="47">
        <f t="shared" si="193"/>
        <v>0</v>
      </c>
      <c r="CU122" s="47">
        <f t="shared" si="193"/>
        <v>0</v>
      </c>
      <c r="CV122" s="47">
        <f t="shared" si="193"/>
        <v>0</v>
      </c>
      <c r="CW122" s="47">
        <f t="shared" ref="CW122:DQ122" si="194">CW121*1000*$J$8*$J$9</f>
        <v>0</v>
      </c>
      <c r="CX122" s="47">
        <f t="shared" si="194"/>
        <v>0</v>
      </c>
      <c r="CY122" s="47">
        <f t="shared" si="194"/>
        <v>0</v>
      </c>
      <c r="CZ122" s="47">
        <f t="shared" si="194"/>
        <v>0</v>
      </c>
      <c r="DA122" s="47">
        <f t="shared" si="194"/>
        <v>0</v>
      </c>
      <c r="DB122" s="47">
        <f t="shared" si="194"/>
        <v>0</v>
      </c>
      <c r="DC122" s="47">
        <f t="shared" si="194"/>
        <v>0</v>
      </c>
      <c r="DD122" s="47">
        <f t="shared" si="194"/>
        <v>0</v>
      </c>
      <c r="DE122" s="47">
        <f t="shared" si="194"/>
        <v>0</v>
      </c>
      <c r="DF122" s="47">
        <f t="shared" si="194"/>
        <v>0</v>
      </c>
      <c r="DG122" s="47">
        <f t="shared" si="194"/>
        <v>0</v>
      </c>
      <c r="DH122" s="47">
        <f t="shared" si="194"/>
        <v>0</v>
      </c>
      <c r="DI122" s="47">
        <f t="shared" si="194"/>
        <v>0</v>
      </c>
      <c r="DJ122" s="47">
        <f t="shared" si="194"/>
        <v>0</v>
      </c>
      <c r="DK122" s="47">
        <f t="shared" si="194"/>
        <v>0</v>
      </c>
      <c r="DL122" s="47">
        <f t="shared" si="194"/>
        <v>0</v>
      </c>
      <c r="DM122" s="47">
        <f t="shared" si="194"/>
        <v>0</v>
      </c>
      <c r="DN122" s="47">
        <f t="shared" si="194"/>
        <v>0</v>
      </c>
      <c r="DO122" s="47">
        <f t="shared" si="194"/>
        <v>0</v>
      </c>
      <c r="DP122" s="47">
        <f t="shared" si="194"/>
        <v>0</v>
      </c>
      <c r="DQ122" s="47">
        <f t="shared" si="194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90"/>
        <v>0</v>
      </c>
      <c r="BQ123" s="56">
        <f t="shared" ref="BQ123:CV123" si="195">BQ120+BQ122</f>
        <v>0</v>
      </c>
      <c r="BR123" s="56">
        <f t="shared" si="195"/>
        <v>0</v>
      </c>
      <c r="BS123" s="56">
        <f t="shared" si="195"/>
        <v>0</v>
      </c>
      <c r="BT123" s="56">
        <f t="shared" si="195"/>
        <v>0</v>
      </c>
      <c r="BU123" s="56">
        <f t="shared" si="195"/>
        <v>0</v>
      </c>
      <c r="BV123" s="56">
        <f t="shared" si="195"/>
        <v>0</v>
      </c>
      <c r="BW123" s="56">
        <f t="shared" si="195"/>
        <v>0</v>
      </c>
      <c r="BX123" s="56">
        <f t="shared" si="195"/>
        <v>0</v>
      </c>
      <c r="BY123" s="56">
        <f t="shared" si="195"/>
        <v>0</v>
      </c>
      <c r="BZ123" s="56">
        <f t="shared" si="195"/>
        <v>0</v>
      </c>
      <c r="CA123" s="56">
        <f t="shared" si="195"/>
        <v>0</v>
      </c>
      <c r="CB123" s="56">
        <f t="shared" si="195"/>
        <v>0</v>
      </c>
      <c r="CC123" s="56">
        <f t="shared" si="195"/>
        <v>0</v>
      </c>
      <c r="CD123" s="56">
        <f t="shared" si="195"/>
        <v>0</v>
      </c>
      <c r="CE123" s="56">
        <f t="shared" si="195"/>
        <v>0</v>
      </c>
      <c r="CF123" s="56">
        <f t="shared" si="195"/>
        <v>0</v>
      </c>
      <c r="CG123" s="56">
        <f t="shared" si="195"/>
        <v>0</v>
      </c>
      <c r="CH123" s="56">
        <f t="shared" si="195"/>
        <v>0</v>
      </c>
      <c r="CI123" s="56">
        <f t="shared" si="195"/>
        <v>0</v>
      </c>
      <c r="CJ123" s="56">
        <f t="shared" si="195"/>
        <v>0</v>
      </c>
      <c r="CK123" s="56">
        <f t="shared" si="195"/>
        <v>0</v>
      </c>
      <c r="CL123" s="56">
        <f t="shared" si="195"/>
        <v>0</v>
      </c>
      <c r="CM123" s="56">
        <f t="shared" si="195"/>
        <v>0</v>
      </c>
      <c r="CN123" s="56">
        <f t="shared" si="195"/>
        <v>0</v>
      </c>
      <c r="CO123" s="56">
        <f t="shared" si="195"/>
        <v>0</v>
      </c>
      <c r="CP123" s="56">
        <f t="shared" si="195"/>
        <v>0</v>
      </c>
      <c r="CQ123" s="56">
        <f t="shared" si="195"/>
        <v>0</v>
      </c>
      <c r="CR123" s="56">
        <f t="shared" si="195"/>
        <v>0</v>
      </c>
      <c r="CS123" s="56">
        <f t="shared" si="195"/>
        <v>0</v>
      </c>
      <c r="CT123" s="56">
        <f t="shared" si="195"/>
        <v>0</v>
      </c>
      <c r="CU123" s="56">
        <f t="shared" si="195"/>
        <v>0</v>
      </c>
      <c r="CV123" s="56">
        <f t="shared" si="195"/>
        <v>0</v>
      </c>
      <c r="CW123" s="56">
        <f t="shared" ref="CW123:DQ123" si="196">CW120+CW122</f>
        <v>0</v>
      </c>
      <c r="CX123" s="56">
        <f t="shared" si="196"/>
        <v>0</v>
      </c>
      <c r="CY123" s="56">
        <f t="shared" si="196"/>
        <v>0</v>
      </c>
      <c r="CZ123" s="56">
        <f t="shared" si="196"/>
        <v>0</v>
      </c>
      <c r="DA123" s="56">
        <f t="shared" si="196"/>
        <v>0</v>
      </c>
      <c r="DB123" s="56">
        <f t="shared" si="196"/>
        <v>0</v>
      </c>
      <c r="DC123" s="56">
        <f t="shared" si="196"/>
        <v>0</v>
      </c>
      <c r="DD123" s="56">
        <f t="shared" si="196"/>
        <v>0</v>
      </c>
      <c r="DE123" s="56">
        <f t="shared" si="196"/>
        <v>0</v>
      </c>
      <c r="DF123" s="56">
        <f t="shared" si="196"/>
        <v>0</v>
      </c>
      <c r="DG123" s="56">
        <f t="shared" si="196"/>
        <v>0</v>
      </c>
      <c r="DH123" s="56">
        <f t="shared" si="196"/>
        <v>0</v>
      </c>
      <c r="DI123" s="56">
        <f t="shared" si="196"/>
        <v>0</v>
      </c>
      <c r="DJ123" s="56">
        <f t="shared" si="196"/>
        <v>0</v>
      </c>
      <c r="DK123" s="56">
        <f t="shared" si="196"/>
        <v>0</v>
      </c>
      <c r="DL123" s="56">
        <f t="shared" si="196"/>
        <v>0</v>
      </c>
      <c r="DM123" s="56">
        <f t="shared" si="196"/>
        <v>0</v>
      </c>
      <c r="DN123" s="56">
        <f t="shared" si="196"/>
        <v>0</v>
      </c>
      <c r="DO123" s="56">
        <f t="shared" si="196"/>
        <v>0</v>
      </c>
      <c r="DP123" s="56">
        <f t="shared" si="196"/>
        <v>0</v>
      </c>
      <c r="DQ123" s="56">
        <f t="shared" si="196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B1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si="5"/>
        <v>3.589190427593858E-2</v>
      </c>
      <c r="O23" s="33">
        <f t="shared" ref="O23:AP30" si="19">N23*(1-$G$4)</f>
        <v>3.589190427593858E-2</v>
      </c>
      <c r="P23" s="33">
        <f t="shared" si="19"/>
        <v>3.589190427593858E-2</v>
      </c>
      <c r="Q23" s="33">
        <f t="shared" si="19"/>
        <v>3.589190427593858E-2</v>
      </c>
      <c r="R23" s="33">
        <f t="shared" si="19"/>
        <v>3.589190427593858E-2</v>
      </c>
      <c r="S23" s="33">
        <f t="shared" si="19"/>
        <v>3.589190427593858E-2</v>
      </c>
      <c r="T23" s="33">
        <f t="shared" si="19"/>
        <v>3.589190427593858E-2</v>
      </c>
      <c r="U23" s="33">
        <f t="shared" si="19"/>
        <v>3.589190427593858E-2</v>
      </c>
      <c r="V23" s="33">
        <f t="shared" si="19"/>
        <v>3.589190427593858E-2</v>
      </c>
      <c r="W23" s="33">
        <f t="shared" si="19"/>
        <v>3.589190427593858E-2</v>
      </c>
      <c r="X23" s="33">
        <f t="shared" si="19"/>
        <v>3.589190427593858E-2</v>
      </c>
      <c r="Y23" s="33">
        <f t="shared" si="19"/>
        <v>3.589190427593858E-2</v>
      </c>
      <c r="Z23" s="33">
        <f t="shared" si="19"/>
        <v>3.589190427593858E-2</v>
      </c>
      <c r="AA23" s="33">
        <f t="shared" si="19"/>
        <v>3.589190427593858E-2</v>
      </c>
      <c r="AB23" s="33">
        <f t="shared" si="19"/>
        <v>3.589190427593858E-2</v>
      </c>
      <c r="AC23" s="33">
        <f t="shared" si="19"/>
        <v>3.589190427593858E-2</v>
      </c>
      <c r="AD23" s="33">
        <f t="shared" si="19"/>
        <v>3.589190427593858E-2</v>
      </c>
      <c r="AE23" s="33">
        <f t="shared" si="19"/>
        <v>3.589190427593858E-2</v>
      </c>
      <c r="AF23" s="33">
        <f t="shared" si="19"/>
        <v>3.589190427593858E-2</v>
      </c>
      <c r="AG23" s="33">
        <f t="shared" si="19"/>
        <v>3.589190427593858E-2</v>
      </c>
      <c r="AH23" s="33">
        <f t="shared" si="19"/>
        <v>3.589190427593858E-2</v>
      </c>
      <c r="AI23" s="33">
        <f t="shared" si="19"/>
        <v>3.589190427593858E-2</v>
      </c>
      <c r="AJ23" s="33">
        <f t="shared" si="19"/>
        <v>3.589190427593858E-2</v>
      </c>
      <c r="AK23" s="33">
        <f t="shared" si="19"/>
        <v>3.589190427593858E-2</v>
      </c>
      <c r="AL23" s="33">
        <f t="shared" si="19"/>
        <v>3.589190427593858E-2</v>
      </c>
      <c r="AM23" s="33">
        <f t="shared" si="19"/>
        <v>3.589190427593858E-2</v>
      </c>
      <c r="AN23" s="33">
        <f t="shared" si="19"/>
        <v>3.589190427593858E-2</v>
      </c>
      <c r="AO23" s="33">
        <f t="shared" si="19"/>
        <v>3.589190427593858E-2</v>
      </c>
      <c r="AP23" s="33">
        <f t="shared" si="19"/>
        <v>3.589190427593858E-2</v>
      </c>
      <c r="AQ23" s="33">
        <f t="shared" ref="AQ23:BK23" si="20">AP23*(1-$G$4)</f>
        <v>3.589190427593858E-2</v>
      </c>
      <c r="AR23" s="33">
        <f t="shared" si="20"/>
        <v>3.589190427593858E-2</v>
      </c>
      <c r="AS23" s="33">
        <f t="shared" si="20"/>
        <v>3.589190427593858E-2</v>
      </c>
      <c r="AT23" s="33">
        <f t="shared" si="20"/>
        <v>3.589190427593858E-2</v>
      </c>
      <c r="AU23" s="33">
        <f t="shared" si="20"/>
        <v>3.589190427593858E-2</v>
      </c>
      <c r="AV23" s="33">
        <f t="shared" si="20"/>
        <v>3.589190427593858E-2</v>
      </c>
      <c r="AW23" s="33">
        <f t="shared" si="20"/>
        <v>3.589190427593858E-2</v>
      </c>
      <c r="AX23" s="33">
        <f t="shared" si="20"/>
        <v>3.589190427593858E-2</v>
      </c>
      <c r="AY23" s="33">
        <f t="shared" si="20"/>
        <v>3.589190427593858E-2</v>
      </c>
      <c r="AZ23" s="33">
        <f t="shared" si="20"/>
        <v>3.589190427593858E-2</v>
      </c>
      <c r="BA23" s="33">
        <f t="shared" si="20"/>
        <v>3.589190427593858E-2</v>
      </c>
      <c r="BB23" s="33">
        <f t="shared" si="20"/>
        <v>3.589190427593858E-2</v>
      </c>
      <c r="BC23" s="33">
        <f t="shared" si="20"/>
        <v>3.589190427593858E-2</v>
      </c>
      <c r="BD23" s="33">
        <f t="shared" si="20"/>
        <v>3.589190427593858E-2</v>
      </c>
      <c r="BE23" s="33">
        <f t="shared" si="20"/>
        <v>3.589190427593858E-2</v>
      </c>
      <c r="BF23" s="33">
        <f t="shared" si="20"/>
        <v>3.589190427593858E-2</v>
      </c>
      <c r="BG23" s="33">
        <f t="shared" si="20"/>
        <v>3.589190427593858E-2</v>
      </c>
      <c r="BH23" s="33">
        <f t="shared" si="20"/>
        <v>3.589190427593858E-2</v>
      </c>
      <c r="BI23" s="33">
        <f t="shared" si="20"/>
        <v>3.589190427593858E-2</v>
      </c>
      <c r="BJ23" s="33">
        <f t="shared" si="20"/>
        <v>3.589190427593858E-2</v>
      </c>
      <c r="BK23" s="33">
        <f t="shared" si="20"/>
        <v>3.589190427593858E-2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305.87284826256365</v>
      </c>
      <c r="BS23" s="4" cm="1">
        <f t="array" ref="BS23">M23*INDEX(prod_est,$H23+$I23-1,MATCH(BS$14,$BQ$14:$DQ$14,0))</f>
        <v>310.78297233480572</v>
      </c>
      <c r="BT23" s="4" cm="1">
        <f t="array" ref="BT23">N23*INDEX(prod_est,$H23+$I23-1,MATCH(BT$14,$BQ$14:$DQ$14,0))</f>
        <v>314.75734633209635</v>
      </c>
      <c r="BU23" s="4" cm="1">
        <f t="array" ref="BU23">O23*INDEX(prod_est,$H23+$I23-1,MATCH(BU$14,$BQ$14:$DQ$14,0))</f>
        <v>318.38352233002934</v>
      </c>
      <c r="BV23" s="4" cm="1">
        <f t="array" ref="BV23">P23*INDEX(prod_est,$H23+$I23-1,MATCH(BV$14,$BQ$14:$DQ$14,0))</f>
        <v>321.60498841545268</v>
      </c>
      <c r="BW23" s="4" cm="1">
        <f t="array" ref="BW23">Q23*INDEX(prod_est,$H23+$I23-1,MATCH(BW$14,$BQ$14:$DQ$14,0))</f>
        <v>324.68289387090846</v>
      </c>
      <c r="BX23" s="4" cm="1">
        <f t="array" ref="BX23">R23*INDEX(prod_est,$H23+$I23-1,MATCH(BX$14,$BQ$14:$DQ$14,0))</f>
        <v>327.77540090952385</v>
      </c>
      <c r="BY23" s="4" cm="1">
        <f t="array" ref="BY23">S23*INDEX(prod_est,$H23+$I23-1,MATCH(BY$14,$BQ$14:$DQ$14,0))</f>
        <v>330.799002568074</v>
      </c>
      <c r="BZ23" s="4" cm="1">
        <f t="array" ref="BZ23">T23*INDEX(prod_est,$H23+$I23-1,MATCH(BZ$14,$BQ$14:$DQ$14,0))</f>
        <v>333.78166406729912</v>
      </c>
      <c r="CA23" s="4" cm="1">
        <f t="array" ref="CA23">U23*INDEX(prod_est,$H23+$I23-1,MATCH(CA$14,$BQ$14:$DQ$14,0))</f>
        <v>336.83032923144395</v>
      </c>
      <c r="CB23" s="4" cm="1">
        <f t="array" ref="CB23">V23*INDEX(prod_est,$H23+$I23-1,MATCH(CB$14,$BQ$14:$DQ$14,0))</f>
        <v>339.67622768407898</v>
      </c>
      <c r="CC23" s="4" cm="1">
        <f t="array" ref="CC23">W23*INDEX(prod_est,$H23+$I23-1,MATCH(CC$14,$BQ$14:$DQ$14,0))</f>
        <v>342.47953751837343</v>
      </c>
      <c r="CD23" s="4" cm="1">
        <f t="array" ref="CD23">X23*INDEX(prod_est,$H23+$I23-1,MATCH(CD$14,$BQ$14:$DQ$14,0))</f>
        <v>345.18565451082412</v>
      </c>
      <c r="CE23" s="4" cm="1">
        <f t="array" ref="CE23">Y23*INDEX(prod_est,$H23+$I23-1,MATCH(CE$14,$BQ$14:$DQ$14,0))</f>
        <v>347.73935957428574</v>
      </c>
      <c r="CF23" s="4" cm="1">
        <f t="array" ref="CF23">Z23*INDEX(prod_est,$H23+$I23-1,MATCH(CF$14,$BQ$14:$DQ$14,0))</f>
        <v>350.24820511279324</v>
      </c>
      <c r="CG23" s="4" cm="1">
        <f t="array" ref="CG23">AA23*INDEX(prod_est,$H23+$I23-1,MATCH(CG$14,$BQ$14:$DQ$14,0))</f>
        <v>352.60250674288869</v>
      </c>
      <c r="CH23" s="4" cm="1">
        <f t="array" ref="CH23">AB23*INDEX(prod_est,$H23+$I23-1,MATCH(CH$14,$BQ$14:$DQ$14,0))</f>
        <v>354.9104289153488</v>
      </c>
      <c r="CI23" s="4" cm="1">
        <f t="array" ref="CI23">AC23*INDEX(prod_est,$H23+$I23-1,MATCH(CI$14,$BQ$14:$DQ$14,0))</f>
        <v>357.06166956617625</v>
      </c>
      <c r="CJ23" s="4" cm="1">
        <f t="array" ref="CJ23">AD23*INDEX(prod_est,$H23+$I23-1,MATCH(CJ$14,$BQ$14:$DQ$14,0))</f>
        <v>359.10992784983375</v>
      </c>
      <c r="CK23" s="4" cm="1">
        <f t="array" ref="CK23">AE23*INDEX(prod_est,$H23+$I23-1,MATCH(CK$14,$BQ$14:$DQ$14,0))</f>
        <v>360.99905295793832</v>
      </c>
      <c r="CL23" s="4" cm="1">
        <f t="array" ref="CL23">AF23*INDEX(prod_est,$H23+$I23-1,MATCH(CL$14,$BQ$14:$DQ$14,0))</f>
        <v>362.83843570994009</v>
      </c>
      <c r="CM23" s="4" cm="1">
        <f t="array" ref="CM23">AG23*INDEX(prod_est,$H23+$I23-1,MATCH(CM$14,$BQ$14:$DQ$14,0))</f>
        <v>364.51653575551927</v>
      </c>
      <c r="CN23" s="4" cm="1">
        <f t="array" ref="CN23">AH23*INDEX(prod_est,$H23+$I23-1,MATCH(CN$14,$BQ$14:$DQ$14,0))</f>
        <v>366.08766288743294</v>
      </c>
      <c r="CO23" s="4" cm="1">
        <f t="array" ref="CO23">AI23*INDEX(prod_est,$H23+$I23-1,MATCH(CO$14,$BQ$14:$DQ$14,0))</f>
        <v>367.55089318508539</v>
      </c>
      <c r="CP23" s="4" cm="1">
        <f t="array" ref="CP23">AJ23*INDEX(prod_est,$H23+$I23-1,MATCH(CP$14,$BQ$14:$DQ$14,0))</f>
        <v>368.90530142777595</v>
      </c>
      <c r="CQ23" s="4" cm="1">
        <f t="array" ref="CQ23">AK23*INDEX(prod_est,$H23+$I23-1,MATCH(CQ$14,$BQ$14:$DQ$14,0))</f>
        <v>370.09380118555879</v>
      </c>
      <c r="CR23" s="4" cm="1">
        <f t="array" ref="CR23">AL23*INDEX(prod_est,$H23+$I23-1,MATCH(CR$14,$BQ$14:$DQ$14,0))</f>
        <v>371.22762949394058</v>
      </c>
      <c r="CS23" s="4" cm="1">
        <f t="array" ref="CS23">AM23*INDEX(prod_est,$H23+$I23-1,MATCH(CS$14,$BQ$14:$DQ$14,0))</f>
        <v>372.24985217626505</v>
      </c>
      <c r="CT23" s="4" cm="1">
        <f t="array" ref="CT23">AN23*INDEX(prod_est,$H23+$I23-1,MATCH(CT$14,$BQ$14:$DQ$14,0))</f>
        <v>373.21616393110531</v>
      </c>
      <c r="CU23" s="4" cm="1">
        <f t="array" ref="CU23">AO23*INDEX(prod_est,$H23+$I23-1,MATCH(CU$14,$BQ$14:$DQ$14,0))</f>
        <v>374.01253808469528</v>
      </c>
      <c r="CV23" s="4" cm="1">
        <f t="array" ref="CV23">AP23*INDEX(prod_est,$H23+$I23-1,MATCH(CV$14,$BQ$14:$DQ$14,0))</f>
        <v>374.69451155686079</v>
      </c>
      <c r="CW23" s="4" cm="1">
        <f t="array" ref="CW23">AQ23*INDEX(prod_est,$H23+$I23-1,MATCH(CW$14,$BQ$14:$DQ$14,0))</f>
        <v>375.37533263683429</v>
      </c>
      <c r="CX23" s="4" cm="1">
        <f t="array" ref="CX23">AR23*INDEX(prod_est,$H23+$I23-1,MATCH(CX$14,$BQ$14:$DQ$14,0))</f>
        <v>375.37533263683429</v>
      </c>
      <c r="CY23" s="4" cm="1">
        <f t="array" ref="CY23">AS23*INDEX(prod_est,$H23+$I23-1,MATCH(CY$14,$BQ$14:$DQ$14,0))</f>
        <v>375.37533263683429</v>
      </c>
      <c r="CZ23" s="4" cm="1">
        <f t="array" ref="CZ23">AT23*INDEX(prod_est,$H23+$I23-1,MATCH(CZ$14,$BQ$14:$DQ$14,0))</f>
        <v>375.37533263683429</v>
      </c>
      <c r="DA23" s="4" cm="1">
        <f t="array" ref="DA23">AU23*INDEX(prod_est,$H23+$I23-1,MATCH(DA$14,$BQ$14:$DQ$14,0))</f>
        <v>375.37533263683429</v>
      </c>
      <c r="DB23" s="4" cm="1">
        <f t="array" ref="DB23">AV23*INDEX(prod_est,$H23+$I23-1,MATCH(DB$14,$BQ$14:$DQ$14,0))</f>
        <v>375.37533263683429</v>
      </c>
      <c r="DC23" s="4" cm="1">
        <f t="array" ref="DC23">AW23*INDEX(prod_est,$H23+$I23-1,MATCH(DC$14,$BQ$14:$DQ$14,0))</f>
        <v>375.37533263683429</v>
      </c>
      <c r="DD23" s="4" cm="1">
        <f t="array" ref="DD23">AX23*INDEX(prod_est,$H23+$I23-1,MATCH(DD$14,$BQ$14:$DQ$14,0))</f>
        <v>375.37533263683429</v>
      </c>
      <c r="DE23" s="4" cm="1">
        <f t="array" ref="DE23">AY23*INDEX(prod_est,$H23+$I23-1,MATCH(DE$14,$BQ$14:$DQ$14,0))</f>
        <v>375.37533263683429</v>
      </c>
      <c r="DF23" s="4" cm="1">
        <f t="array" ref="DF23">AZ23*INDEX(prod_est,$H23+$I23-1,MATCH(DF$14,$BQ$14:$DQ$14,0))</f>
        <v>375.37533263683429</v>
      </c>
      <c r="DG23" s="4" cm="1">
        <f t="array" ref="DG23">BA23*INDEX(prod_est,$H23+$I23-1,MATCH(DG$14,$BQ$14:$DQ$14,0))</f>
        <v>375.37533263683429</v>
      </c>
      <c r="DH23" s="4" cm="1">
        <f t="array" ref="DH23">BB23*INDEX(prod_est,$H23+$I23-1,MATCH(DH$14,$BQ$14:$DQ$14,0))</f>
        <v>375.37533263683429</v>
      </c>
      <c r="DI23" s="4" cm="1">
        <f t="array" ref="DI23">BC23*INDEX(prod_est,$H23+$I23-1,MATCH(DI$14,$BQ$14:$DQ$14,0))</f>
        <v>375.37533263683429</v>
      </c>
      <c r="DJ23" s="4" cm="1">
        <f t="array" ref="DJ23">BD23*INDEX(prod_est,$H23+$I23-1,MATCH(DJ$14,$BQ$14:$DQ$14,0))</f>
        <v>375.37533263683429</v>
      </c>
      <c r="DK23" s="4" cm="1">
        <f t="array" ref="DK23">BE23*INDEX(prod_est,$H23+$I23-1,MATCH(DK$14,$BQ$14:$DQ$14,0))</f>
        <v>375.37533263683429</v>
      </c>
      <c r="DL23" s="4" cm="1">
        <f t="array" ref="DL23">BF23*INDEX(prod_est,$H23+$I23-1,MATCH(DL$14,$BQ$14:$DQ$14,0))</f>
        <v>375.37533263683429</v>
      </c>
      <c r="DM23" s="4" cm="1">
        <f t="array" ref="DM23">BG23*INDEX(prod_est,$H23+$I23-1,MATCH(DM$14,$BQ$14:$DQ$14,0))</f>
        <v>375.37533263683429</v>
      </c>
      <c r="DN23" s="4" cm="1">
        <f t="array" ref="DN23">BH23*INDEX(prod_est,$H23+$I23-1,MATCH(DN$14,$BQ$14:$DQ$14,0))</f>
        <v>375.37533263683429</v>
      </c>
      <c r="DO23" s="4" cm="1">
        <f t="array" ref="DO23">BI23*INDEX(prod_est,$H23+$I23-1,MATCH(DO$14,$BQ$14:$DQ$14,0))</f>
        <v>375.37533263683429</v>
      </c>
      <c r="DP23" s="4" cm="1">
        <f t="array" ref="DP23">BJ23*INDEX(prod_est,$H23+$I23-1,MATCH(DP$14,$BQ$14:$DQ$14,0))</f>
        <v>375.37533263683429</v>
      </c>
      <c r="DQ23" s="4" cm="1">
        <f t="array" ref="DQ23">BK23*INDEX(prod_est,$H23+$I23-1,MATCH(DQ$14,$BQ$14:$DQ$14,0))</f>
        <v>375.37533263683429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si="5"/>
        <v>2.791940959402509E-3</v>
      </c>
      <c r="O31" s="33">
        <f t="shared" ref="O31:AQ35" si="28">N31*(1-$G$4)</f>
        <v>2.791940959402509E-3</v>
      </c>
      <c r="P31" s="33">
        <f t="shared" si="28"/>
        <v>2.791940959402509E-3</v>
      </c>
      <c r="Q31" s="33">
        <f t="shared" si="28"/>
        <v>2.791940959402509E-3</v>
      </c>
      <c r="R31" s="33">
        <f t="shared" si="28"/>
        <v>2.791940959402509E-3</v>
      </c>
      <c r="S31" s="33">
        <f t="shared" si="28"/>
        <v>2.791940959402509E-3</v>
      </c>
      <c r="T31" s="33">
        <f t="shared" si="28"/>
        <v>2.791940959402509E-3</v>
      </c>
      <c r="U31" s="33">
        <f t="shared" si="28"/>
        <v>2.791940959402509E-3</v>
      </c>
      <c r="V31" s="33">
        <f t="shared" si="28"/>
        <v>2.791940959402509E-3</v>
      </c>
      <c r="W31" s="33">
        <f t="shared" si="28"/>
        <v>2.791940959402509E-3</v>
      </c>
      <c r="X31" s="33">
        <f t="shared" si="28"/>
        <v>2.791940959402509E-3</v>
      </c>
      <c r="Y31" s="33">
        <f t="shared" si="28"/>
        <v>2.791940959402509E-3</v>
      </c>
      <c r="Z31" s="33">
        <f t="shared" si="28"/>
        <v>2.791940959402509E-3</v>
      </c>
      <c r="AA31" s="33">
        <f t="shared" si="28"/>
        <v>2.791940959402509E-3</v>
      </c>
      <c r="AB31" s="33">
        <f t="shared" si="28"/>
        <v>2.791940959402509E-3</v>
      </c>
      <c r="AC31" s="33">
        <f t="shared" si="28"/>
        <v>2.791940959402509E-3</v>
      </c>
      <c r="AD31" s="33">
        <f t="shared" si="28"/>
        <v>2.791940959402509E-3</v>
      </c>
      <c r="AE31" s="33">
        <f t="shared" si="28"/>
        <v>2.791940959402509E-3</v>
      </c>
      <c r="AF31" s="33">
        <f t="shared" si="28"/>
        <v>2.791940959402509E-3</v>
      </c>
      <c r="AG31" s="33">
        <f t="shared" si="28"/>
        <v>2.791940959402509E-3</v>
      </c>
      <c r="AH31" s="33">
        <f t="shared" si="28"/>
        <v>2.791940959402509E-3</v>
      </c>
      <c r="AI31" s="33">
        <f t="shared" si="28"/>
        <v>2.791940959402509E-3</v>
      </c>
      <c r="AJ31" s="33">
        <f t="shared" si="28"/>
        <v>2.791940959402509E-3</v>
      </c>
      <c r="AK31" s="33">
        <f t="shared" si="28"/>
        <v>2.791940959402509E-3</v>
      </c>
      <c r="AL31" s="33">
        <f t="shared" si="28"/>
        <v>2.791940959402509E-3</v>
      </c>
      <c r="AM31" s="33">
        <f t="shared" si="28"/>
        <v>2.791940959402509E-3</v>
      </c>
      <c r="AN31" s="33">
        <f t="shared" si="28"/>
        <v>2.791940959402509E-3</v>
      </c>
      <c r="AO31" s="33">
        <f t="shared" si="28"/>
        <v>2.791940959402509E-3</v>
      </c>
      <c r="AP31" s="33">
        <f t="shared" si="28"/>
        <v>2.791940959402509E-3</v>
      </c>
      <c r="AQ31" s="33">
        <f t="shared" si="28"/>
        <v>2.791940959402509E-3</v>
      </c>
      <c r="AR31" s="33">
        <f t="shared" ref="AR31:BK31" si="29">AQ31*(1-$G$4)</f>
        <v>2.791940959402509E-3</v>
      </c>
      <c r="AS31" s="33">
        <f t="shared" si="29"/>
        <v>2.791940959402509E-3</v>
      </c>
      <c r="AT31" s="33">
        <f t="shared" si="29"/>
        <v>2.791940959402509E-3</v>
      </c>
      <c r="AU31" s="33">
        <f t="shared" si="29"/>
        <v>2.791940959402509E-3</v>
      </c>
      <c r="AV31" s="33">
        <f t="shared" si="29"/>
        <v>2.791940959402509E-3</v>
      </c>
      <c r="AW31" s="33">
        <f t="shared" si="29"/>
        <v>2.791940959402509E-3</v>
      </c>
      <c r="AX31" s="33">
        <f t="shared" si="29"/>
        <v>2.791940959402509E-3</v>
      </c>
      <c r="AY31" s="33">
        <f t="shared" si="29"/>
        <v>2.791940959402509E-3</v>
      </c>
      <c r="AZ31" s="33">
        <f t="shared" si="29"/>
        <v>2.791940959402509E-3</v>
      </c>
      <c r="BA31" s="33">
        <f t="shared" si="29"/>
        <v>2.791940959402509E-3</v>
      </c>
      <c r="BB31" s="33">
        <f t="shared" si="29"/>
        <v>2.791940959402509E-3</v>
      </c>
      <c r="BC31" s="33">
        <f t="shared" si="29"/>
        <v>2.791940959402509E-3</v>
      </c>
      <c r="BD31" s="33">
        <f t="shared" si="29"/>
        <v>2.791940959402509E-3</v>
      </c>
      <c r="BE31" s="33">
        <f t="shared" si="29"/>
        <v>2.791940959402509E-3</v>
      </c>
      <c r="BF31" s="33">
        <f t="shared" si="29"/>
        <v>2.791940959402509E-3</v>
      </c>
      <c r="BG31" s="33">
        <f t="shared" si="29"/>
        <v>2.791940959402509E-3</v>
      </c>
      <c r="BH31" s="33">
        <f t="shared" si="29"/>
        <v>2.791940959402509E-3</v>
      </c>
      <c r="BI31" s="33">
        <f t="shared" si="29"/>
        <v>2.791940959402509E-3</v>
      </c>
      <c r="BJ31" s="33">
        <f t="shared" si="29"/>
        <v>2.791940959402509E-3</v>
      </c>
      <c r="BK31" s="33">
        <f t="shared" si="29"/>
        <v>2.791940959402509E-3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23.793079544287522</v>
      </c>
      <c r="BS31" s="4" cm="1">
        <f t="array" ref="BS31">M31*INDEX(prod_est,$H31+$I31-1,MATCH(BS$14,$BQ$14:$DQ$14,0))</f>
        <v>24.175025746072947</v>
      </c>
      <c r="BT31" s="4" cm="1">
        <f t="array" ref="BT31">N31*INDEX(prod_est,$H31+$I31-1,MATCH(BT$14,$BQ$14:$DQ$14,0))</f>
        <v>24.484182303097946</v>
      </c>
      <c r="BU31" s="4" cm="1">
        <f t="array" ref="BU31">O31*INDEX(prod_est,$H31+$I31-1,MATCH(BU$14,$BQ$14:$DQ$14,0))</f>
        <v>24.766253413529903</v>
      </c>
      <c r="BV31" s="4" cm="1">
        <f t="array" ref="BV31">P31*INDEX(prod_est,$H31+$I31-1,MATCH(BV$14,$BQ$14:$DQ$14,0))</f>
        <v>25.016843157781754</v>
      </c>
      <c r="BW31" s="4" cm="1">
        <f t="array" ref="BW31">Q31*INDEX(prod_est,$H31+$I31-1,MATCH(BW$14,$BQ$14:$DQ$14,0))</f>
        <v>25.256265681707749</v>
      </c>
      <c r="BX31" s="4" cm="1">
        <f t="array" ref="BX31">R31*INDEX(prod_est,$H31+$I31-1,MATCH(BX$14,$BQ$14:$DQ$14,0))</f>
        <v>25.496824026062274</v>
      </c>
      <c r="BY31" s="4" cm="1">
        <f t="array" ref="BY31">S31*INDEX(prod_est,$H31+$I31-1,MATCH(BY$14,$BQ$14:$DQ$14,0))</f>
        <v>25.732022394210237</v>
      </c>
      <c r="BZ31" s="4" cm="1">
        <f t="array" ref="BZ31">T31*INDEX(prod_est,$H31+$I31-1,MATCH(BZ$14,$BQ$14:$DQ$14,0))</f>
        <v>25.964036130335739</v>
      </c>
      <c r="CA31" s="4" cm="1">
        <f t="array" ref="CA31">U31*INDEX(prod_est,$H31+$I31-1,MATCH(CA$14,$BQ$14:$DQ$14,0))</f>
        <v>26.201184125544945</v>
      </c>
      <c r="CB31" s="4" cm="1">
        <f t="array" ref="CB31">V31*INDEX(prod_est,$H31+$I31-1,MATCH(CB$14,$BQ$14:$DQ$14,0))</f>
        <v>26.422559408258447</v>
      </c>
      <c r="CC31" s="4" cm="1">
        <f t="array" ref="CC31">W31*INDEX(prod_est,$H31+$I31-1,MATCH(CC$14,$BQ$14:$DQ$14,0))</f>
        <v>26.640621829468834</v>
      </c>
      <c r="CD31" s="4" cm="1">
        <f t="array" ref="CD31">X31*INDEX(prod_est,$H31+$I31-1,MATCH(CD$14,$BQ$14:$DQ$14,0))</f>
        <v>26.851123863968663</v>
      </c>
      <c r="CE31" s="4" cm="1">
        <f t="array" ref="CE31">Y31*INDEX(prod_est,$H31+$I31-1,MATCH(CE$14,$BQ$14:$DQ$14,0))</f>
        <v>27.049770157854265</v>
      </c>
      <c r="CF31" s="4" cm="1">
        <f t="array" ref="CF31">Z31*INDEX(prod_est,$H31+$I31-1,MATCH(CF$14,$BQ$14:$DQ$14,0))</f>
        <v>27.244926942122998</v>
      </c>
      <c r="CG31" s="4" cm="1">
        <f t="array" ref="CG31">AA31*INDEX(prod_est,$H31+$I31-1,MATCH(CG$14,$BQ$14:$DQ$14,0))</f>
        <v>27.42806214446048</v>
      </c>
      <c r="CH31" s="4" cm="1">
        <f t="array" ref="CH31">AB31*INDEX(prod_est,$H31+$I31-1,MATCH(CH$14,$BQ$14:$DQ$14,0))</f>
        <v>27.607589605440708</v>
      </c>
      <c r="CI31" s="4" cm="1">
        <f t="array" ref="CI31">AC31*INDEX(prod_est,$H31+$I31-1,MATCH(CI$14,$BQ$14:$DQ$14,0))</f>
        <v>27.774929204933713</v>
      </c>
      <c r="CJ31" s="4" cm="1">
        <f t="array" ref="CJ31">AD31*INDEX(prod_est,$H31+$I31-1,MATCH(CJ$14,$BQ$14:$DQ$14,0))</f>
        <v>27.934258065102679</v>
      </c>
      <c r="CK31" s="4" cm="1">
        <f t="array" ref="CK31">AE31*INDEX(prod_est,$H31+$I31-1,MATCH(CK$14,$BQ$14:$DQ$14,0))</f>
        <v>28.081208355792288</v>
      </c>
      <c r="CL31" s="4" cm="1">
        <f t="array" ref="CL31">AF31*INDEX(prod_est,$H31+$I31-1,MATCH(CL$14,$BQ$14:$DQ$14,0))</f>
        <v>28.224289313711118</v>
      </c>
      <c r="CM31" s="4" cm="1">
        <f t="array" ref="CM31">AG31*INDEX(prod_est,$H31+$I31-1,MATCH(CM$14,$BQ$14:$DQ$14,0))</f>
        <v>28.354824495550677</v>
      </c>
      <c r="CN31" s="4" cm="1">
        <f t="array" ref="CN31">AH31*INDEX(prod_est,$H31+$I31-1,MATCH(CN$14,$BQ$14:$DQ$14,0))</f>
        <v>28.47703852349121</v>
      </c>
      <c r="CO31" s="4" cm="1">
        <f t="array" ref="CO31">AI31*INDEX(prod_est,$H31+$I31-1,MATCH(CO$14,$BQ$14:$DQ$14,0))</f>
        <v>28.590859528073384</v>
      </c>
      <c r="CP31" s="4" cm="1">
        <f t="array" ref="CP31">AJ31*INDEX(prod_est,$H31+$I31-1,MATCH(CP$14,$BQ$14:$DQ$14,0))</f>
        <v>28.696215538705985</v>
      </c>
      <c r="CQ31" s="4" cm="1">
        <f t="array" ref="CQ31">AK31*INDEX(prod_est,$H31+$I31-1,MATCH(CQ$14,$BQ$14:$DQ$14,0))</f>
        <v>28.788665945585578</v>
      </c>
      <c r="CR31" s="4" cm="1">
        <f t="array" ref="CR31">AL31*INDEX(prod_est,$H31+$I31-1,MATCH(CR$14,$BQ$14:$DQ$14,0))</f>
        <v>28.876863597924224</v>
      </c>
      <c r="CS31" s="4" cm="1">
        <f t="array" ref="CS31">AM31*INDEX(prod_est,$H31+$I31-1,MATCH(CS$14,$BQ$14:$DQ$14,0))</f>
        <v>28.956379729318936</v>
      </c>
      <c r="CT31" s="4" cm="1">
        <f t="array" ref="CT31">AN31*INDEX(prod_est,$H31+$I31-1,MATCH(CT$14,$BQ$14:$DQ$14,0))</f>
        <v>29.031546690290114</v>
      </c>
      <c r="CU31" s="4" cm="1">
        <f t="array" ref="CU31">AO31*INDEX(prod_est,$H31+$I31-1,MATCH(CU$14,$BQ$14:$DQ$14,0))</f>
        <v>29.0934946326819</v>
      </c>
      <c r="CV31" s="4" cm="1">
        <f t="array" ref="CV31">AP31*INDEX(prod_est,$H31+$I31-1,MATCH(CV$14,$BQ$14:$DQ$14,0))</f>
        <v>29.146543633802782</v>
      </c>
      <c r="CW31" s="4" cm="1">
        <f t="array" ref="CW31">AQ31*INDEX(prod_est,$H31+$I31-1,MATCH(CW$14,$BQ$14:$DQ$14,0))</f>
        <v>29.199502993233505</v>
      </c>
      <c r="CX31" s="4" cm="1">
        <f t="array" ref="CX31">AR31*INDEX(prod_est,$H31+$I31-1,MATCH(CX$14,$BQ$14:$DQ$14,0))</f>
        <v>29.199502993233505</v>
      </c>
      <c r="CY31" s="4" cm="1">
        <f t="array" ref="CY31">AS31*INDEX(prod_est,$H31+$I31-1,MATCH(CY$14,$BQ$14:$DQ$14,0))</f>
        <v>29.199502993233505</v>
      </c>
      <c r="CZ31" s="4" cm="1">
        <f t="array" ref="CZ31">AT31*INDEX(prod_est,$H31+$I31-1,MATCH(CZ$14,$BQ$14:$DQ$14,0))</f>
        <v>29.199502993233505</v>
      </c>
      <c r="DA31" s="4" cm="1">
        <f t="array" ref="DA31">AU31*INDEX(prod_est,$H31+$I31-1,MATCH(DA$14,$BQ$14:$DQ$14,0))</f>
        <v>29.199502993233505</v>
      </c>
      <c r="DB31" s="4" cm="1">
        <f t="array" ref="DB31">AV31*INDEX(prod_est,$H31+$I31-1,MATCH(DB$14,$BQ$14:$DQ$14,0))</f>
        <v>29.199502993233505</v>
      </c>
      <c r="DC31" s="4" cm="1">
        <f t="array" ref="DC31">AW31*INDEX(prod_est,$H31+$I31-1,MATCH(DC$14,$BQ$14:$DQ$14,0))</f>
        <v>29.199502993233505</v>
      </c>
      <c r="DD31" s="4" cm="1">
        <f t="array" ref="DD31">AX31*INDEX(prod_est,$H31+$I31-1,MATCH(DD$14,$BQ$14:$DQ$14,0))</f>
        <v>29.199502993233505</v>
      </c>
      <c r="DE31" s="4" cm="1">
        <f t="array" ref="DE31">AY31*INDEX(prod_est,$H31+$I31-1,MATCH(DE$14,$BQ$14:$DQ$14,0))</f>
        <v>29.199502993233505</v>
      </c>
      <c r="DF31" s="4" cm="1">
        <f t="array" ref="DF31">AZ31*INDEX(prod_est,$H31+$I31-1,MATCH(DF$14,$BQ$14:$DQ$14,0))</f>
        <v>29.199502993233505</v>
      </c>
      <c r="DG31" s="4" cm="1">
        <f t="array" ref="DG31">BA31*INDEX(prod_est,$H31+$I31-1,MATCH(DG$14,$BQ$14:$DQ$14,0))</f>
        <v>29.199502993233505</v>
      </c>
      <c r="DH31" s="4" cm="1">
        <f t="array" ref="DH31">BB31*INDEX(prod_est,$H31+$I31-1,MATCH(DH$14,$BQ$14:$DQ$14,0))</f>
        <v>29.199502993233505</v>
      </c>
      <c r="DI31" s="4" cm="1">
        <f t="array" ref="DI31">BC31*INDEX(prod_est,$H31+$I31-1,MATCH(DI$14,$BQ$14:$DQ$14,0))</f>
        <v>29.199502993233505</v>
      </c>
      <c r="DJ31" s="4" cm="1">
        <f t="array" ref="DJ31">BD31*INDEX(prod_est,$H31+$I31-1,MATCH(DJ$14,$BQ$14:$DQ$14,0))</f>
        <v>29.199502993233505</v>
      </c>
      <c r="DK31" s="4" cm="1">
        <f t="array" ref="DK31">BE31*INDEX(prod_est,$H31+$I31-1,MATCH(DK$14,$BQ$14:$DQ$14,0))</f>
        <v>29.199502993233505</v>
      </c>
      <c r="DL31" s="4" cm="1">
        <f t="array" ref="DL31">BF31*INDEX(prod_est,$H31+$I31-1,MATCH(DL$14,$BQ$14:$DQ$14,0))</f>
        <v>29.199502993233505</v>
      </c>
      <c r="DM31" s="4" cm="1">
        <f t="array" ref="DM31">BG31*INDEX(prod_est,$H31+$I31-1,MATCH(DM$14,$BQ$14:$DQ$14,0))</f>
        <v>29.199502993233505</v>
      </c>
      <c r="DN31" s="4" cm="1">
        <f t="array" ref="DN31">BH31*INDEX(prod_est,$H31+$I31-1,MATCH(DN$14,$BQ$14:$DQ$14,0))</f>
        <v>29.199502993233505</v>
      </c>
      <c r="DO31" s="4" cm="1">
        <f t="array" ref="DO31">BI31*INDEX(prod_est,$H31+$I31-1,MATCH(DO$14,$BQ$14:$DQ$14,0))</f>
        <v>29.199502993233505</v>
      </c>
      <c r="DP31" s="4" cm="1">
        <f t="array" ref="DP31">BJ31*INDEX(prod_est,$H31+$I31-1,MATCH(DP$14,$BQ$14:$DQ$14,0))</f>
        <v>29.199502993233505</v>
      </c>
      <c r="DQ31" s="4" cm="1">
        <f t="array" ref="DQ31">BK31*INDEX(prod_est,$H31+$I31-1,MATCH(DQ$14,$BQ$14:$DQ$14,0))</f>
        <v>29.199502993233505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38.683845235341089</v>
      </c>
      <c r="O47" s="33">
        <f t="shared" si="42"/>
        <v>38.683845235341089</v>
      </c>
      <c r="P47" s="33">
        <f t="shared" si="42"/>
        <v>38.683845235341089</v>
      </c>
      <c r="Q47" s="33">
        <f t="shared" si="42"/>
        <v>38.683845235341089</v>
      </c>
      <c r="R47" s="33">
        <f t="shared" si="42"/>
        <v>38.683845235341089</v>
      </c>
      <c r="S47" s="33">
        <f t="shared" si="42"/>
        <v>38.683845235341089</v>
      </c>
      <c r="T47" s="33">
        <f t="shared" si="42"/>
        <v>38.683845235341089</v>
      </c>
      <c r="U47" s="33">
        <f t="shared" si="42"/>
        <v>38.683845235341089</v>
      </c>
      <c r="V47" s="33">
        <f t="shared" si="42"/>
        <v>38.683845235341089</v>
      </c>
      <c r="W47" s="33">
        <f t="shared" si="42"/>
        <v>38.683845235341089</v>
      </c>
      <c r="X47" s="33">
        <f t="shared" si="42"/>
        <v>38.683845235341089</v>
      </c>
      <c r="Y47" s="33">
        <f t="shared" si="42"/>
        <v>38.683845235341089</v>
      </c>
      <c r="Z47" s="33">
        <f t="shared" si="42"/>
        <v>38.683845235341089</v>
      </c>
      <c r="AA47" s="33">
        <f t="shared" si="42"/>
        <v>38.683845235341089</v>
      </c>
      <c r="AB47" s="33">
        <f t="shared" si="42"/>
        <v>38.683845235341089</v>
      </c>
      <c r="AC47" s="33">
        <f t="shared" si="42"/>
        <v>38.683845235341089</v>
      </c>
      <c r="AD47" s="33">
        <f t="shared" si="42"/>
        <v>38.683845235341089</v>
      </c>
      <c r="AE47" s="33">
        <f t="shared" si="42"/>
        <v>38.683845235341089</v>
      </c>
      <c r="AF47" s="33">
        <f t="shared" si="42"/>
        <v>38.683845235341089</v>
      </c>
      <c r="AG47" s="33">
        <f t="shared" si="42"/>
        <v>38.683845235341089</v>
      </c>
      <c r="AH47" s="33">
        <f t="shared" si="42"/>
        <v>38.683845235341089</v>
      </c>
      <c r="AI47" s="33">
        <f t="shared" si="42"/>
        <v>38.683845235341089</v>
      </c>
      <c r="AJ47" s="33">
        <f t="shared" si="42"/>
        <v>38.683845235341089</v>
      </c>
      <c r="AK47" s="33">
        <f t="shared" si="42"/>
        <v>38.683845235341089</v>
      </c>
      <c r="AL47" s="33">
        <f t="shared" si="42"/>
        <v>38.683845235341089</v>
      </c>
      <c r="AM47" s="33">
        <f t="shared" si="42"/>
        <v>38.683845235341089</v>
      </c>
      <c r="AN47" s="33">
        <f t="shared" si="42"/>
        <v>38.683845235341089</v>
      </c>
      <c r="AO47" s="33">
        <f t="shared" si="42"/>
        <v>38.683845235341089</v>
      </c>
      <c r="AP47" s="33">
        <f t="shared" si="42"/>
        <v>38.683845235341089</v>
      </c>
      <c r="AQ47" s="33">
        <f t="shared" ref="AQ47:BK47" si="43">SUM(AQ15:AQ46)*1000</f>
        <v>38.683845235341089</v>
      </c>
      <c r="AR47" s="33">
        <f t="shared" si="43"/>
        <v>38.683845235341089</v>
      </c>
      <c r="AS47" s="33">
        <f t="shared" si="43"/>
        <v>38.683845235341089</v>
      </c>
      <c r="AT47" s="33">
        <f t="shared" si="43"/>
        <v>38.683845235341089</v>
      </c>
      <c r="AU47" s="33">
        <f t="shared" si="43"/>
        <v>38.683845235341089</v>
      </c>
      <c r="AV47" s="33">
        <f t="shared" si="43"/>
        <v>38.683845235341089</v>
      </c>
      <c r="AW47" s="33">
        <f t="shared" si="43"/>
        <v>38.683845235341089</v>
      </c>
      <c r="AX47" s="33">
        <f t="shared" si="43"/>
        <v>38.683845235341089</v>
      </c>
      <c r="AY47" s="33">
        <f t="shared" si="43"/>
        <v>38.683845235341089</v>
      </c>
      <c r="AZ47" s="33">
        <f t="shared" si="43"/>
        <v>38.683845235341089</v>
      </c>
      <c r="BA47" s="33">
        <f t="shared" si="43"/>
        <v>38.683845235341089</v>
      </c>
      <c r="BB47" s="33">
        <f t="shared" si="43"/>
        <v>38.683845235341089</v>
      </c>
      <c r="BC47" s="33">
        <f t="shared" si="43"/>
        <v>38.683845235341089</v>
      </c>
      <c r="BD47" s="33">
        <f t="shared" si="43"/>
        <v>38.683845235341089</v>
      </c>
      <c r="BE47" s="33">
        <f t="shared" si="43"/>
        <v>38.683845235341089</v>
      </c>
      <c r="BF47" s="33">
        <f t="shared" si="43"/>
        <v>38.683845235341089</v>
      </c>
      <c r="BG47" s="33">
        <f t="shared" si="43"/>
        <v>38.683845235341089</v>
      </c>
      <c r="BH47" s="33">
        <f t="shared" si="43"/>
        <v>38.683845235341089</v>
      </c>
      <c r="BI47" s="33">
        <f t="shared" si="43"/>
        <v>38.683845235341089</v>
      </c>
      <c r="BJ47" s="33">
        <f t="shared" si="43"/>
        <v>38.683845235341089</v>
      </c>
      <c r="BK47" s="33">
        <f t="shared" si="43"/>
        <v>38.683845235341089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305.87284826256365</v>
      </c>
      <c r="BS62">
        <f t="shared" si="70"/>
        <v>310.78297233480572</v>
      </c>
      <c r="BT62">
        <f t="shared" si="70"/>
        <v>314.75734633209635</v>
      </c>
      <c r="BU62">
        <f t="shared" si="70"/>
        <v>318.38352233002934</v>
      </c>
      <c r="BV62">
        <f t="shared" si="70"/>
        <v>321.60498841545268</v>
      </c>
      <c r="BW62">
        <f t="shared" si="70"/>
        <v>324.68289387090846</v>
      </c>
      <c r="BX62">
        <f t="shared" si="70"/>
        <v>327.77540090952385</v>
      </c>
      <c r="BY62">
        <f t="shared" si="70"/>
        <v>330.799002568074</v>
      </c>
      <c r="BZ62">
        <f t="shared" si="70"/>
        <v>333.78166406729912</v>
      </c>
      <c r="CA62">
        <f t="shared" si="70"/>
        <v>336.83032923144395</v>
      </c>
      <c r="CB62">
        <f t="shared" si="70"/>
        <v>339.67622768407898</v>
      </c>
      <c r="CC62">
        <f t="shared" si="70"/>
        <v>342.47953751837343</v>
      </c>
      <c r="CD62">
        <f t="shared" si="70"/>
        <v>345.18565451082412</v>
      </c>
      <c r="CE62">
        <f t="shared" si="70"/>
        <v>347.73935957428574</v>
      </c>
      <c r="CF62">
        <f t="shared" si="70"/>
        <v>350.24820511279324</v>
      </c>
      <c r="CG62">
        <f t="shared" si="70"/>
        <v>352.60250674288869</v>
      </c>
      <c r="CH62">
        <f t="shared" si="70"/>
        <v>354.9104289153488</v>
      </c>
      <c r="CI62">
        <f t="shared" si="70"/>
        <v>357.06166956617625</v>
      </c>
      <c r="CJ62">
        <f t="shared" si="70"/>
        <v>359.10992784983375</v>
      </c>
      <c r="CK62">
        <f t="shared" si="70"/>
        <v>360.99905295793832</v>
      </c>
      <c r="CL62">
        <f t="shared" si="70"/>
        <v>362.83843570994009</v>
      </c>
      <c r="CM62">
        <f t="shared" si="70"/>
        <v>364.51653575551927</v>
      </c>
      <c r="CN62">
        <f t="shared" si="70"/>
        <v>366.08766288743294</v>
      </c>
      <c r="CO62">
        <f t="shared" si="70"/>
        <v>367.55089318508539</v>
      </c>
      <c r="CP62">
        <f t="shared" si="70"/>
        <v>368.90530142777595</v>
      </c>
      <c r="CQ62">
        <f t="shared" si="70"/>
        <v>370.09380118555879</v>
      </c>
      <c r="CR62">
        <f t="shared" si="70"/>
        <v>371.22762949394058</v>
      </c>
      <c r="CS62">
        <f t="shared" si="70"/>
        <v>372.24985217626505</v>
      </c>
      <c r="CT62">
        <f t="shared" si="70"/>
        <v>373.21616393110531</v>
      </c>
      <c r="CU62">
        <f t="shared" si="70"/>
        <v>374.01253808469528</v>
      </c>
      <c r="CV62">
        <f t="shared" si="70"/>
        <v>374.69451155686079</v>
      </c>
      <c r="CW62">
        <f t="shared" si="70"/>
        <v>375.37533263683429</v>
      </c>
      <c r="CX62">
        <f t="shared" ref="CX62:DQ62" si="71">CX$49*CX23</f>
        <v>375.37533263683429</v>
      </c>
      <c r="CY62">
        <f t="shared" si="71"/>
        <v>375.37533263683429</v>
      </c>
      <c r="CZ62">
        <f t="shared" si="71"/>
        <v>375.37533263683429</v>
      </c>
      <c r="DA62">
        <f t="shared" si="71"/>
        <v>375.37533263683429</v>
      </c>
      <c r="DB62">
        <f t="shared" si="71"/>
        <v>375.37533263683429</v>
      </c>
      <c r="DC62">
        <f t="shared" si="71"/>
        <v>375.37533263683429</v>
      </c>
      <c r="DD62">
        <f t="shared" si="71"/>
        <v>375.37533263683429</v>
      </c>
      <c r="DE62">
        <f t="shared" si="71"/>
        <v>375.37533263683429</v>
      </c>
      <c r="DF62">
        <f t="shared" si="71"/>
        <v>375.37533263683429</v>
      </c>
      <c r="DG62">
        <f t="shared" si="71"/>
        <v>375.37533263683429</v>
      </c>
      <c r="DH62">
        <f t="shared" si="71"/>
        <v>375.37533263683429</v>
      </c>
      <c r="DI62">
        <f t="shared" si="71"/>
        <v>375.37533263683429</v>
      </c>
      <c r="DJ62">
        <f t="shared" si="71"/>
        <v>375.37533263683429</v>
      </c>
      <c r="DK62">
        <f t="shared" si="71"/>
        <v>375.37533263683429</v>
      </c>
      <c r="DL62">
        <f t="shared" si="71"/>
        <v>375.37533263683429</v>
      </c>
      <c r="DM62">
        <f t="shared" si="71"/>
        <v>375.37533263683429</v>
      </c>
      <c r="DN62">
        <f t="shared" si="71"/>
        <v>375.37533263683429</v>
      </c>
      <c r="DO62">
        <f t="shared" si="71"/>
        <v>375.37533263683429</v>
      </c>
      <c r="DP62">
        <f t="shared" si="71"/>
        <v>375.37533263683429</v>
      </c>
      <c r="DQ62">
        <f t="shared" si="71"/>
        <v>375.37533263683429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23.793079544287522</v>
      </c>
      <c r="BS70">
        <f t="shared" si="86"/>
        <v>24.175025746072947</v>
      </c>
      <c r="BT70">
        <f t="shared" si="86"/>
        <v>24.484182303097946</v>
      </c>
      <c r="BU70">
        <f t="shared" si="86"/>
        <v>24.766253413529903</v>
      </c>
      <c r="BV70">
        <f t="shared" si="86"/>
        <v>25.016843157781754</v>
      </c>
      <c r="BW70">
        <f t="shared" si="86"/>
        <v>25.256265681707749</v>
      </c>
      <c r="BX70">
        <f t="shared" si="86"/>
        <v>25.496824026062274</v>
      </c>
      <c r="BY70">
        <f t="shared" si="86"/>
        <v>25.732022394210237</v>
      </c>
      <c r="BZ70">
        <f t="shared" si="86"/>
        <v>25.964036130335739</v>
      </c>
      <c r="CA70">
        <f t="shared" si="86"/>
        <v>26.201184125544945</v>
      </c>
      <c r="CB70">
        <f t="shared" si="86"/>
        <v>26.422559408258447</v>
      </c>
      <c r="CC70">
        <f t="shared" si="86"/>
        <v>26.640621829468834</v>
      </c>
      <c r="CD70">
        <f t="shared" si="86"/>
        <v>26.851123863968663</v>
      </c>
      <c r="CE70">
        <f t="shared" si="86"/>
        <v>27.049770157854265</v>
      </c>
      <c r="CF70">
        <f t="shared" si="86"/>
        <v>27.244926942122998</v>
      </c>
      <c r="CG70">
        <f t="shared" si="86"/>
        <v>27.42806214446048</v>
      </c>
      <c r="CH70">
        <f t="shared" si="86"/>
        <v>27.607589605440708</v>
      </c>
      <c r="CI70">
        <f t="shared" si="86"/>
        <v>27.774929204933713</v>
      </c>
      <c r="CJ70">
        <f t="shared" si="86"/>
        <v>27.934258065102679</v>
      </c>
      <c r="CK70">
        <f t="shared" si="86"/>
        <v>28.081208355792288</v>
      </c>
      <c r="CL70">
        <f t="shared" si="86"/>
        <v>28.224289313711118</v>
      </c>
      <c r="CM70">
        <f t="shared" si="86"/>
        <v>28.354824495550677</v>
      </c>
      <c r="CN70">
        <f t="shared" si="86"/>
        <v>28.47703852349121</v>
      </c>
      <c r="CO70">
        <f t="shared" si="86"/>
        <v>28.590859528073384</v>
      </c>
      <c r="CP70">
        <f t="shared" si="86"/>
        <v>28.696215538705985</v>
      </c>
      <c r="CQ70">
        <f t="shared" si="86"/>
        <v>28.788665945585578</v>
      </c>
      <c r="CR70">
        <f t="shared" si="86"/>
        <v>28.876863597924224</v>
      </c>
      <c r="CS70">
        <f t="shared" si="86"/>
        <v>28.956379729318936</v>
      </c>
      <c r="CT70">
        <f t="shared" si="86"/>
        <v>29.031546690290114</v>
      </c>
      <c r="CU70">
        <f t="shared" si="86"/>
        <v>29.0934946326819</v>
      </c>
      <c r="CV70">
        <f t="shared" si="86"/>
        <v>29.146543633802782</v>
      </c>
      <c r="CW70">
        <f t="shared" si="86"/>
        <v>29.199502993233505</v>
      </c>
      <c r="CX70">
        <f t="shared" ref="CX70:DQ70" si="87">CX$49*CX31</f>
        <v>29.199502993233505</v>
      </c>
      <c r="CY70">
        <f t="shared" si="87"/>
        <v>29.199502993233505</v>
      </c>
      <c r="CZ70">
        <f t="shared" si="87"/>
        <v>29.199502993233505</v>
      </c>
      <c r="DA70">
        <f t="shared" si="87"/>
        <v>29.199502993233505</v>
      </c>
      <c r="DB70">
        <f t="shared" si="87"/>
        <v>29.199502993233505</v>
      </c>
      <c r="DC70">
        <f t="shared" si="87"/>
        <v>29.199502993233505</v>
      </c>
      <c r="DD70">
        <f t="shared" si="87"/>
        <v>29.199502993233505</v>
      </c>
      <c r="DE70">
        <f t="shared" si="87"/>
        <v>29.199502993233505</v>
      </c>
      <c r="DF70">
        <f t="shared" si="87"/>
        <v>29.199502993233505</v>
      </c>
      <c r="DG70">
        <f t="shared" si="87"/>
        <v>29.199502993233505</v>
      </c>
      <c r="DH70">
        <f t="shared" si="87"/>
        <v>29.199502993233505</v>
      </c>
      <c r="DI70">
        <f t="shared" si="87"/>
        <v>29.199502993233505</v>
      </c>
      <c r="DJ70">
        <f t="shared" si="87"/>
        <v>29.199502993233505</v>
      </c>
      <c r="DK70">
        <f t="shared" si="87"/>
        <v>29.199502993233505</v>
      </c>
      <c r="DL70">
        <f t="shared" si="87"/>
        <v>29.199502993233505</v>
      </c>
      <c r="DM70">
        <f t="shared" si="87"/>
        <v>29.199502993233505</v>
      </c>
      <c r="DN70">
        <f t="shared" si="87"/>
        <v>29.199502993233505</v>
      </c>
      <c r="DO70">
        <f t="shared" si="87"/>
        <v>29.199502993233505</v>
      </c>
      <c r="DP70">
        <f t="shared" si="87"/>
        <v>29.199502993233505</v>
      </c>
      <c r="DQ70">
        <f t="shared" si="87"/>
        <v>29.199502993233505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zoomScale="70" zoomScaleNormal="70" workbookViewId="0">
      <selection activeCell="F15" sqref="F15:G46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0.62029828476000004</v>
      </c>
      <c r="G15" s="4">
        <v>1.9479036758399999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12153.022999749001</v>
      </c>
      <c r="K15" s="33">
        <f t="shared" ref="K15:K46" si="3">IFERROR(G15/J15,0)</f>
        <v>1.6028141112546488E-4</v>
      </c>
      <c r="L15" s="33">
        <f t="shared" ref="L15:L46" si="4">K15</f>
        <v>1.6028141112546488E-4</v>
      </c>
      <c r="M15" s="33">
        <f t="shared" ref="M15:N46" si="5">L15</f>
        <v>1.6028141112546488E-4</v>
      </c>
      <c r="N15" s="33">
        <f t="shared" si="5"/>
        <v>1.6028141112546488E-4</v>
      </c>
      <c r="O15" s="33">
        <f t="shared" ref="O15:AP22" si="6">N15*(1-$G$4)</f>
        <v>1.6028141112546488E-4</v>
      </c>
      <c r="P15" s="33">
        <f t="shared" si="6"/>
        <v>1.6028141112546488E-4</v>
      </c>
      <c r="Q15" s="33">
        <f t="shared" si="6"/>
        <v>1.6028141112546488E-4</v>
      </c>
      <c r="R15" s="33">
        <f t="shared" si="6"/>
        <v>1.6028141112546488E-4</v>
      </c>
      <c r="S15" s="33">
        <f t="shared" si="6"/>
        <v>1.6028141112546488E-4</v>
      </c>
      <c r="T15" s="33">
        <f t="shared" si="6"/>
        <v>1.6028141112546488E-4</v>
      </c>
      <c r="U15" s="33">
        <f t="shared" si="6"/>
        <v>1.6028141112546488E-4</v>
      </c>
      <c r="V15" s="33">
        <f t="shared" si="6"/>
        <v>1.6028141112546488E-4</v>
      </c>
      <c r="W15" s="33">
        <f t="shared" si="6"/>
        <v>1.6028141112546488E-4</v>
      </c>
      <c r="X15" s="33">
        <f t="shared" si="6"/>
        <v>1.6028141112546488E-4</v>
      </c>
      <c r="Y15" s="33">
        <f t="shared" si="6"/>
        <v>1.6028141112546488E-4</v>
      </c>
      <c r="Z15" s="33">
        <f t="shared" si="6"/>
        <v>1.6028141112546488E-4</v>
      </c>
      <c r="AA15" s="33">
        <f t="shared" si="6"/>
        <v>1.6028141112546488E-4</v>
      </c>
      <c r="AB15" s="33">
        <f t="shared" si="6"/>
        <v>1.6028141112546488E-4</v>
      </c>
      <c r="AC15" s="33">
        <f t="shared" si="6"/>
        <v>1.6028141112546488E-4</v>
      </c>
      <c r="AD15" s="33">
        <f t="shared" si="6"/>
        <v>1.6028141112546488E-4</v>
      </c>
      <c r="AE15" s="33">
        <f t="shared" si="6"/>
        <v>1.6028141112546488E-4</v>
      </c>
      <c r="AF15" s="33">
        <f t="shared" si="6"/>
        <v>1.6028141112546488E-4</v>
      </c>
      <c r="AG15" s="33">
        <f t="shared" si="6"/>
        <v>1.6028141112546488E-4</v>
      </c>
      <c r="AH15" s="33">
        <f t="shared" si="6"/>
        <v>1.6028141112546488E-4</v>
      </c>
      <c r="AI15" s="33">
        <f t="shared" si="6"/>
        <v>1.6028141112546488E-4</v>
      </c>
      <c r="AJ15" s="33">
        <f t="shared" si="6"/>
        <v>1.6028141112546488E-4</v>
      </c>
      <c r="AK15" s="33">
        <f t="shared" si="6"/>
        <v>1.6028141112546488E-4</v>
      </c>
      <c r="AL15" s="33">
        <f t="shared" si="6"/>
        <v>1.6028141112546488E-4</v>
      </c>
      <c r="AM15" s="33">
        <f t="shared" si="6"/>
        <v>1.6028141112546488E-4</v>
      </c>
      <c r="AN15" s="33">
        <f t="shared" si="6"/>
        <v>1.6028141112546488E-4</v>
      </c>
      <c r="AO15" s="33">
        <f t="shared" si="6"/>
        <v>1.6028141112546488E-4</v>
      </c>
      <c r="AP15" s="33">
        <f t="shared" si="6"/>
        <v>1.6028141112546488E-4</v>
      </c>
      <c r="AQ15" s="33">
        <f t="shared" ref="AQ15:BK15" si="7">AP15*(1-$G$4)</f>
        <v>1.6028141112546488E-4</v>
      </c>
      <c r="AR15" s="33">
        <f t="shared" si="7"/>
        <v>1.6028141112546488E-4</v>
      </c>
      <c r="AS15" s="33">
        <f t="shared" si="7"/>
        <v>1.6028141112546488E-4</v>
      </c>
      <c r="AT15" s="33">
        <f t="shared" si="7"/>
        <v>1.6028141112546488E-4</v>
      </c>
      <c r="AU15" s="33">
        <f t="shared" si="7"/>
        <v>1.6028141112546488E-4</v>
      </c>
      <c r="AV15" s="33">
        <f t="shared" si="7"/>
        <v>1.6028141112546488E-4</v>
      </c>
      <c r="AW15" s="33">
        <f t="shared" si="7"/>
        <v>1.6028141112546488E-4</v>
      </c>
      <c r="AX15" s="33">
        <f t="shared" si="7"/>
        <v>1.6028141112546488E-4</v>
      </c>
      <c r="AY15" s="33">
        <f t="shared" si="7"/>
        <v>1.6028141112546488E-4</v>
      </c>
      <c r="AZ15" s="33">
        <f t="shared" si="7"/>
        <v>1.6028141112546488E-4</v>
      </c>
      <c r="BA15" s="33">
        <f t="shared" si="7"/>
        <v>1.6028141112546488E-4</v>
      </c>
      <c r="BB15" s="33">
        <f t="shared" si="7"/>
        <v>1.6028141112546488E-4</v>
      </c>
      <c r="BC15" s="33">
        <f t="shared" si="7"/>
        <v>1.6028141112546488E-4</v>
      </c>
      <c r="BD15" s="33">
        <f t="shared" si="7"/>
        <v>1.6028141112546488E-4</v>
      </c>
      <c r="BE15" s="33">
        <f t="shared" si="7"/>
        <v>1.6028141112546488E-4</v>
      </c>
      <c r="BF15" s="33">
        <f t="shared" si="7"/>
        <v>1.6028141112546488E-4</v>
      </c>
      <c r="BG15" s="33">
        <f t="shared" si="7"/>
        <v>1.6028141112546488E-4</v>
      </c>
      <c r="BH15" s="33">
        <f t="shared" si="7"/>
        <v>1.6028141112546488E-4</v>
      </c>
      <c r="BI15" s="33">
        <f t="shared" si="7"/>
        <v>1.6028141112546488E-4</v>
      </c>
      <c r="BJ15" s="33">
        <f t="shared" si="7"/>
        <v>1.6028141112546488E-4</v>
      </c>
      <c r="BK15" s="33">
        <f t="shared" si="7"/>
        <v>1.6028141112546488E-4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0.62029828476000004</v>
      </c>
      <c r="BQ15" s="4">
        <f t="shared" ref="BQ15:BQ46" si="11">G15</f>
        <v>1.9479036758399999</v>
      </c>
      <c r="BR15" s="4" cm="1">
        <f t="array" ref="BR15">L15*INDEX(prod_est,$H15+$I15-1,MATCH(BR$14,$BQ$14:$DQ$14,0))</f>
        <v>1.891085182160009</v>
      </c>
      <c r="BS15" s="4" cm="1">
        <f t="array" ref="BS15">M15*INDEX(prod_est,$H15+$I15-1,MATCH(BS$14,$BQ$14:$DQ$14,0))</f>
        <v>1.8622100356603601</v>
      </c>
      <c r="BT15" s="4" cm="1">
        <f t="array" ref="BT15">N15*INDEX(prod_est,$H15+$I15-1,MATCH(BT$14,$BQ$14:$DQ$14,0))</f>
        <v>1.8283761166459904</v>
      </c>
      <c r="BU15" s="4" cm="1">
        <f t="array" ref="BU15">O15*INDEX(prod_est,$H15+$I15-1,MATCH(BU$14,$BQ$14:$DQ$14,0))</f>
        <v>1.8320642516235699</v>
      </c>
      <c r="BV15" s="4" cm="1">
        <f t="array" ref="BV15">P15*INDEX(prod_est,$H15+$I15-1,MATCH(BV$14,$BQ$14:$DQ$14,0))</f>
        <v>1.8299219500530828</v>
      </c>
      <c r="BW15" s="4" cm="1">
        <f t="array" ref="BW15">Q15*INDEX(prod_est,$H15+$I15-1,MATCH(BW$14,$BQ$14:$DQ$14,0))</f>
        <v>1.8253266722102144</v>
      </c>
      <c r="BX15" s="4" cm="1">
        <f t="array" ref="BX15">R15*INDEX(prod_est,$H15+$I15-1,MATCH(BX$14,$BQ$14:$DQ$14,0))</f>
        <v>1.8183537884663332</v>
      </c>
      <c r="BY15" s="4" cm="1">
        <f t="array" ref="BY15">S15*INDEX(prod_est,$H15+$I15-1,MATCH(BY$14,$BQ$14:$DQ$14,0))</f>
        <v>1.8162694351538771</v>
      </c>
      <c r="BZ15" s="4" cm="1">
        <f t="array" ref="BZ15">T15*INDEX(prod_est,$H15+$I15-1,MATCH(BZ$14,$BQ$14:$DQ$14,0))</f>
        <v>1.8123127046571588</v>
      </c>
      <c r="CA15" s="4" cm="1">
        <f t="array" ref="CA15">U15*INDEX(prod_est,$H15+$I15-1,MATCH(CA$14,$BQ$14:$DQ$14,0))</f>
        <v>1.7985292872307721</v>
      </c>
      <c r="CB15" s="4" cm="1">
        <f t="array" ref="CB15">V15*INDEX(prod_est,$H15+$I15-1,MATCH(CB$14,$BQ$14:$DQ$14,0))</f>
        <v>1.7817239678494752</v>
      </c>
      <c r="CC15" s="4" cm="1">
        <f t="array" ref="CC15">W15*INDEX(prod_est,$H15+$I15-1,MATCH(CC$14,$BQ$14:$DQ$14,0))</f>
        <v>1.7611598216546662</v>
      </c>
      <c r="CD15" s="4" cm="1">
        <f t="array" ref="CD15">X15*INDEX(prod_est,$H15+$I15-1,MATCH(CD$14,$BQ$14:$DQ$14,0))</f>
        <v>1.749025828339412</v>
      </c>
      <c r="CE15" s="4" cm="1">
        <f t="array" ref="CE15">Y15*INDEX(prod_est,$H15+$I15-1,MATCH(CE$14,$BQ$14:$DQ$14,0))</f>
        <v>1.7371117134730893</v>
      </c>
      <c r="CF15" s="4" cm="1">
        <f t="array" ref="CF15">Z15*INDEX(prod_est,$H15+$I15-1,MATCH(CF$14,$BQ$14:$DQ$14,0))</f>
        <v>1.72106066971382</v>
      </c>
      <c r="CG15" s="4" cm="1">
        <f t="array" ref="CG15">AA15*INDEX(prod_est,$H15+$I15-1,MATCH(CG$14,$BQ$14:$DQ$14,0))</f>
        <v>1.7024025340161488</v>
      </c>
      <c r="CH15" s="4" cm="1">
        <f t="array" ref="CH15">AB15*INDEX(prod_est,$H15+$I15-1,MATCH(CH$14,$BQ$14:$DQ$14,0))</f>
        <v>1.6805625987145292</v>
      </c>
      <c r="CI15" s="4" cm="1">
        <f t="array" ref="CI15">AC15*INDEX(prod_est,$H15+$I15-1,MATCH(CI$14,$BQ$14:$DQ$14,0))</f>
        <v>1.6577360249369271</v>
      </c>
      <c r="CJ15" s="4" cm="1">
        <f t="array" ref="CJ15">AD15*INDEX(prod_est,$H15+$I15-1,MATCH(CJ$14,$BQ$14:$DQ$14,0))</f>
        <v>1.6351027622818677</v>
      </c>
      <c r="CK15" s="4" cm="1">
        <f t="array" ref="CK15">AE15*INDEX(prod_est,$H15+$I15-1,MATCH(CK$14,$BQ$14:$DQ$14,0))</f>
        <v>1.6090948912624261</v>
      </c>
      <c r="CL15" s="4" cm="1">
        <f t="array" ref="CL15">AF15*INDEX(prod_est,$H15+$I15-1,MATCH(CL$14,$BQ$14:$DQ$14,0))</f>
        <v>1.5812660708520108</v>
      </c>
      <c r="CM15" s="4" cm="1">
        <f t="array" ref="CM15">AG15*INDEX(prod_est,$H15+$I15-1,MATCH(CM$14,$BQ$14:$DQ$14,0))</f>
        <v>1.5516016997759166</v>
      </c>
      <c r="CN15" s="4" cm="1">
        <f t="array" ref="CN15">AH15*INDEX(prod_est,$H15+$I15-1,MATCH(CN$14,$BQ$14:$DQ$14,0))</f>
        <v>1.5199975737471587</v>
      </c>
      <c r="CO15" s="4" cm="1">
        <f t="array" ref="CO15">AI15*INDEX(prod_est,$H15+$I15-1,MATCH(CO$14,$BQ$14:$DQ$14,0))</f>
        <v>1.4876485184476549</v>
      </c>
      <c r="CP15" s="4" cm="1">
        <f t="array" ref="CP15">AJ15*INDEX(prod_est,$H15+$I15-1,MATCH(CP$14,$BQ$14:$DQ$14,0))</f>
        <v>1.4533900513344677</v>
      </c>
      <c r="CQ15" s="4" cm="1">
        <f t="array" ref="CQ15">AK15*INDEX(prod_est,$H15+$I15-1,MATCH(CQ$14,$BQ$14:$DQ$14,0))</f>
        <v>1.4181412891395548</v>
      </c>
      <c r="CR15" s="4" cm="1">
        <f t="array" ref="CR15">AL15*INDEX(prod_est,$H15+$I15-1,MATCH(CR$14,$BQ$14:$DQ$14,0))</f>
        <v>1.3817387699678134</v>
      </c>
      <c r="CS15" s="4" cm="1">
        <f t="array" ref="CS15">AM15*INDEX(prod_est,$H15+$I15-1,MATCH(CS$14,$BQ$14:$DQ$14,0))</f>
        <v>1.357452885001625</v>
      </c>
      <c r="CT15" s="4" cm="1">
        <f t="array" ref="CT15">AN15*INDEX(prod_est,$H15+$I15-1,MATCH(CT$14,$BQ$14:$DQ$14,0))</f>
        <v>1.3322229682057773</v>
      </c>
      <c r="CU15" s="4" cm="1">
        <f t="array" ref="CU15">AO15*INDEX(prod_est,$H15+$I15-1,MATCH(CU$14,$BQ$14:$DQ$14,0))</f>
        <v>1.3065981127949375</v>
      </c>
      <c r="CV15" s="4" cm="1">
        <f t="array" ref="CV15">AP15*INDEX(prod_est,$H15+$I15-1,MATCH(CV$14,$BQ$14:$DQ$14,0))</f>
        <v>1.2806429262744385</v>
      </c>
      <c r="CW15" s="4" cm="1">
        <f t="array" ref="CW15">AQ15*INDEX(prod_est,$H15+$I15-1,MATCH(CW$14,$BQ$14:$DQ$14,0))</f>
        <v>1.2537489407976712</v>
      </c>
      <c r="CX15" s="4" cm="1">
        <f t="array" ref="CX15">AR15*INDEX(prod_est,$H15+$I15-1,MATCH(CX$14,$BQ$14:$DQ$14,0))</f>
        <v>1.2537489407976712</v>
      </c>
      <c r="CY15" s="4" cm="1">
        <f t="array" ref="CY15">AS15*INDEX(prod_est,$H15+$I15-1,MATCH(CY$14,$BQ$14:$DQ$14,0))</f>
        <v>1.2537489407976712</v>
      </c>
      <c r="CZ15" s="4" cm="1">
        <f t="array" ref="CZ15">AT15*INDEX(prod_est,$H15+$I15-1,MATCH(CZ$14,$BQ$14:$DQ$14,0))</f>
        <v>1.2537489407976712</v>
      </c>
      <c r="DA15" s="4" cm="1">
        <f t="array" ref="DA15">AU15*INDEX(prod_est,$H15+$I15-1,MATCH(DA$14,$BQ$14:$DQ$14,0))</f>
        <v>1.2537489407976712</v>
      </c>
      <c r="DB15" s="4" cm="1">
        <f t="array" ref="DB15">AV15*INDEX(prod_est,$H15+$I15-1,MATCH(DB$14,$BQ$14:$DQ$14,0))</f>
        <v>1.2537489407976712</v>
      </c>
      <c r="DC15" s="4" cm="1">
        <f t="array" ref="DC15">AW15*INDEX(prod_est,$H15+$I15-1,MATCH(DC$14,$BQ$14:$DQ$14,0))</f>
        <v>1.2537489407976712</v>
      </c>
      <c r="DD15" s="4" cm="1">
        <f t="array" ref="DD15">AX15*INDEX(prod_est,$H15+$I15-1,MATCH(DD$14,$BQ$14:$DQ$14,0))</f>
        <v>1.2537489407976712</v>
      </c>
      <c r="DE15" s="4" cm="1">
        <f t="array" ref="DE15">AY15*INDEX(prod_est,$H15+$I15-1,MATCH(DE$14,$BQ$14:$DQ$14,0))</f>
        <v>1.2537489407976712</v>
      </c>
      <c r="DF15" s="4" cm="1">
        <f t="array" ref="DF15">AZ15*INDEX(prod_est,$H15+$I15-1,MATCH(DF$14,$BQ$14:$DQ$14,0))</f>
        <v>1.2537489407976712</v>
      </c>
      <c r="DG15" s="4" cm="1">
        <f t="array" ref="DG15">BA15*INDEX(prod_est,$H15+$I15-1,MATCH(DG$14,$BQ$14:$DQ$14,0))</f>
        <v>1.2537489407976712</v>
      </c>
      <c r="DH15" s="4" cm="1">
        <f t="array" ref="DH15">BB15*INDEX(prod_est,$H15+$I15-1,MATCH(DH$14,$BQ$14:$DQ$14,0))</f>
        <v>1.2537489407976712</v>
      </c>
      <c r="DI15" s="4" cm="1">
        <f t="array" ref="DI15">BC15*INDEX(prod_est,$H15+$I15-1,MATCH(DI$14,$BQ$14:$DQ$14,0))</f>
        <v>1.2537489407976712</v>
      </c>
      <c r="DJ15" s="4" cm="1">
        <f t="array" ref="DJ15">BD15*INDEX(prod_est,$H15+$I15-1,MATCH(DJ$14,$BQ$14:$DQ$14,0))</f>
        <v>1.2537489407976712</v>
      </c>
      <c r="DK15" s="4" cm="1">
        <f t="array" ref="DK15">BE15*INDEX(prod_est,$H15+$I15-1,MATCH(DK$14,$BQ$14:$DQ$14,0))</f>
        <v>1.2537489407976712</v>
      </c>
      <c r="DL15" s="4" cm="1">
        <f t="array" ref="DL15">BF15*INDEX(prod_est,$H15+$I15-1,MATCH(DL$14,$BQ$14:$DQ$14,0))</f>
        <v>1.2537489407976712</v>
      </c>
      <c r="DM15" s="4" cm="1">
        <f t="array" ref="DM15">BG15*INDEX(prod_est,$H15+$I15-1,MATCH(DM$14,$BQ$14:$DQ$14,0))</f>
        <v>1.2537489407976712</v>
      </c>
      <c r="DN15" s="4" cm="1">
        <f t="array" ref="DN15">BH15*INDEX(prod_est,$H15+$I15-1,MATCH(DN$14,$BQ$14:$DQ$14,0))</f>
        <v>1.2537489407976712</v>
      </c>
      <c r="DO15" s="4" cm="1">
        <f t="array" ref="DO15">BI15*INDEX(prod_est,$H15+$I15-1,MATCH(DO$14,$BQ$14:$DQ$14,0))</f>
        <v>1.2537489407976712</v>
      </c>
      <c r="DP15" s="4" cm="1">
        <f t="array" ref="DP15">BJ15*INDEX(prod_est,$H15+$I15-1,MATCH(DP$14,$BQ$14:$DQ$14,0))</f>
        <v>1.2537489407976712</v>
      </c>
      <c r="DQ15" s="4" cm="1">
        <f t="array" ref="DQ15">BK15*INDEX(prod_est,$H15+$I15-1,MATCH(DQ$14,$BQ$14:$DQ$14,0))</f>
        <v>1.2537489407976712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12153.022999749001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12153.022999749001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12.291724670400001</v>
      </c>
      <c r="G18" s="4">
        <v>13.864253256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12153.022999749001</v>
      </c>
      <c r="K18" s="33">
        <f t="shared" si="3"/>
        <v>1.1408069627027236E-3</v>
      </c>
      <c r="L18" s="33">
        <f t="shared" si="4"/>
        <v>1.1408069627027236E-3</v>
      </c>
      <c r="M18" s="33">
        <f t="shared" si="5"/>
        <v>1.1408069627027236E-3</v>
      </c>
      <c r="N18" s="33">
        <f t="shared" si="5"/>
        <v>1.1408069627027236E-3</v>
      </c>
      <c r="O18" s="33">
        <f t="shared" si="6"/>
        <v>1.1408069627027236E-3</v>
      </c>
      <c r="P18" s="33">
        <f t="shared" si="6"/>
        <v>1.1408069627027236E-3</v>
      </c>
      <c r="Q18" s="33">
        <f t="shared" si="6"/>
        <v>1.1408069627027236E-3</v>
      </c>
      <c r="R18" s="33">
        <f t="shared" si="6"/>
        <v>1.1408069627027236E-3</v>
      </c>
      <c r="S18" s="33">
        <f t="shared" si="6"/>
        <v>1.1408069627027236E-3</v>
      </c>
      <c r="T18" s="33">
        <f t="shared" si="6"/>
        <v>1.1408069627027236E-3</v>
      </c>
      <c r="U18" s="33">
        <f t="shared" si="6"/>
        <v>1.1408069627027236E-3</v>
      </c>
      <c r="V18" s="33">
        <f t="shared" si="6"/>
        <v>1.1408069627027236E-3</v>
      </c>
      <c r="W18" s="33">
        <f t="shared" si="6"/>
        <v>1.1408069627027236E-3</v>
      </c>
      <c r="X18" s="33">
        <f t="shared" si="6"/>
        <v>1.1408069627027236E-3</v>
      </c>
      <c r="Y18" s="33">
        <f t="shared" si="6"/>
        <v>1.1408069627027236E-3</v>
      </c>
      <c r="Z18" s="33">
        <f t="shared" si="6"/>
        <v>1.1408069627027236E-3</v>
      </c>
      <c r="AA18" s="33">
        <f t="shared" si="6"/>
        <v>1.1408069627027236E-3</v>
      </c>
      <c r="AB18" s="33">
        <f t="shared" si="6"/>
        <v>1.1408069627027236E-3</v>
      </c>
      <c r="AC18" s="33">
        <f t="shared" si="6"/>
        <v>1.1408069627027236E-3</v>
      </c>
      <c r="AD18" s="33">
        <f t="shared" si="6"/>
        <v>1.1408069627027236E-3</v>
      </c>
      <c r="AE18" s="33">
        <f t="shared" si="6"/>
        <v>1.1408069627027236E-3</v>
      </c>
      <c r="AF18" s="33">
        <f t="shared" si="6"/>
        <v>1.1408069627027236E-3</v>
      </c>
      <c r="AG18" s="33">
        <f t="shared" si="6"/>
        <v>1.1408069627027236E-3</v>
      </c>
      <c r="AH18" s="33">
        <f t="shared" si="6"/>
        <v>1.1408069627027236E-3</v>
      </c>
      <c r="AI18" s="33">
        <f t="shared" si="6"/>
        <v>1.1408069627027236E-3</v>
      </c>
      <c r="AJ18" s="33">
        <f t="shared" si="6"/>
        <v>1.1408069627027236E-3</v>
      </c>
      <c r="AK18" s="33">
        <f t="shared" si="6"/>
        <v>1.1408069627027236E-3</v>
      </c>
      <c r="AL18" s="33">
        <f t="shared" si="6"/>
        <v>1.1408069627027236E-3</v>
      </c>
      <c r="AM18" s="33">
        <f t="shared" si="6"/>
        <v>1.1408069627027236E-3</v>
      </c>
      <c r="AN18" s="33">
        <f t="shared" si="6"/>
        <v>1.1408069627027236E-3</v>
      </c>
      <c r="AO18" s="33">
        <f t="shared" si="6"/>
        <v>1.1408069627027236E-3</v>
      </c>
      <c r="AP18" s="33">
        <f t="shared" si="6"/>
        <v>1.1408069627027236E-3</v>
      </c>
      <c r="AQ18" s="33">
        <f t="shared" ref="AQ18:BK18" si="14">AP18*(1-$G$4)</f>
        <v>1.1408069627027236E-3</v>
      </c>
      <c r="AR18" s="33">
        <f t="shared" si="14"/>
        <v>1.1408069627027236E-3</v>
      </c>
      <c r="AS18" s="33">
        <f t="shared" si="14"/>
        <v>1.1408069627027236E-3</v>
      </c>
      <c r="AT18" s="33">
        <f t="shared" si="14"/>
        <v>1.1408069627027236E-3</v>
      </c>
      <c r="AU18" s="33">
        <f t="shared" si="14"/>
        <v>1.1408069627027236E-3</v>
      </c>
      <c r="AV18" s="33">
        <f t="shared" si="14"/>
        <v>1.1408069627027236E-3</v>
      </c>
      <c r="AW18" s="33">
        <f t="shared" si="14"/>
        <v>1.1408069627027236E-3</v>
      </c>
      <c r="AX18" s="33">
        <f t="shared" si="14"/>
        <v>1.1408069627027236E-3</v>
      </c>
      <c r="AY18" s="33">
        <f t="shared" si="14"/>
        <v>1.1408069627027236E-3</v>
      </c>
      <c r="AZ18" s="33">
        <f t="shared" si="14"/>
        <v>1.1408069627027236E-3</v>
      </c>
      <c r="BA18" s="33">
        <f t="shared" si="14"/>
        <v>1.1408069627027236E-3</v>
      </c>
      <c r="BB18" s="33">
        <f t="shared" si="14"/>
        <v>1.1408069627027236E-3</v>
      </c>
      <c r="BC18" s="33">
        <f t="shared" si="14"/>
        <v>1.1408069627027236E-3</v>
      </c>
      <c r="BD18" s="33">
        <f t="shared" si="14"/>
        <v>1.1408069627027236E-3</v>
      </c>
      <c r="BE18" s="33">
        <f t="shared" si="14"/>
        <v>1.1408069627027236E-3</v>
      </c>
      <c r="BF18" s="33">
        <f t="shared" si="14"/>
        <v>1.1408069627027236E-3</v>
      </c>
      <c r="BG18" s="33">
        <f t="shared" si="14"/>
        <v>1.1408069627027236E-3</v>
      </c>
      <c r="BH18" s="33">
        <f t="shared" si="14"/>
        <v>1.1408069627027236E-3</v>
      </c>
      <c r="BI18" s="33">
        <f t="shared" si="14"/>
        <v>1.1408069627027236E-3</v>
      </c>
      <c r="BJ18" s="33">
        <f t="shared" si="14"/>
        <v>1.1408069627027236E-3</v>
      </c>
      <c r="BK18" s="33">
        <f t="shared" si="14"/>
        <v>1.1408069627027236E-3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12.291724670400001</v>
      </c>
      <c r="BQ18" s="4">
        <f t="shared" si="11"/>
        <v>13.864253256</v>
      </c>
      <c r="BR18" s="4" cm="1">
        <f t="array" ref="BR18">L18*INDEX(prod_est,$H18+$I18-1,MATCH(BR$14,$BQ$14:$DQ$14,0))</f>
        <v>13.459846202522815</v>
      </c>
      <c r="BS18" s="4" cm="1">
        <f t="array" ref="BS18">M18*INDEX(prod_est,$H18+$I18-1,MATCH(BS$14,$BQ$14:$DQ$14,0))</f>
        <v>13.25432662327432</v>
      </c>
      <c r="BT18" s="4" cm="1">
        <f t="array" ref="BT18">N18*INDEX(prod_est,$H18+$I18-1,MATCH(BT$14,$BQ$14:$DQ$14,0))</f>
        <v>13.013512856312291</v>
      </c>
      <c r="BU18" s="4" cm="1">
        <f t="array" ref="BU18">O18*INDEX(prod_est,$H18+$I18-1,MATCH(BU$14,$BQ$14:$DQ$14,0))</f>
        <v>13.039763249494296</v>
      </c>
      <c r="BV18" s="4" cm="1">
        <f t="array" ref="BV18">P18*INDEX(prod_est,$H18+$I18-1,MATCH(BV$14,$BQ$14:$DQ$14,0))</f>
        <v>13.024515364348666</v>
      </c>
      <c r="BW18" s="4" cm="1">
        <f t="array" ref="BW18">Q18*INDEX(prod_est,$H18+$I18-1,MATCH(BW$14,$BQ$14:$DQ$14,0))</f>
        <v>12.991808359076581</v>
      </c>
      <c r="BX18" s="4" cm="1">
        <f t="array" ref="BX18">R18*INDEX(prod_est,$H18+$I18-1,MATCH(BX$14,$BQ$14:$DQ$14,0))</f>
        <v>12.94217868418615</v>
      </c>
      <c r="BY18" s="4" cm="1">
        <f t="array" ref="BY18">S18*INDEX(prod_est,$H18+$I18-1,MATCH(BY$14,$BQ$14:$DQ$14,0))</f>
        <v>12.927343247220094</v>
      </c>
      <c r="BZ18" s="4" cm="1">
        <f t="array" ref="BZ18">T18*INDEX(prod_est,$H18+$I18-1,MATCH(BZ$14,$BQ$14:$DQ$14,0))</f>
        <v>12.899181118695649</v>
      </c>
      <c r="CA18" s="4" cm="1">
        <f t="array" ref="CA18">U18*INDEX(prod_est,$H18+$I18-1,MATCH(CA$14,$BQ$14:$DQ$14,0))</f>
        <v>12.801077299547519</v>
      </c>
      <c r="CB18" s="4" cm="1">
        <f t="array" ref="CB18">V18*INDEX(prod_est,$H18+$I18-1,MATCH(CB$14,$BQ$14:$DQ$14,0))</f>
        <v>12.681465017461859</v>
      </c>
      <c r="CC18" s="4" cm="1">
        <f t="array" ref="CC18">W18*INDEX(prod_est,$H18+$I18-1,MATCH(CC$14,$BQ$14:$DQ$14,0))</f>
        <v>12.535099191279365</v>
      </c>
      <c r="CD18" s="4" cm="1">
        <f t="array" ref="CD18">X18*INDEX(prod_est,$H18+$I18-1,MATCH(CD$14,$BQ$14:$DQ$14,0))</f>
        <v>12.448735189601125</v>
      </c>
      <c r="CE18" s="4" cm="1">
        <f t="array" ref="CE18">Y18*INDEX(prod_est,$H18+$I18-1,MATCH(CE$14,$BQ$14:$DQ$14,0))</f>
        <v>12.363936178296553</v>
      </c>
      <c r="CF18" s="4" cm="1">
        <f t="array" ref="CF18">Z18*INDEX(prod_est,$H18+$I18-1,MATCH(CF$14,$BQ$14:$DQ$14,0))</f>
        <v>12.249692471863952</v>
      </c>
      <c r="CG18" s="4" cm="1">
        <f t="array" ref="CG18">AA18*INDEX(prod_est,$H18+$I18-1,MATCH(CG$14,$BQ$14:$DQ$14,0))</f>
        <v>12.116892723187584</v>
      </c>
      <c r="CH18" s="4" cm="1">
        <f t="array" ref="CH18">AB18*INDEX(prod_est,$H18+$I18-1,MATCH(CH$14,$BQ$14:$DQ$14,0))</f>
        <v>11.961446436047263</v>
      </c>
      <c r="CI18" s="4" cm="1">
        <f t="array" ref="CI18">AC18*INDEX(prod_est,$H18+$I18-1,MATCH(CI$14,$BQ$14:$DQ$14,0))</f>
        <v>11.798977724814421</v>
      </c>
      <c r="CJ18" s="4" cm="1">
        <f t="array" ref="CJ18">AD18*INDEX(prod_est,$H18+$I18-1,MATCH(CJ$14,$BQ$14:$DQ$14,0))</f>
        <v>11.637884910343503</v>
      </c>
      <c r="CK18" s="4" cm="1">
        <f t="array" ref="CK18">AE18*INDEX(prod_est,$H18+$I18-1,MATCH(CK$14,$BQ$14:$DQ$14,0))</f>
        <v>11.452773236221615</v>
      </c>
      <c r="CL18" s="4" cm="1">
        <f t="array" ref="CL18">AF18*INDEX(prod_est,$H18+$I18-1,MATCH(CL$14,$BQ$14:$DQ$14,0))</f>
        <v>11.25470090914961</v>
      </c>
      <c r="CM18" s="4" cm="1">
        <f t="array" ref="CM18">AG18*INDEX(prod_est,$H18+$I18-1,MATCH(CM$14,$BQ$14:$DQ$14,0))</f>
        <v>11.043564004188653</v>
      </c>
      <c r="CN18" s="4" cm="1">
        <f t="array" ref="CN18">AH18*INDEX(prod_est,$H18+$I18-1,MATCH(CN$14,$BQ$14:$DQ$14,0))</f>
        <v>10.81862084471323</v>
      </c>
      <c r="CO18" s="4" cm="1">
        <f t="array" ref="CO18">AI18*INDEX(prod_est,$H18+$I18-1,MATCH(CO$14,$BQ$14:$DQ$14,0))</f>
        <v>10.588375632474351</v>
      </c>
      <c r="CP18" s="4" cm="1">
        <f t="array" ref="CP18">AJ18*INDEX(prod_est,$H18+$I18-1,MATCH(CP$14,$BQ$14:$DQ$14,0))</f>
        <v>10.344540133773549</v>
      </c>
      <c r="CQ18" s="4" cm="1">
        <f t="array" ref="CQ18">AK18*INDEX(prod_est,$H18+$I18-1,MATCH(CQ$14,$BQ$14:$DQ$14,0))</f>
        <v>10.093656184997156</v>
      </c>
      <c r="CR18" s="4" cm="1">
        <f t="array" ref="CR18">AL18*INDEX(prod_est,$H18+$I18-1,MATCH(CR$14,$BQ$14:$DQ$14,0))</f>
        <v>9.834560342008011</v>
      </c>
      <c r="CS18" s="4" cm="1">
        <f t="array" ref="CS18">AM18*INDEX(prod_est,$H18+$I18-1,MATCH(CS$14,$BQ$14:$DQ$14,0))</f>
        <v>9.6617049467985314</v>
      </c>
      <c r="CT18" s="4" cm="1">
        <f t="array" ref="CT18">AN18*INDEX(prod_est,$H18+$I18-1,MATCH(CT$14,$BQ$14:$DQ$14,0))</f>
        <v>9.4821303813700855</v>
      </c>
      <c r="CU18" s="4" cm="1">
        <f t="array" ref="CU18">AO18*INDEX(prod_est,$H18+$I18-1,MATCH(CU$14,$BQ$14:$DQ$14,0))</f>
        <v>9.2997448304464445</v>
      </c>
      <c r="CV18" s="4" cm="1">
        <f t="array" ref="CV18">AP18*INDEX(prod_est,$H18+$I18-1,MATCH(CV$14,$BQ$14:$DQ$14,0))</f>
        <v>9.1150081395668323</v>
      </c>
      <c r="CW18" s="4" cm="1">
        <f t="array" ref="CW18">AQ18*INDEX(prod_est,$H18+$I18-1,MATCH(CW$14,$BQ$14:$DQ$14,0))</f>
        <v>8.9235895235758242</v>
      </c>
      <c r="CX18" s="4" cm="1">
        <f t="array" ref="CX18">AR18*INDEX(prod_est,$H18+$I18-1,MATCH(CX$14,$BQ$14:$DQ$14,0))</f>
        <v>8.9235895235758242</v>
      </c>
      <c r="CY18" s="4" cm="1">
        <f t="array" ref="CY18">AS18*INDEX(prod_est,$H18+$I18-1,MATCH(CY$14,$BQ$14:$DQ$14,0))</f>
        <v>8.9235895235758242</v>
      </c>
      <c r="CZ18" s="4" cm="1">
        <f t="array" ref="CZ18">AT18*INDEX(prod_est,$H18+$I18-1,MATCH(CZ$14,$BQ$14:$DQ$14,0))</f>
        <v>8.9235895235758242</v>
      </c>
      <c r="DA18" s="4" cm="1">
        <f t="array" ref="DA18">AU18*INDEX(prod_est,$H18+$I18-1,MATCH(DA$14,$BQ$14:$DQ$14,0))</f>
        <v>8.9235895235758242</v>
      </c>
      <c r="DB18" s="4" cm="1">
        <f t="array" ref="DB18">AV18*INDEX(prod_est,$H18+$I18-1,MATCH(DB$14,$BQ$14:$DQ$14,0))</f>
        <v>8.9235895235758242</v>
      </c>
      <c r="DC18" s="4" cm="1">
        <f t="array" ref="DC18">AW18*INDEX(prod_est,$H18+$I18-1,MATCH(DC$14,$BQ$14:$DQ$14,0))</f>
        <v>8.9235895235758242</v>
      </c>
      <c r="DD18" s="4" cm="1">
        <f t="array" ref="DD18">AX18*INDEX(prod_est,$H18+$I18-1,MATCH(DD$14,$BQ$14:$DQ$14,0))</f>
        <v>8.9235895235758242</v>
      </c>
      <c r="DE18" s="4" cm="1">
        <f t="array" ref="DE18">AY18*INDEX(prod_est,$H18+$I18-1,MATCH(DE$14,$BQ$14:$DQ$14,0))</f>
        <v>8.9235895235758242</v>
      </c>
      <c r="DF18" s="4" cm="1">
        <f t="array" ref="DF18">AZ18*INDEX(prod_est,$H18+$I18-1,MATCH(DF$14,$BQ$14:$DQ$14,0))</f>
        <v>8.9235895235758242</v>
      </c>
      <c r="DG18" s="4" cm="1">
        <f t="array" ref="DG18">BA18*INDEX(prod_est,$H18+$I18-1,MATCH(DG$14,$BQ$14:$DQ$14,0))</f>
        <v>8.9235895235758242</v>
      </c>
      <c r="DH18" s="4" cm="1">
        <f t="array" ref="DH18">BB18*INDEX(prod_est,$H18+$I18-1,MATCH(DH$14,$BQ$14:$DQ$14,0))</f>
        <v>8.9235895235758242</v>
      </c>
      <c r="DI18" s="4" cm="1">
        <f t="array" ref="DI18">BC18*INDEX(prod_est,$H18+$I18-1,MATCH(DI$14,$BQ$14:$DQ$14,0))</f>
        <v>8.9235895235758242</v>
      </c>
      <c r="DJ18" s="4" cm="1">
        <f t="array" ref="DJ18">BD18*INDEX(prod_est,$H18+$I18-1,MATCH(DJ$14,$BQ$14:$DQ$14,0))</f>
        <v>8.9235895235758242</v>
      </c>
      <c r="DK18" s="4" cm="1">
        <f t="array" ref="DK18">BE18*INDEX(prod_est,$H18+$I18-1,MATCH(DK$14,$BQ$14:$DQ$14,0))</f>
        <v>8.9235895235758242</v>
      </c>
      <c r="DL18" s="4" cm="1">
        <f t="array" ref="DL18">BF18*INDEX(prod_est,$H18+$I18-1,MATCH(DL$14,$BQ$14:$DQ$14,0))</f>
        <v>8.9235895235758242</v>
      </c>
      <c r="DM18" s="4" cm="1">
        <f t="array" ref="DM18">BG18*INDEX(prod_est,$H18+$I18-1,MATCH(DM$14,$BQ$14:$DQ$14,0))</f>
        <v>8.9235895235758242</v>
      </c>
      <c r="DN18" s="4" cm="1">
        <f t="array" ref="DN18">BH18*INDEX(prod_est,$H18+$I18-1,MATCH(DN$14,$BQ$14:$DQ$14,0))</f>
        <v>8.9235895235758242</v>
      </c>
      <c r="DO18" s="4" cm="1">
        <f t="array" ref="DO18">BI18*INDEX(prod_est,$H18+$I18-1,MATCH(DO$14,$BQ$14:$DQ$14,0))</f>
        <v>8.9235895235758242</v>
      </c>
      <c r="DP18" s="4" cm="1">
        <f t="array" ref="DP18">BJ18*INDEX(prod_est,$H18+$I18-1,MATCH(DP$14,$BQ$14:$DQ$14,0))</f>
        <v>8.9235895235758242</v>
      </c>
      <c r="DQ18" s="4" cm="1">
        <f t="array" ref="DQ18">BK18*INDEX(prod_est,$H18+$I18-1,MATCH(DQ$14,$BQ$14:$DQ$14,0))</f>
        <v>8.9235895235758242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12153.022999749001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1.4772537647999999</v>
      </c>
      <c r="G20" s="4">
        <v>2.215541516400001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12153.022999749001</v>
      </c>
      <c r="K20" s="33">
        <f t="shared" si="3"/>
        <v>1.8230373763348915E-4</v>
      </c>
      <c r="L20" s="33">
        <f t="shared" si="4"/>
        <v>1.8230373763348915E-4</v>
      </c>
      <c r="M20" s="33">
        <f t="shared" si="5"/>
        <v>1.8230373763348915E-4</v>
      </c>
      <c r="N20" s="33">
        <f t="shared" si="5"/>
        <v>1.8230373763348915E-4</v>
      </c>
      <c r="O20" s="33">
        <f t="shared" si="6"/>
        <v>1.8230373763348915E-4</v>
      </c>
      <c r="P20" s="33">
        <f t="shared" si="6"/>
        <v>1.8230373763348915E-4</v>
      </c>
      <c r="Q20" s="33">
        <f t="shared" si="6"/>
        <v>1.8230373763348915E-4</v>
      </c>
      <c r="R20" s="33">
        <f t="shared" si="6"/>
        <v>1.8230373763348915E-4</v>
      </c>
      <c r="S20" s="33">
        <f t="shared" si="6"/>
        <v>1.8230373763348915E-4</v>
      </c>
      <c r="T20" s="33">
        <f t="shared" si="6"/>
        <v>1.8230373763348915E-4</v>
      </c>
      <c r="U20" s="33">
        <f t="shared" si="6"/>
        <v>1.8230373763348915E-4</v>
      </c>
      <c r="V20" s="33">
        <f t="shared" si="6"/>
        <v>1.8230373763348915E-4</v>
      </c>
      <c r="W20" s="33">
        <f t="shared" si="6"/>
        <v>1.8230373763348915E-4</v>
      </c>
      <c r="X20" s="33">
        <f t="shared" si="6"/>
        <v>1.8230373763348915E-4</v>
      </c>
      <c r="Y20" s="33">
        <f t="shared" si="6"/>
        <v>1.8230373763348915E-4</v>
      </c>
      <c r="Z20" s="33">
        <f t="shared" si="6"/>
        <v>1.8230373763348915E-4</v>
      </c>
      <c r="AA20" s="33">
        <f t="shared" si="6"/>
        <v>1.8230373763348915E-4</v>
      </c>
      <c r="AB20" s="33">
        <f t="shared" si="6"/>
        <v>1.8230373763348915E-4</v>
      </c>
      <c r="AC20" s="33">
        <f t="shared" si="6"/>
        <v>1.8230373763348915E-4</v>
      </c>
      <c r="AD20" s="33">
        <f t="shared" si="6"/>
        <v>1.8230373763348915E-4</v>
      </c>
      <c r="AE20" s="33">
        <f t="shared" si="6"/>
        <v>1.8230373763348915E-4</v>
      </c>
      <c r="AF20" s="33">
        <f t="shared" si="6"/>
        <v>1.8230373763348915E-4</v>
      </c>
      <c r="AG20" s="33">
        <f t="shared" si="6"/>
        <v>1.8230373763348915E-4</v>
      </c>
      <c r="AH20" s="33">
        <f t="shared" si="6"/>
        <v>1.8230373763348915E-4</v>
      </c>
      <c r="AI20" s="33">
        <f t="shared" si="6"/>
        <v>1.8230373763348915E-4</v>
      </c>
      <c r="AJ20" s="33">
        <f t="shared" si="6"/>
        <v>1.8230373763348915E-4</v>
      </c>
      <c r="AK20" s="33">
        <f t="shared" si="6"/>
        <v>1.8230373763348915E-4</v>
      </c>
      <c r="AL20" s="33">
        <f t="shared" si="6"/>
        <v>1.8230373763348915E-4</v>
      </c>
      <c r="AM20" s="33">
        <f t="shared" si="6"/>
        <v>1.8230373763348915E-4</v>
      </c>
      <c r="AN20" s="33">
        <f t="shared" si="6"/>
        <v>1.8230373763348915E-4</v>
      </c>
      <c r="AO20" s="33">
        <f t="shared" si="6"/>
        <v>1.8230373763348915E-4</v>
      </c>
      <c r="AP20" s="33">
        <f t="shared" si="6"/>
        <v>1.8230373763348915E-4</v>
      </c>
      <c r="AQ20" s="33">
        <f t="shared" ref="AQ20:BK20" si="16">AP20*(1-$G$4)</f>
        <v>1.8230373763348915E-4</v>
      </c>
      <c r="AR20" s="33">
        <f t="shared" si="16"/>
        <v>1.8230373763348915E-4</v>
      </c>
      <c r="AS20" s="33">
        <f t="shared" si="16"/>
        <v>1.8230373763348915E-4</v>
      </c>
      <c r="AT20" s="33">
        <f t="shared" si="16"/>
        <v>1.8230373763348915E-4</v>
      </c>
      <c r="AU20" s="33">
        <f t="shared" si="16"/>
        <v>1.8230373763348915E-4</v>
      </c>
      <c r="AV20" s="33">
        <f t="shared" si="16"/>
        <v>1.8230373763348915E-4</v>
      </c>
      <c r="AW20" s="33">
        <f t="shared" si="16"/>
        <v>1.8230373763348915E-4</v>
      </c>
      <c r="AX20" s="33">
        <f t="shared" si="16"/>
        <v>1.8230373763348915E-4</v>
      </c>
      <c r="AY20" s="33">
        <f t="shared" si="16"/>
        <v>1.8230373763348915E-4</v>
      </c>
      <c r="AZ20" s="33">
        <f t="shared" si="16"/>
        <v>1.8230373763348915E-4</v>
      </c>
      <c r="BA20" s="33">
        <f t="shared" si="16"/>
        <v>1.8230373763348915E-4</v>
      </c>
      <c r="BB20" s="33">
        <f t="shared" si="16"/>
        <v>1.8230373763348915E-4</v>
      </c>
      <c r="BC20" s="33">
        <f t="shared" si="16"/>
        <v>1.8230373763348915E-4</v>
      </c>
      <c r="BD20" s="33">
        <f t="shared" si="16"/>
        <v>1.8230373763348915E-4</v>
      </c>
      <c r="BE20" s="33">
        <f t="shared" si="16"/>
        <v>1.8230373763348915E-4</v>
      </c>
      <c r="BF20" s="33">
        <f t="shared" si="16"/>
        <v>1.8230373763348915E-4</v>
      </c>
      <c r="BG20" s="33">
        <f t="shared" si="16"/>
        <v>1.8230373763348915E-4</v>
      </c>
      <c r="BH20" s="33">
        <f t="shared" si="16"/>
        <v>1.8230373763348915E-4</v>
      </c>
      <c r="BI20" s="33">
        <f t="shared" si="16"/>
        <v>1.8230373763348915E-4</v>
      </c>
      <c r="BJ20" s="33">
        <f t="shared" si="16"/>
        <v>1.8230373763348915E-4</v>
      </c>
      <c r="BK20" s="33">
        <f t="shared" si="16"/>
        <v>1.8230373763348915E-4</v>
      </c>
      <c r="BL20" t="str">
        <f t="shared" si="8"/>
        <v>18_CT</v>
      </c>
      <c r="BM20" t="str">
        <f t="shared" si="9"/>
        <v>d_nonenergy_6_x_ngls</v>
      </c>
      <c r="BP20" s="4">
        <f t="shared" si="10"/>
        <v>1.4772537647999999</v>
      </c>
      <c r="BQ20" s="4">
        <f t="shared" si="11"/>
        <v>2.215541516400001</v>
      </c>
      <c r="BR20" s="4" cm="1">
        <f t="array" ref="BR20">L20*INDEX(prod_est,$H20+$I20-1,MATCH(BR$14,$BQ$14:$DQ$14,0))</f>
        <v>2.1509162819961252</v>
      </c>
      <c r="BS20" s="4" cm="1">
        <f t="array" ref="BS20">M20*INDEX(prod_est,$H20+$I20-1,MATCH(BS$14,$BQ$14:$DQ$14,0))</f>
        <v>2.1180737515077959</v>
      </c>
      <c r="BT20" s="4" cm="1">
        <f t="array" ref="BT20">N20*INDEX(prod_est,$H20+$I20-1,MATCH(BT$14,$BQ$14:$DQ$14,0))</f>
        <v>2.0795911236609514</v>
      </c>
      <c r="BU20" s="4" cm="1">
        <f t="array" ref="BU20">O20*INDEX(prod_est,$H20+$I20-1,MATCH(BU$14,$BQ$14:$DQ$14,0))</f>
        <v>2.0837860005751758</v>
      </c>
      <c r="BV20" s="4" cm="1">
        <f t="array" ref="BV20">P20*INDEX(prod_est,$H20+$I20-1,MATCH(BV$14,$BQ$14:$DQ$14,0))</f>
        <v>2.0813493513050232</v>
      </c>
      <c r="BW20" s="4" cm="1">
        <f t="array" ref="BW20">Q20*INDEX(prod_est,$H20+$I20-1,MATCH(BW$14,$BQ$14:$DQ$14,0))</f>
        <v>2.0761226920166074</v>
      </c>
      <c r="BX20" s="4" cm="1">
        <f t="array" ref="BX20">R20*INDEX(prod_est,$H20+$I20-1,MATCH(BX$14,$BQ$14:$DQ$14,0))</f>
        <v>2.068191748810734</v>
      </c>
      <c r="BY20" s="4" cm="1">
        <f t="array" ref="BY20">S20*INDEX(prod_est,$H20+$I20-1,MATCH(BY$14,$BQ$14:$DQ$14,0))</f>
        <v>2.0658210097665659</v>
      </c>
      <c r="BZ20" s="4" cm="1">
        <f t="array" ref="BZ20">T20*INDEX(prod_est,$H20+$I20-1,MATCH(BZ$14,$BQ$14:$DQ$14,0))</f>
        <v>2.0613206328775981</v>
      </c>
      <c r="CA20" s="4" cm="1">
        <f t="array" ref="CA20">U20*INDEX(prod_est,$H20+$I20-1,MATCH(CA$14,$BQ$14:$DQ$14,0))</f>
        <v>2.0456434030818991</v>
      </c>
      <c r="CB20" s="4" cm="1">
        <f t="array" ref="CB20">V20*INDEX(prod_est,$H20+$I20-1,MATCH(CB$14,$BQ$14:$DQ$14,0))</f>
        <v>2.0265290684012744</v>
      </c>
      <c r="CC20" s="4" cm="1">
        <f t="array" ref="CC20">W20*INDEX(prod_est,$H20+$I20-1,MATCH(CC$14,$BQ$14:$DQ$14,0))</f>
        <v>2.0031394520619186</v>
      </c>
      <c r="CD20" s="4" cm="1">
        <f t="array" ref="CD20">X20*INDEX(prod_est,$H20+$I20-1,MATCH(CD$14,$BQ$14:$DQ$14,0))</f>
        <v>1.989338273757723</v>
      </c>
      <c r="CE20" s="4" cm="1">
        <f t="array" ref="CE20">Y20*INDEX(prod_est,$H20+$I20-1,MATCH(CE$14,$BQ$14:$DQ$14,0))</f>
        <v>1.9757871847357704</v>
      </c>
      <c r="CF20" s="4" cm="1">
        <f t="array" ref="CF20">Z20*INDEX(prod_est,$H20+$I20-1,MATCH(CF$14,$BQ$14:$DQ$14,0))</f>
        <v>1.9575307615505331</v>
      </c>
      <c r="CG20" s="4" cm="1">
        <f t="array" ref="CG20">AA20*INDEX(prod_est,$H20+$I20-1,MATCH(CG$14,$BQ$14:$DQ$14,0))</f>
        <v>1.9363090375148264</v>
      </c>
      <c r="CH20" s="4" cm="1">
        <f t="array" ref="CH20">AB20*INDEX(prod_est,$H20+$I20-1,MATCH(CH$14,$BQ$14:$DQ$14,0))</f>
        <v>1.9114683413467459</v>
      </c>
      <c r="CI20" s="4" cm="1">
        <f t="array" ref="CI20">AC20*INDEX(prod_est,$H20+$I20-1,MATCH(CI$14,$BQ$14:$DQ$14,0))</f>
        <v>1.8855054446651962</v>
      </c>
      <c r="CJ20" s="4" cm="1">
        <f t="array" ref="CJ20">AD20*INDEX(prod_est,$H20+$I20-1,MATCH(CJ$14,$BQ$14:$DQ$14,0))</f>
        <v>1.8597624196451086</v>
      </c>
      <c r="CK20" s="4" cm="1">
        <f t="array" ref="CK20">AE20*INDEX(prod_est,$H20+$I20-1,MATCH(CK$14,$BQ$14:$DQ$14,0))</f>
        <v>1.8301811222167841</v>
      </c>
      <c r="CL20" s="4" cm="1">
        <f t="array" ref="CL20">AF20*INDEX(prod_est,$H20+$I20-1,MATCH(CL$14,$BQ$14:$DQ$14,0))</f>
        <v>1.7985286808068532</v>
      </c>
      <c r="CM20" s="4" cm="1">
        <f t="array" ref="CM20">AG20*INDEX(prod_est,$H20+$I20-1,MATCH(CM$14,$BQ$14:$DQ$14,0))</f>
        <v>1.7647884879563827</v>
      </c>
      <c r="CN20" s="4" cm="1">
        <f t="array" ref="CN20">AH20*INDEX(prod_est,$H20+$I20-1,MATCH(CN$14,$BQ$14:$DQ$14,0))</f>
        <v>1.7288420219299987</v>
      </c>
      <c r="CO20" s="4" cm="1">
        <f t="array" ref="CO20">AI20*INDEX(prod_est,$H20+$I20-1,MATCH(CO$14,$BQ$14:$DQ$14,0))</f>
        <v>1.6920482749283852</v>
      </c>
      <c r="CP20" s="4" cm="1">
        <f t="array" ref="CP20">AJ20*INDEX(prod_est,$H20+$I20-1,MATCH(CP$14,$BQ$14:$DQ$14,0))</f>
        <v>1.6530827669728856</v>
      </c>
      <c r="CQ20" s="4" cm="1">
        <f t="array" ref="CQ20">AK20*INDEX(prod_est,$H20+$I20-1,MATCH(CQ$14,$BQ$14:$DQ$14,0))</f>
        <v>1.6129908994882867</v>
      </c>
      <c r="CR20" s="4" cm="1">
        <f t="array" ref="CR20">AL20*INDEX(prod_est,$H20+$I20-1,MATCH(CR$14,$BQ$14:$DQ$14,0))</f>
        <v>1.5715867512612136</v>
      </c>
      <c r="CS20" s="4" cm="1">
        <f t="array" ref="CS20">AM20*INDEX(prod_est,$H20+$I20-1,MATCH(CS$14,$BQ$14:$DQ$14,0))</f>
        <v>1.543964037123718</v>
      </c>
      <c r="CT20" s="4" cm="1">
        <f t="array" ref="CT20">AN20*INDEX(prod_est,$H20+$I20-1,MATCH(CT$14,$BQ$14:$DQ$14,0))</f>
        <v>1.5152675831820654</v>
      </c>
      <c r="CU20" s="4" cm="1">
        <f t="array" ref="CU20">AO20*INDEX(prod_est,$H20+$I20-1,MATCH(CU$14,$BQ$14:$DQ$14,0))</f>
        <v>1.4861219268959658</v>
      </c>
      <c r="CV20" s="4" cm="1">
        <f t="array" ref="CV20">AP20*INDEX(prod_est,$H20+$I20-1,MATCH(CV$14,$BQ$14:$DQ$14,0))</f>
        <v>1.4566005527051844</v>
      </c>
      <c r="CW20" s="4" cm="1">
        <f t="array" ref="CW20">AQ20*INDEX(prod_est,$H20+$I20-1,MATCH(CW$14,$BQ$14:$DQ$14,0))</f>
        <v>1.4260113905693605</v>
      </c>
      <c r="CX20" s="4" cm="1">
        <f t="array" ref="CX20">AR20*INDEX(prod_est,$H20+$I20-1,MATCH(CX$14,$BQ$14:$DQ$14,0))</f>
        <v>1.4260113905693605</v>
      </c>
      <c r="CY20" s="4" cm="1">
        <f t="array" ref="CY20">AS20*INDEX(prod_est,$H20+$I20-1,MATCH(CY$14,$BQ$14:$DQ$14,0))</f>
        <v>1.4260113905693605</v>
      </c>
      <c r="CZ20" s="4" cm="1">
        <f t="array" ref="CZ20">AT20*INDEX(prod_est,$H20+$I20-1,MATCH(CZ$14,$BQ$14:$DQ$14,0))</f>
        <v>1.4260113905693605</v>
      </c>
      <c r="DA20" s="4" cm="1">
        <f t="array" ref="DA20">AU20*INDEX(prod_est,$H20+$I20-1,MATCH(DA$14,$BQ$14:$DQ$14,0))</f>
        <v>1.4260113905693605</v>
      </c>
      <c r="DB20" s="4" cm="1">
        <f t="array" ref="DB20">AV20*INDEX(prod_est,$H20+$I20-1,MATCH(DB$14,$BQ$14:$DQ$14,0))</f>
        <v>1.4260113905693605</v>
      </c>
      <c r="DC20" s="4" cm="1">
        <f t="array" ref="DC20">AW20*INDEX(prod_est,$H20+$I20-1,MATCH(DC$14,$BQ$14:$DQ$14,0))</f>
        <v>1.4260113905693605</v>
      </c>
      <c r="DD20" s="4" cm="1">
        <f t="array" ref="DD20">AX20*INDEX(prod_est,$H20+$I20-1,MATCH(DD$14,$BQ$14:$DQ$14,0))</f>
        <v>1.4260113905693605</v>
      </c>
      <c r="DE20" s="4" cm="1">
        <f t="array" ref="DE20">AY20*INDEX(prod_est,$H20+$I20-1,MATCH(DE$14,$BQ$14:$DQ$14,0))</f>
        <v>1.4260113905693605</v>
      </c>
      <c r="DF20" s="4" cm="1">
        <f t="array" ref="DF20">AZ20*INDEX(prod_est,$H20+$I20-1,MATCH(DF$14,$BQ$14:$DQ$14,0))</f>
        <v>1.4260113905693605</v>
      </c>
      <c r="DG20" s="4" cm="1">
        <f t="array" ref="DG20">BA20*INDEX(prod_est,$H20+$I20-1,MATCH(DG$14,$BQ$14:$DQ$14,0))</f>
        <v>1.4260113905693605</v>
      </c>
      <c r="DH20" s="4" cm="1">
        <f t="array" ref="DH20">BB20*INDEX(prod_est,$H20+$I20-1,MATCH(DH$14,$BQ$14:$DQ$14,0))</f>
        <v>1.4260113905693605</v>
      </c>
      <c r="DI20" s="4" cm="1">
        <f t="array" ref="DI20">BC20*INDEX(prod_est,$H20+$I20-1,MATCH(DI$14,$BQ$14:$DQ$14,0))</f>
        <v>1.4260113905693605</v>
      </c>
      <c r="DJ20" s="4" cm="1">
        <f t="array" ref="DJ20">BD20*INDEX(prod_est,$H20+$I20-1,MATCH(DJ$14,$BQ$14:$DQ$14,0))</f>
        <v>1.4260113905693605</v>
      </c>
      <c r="DK20" s="4" cm="1">
        <f t="array" ref="DK20">BE20*INDEX(prod_est,$H20+$I20-1,MATCH(DK$14,$BQ$14:$DQ$14,0))</f>
        <v>1.4260113905693605</v>
      </c>
      <c r="DL20" s="4" cm="1">
        <f t="array" ref="DL20">BF20*INDEX(prod_est,$H20+$I20-1,MATCH(DL$14,$BQ$14:$DQ$14,0))</f>
        <v>1.4260113905693605</v>
      </c>
      <c r="DM20" s="4" cm="1">
        <f t="array" ref="DM20">BG20*INDEX(prod_est,$H20+$I20-1,MATCH(DM$14,$BQ$14:$DQ$14,0))</f>
        <v>1.4260113905693605</v>
      </c>
      <c r="DN20" s="4" cm="1">
        <f t="array" ref="DN20">BH20*INDEX(prod_est,$H20+$I20-1,MATCH(DN$14,$BQ$14:$DQ$14,0))</f>
        <v>1.4260113905693605</v>
      </c>
      <c r="DO20" s="4" cm="1">
        <f t="array" ref="DO20">BI20*INDEX(prod_est,$H20+$I20-1,MATCH(DO$14,$BQ$14:$DQ$14,0))</f>
        <v>1.4260113905693605</v>
      </c>
      <c r="DP20" s="4" cm="1">
        <f t="array" ref="DP20">BJ20*INDEX(prod_est,$H20+$I20-1,MATCH(DP$14,$BQ$14:$DQ$14,0))</f>
        <v>1.4260113905693605</v>
      </c>
      <c r="DQ20" s="4" cm="1">
        <f t="array" ref="DQ20">BK20*INDEX(prod_est,$H20+$I20-1,MATCH(DQ$14,$BQ$14:$DQ$14,0))</f>
        <v>1.4260113905693605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12153.022999749001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12153.022999749001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756.60503007024022</v>
      </c>
      <c r="G23" s="4">
        <v>763.74634003488279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12153.022999749001</v>
      </c>
      <c r="K23" s="33">
        <f t="shared" si="3"/>
        <v>6.2844145037054294E-2</v>
      </c>
      <c r="L23" s="33">
        <f t="shared" si="4"/>
        <v>6.2844145037054294E-2</v>
      </c>
      <c r="M23" s="33">
        <f t="shared" si="5"/>
        <v>6.2844145037054294E-2</v>
      </c>
      <c r="N23" s="33">
        <f t="shared" si="5"/>
        <v>6.2844145037054294E-2</v>
      </c>
      <c r="O23" s="33">
        <f t="shared" ref="O23:AP30" si="19">N23*(1-$G$4)</f>
        <v>6.2844145037054294E-2</v>
      </c>
      <c r="P23" s="33">
        <f t="shared" si="19"/>
        <v>6.2844145037054294E-2</v>
      </c>
      <c r="Q23" s="33">
        <f t="shared" si="19"/>
        <v>6.2844145037054294E-2</v>
      </c>
      <c r="R23" s="33">
        <f t="shared" si="19"/>
        <v>6.2844145037054294E-2</v>
      </c>
      <c r="S23" s="33">
        <f t="shared" si="19"/>
        <v>6.2844145037054294E-2</v>
      </c>
      <c r="T23" s="33">
        <f t="shared" si="19"/>
        <v>6.2844145037054294E-2</v>
      </c>
      <c r="U23" s="33">
        <f t="shared" si="19"/>
        <v>6.2844145037054294E-2</v>
      </c>
      <c r="V23" s="33">
        <f t="shared" si="19"/>
        <v>6.2844145037054294E-2</v>
      </c>
      <c r="W23" s="33">
        <f t="shared" si="19"/>
        <v>6.2844145037054294E-2</v>
      </c>
      <c r="X23" s="33">
        <f t="shared" si="19"/>
        <v>6.2844145037054294E-2</v>
      </c>
      <c r="Y23" s="33">
        <f t="shared" si="19"/>
        <v>6.2844145037054294E-2</v>
      </c>
      <c r="Z23" s="33">
        <f t="shared" si="19"/>
        <v>6.2844145037054294E-2</v>
      </c>
      <c r="AA23" s="33">
        <f t="shared" si="19"/>
        <v>6.2844145037054294E-2</v>
      </c>
      <c r="AB23" s="33">
        <f t="shared" si="19"/>
        <v>6.2844145037054294E-2</v>
      </c>
      <c r="AC23" s="33">
        <f t="shared" si="19"/>
        <v>6.2844145037054294E-2</v>
      </c>
      <c r="AD23" s="33">
        <f t="shared" si="19"/>
        <v>6.2844145037054294E-2</v>
      </c>
      <c r="AE23" s="33">
        <f t="shared" si="19"/>
        <v>6.2844145037054294E-2</v>
      </c>
      <c r="AF23" s="33">
        <f t="shared" si="19"/>
        <v>6.2844145037054294E-2</v>
      </c>
      <c r="AG23" s="33">
        <f t="shared" si="19"/>
        <v>6.2844145037054294E-2</v>
      </c>
      <c r="AH23" s="33">
        <f t="shared" si="19"/>
        <v>6.2844145037054294E-2</v>
      </c>
      <c r="AI23" s="33">
        <f t="shared" si="19"/>
        <v>6.2844145037054294E-2</v>
      </c>
      <c r="AJ23" s="33">
        <f t="shared" si="19"/>
        <v>6.2844145037054294E-2</v>
      </c>
      <c r="AK23" s="33">
        <f t="shared" si="19"/>
        <v>6.2844145037054294E-2</v>
      </c>
      <c r="AL23" s="33">
        <f t="shared" si="19"/>
        <v>6.2844145037054294E-2</v>
      </c>
      <c r="AM23" s="33">
        <f t="shared" si="19"/>
        <v>6.2844145037054294E-2</v>
      </c>
      <c r="AN23" s="33">
        <f t="shared" si="19"/>
        <v>6.2844145037054294E-2</v>
      </c>
      <c r="AO23" s="33">
        <f t="shared" si="19"/>
        <v>6.2844145037054294E-2</v>
      </c>
      <c r="AP23" s="33">
        <f t="shared" si="19"/>
        <v>6.2844145037054294E-2</v>
      </c>
      <c r="AQ23" s="33">
        <f t="shared" ref="AQ23:BK23" si="20">AP23*(1-$G$4)</f>
        <v>6.2844145037054294E-2</v>
      </c>
      <c r="AR23" s="33">
        <f t="shared" si="20"/>
        <v>6.2844145037054294E-2</v>
      </c>
      <c r="AS23" s="33">
        <f t="shared" si="20"/>
        <v>6.2844145037054294E-2</v>
      </c>
      <c r="AT23" s="33">
        <f t="shared" si="20"/>
        <v>6.2844145037054294E-2</v>
      </c>
      <c r="AU23" s="33">
        <f t="shared" si="20"/>
        <v>6.2844145037054294E-2</v>
      </c>
      <c r="AV23" s="33">
        <f t="shared" si="20"/>
        <v>6.2844145037054294E-2</v>
      </c>
      <c r="AW23" s="33">
        <f t="shared" si="20"/>
        <v>6.2844145037054294E-2</v>
      </c>
      <c r="AX23" s="33">
        <f t="shared" si="20"/>
        <v>6.2844145037054294E-2</v>
      </c>
      <c r="AY23" s="33">
        <f t="shared" si="20"/>
        <v>6.2844145037054294E-2</v>
      </c>
      <c r="AZ23" s="33">
        <f t="shared" si="20"/>
        <v>6.2844145037054294E-2</v>
      </c>
      <c r="BA23" s="33">
        <f t="shared" si="20"/>
        <v>6.2844145037054294E-2</v>
      </c>
      <c r="BB23" s="33">
        <f t="shared" si="20"/>
        <v>6.2844145037054294E-2</v>
      </c>
      <c r="BC23" s="33">
        <f t="shared" si="20"/>
        <v>6.2844145037054294E-2</v>
      </c>
      <c r="BD23" s="33">
        <f t="shared" si="20"/>
        <v>6.2844145037054294E-2</v>
      </c>
      <c r="BE23" s="33">
        <f t="shared" si="20"/>
        <v>6.2844145037054294E-2</v>
      </c>
      <c r="BF23" s="33">
        <f t="shared" si="20"/>
        <v>6.2844145037054294E-2</v>
      </c>
      <c r="BG23" s="33">
        <f t="shared" si="20"/>
        <v>6.2844145037054294E-2</v>
      </c>
      <c r="BH23" s="33">
        <f t="shared" si="20"/>
        <v>6.2844145037054294E-2</v>
      </c>
      <c r="BI23" s="33">
        <f t="shared" si="20"/>
        <v>6.2844145037054294E-2</v>
      </c>
      <c r="BJ23" s="33">
        <f t="shared" si="20"/>
        <v>6.2844145037054294E-2</v>
      </c>
      <c r="BK23" s="33">
        <f t="shared" si="20"/>
        <v>6.2844145037054294E-2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756.60503007024022</v>
      </c>
      <c r="BQ23" s="4">
        <f t="shared" si="11"/>
        <v>763.74634003488279</v>
      </c>
      <c r="BR23" s="4" cm="1">
        <f t="array" ref="BR23">L23*INDEX(prod_est,$H23+$I23-1,MATCH(BR$14,$BQ$14:$DQ$14,0))</f>
        <v>741.46858722163086</v>
      </c>
      <c r="BS23" s="4" cm="1">
        <f t="array" ref="BS23">M23*INDEX(prod_est,$H23+$I23-1,MATCH(BS$14,$BQ$14:$DQ$14,0))</f>
        <v>730.14703794247168</v>
      </c>
      <c r="BT23" s="4" cm="1">
        <f t="array" ref="BT23">N23*INDEX(prod_est,$H23+$I23-1,MATCH(BT$14,$BQ$14:$DQ$14,0))</f>
        <v>716.88122190815568</v>
      </c>
      <c r="BU23" s="4" cm="1">
        <f t="array" ref="BU23">O23*INDEX(prod_est,$H23+$I23-1,MATCH(BU$14,$BQ$14:$DQ$14,0))</f>
        <v>718.32728909598325</v>
      </c>
      <c r="BV23" s="4" cm="1">
        <f t="array" ref="BV23">P23*INDEX(prod_est,$H23+$I23-1,MATCH(BV$14,$BQ$14:$DQ$14,0))</f>
        <v>717.48732200520556</v>
      </c>
      <c r="BW23" s="4" cm="1">
        <f t="array" ref="BW23">Q23*INDEX(prod_est,$H23+$I23-1,MATCH(BW$14,$BQ$14:$DQ$14,0))</f>
        <v>715.68557653007542</v>
      </c>
      <c r="BX23" s="4" cm="1">
        <f t="array" ref="BX23">R23*INDEX(prod_est,$H23+$I23-1,MATCH(BX$14,$BQ$14:$DQ$14,0))</f>
        <v>712.95160436043955</v>
      </c>
      <c r="BY23" s="4" cm="1">
        <f t="array" ref="BY23">S23*INDEX(prod_est,$H23+$I23-1,MATCH(BY$14,$BQ$14:$DQ$14,0))</f>
        <v>712.13435798759645</v>
      </c>
      <c r="BZ23" s="4" cm="1">
        <f t="array" ref="BZ23">T23*INDEX(prod_est,$H23+$I23-1,MATCH(BZ$14,$BQ$14:$DQ$14,0))</f>
        <v>710.58297817716004</v>
      </c>
      <c r="CA23" s="4" cm="1">
        <f t="array" ref="CA23">U23*INDEX(prod_est,$H23+$I23-1,MATCH(CA$14,$BQ$14:$DQ$14,0))</f>
        <v>705.17868907234265</v>
      </c>
      <c r="CB23" s="4" cm="1">
        <f t="array" ref="CB23">V23*INDEX(prod_est,$H23+$I23-1,MATCH(CB$14,$BQ$14:$DQ$14,0))</f>
        <v>698.58955361879009</v>
      </c>
      <c r="CC23" s="4" cm="1">
        <f t="array" ref="CC23">W23*INDEX(prod_est,$H23+$I23-1,MATCH(CC$14,$BQ$14:$DQ$14,0))</f>
        <v>690.5266336771997</v>
      </c>
      <c r="CD23" s="4" cm="1">
        <f t="array" ref="CD23">X23*INDEX(prod_est,$H23+$I23-1,MATCH(CD$14,$BQ$14:$DQ$14,0))</f>
        <v>685.76906116502869</v>
      </c>
      <c r="CE23" s="4" cm="1">
        <f t="array" ref="CE23">Y23*INDEX(prod_est,$H23+$I23-1,MATCH(CE$14,$BQ$14:$DQ$14,0))</f>
        <v>681.09769997978663</v>
      </c>
      <c r="CF23" s="4" cm="1">
        <f t="array" ref="CF23">Z23*INDEX(prod_est,$H23+$I23-1,MATCH(CF$14,$BQ$14:$DQ$14,0))</f>
        <v>674.80430566212613</v>
      </c>
      <c r="CG23" s="4" cm="1">
        <f t="array" ref="CG23">AA23*INDEX(prod_est,$H23+$I23-1,MATCH(CG$14,$BQ$14:$DQ$14,0))</f>
        <v>667.48870631924513</v>
      </c>
      <c r="CH23" s="4" cm="1">
        <f t="array" ref="CH23">AB23*INDEX(prod_est,$H23+$I23-1,MATCH(CH$14,$BQ$14:$DQ$14,0))</f>
        <v>658.92556695044766</v>
      </c>
      <c r="CI23" s="4" cm="1">
        <f t="array" ref="CI23">AC23*INDEX(prod_est,$H23+$I23-1,MATCH(CI$14,$BQ$14:$DQ$14,0))</f>
        <v>649.97558015468803</v>
      </c>
      <c r="CJ23" s="4" cm="1">
        <f t="array" ref="CJ23">AD23*INDEX(prod_est,$H23+$I23-1,MATCH(CJ$14,$BQ$14:$DQ$14,0))</f>
        <v>641.10138800122047</v>
      </c>
      <c r="CK23" s="4" cm="1">
        <f t="array" ref="CK23">AE23*INDEX(prod_est,$H23+$I23-1,MATCH(CK$14,$BQ$14:$DQ$14,0))</f>
        <v>630.90405814884366</v>
      </c>
      <c r="CL23" s="4" cm="1">
        <f t="array" ref="CL23">AF23*INDEX(prod_est,$H23+$I23-1,MATCH(CL$14,$BQ$14:$DQ$14,0))</f>
        <v>619.99275899192969</v>
      </c>
      <c r="CM23" s="4" cm="1">
        <f t="array" ref="CM23">AG23*INDEX(prod_est,$H23+$I23-1,MATCH(CM$14,$BQ$14:$DQ$14,0))</f>
        <v>608.36176557074134</v>
      </c>
      <c r="CN23" s="4" cm="1">
        <f t="array" ref="CN23">AH23*INDEX(prod_est,$H23+$I23-1,MATCH(CN$14,$BQ$14:$DQ$14,0))</f>
        <v>595.97022081221724</v>
      </c>
      <c r="CO23" s="4" cm="1">
        <f t="array" ref="CO23">AI23*INDEX(prod_est,$H23+$I23-1,MATCH(CO$14,$BQ$14:$DQ$14,0))</f>
        <v>583.28659949406972</v>
      </c>
      <c r="CP23" s="4" cm="1">
        <f t="array" ref="CP23">AJ23*INDEX(prod_est,$H23+$I23-1,MATCH(CP$14,$BQ$14:$DQ$14,0))</f>
        <v>569.854323967602</v>
      </c>
      <c r="CQ23" s="4" cm="1">
        <f t="array" ref="CQ23">AK23*INDEX(prod_est,$H23+$I23-1,MATCH(CQ$14,$BQ$14:$DQ$14,0))</f>
        <v>556.03376730916489</v>
      </c>
      <c r="CR23" s="4" cm="1">
        <f t="array" ref="CR23">AL23*INDEX(prod_est,$H23+$I23-1,MATCH(CR$14,$BQ$14:$DQ$14,0))</f>
        <v>541.76083834953454</v>
      </c>
      <c r="CS23" s="4" cm="1">
        <f t="array" ref="CS23">AM23*INDEX(prod_est,$H23+$I23-1,MATCH(CS$14,$BQ$14:$DQ$14,0))</f>
        <v>532.23867563302542</v>
      </c>
      <c r="CT23" s="4" cm="1">
        <f t="array" ref="CT23">AN23*INDEX(prod_est,$H23+$I23-1,MATCH(CT$14,$BQ$14:$DQ$14,0))</f>
        <v>522.34637097175744</v>
      </c>
      <c r="CU23" s="4" cm="1">
        <f t="array" ref="CU23">AO23*INDEX(prod_est,$H23+$I23-1,MATCH(CU$14,$BQ$14:$DQ$14,0))</f>
        <v>512.29921629121998</v>
      </c>
      <c r="CV23" s="4" cm="1">
        <f t="array" ref="CV23">AP23*INDEX(prod_est,$H23+$I23-1,MATCH(CV$14,$BQ$14:$DQ$14,0))</f>
        <v>502.1225433089661</v>
      </c>
      <c r="CW23" s="4" cm="1">
        <f t="array" ref="CW23">AQ23*INDEX(prod_est,$H23+$I23-1,MATCH(CW$14,$BQ$14:$DQ$14,0))</f>
        <v>491.57778011990609</v>
      </c>
      <c r="CX23" s="4" cm="1">
        <f t="array" ref="CX23">AR23*INDEX(prod_est,$H23+$I23-1,MATCH(CX$14,$BQ$14:$DQ$14,0))</f>
        <v>491.57778011990609</v>
      </c>
      <c r="CY23" s="4" cm="1">
        <f t="array" ref="CY23">AS23*INDEX(prod_est,$H23+$I23-1,MATCH(CY$14,$BQ$14:$DQ$14,0))</f>
        <v>491.57778011990609</v>
      </c>
      <c r="CZ23" s="4" cm="1">
        <f t="array" ref="CZ23">AT23*INDEX(prod_est,$H23+$I23-1,MATCH(CZ$14,$BQ$14:$DQ$14,0))</f>
        <v>491.57778011990609</v>
      </c>
      <c r="DA23" s="4" cm="1">
        <f t="array" ref="DA23">AU23*INDEX(prod_est,$H23+$I23-1,MATCH(DA$14,$BQ$14:$DQ$14,0))</f>
        <v>491.57778011990609</v>
      </c>
      <c r="DB23" s="4" cm="1">
        <f t="array" ref="DB23">AV23*INDEX(prod_est,$H23+$I23-1,MATCH(DB$14,$BQ$14:$DQ$14,0))</f>
        <v>491.57778011990609</v>
      </c>
      <c r="DC23" s="4" cm="1">
        <f t="array" ref="DC23">AW23*INDEX(prod_est,$H23+$I23-1,MATCH(DC$14,$BQ$14:$DQ$14,0))</f>
        <v>491.57778011990609</v>
      </c>
      <c r="DD23" s="4" cm="1">
        <f t="array" ref="DD23">AX23*INDEX(prod_est,$H23+$I23-1,MATCH(DD$14,$BQ$14:$DQ$14,0))</f>
        <v>491.57778011990609</v>
      </c>
      <c r="DE23" s="4" cm="1">
        <f t="array" ref="DE23">AY23*INDEX(prod_est,$H23+$I23-1,MATCH(DE$14,$BQ$14:$DQ$14,0))</f>
        <v>491.57778011990609</v>
      </c>
      <c r="DF23" s="4" cm="1">
        <f t="array" ref="DF23">AZ23*INDEX(prod_est,$H23+$I23-1,MATCH(DF$14,$BQ$14:$DQ$14,0))</f>
        <v>491.57778011990609</v>
      </c>
      <c r="DG23" s="4" cm="1">
        <f t="array" ref="DG23">BA23*INDEX(prod_est,$H23+$I23-1,MATCH(DG$14,$BQ$14:$DQ$14,0))</f>
        <v>491.57778011990609</v>
      </c>
      <c r="DH23" s="4" cm="1">
        <f t="array" ref="DH23">BB23*INDEX(prod_est,$H23+$I23-1,MATCH(DH$14,$BQ$14:$DQ$14,0))</f>
        <v>491.57778011990609</v>
      </c>
      <c r="DI23" s="4" cm="1">
        <f t="array" ref="DI23">BC23*INDEX(prod_est,$H23+$I23-1,MATCH(DI$14,$BQ$14:$DQ$14,0))</f>
        <v>491.57778011990609</v>
      </c>
      <c r="DJ23" s="4" cm="1">
        <f t="array" ref="DJ23">BD23*INDEX(prod_est,$H23+$I23-1,MATCH(DJ$14,$BQ$14:$DQ$14,0))</f>
        <v>491.57778011990609</v>
      </c>
      <c r="DK23" s="4" cm="1">
        <f t="array" ref="DK23">BE23*INDEX(prod_est,$H23+$I23-1,MATCH(DK$14,$BQ$14:$DQ$14,0))</f>
        <v>491.57778011990609</v>
      </c>
      <c r="DL23" s="4" cm="1">
        <f t="array" ref="DL23">BF23*INDEX(prod_est,$H23+$I23-1,MATCH(DL$14,$BQ$14:$DQ$14,0))</f>
        <v>491.57778011990609</v>
      </c>
      <c r="DM23" s="4" cm="1">
        <f t="array" ref="DM23">BG23*INDEX(prod_est,$H23+$I23-1,MATCH(DM$14,$BQ$14:$DQ$14,0))</f>
        <v>491.57778011990609</v>
      </c>
      <c r="DN23" s="4" cm="1">
        <f t="array" ref="DN23">BH23*INDEX(prod_est,$H23+$I23-1,MATCH(DN$14,$BQ$14:$DQ$14,0))</f>
        <v>491.57778011990609</v>
      </c>
      <c r="DO23" s="4" cm="1">
        <f t="array" ref="DO23">BI23*INDEX(prod_est,$H23+$I23-1,MATCH(DO$14,$BQ$14:$DQ$14,0))</f>
        <v>491.57778011990609</v>
      </c>
      <c r="DP23" s="4" cm="1">
        <f t="array" ref="DP23">BJ23*INDEX(prod_est,$H23+$I23-1,MATCH(DP$14,$BQ$14:$DQ$14,0))</f>
        <v>491.57778011990609</v>
      </c>
      <c r="DQ23" s="4" cm="1">
        <f t="array" ref="DQ23">BK23*INDEX(prod_est,$H23+$I23-1,MATCH(DQ$14,$BQ$14:$DQ$14,0))</f>
        <v>491.57778011990609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12153.022999749001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12153.022999749001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12153.022999749001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12153.022999749001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44.512368711157038</v>
      </c>
      <c r="G28" s="4">
        <v>67.332607135033641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12153.022999749001</v>
      </c>
      <c r="K28" s="33">
        <f t="shared" si="3"/>
        <v>5.5403998771683619E-3</v>
      </c>
      <c r="L28" s="33">
        <f t="shared" si="4"/>
        <v>5.5403998771683619E-3</v>
      </c>
      <c r="M28" s="33">
        <f t="shared" si="5"/>
        <v>5.5403998771683619E-3</v>
      </c>
      <c r="N28" s="33">
        <f t="shared" si="5"/>
        <v>5.5403998771683619E-3</v>
      </c>
      <c r="O28" s="33">
        <f t="shared" si="19"/>
        <v>5.5403998771683619E-3</v>
      </c>
      <c r="P28" s="33">
        <f t="shared" si="19"/>
        <v>5.5403998771683619E-3</v>
      </c>
      <c r="Q28" s="33">
        <f t="shared" si="19"/>
        <v>5.5403998771683619E-3</v>
      </c>
      <c r="R28" s="33">
        <f t="shared" si="19"/>
        <v>5.5403998771683619E-3</v>
      </c>
      <c r="S28" s="33">
        <f t="shared" si="19"/>
        <v>5.5403998771683619E-3</v>
      </c>
      <c r="T28" s="33">
        <f t="shared" si="19"/>
        <v>5.5403998771683619E-3</v>
      </c>
      <c r="U28" s="33">
        <f t="shared" si="19"/>
        <v>5.5403998771683619E-3</v>
      </c>
      <c r="V28" s="33">
        <f t="shared" si="19"/>
        <v>5.5403998771683619E-3</v>
      </c>
      <c r="W28" s="33">
        <f t="shared" si="19"/>
        <v>5.5403998771683619E-3</v>
      </c>
      <c r="X28" s="33">
        <f t="shared" si="19"/>
        <v>5.5403998771683619E-3</v>
      </c>
      <c r="Y28" s="33">
        <f t="shared" si="19"/>
        <v>5.5403998771683619E-3</v>
      </c>
      <c r="Z28" s="33">
        <f t="shared" si="19"/>
        <v>5.5403998771683619E-3</v>
      </c>
      <c r="AA28" s="33">
        <f t="shared" si="19"/>
        <v>5.5403998771683619E-3</v>
      </c>
      <c r="AB28" s="33">
        <f t="shared" si="19"/>
        <v>5.5403998771683619E-3</v>
      </c>
      <c r="AC28" s="33">
        <f t="shared" si="19"/>
        <v>5.5403998771683619E-3</v>
      </c>
      <c r="AD28" s="33">
        <f t="shared" si="19"/>
        <v>5.5403998771683619E-3</v>
      </c>
      <c r="AE28" s="33">
        <f t="shared" si="19"/>
        <v>5.5403998771683619E-3</v>
      </c>
      <c r="AF28" s="33">
        <f t="shared" si="19"/>
        <v>5.5403998771683619E-3</v>
      </c>
      <c r="AG28" s="33">
        <f t="shared" si="19"/>
        <v>5.5403998771683619E-3</v>
      </c>
      <c r="AH28" s="33">
        <f t="shared" si="19"/>
        <v>5.5403998771683619E-3</v>
      </c>
      <c r="AI28" s="33">
        <f t="shared" si="19"/>
        <v>5.5403998771683619E-3</v>
      </c>
      <c r="AJ28" s="33">
        <f t="shared" si="19"/>
        <v>5.5403998771683619E-3</v>
      </c>
      <c r="AK28" s="33">
        <f t="shared" si="19"/>
        <v>5.5403998771683619E-3</v>
      </c>
      <c r="AL28" s="33">
        <f t="shared" si="19"/>
        <v>5.5403998771683619E-3</v>
      </c>
      <c r="AM28" s="33">
        <f t="shared" si="19"/>
        <v>5.5403998771683619E-3</v>
      </c>
      <c r="AN28" s="33">
        <f t="shared" si="19"/>
        <v>5.5403998771683619E-3</v>
      </c>
      <c r="AO28" s="33">
        <f t="shared" si="19"/>
        <v>5.5403998771683619E-3</v>
      </c>
      <c r="AP28" s="33">
        <f t="shared" si="19"/>
        <v>5.5403998771683619E-3</v>
      </c>
      <c r="AQ28" s="33">
        <f t="shared" ref="AQ28:BK28" si="25">AP28*(1-$G$4)</f>
        <v>5.5403998771683619E-3</v>
      </c>
      <c r="AR28" s="33">
        <f t="shared" si="25"/>
        <v>5.5403998771683619E-3</v>
      </c>
      <c r="AS28" s="33">
        <f t="shared" si="25"/>
        <v>5.5403998771683619E-3</v>
      </c>
      <c r="AT28" s="33">
        <f t="shared" si="25"/>
        <v>5.5403998771683619E-3</v>
      </c>
      <c r="AU28" s="33">
        <f t="shared" si="25"/>
        <v>5.5403998771683619E-3</v>
      </c>
      <c r="AV28" s="33">
        <f t="shared" si="25"/>
        <v>5.5403998771683619E-3</v>
      </c>
      <c r="AW28" s="33">
        <f t="shared" si="25"/>
        <v>5.5403998771683619E-3</v>
      </c>
      <c r="AX28" s="33">
        <f t="shared" si="25"/>
        <v>5.5403998771683619E-3</v>
      </c>
      <c r="AY28" s="33">
        <f t="shared" si="25"/>
        <v>5.5403998771683619E-3</v>
      </c>
      <c r="AZ28" s="33">
        <f t="shared" si="25"/>
        <v>5.5403998771683619E-3</v>
      </c>
      <c r="BA28" s="33">
        <f t="shared" si="25"/>
        <v>5.5403998771683619E-3</v>
      </c>
      <c r="BB28" s="33">
        <f t="shared" si="25"/>
        <v>5.5403998771683619E-3</v>
      </c>
      <c r="BC28" s="33">
        <f t="shared" si="25"/>
        <v>5.5403998771683619E-3</v>
      </c>
      <c r="BD28" s="33">
        <f t="shared" si="25"/>
        <v>5.5403998771683619E-3</v>
      </c>
      <c r="BE28" s="33">
        <f t="shared" si="25"/>
        <v>5.5403998771683619E-3</v>
      </c>
      <c r="BF28" s="33">
        <f t="shared" si="25"/>
        <v>5.5403998771683619E-3</v>
      </c>
      <c r="BG28" s="33">
        <f t="shared" si="25"/>
        <v>5.5403998771683619E-3</v>
      </c>
      <c r="BH28" s="33">
        <f t="shared" si="25"/>
        <v>5.5403998771683619E-3</v>
      </c>
      <c r="BI28" s="33">
        <f t="shared" si="25"/>
        <v>5.5403998771683619E-3</v>
      </c>
      <c r="BJ28" s="33">
        <f t="shared" si="25"/>
        <v>5.5403998771683619E-3</v>
      </c>
      <c r="BK28" s="33">
        <f t="shared" si="25"/>
        <v>5.5403998771683619E-3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44.512368711157038</v>
      </c>
      <c r="BQ28" s="4">
        <f t="shared" si="11"/>
        <v>67.332607135033641</v>
      </c>
      <c r="BR28" s="4" cm="1">
        <f t="array" ref="BR28">L28*INDEX(prod_est,$H28+$I28-1,MATCH(BR$14,$BQ$14:$DQ$14,0))</f>
        <v>65.368579159518134</v>
      </c>
      <c r="BS28" s="4" cm="1">
        <f t="array" ref="BS28">M28*INDEX(prod_est,$H28+$I28-1,MATCH(BS$14,$BQ$14:$DQ$14,0))</f>
        <v>64.370460556764868</v>
      </c>
      <c r="BT28" s="4" cm="1">
        <f t="array" ref="BT28">N28*INDEX(prod_est,$H28+$I28-1,MATCH(BT$14,$BQ$14:$DQ$14,0))</f>
        <v>63.200933539033514</v>
      </c>
      <c r="BU28" s="4" cm="1">
        <f t="array" ref="BU28">O28*INDEX(prod_est,$H28+$I28-1,MATCH(BU$14,$BQ$14:$DQ$14,0))</f>
        <v>63.328420204101398</v>
      </c>
      <c r="BV28" s="4" cm="1">
        <f t="array" ref="BV28">P28*INDEX(prod_est,$H28+$I28-1,MATCH(BV$14,$BQ$14:$DQ$14,0))</f>
        <v>63.254367902748172</v>
      </c>
      <c r="BW28" s="4" cm="1">
        <f t="array" ref="BW28">Q28*INDEX(prod_est,$H28+$I28-1,MATCH(BW$14,$BQ$14:$DQ$14,0))</f>
        <v>63.095524300003412</v>
      </c>
      <c r="BX28" s="4" cm="1">
        <f t="array" ref="BX28">R28*INDEX(prod_est,$H28+$I28-1,MATCH(BX$14,$BQ$14:$DQ$14,0))</f>
        <v>62.854494701082125</v>
      </c>
      <c r="BY28" s="4" cm="1">
        <f t="array" ref="BY28">S28*INDEX(prod_est,$H28+$I28-1,MATCH(BY$14,$BQ$14:$DQ$14,0))</f>
        <v>62.782445479932782</v>
      </c>
      <c r="BZ28" s="4" cm="1">
        <f t="array" ref="BZ28">T28*INDEX(prod_est,$H28+$I28-1,MATCH(BZ$14,$BQ$14:$DQ$14,0))</f>
        <v>62.645674353424255</v>
      </c>
      <c r="CA28" s="4" cm="1">
        <f t="array" ref="CA28">U28*INDEX(prod_est,$H28+$I28-1,MATCH(CA$14,$BQ$14:$DQ$14,0))</f>
        <v>62.169227061876917</v>
      </c>
      <c r="CB28" s="4" cm="1">
        <f t="array" ref="CB28">V28*INDEX(prod_est,$H28+$I28-1,MATCH(CB$14,$BQ$14:$DQ$14,0))</f>
        <v>61.588322584045549</v>
      </c>
      <c r="CC28" s="4" cm="1">
        <f t="array" ref="CC28">W28*INDEX(prod_est,$H28+$I28-1,MATCH(CC$14,$BQ$14:$DQ$14,0))</f>
        <v>60.877487857474506</v>
      </c>
      <c r="CD28" s="4" cm="1">
        <f t="array" ref="CD28">X28*INDEX(prod_est,$H28+$I28-1,MATCH(CD$14,$BQ$14:$DQ$14,0))</f>
        <v>60.458055718704699</v>
      </c>
      <c r="CE28" s="4" cm="1">
        <f t="array" ref="CE28">Y28*INDEX(prod_est,$H28+$I28-1,MATCH(CE$14,$BQ$14:$DQ$14,0))</f>
        <v>60.04622405289615</v>
      </c>
      <c r="CF28" s="4" cm="1">
        <f t="array" ref="CF28">Z28*INDEX(prod_est,$H28+$I28-1,MATCH(CF$14,$BQ$14:$DQ$14,0))</f>
        <v>59.491392396200368</v>
      </c>
      <c r="CG28" s="4" cm="1">
        <f t="array" ref="CG28">AA28*INDEX(prod_est,$H28+$I28-1,MATCH(CG$14,$BQ$14:$DQ$14,0))</f>
        <v>58.846442167713491</v>
      </c>
      <c r="CH28" s="4" cm="1">
        <f t="array" ref="CH28">AB28*INDEX(prod_est,$H28+$I28-1,MATCH(CH$14,$BQ$14:$DQ$14,0))</f>
        <v>58.091507618455367</v>
      </c>
      <c r="CI28" s="4" cm="1">
        <f t="array" ref="CI28">AC28*INDEX(prod_est,$H28+$I28-1,MATCH(CI$14,$BQ$14:$DQ$14,0))</f>
        <v>57.302468230384321</v>
      </c>
      <c r="CJ28" s="4" cm="1">
        <f t="array" ref="CJ28">AD28*INDEX(prod_est,$H28+$I28-1,MATCH(CJ$14,$BQ$14:$DQ$14,0))</f>
        <v>56.520110970403302</v>
      </c>
      <c r="CK28" s="4" cm="1">
        <f t="array" ref="CK28">AE28*INDEX(prod_est,$H28+$I28-1,MATCH(CK$14,$BQ$14:$DQ$14,0))</f>
        <v>55.621104626562641</v>
      </c>
      <c r="CL28" s="4" cm="1">
        <f t="array" ref="CL28">AF28*INDEX(prod_est,$H28+$I28-1,MATCH(CL$14,$BQ$14:$DQ$14,0))</f>
        <v>54.659154066600863</v>
      </c>
      <c r="CM28" s="4" cm="1">
        <f t="array" ref="CM28">AG28*INDEX(prod_est,$H28+$I28-1,MATCH(CM$14,$BQ$14:$DQ$14,0))</f>
        <v>53.633754572597049</v>
      </c>
      <c r="CN28" s="4" cm="1">
        <f t="array" ref="CN28">AH28*INDEX(prod_est,$H28+$I28-1,MATCH(CN$14,$BQ$14:$DQ$14,0))</f>
        <v>52.541304145949141</v>
      </c>
      <c r="CO28" s="4" cm="1">
        <f t="array" ref="CO28">AI28*INDEX(prod_est,$H28+$I28-1,MATCH(CO$14,$BQ$14:$DQ$14,0))</f>
        <v>51.423103970711168</v>
      </c>
      <c r="CP28" s="4" cm="1">
        <f t="array" ref="CP28">AJ28*INDEX(prod_est,$H28+$I28-1,MATCH(CP$14,$BQ$14:$DQ$14,0))</f>
        <v>50.238901725091416</v>
      </c>
      <c r="CQ28" s="4" cm="1">
        <f t="array" ref="CQ28">AK28*INDEX(prod_est,$H28+$I28-1,MATCH(CQ$14,$BQ$14:$DQ$14,0))</f>
        <v>49.020468243855333</v>
      </c>
      <c r="CR28" s="4" cm="1">
        <f t="array" ref="CR28">AL28*INDEX(prod_est,$H28+$I28-1,MATCH(CR$14,$BQ$14:$DQ$14,0))</f>
        <v>47.762153188281857</v>
      </c>
      <c r="CS28" s="4" cm="1">
        <f t="array" ref="CS28">AM28*INDEX(prod_est,$H28+$I28-1,MATCH(CS$14,$BQ$14:$DQ$14,0))</f>
        <v>46.922670224295032</v>
      </c>
      <c r="CT28" s="4" cm="1">
        <f t="array" ref="CT28">AN28*INDEX(prod_est,$H28+$I28-1,MATCH(CT$14,$BQ$14:$DQ$14,0))</f>
        <v>46.050555192769245</v>
      </c>
      <c r="CU28" s="4" cm="1">
        <f t="array" ref="CU28">AO28*INDEX(prod_est,$H28+$I28-1,MATCH(CU$14,$BQ$14:$DQ$14,0))</f>
        <v>45.16478843557779</v>
      </c>
      <c r="CV28" s="4" cm="1">
        <f t="array" ref="CV28">AP28*INDEX(prod_est,$H28+$I28-1,MATCH(CV$14,$BQ$14:$DQ$14,0))</f>
        <v>44.267603221145841</v>
      </c>
      <c r="CW28" s="4" cm="1">
        <f t="array" ref="CW28">AQ28*INDEX(prod_est,$H28+$I28-1,MATCH(CW$14,$BQ$14:$DQ$14,0))</f>
        <v>43.337966822353394</v>
      </c>
      <c r="CX28" s="4" cm="1">
        <f t="array" ref="CX28">AR28*INDEX(prod_est,$H28+$I28-1,MATCH(CX$14,$BQ$14:$DQ$14,0))</f>
        <v>43.337966822353394</v>
      </c>
      <c r="CY28" s="4" cm="1">
        <f t="array" ref="CY28">AS28*INDEX(prod_est,$H28+$I28-1,MATCH(CY$14,$BQ$14:$DQ$14,0))</f>
        <v>43.337966822353394</v>
      </c>
      <c r="CZ28" s="4" cm="1">
        <f t="array" ref="CZ28">AT28*INDEX(prod_est,$H28+$I28-1,MATCH(CZ$14,$BQ$14:$DQ$14,0))</f>
        <v>43.337966822353394</v>
      </c>
      <c r="DA28" s="4" cm="1">
        <f t="array" ref="DA28">AU28*INDEX(prod_est,$H28+$I28-1,MATCH(DA$14,$BQ$14:$DQ$14,0))</f>
        <v>43.337966822353394</v>
      </c>
      <c r="DB28" s="4" cm="1">
        <f t="array" ref="DB28">AV28*INDEX(prod_est,$H28+$I28-1,MATCH(DB$14,$BQ$14:$DQ$14,0))</f>
        <v>43.337966822353394</v>
      </c>
      <c r="DC28" s="4" cm="1">
        <f t="array" ref="DC28">AW28*INDEX(prod_est,$H28+$I28-1,MATCH(DC$14,$BQ$14:$DQ$14,0))</f>
        <v>43.337966822353394</v>
      </c>
      <c r="DD28" s="4" cm="1">
        <f t="array" ref="DD28">AX28*INDEX(prod_est,$H28+$I28-1,MATCH(DD$14,$BQ$14:$DQ$14,0))</f>
        <v>43.337966822353394</v>
      </c>
      <c r="DE28" s="4" cm="1">
        <f t="array" ref="DE28">AY28*INDEX(prod_est,$H28+$I28-1,MATCH(DE$14,$BQ$14:$DQ$14,0))</f>
        <v>43.337966822353394</v>
      </c>
      <c r="DF28" s="4" cm="1">
        <f t="array" ref="DF28">AZ28*INDEX(prod_est,$H28+$I28-1,MATCH(DF$14,$BQ$14:$DQ$14,0))</f>
        <v>43.337966822353394</v>
      </c>
      <c r="DG28" s="4" cm="1">
        <f t="array" ref="DG28">BA28*INDEX(prod_est,$H28+$I28-1,MATCH(DG$14,$BQ$14:$DQ$14,0))</f>
        <v>43.337966822353394</v>
      </c>
      <c r="DH28" s="4" cm="1">
        <f t="array" ref="DH28">BB28*INDEX(prod_est,$H28+$I28-1,MATCH(DH$14,$BQ$14:$DQ$14,0))</f>
        <v>43.337966822353394</v>
      </c>
      <c r="DI28" s="4" cm="1">
        <f t="array" ref="DI28">BC28*INDEX(prod_est,$H28+$I28-1,MATCH(DI$14,$BQ$14:$DQ$14,0))</f>
        <v>43.337966822353394</v>
      </c>
      <c r="DJ28" s="4" cm="1">
        <f t="array" ref="DJ28">BD28*INDEX(prod_est,$H28+$I28-1,MATCH(DJ$14,$BQ$14:$DQ$14,0))</f>
        <v>43.337966822353394</v>
      </c>
      <c r="DK28" s="4" cm="1">
        <f t="array" ref="DK28">BE28*INDEX(prod_est,$H28+$I28-1,MATCH(DK$14,$BQ$14:$DQ$14,0))</f>
        <v>43.337966822353394</v>
      </c>
      <c r="DL28" s="4" cm="1">
        <f t="array" ref="DL28">BF28*INDEX(prod_est,$H28+$I28-1,MATCH(DL$14,$BQ$14:$DQ$14,0))</f>
        <v>43.337966822353394</v>
      </c>
      <c r="DM28" s="4" cm="1">
        <f t="array" ref="DM28">BG28*INDEX(prod_est,$H28+$I28-1,MATCH(DM$14,$BQ$14:$DQ$14,0))</f>
        <v>43.337966822353394</v>
      </c>
      <c r="DN28" s="4" cm="1">
        <f t="array" ref="DN28">BH28*INDEX(prod_est,$H28+$I28-1,MATCH(DN$14,$BQ$14:$DQ$14,0))</f>
        <v>43.337966822353394</v>
      </c>
      <c r="DO28" s="4" cm="1">
        <f t="array" ref="DO28">BI28*INDEX(prod_est,$H28+$I28-1,MATCH(DO$14,$BQ$14:$DQ$14,0))</f>
        <v>43.337966822353394</v>
      </c>
      <c r="DP28" s="4" cm="1">
        <f t="array" ref="DP28">BJ28*INDEX(prod_est,$H28+$I28-1,MATCH(DP$14,$BQ$14:$DQ$14,0))</f>
        <v>43.337966822353394</v>
      </c>
      <c r="DQ28" s="4" cm="1">
        <f t="array" ref="DQ28">BK28*INDEX(prod_est,$H28+$I28-1,MATCH(DQ$14,$BQ$14:$DQ$14,0))</f>
        <v>43.337966822353394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12153.022999749001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12153.022999749001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135.7517683670348</v>
      </c>
      <c r="G31" s="4">
        <v>145.10259014270071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12153.022999749001</v>
      </c>
      <c r="K31" s="33">
        <f t="shared" si="3"/>
        <v>1.193962935359355E-2</v>
      </c>
      <c r="L31" s="33">
        <f t="shared" si="4"/>
        <v>1.193962935359355E-2</v>
      </c>
      <c r="M31" s="33">
        <f t="shared" si="5"/>
        <v>1.193962935359355E-2</v>
      </c>
      <c r="N31" s="33">
        <f t="shared" si="5"/>
        <v>1.193962935359355E-2</v>
      </c>
      <c r="O31" s="33">
        <f t="shared" ref="O31:AQ35" si="28">N31*(1-$G$4)</f>
        <v>1.193962935359355E-2</v>
      </c>
      <c r="P31" s="33">
        <f t="shared" si="28"/>
        <v>1.193962935359355E-2</v>
      </c>
      <c r="Q31" s="33">
        <f t="shared" si="28"/>
        <v>1.193962935359355E-2</v>
      </c>
      <c r="R31" s="33">
        <f t="shared" si="28"/>
        <v>1.193962935359355E-2</v>
      </c>
      <c r="S31" s="33">
        <f t="shared" si="28"/>
        <v>1.193962935359355E-2</v>
      </c>
      <c r="T31" s="33">
        <f t="shared" si="28"/>
        <v>1.193962935359355E-2</v>
      </c>
      <c r="U31" s="33">
        <f t="shared" si="28"/>
        <v>1.193962935359355E-2</v>
      </c>
      <c r="V31" s="33">
        <f t="shared" si="28"/>
        <v>1.193962935359355E-2</v>
      </c>
      <c r="W31" s="33">
        <f t="shared" si="28"/>
        <v>1.193962935359355E-2</v>
      </c>
      <c r="X31" s="33">
        <f t="shared" si="28"/>
        <v>1.193962935359355E-2</v>
      </c>
      <c r="Y31" s="33">
        <f t="shared" si="28"/>
        <v>1.193962935359355E-2</v>
      </c>
      <c r="Z31" s="33">
        <f t="shared" si="28"/>
        <v>1.193962935359355E-2</v>
      </c>
      <c r="AA31" s="33">
        <f t="shared" si="28"/>
        <v>1.193962935359355E-2</v>
      </c>
      <c r="AB31" s="33">
        <f t="shared" si="28"/>
        <v>1.193962935359355E-2</v>
      </c>
      <c r="AC31" s="33">
        <f t="shared" si="28"/>
        <v>1.193962935359355E-2</v>
      </c>
      <c r="AD31" s="33">
        <f t="shared" si="28"/>
        <v>1.193962935359355E-2</v>
      </c>
      <c r="AE31" s="33">
        <f t="shared" si="28"/>
        <v>1.193962935359355E-2</v>
      </c>
      <c r="AF31" s="33">
        <f t="shared" si="28"/>
        <v>1.193962935359355E-2</v>
      </c>
      <c r="AG31" s="33">
        <f t="shared" si="28"/>
        <v>1.193962935359355E-2</v>
      </c>
      <c r="AH31" s="33">
        <f t="shared" si="28"/>
        <v>1.193962935359355E-2</v>
      </c>
      <c r="AI31" s="33">
        <f t="shared" si="28"/>
        <v>1.193962935359355E-2</v>
      </c>
      <c r="AJ31" s="33">
        <f t="shared" si="28"/>
        <v>1.193962935359355E-2</v>
      </c>
      <c r="AK31" s="33">
        <f t="shared" si="28"/>
        <v>1.193962935359355E-2</v>
      </c>
      <c r="AL31" s="33">
        <f t="shared" si="28"/>
        <v>1.193962935359355E-2</v>
      </c>
      <c r="AM31" s="33">
        <f t="shared" si="28"/>
        <v>1.193962935359355E-2</v>
      </c>
      <c r="AN31" s="33">
        <f t="shared" si="28"/>
        <v>1.193962935359355E-2</v>
      </c>
      <c r="AO31" s="33">
        <f t="shared" si="28"/>
        <v>1.193962935359355E-2</v>
      </c>
      <c r="AP31" s="33">
        <f t="shared" si="28"/>
        <v>1.193962935359355E-2</v>
      </c>
      <c r="AQ31" s="33">
        <f t="shared" si="28"/>
        <v>1.193962935359355E-2</v>
      </c>
      <c r="AR31" s="33">
        <f t="shared" ref="AR31:BK31" si="29">AQ31*(1-$G$4)</f>
        <v>1.193962935359355E-2</v>
      </c>
      <c r="AS31" s="33">
        <f t="shared" si="29"/>
        <v>1.193962935359355E-2</v>
      </c>
      <c r="AT31" s="33">
        <f t="shared" si="29"/>
        <v>1.193962935359355E-2</v>
      </c>
      <c r="AU31" s="33">
        <f t="shared" si="29"/>
        <v>1.193962935359355E-2</v>
      </c>
      <c r="AV31" s="33">
        <f t="shared" si="29"/>
        <v>1.193962935359355E-2</v>
      </c>
      <c r="AW31" s="33">
        <f t="shared" si="29"/>
        <v>1.193962935359355E-2</v>
      </c>
      <c r="AX31" s="33">
        <f t="shared" si="29"/>
        <v>1.193962935359355E-2</v>
      </c>
      <c r="AY31" s="33">
        <f t="shared" si="29"/>
        <v>1.193962935359355E-2</v>
      </c>
      <c r="AZ31" s="33">
        <f t="shared" si="29"/>
        <v>1.193962935359355E-2</v>
      </c>
      <c r="BA31" s="33">
        <f t="shared" si="29"/>
        <v>1.193962935359355E-2</v>
      </c>
      <c r="BB31" s="33">
        <f t="shared" si="29"/>
        <v>1.193962935359355E-2</v>
      </c>
      <c r="BC31" s="33">
        <f t="shared" si="29"/>
        <v>1.193962935359355E-2</v>
      </c>
      <c r="BD31" s="33">
        <f t="shared" si="29"/>
        <v>1.193962935359355E-2</v>
      </c>
      <c r="BE31" s="33">
        <f t="shared" si="29"/>
        <v>1.193962935359355E-2</v>
      </c>
      <c r="BF31" s="33">
        <f t="shared" si="29"/>
        <v>1.193962935359355E-2</v>
      </c>
      <c r="BG31" s="33">
        <f t="shared" si="29"/>
        <v>1.193962935359355E-2</v>
      </c>
      <c r="BH31" s="33">
        <f t="shared" si="29"/>
        <v>1.193962935359355E-2</v>
      </c>
      <c r="BI31" s="33">
        <f t="shared" si="29"/>
        <v>1.193962935359355E-2</v>
      </c>
      <c r="BJ31" s="33">
        <f t="shared" si="29"/>
        <v>1.193962935359355E-2</v>
      </c>
      <c r="BK31" s="33">
        <f t="shared" si="29"/>
        <v>1.193962935359355E-2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135.7517683670348</v>
      </c>
      <c r="BQ31" s="4">
        <f t="shared" si="11"/>
        <v>145.10259014270071</v>
      </c>
      <c r="BR31" s="4" cm="1">
        <f t="array" ref="BR31">L31*INDEX(prod_est,$H31+$I31-1,MATCH(BR$14,$BQ$14:$DQ$14,0))</f>
        <v>140.8700858853133</v>
      </c>
      <c r="BS31" s="4" cm="1">
        <f t="array" ref="BS31">M31*INDEX(prod_est,$H31+$I31-1,MATCH(BS$14,$BQ$14:$DQ$14,0))</f>
        <v>138.71912811475406</v>
      </c>
      <c r="BT31" s="4" cm="1">
        <f t="array" ref="BT31">N31*INDEX(prod_est,$H31+$I31-1,MATCH(BT$14,$BQ$14:$DQ$14,0))</f>
        <v>136.19878311794804</v>
      </c>
      <c r="BU31" s="4" cm="1">
        <f t="array" ref="BU31">O31*INDEX(prod_est,$H31+$I31-1,MATCH(BU$14,$BQ$14:$DQ$14,0))</f>
        <v>136.47351843709151</v>
      </c>
      <c r="BV31" s="4" cm="1">
        <f t="array" ref="BV31">P31*INDEX(prod_est,$H31+$I31-1,MATCH(BV$14,$BQ$14:$DQ$14,0))</f>
        <v>136.31393482389748</v>
      </c>
      <c r="BW31" s="4" cm="1">
        <f t="array" ref="BW31">Q31*INDEX(prod_est,$H31+$I31-1,MATCH(BW$14,$BQ$14:$DQ$14,0))</f>
        <v>135.97162492136187</v>
      </c>
      <c r="BX31" s="4" cm="1">
        <f t="array" ref="BX31">R31*INDEX(prod_est,$H31+$I31-1,MATCH(BX$14,$BQ$14:$DQ$14,0))</f>
        <v>135.45220319401963</v>
      </c>
      <c r="BY31" s="4" cm="1">
        <f t="array" ref="BY31">S31*INDEX(prod_est,$H31+$I31-1,MATCH(BY$14,$BQ$14:$DQ$14,0))</f>
        <v>135.29693624311179</v>
      </c>
      <c r="BZ31" s="4" cm="1">
        <f t="array" ref="BZ31">T31*INDEX(prod_est,$H31+$I31-1,MATCH(BZ$14,$BQ$14:$DQ$14,0))</f>
        <v>135.00219279625071</v>
      </c>
      <c r="CA31" s="4" cm="1">
        <f t="array" ref="CA31">U31*INDEX(prod_est,$H31+$I31-1,MATCH(CA$14,$BQ$14:$DQ$14,0))</f>
        <v>133.97544306812347</v>
      </c>
      <c r="CB31" s="4" cm="1">
        <f t="array" ref="CB31">V31*INDEX(prod_est,$H31+$I31-1,MATCH(CB$14,$BQ$14:$DQ$14,0))</f>
        <v>132.72358682869728</v>
      </c>
      <c r="CC31" s="4" cm="1">
        <f t="array" ref="CC31">W31*INDEX(prod_est,$H31+$I31-1,MATCH(CC$14,$BQ$14:$DQ$14,0))</f>
        <v>131.19172931749196</v>
      </c>
      <c r="CD31" s="4" cm="1">
        <f t="array" ref="CD31">X31*INDEX(prod_est,$H31+$I31-1,MATCH(CD$14,$BQ$14:$DQ$14,0))</f>
        <v>130.28784793944675</v>
      </c>
      <c r="CE31" s="4" cm="1">
        <f t="array" ref="CE31">Y31*INDEX(prod_est,$H31+$I31-1,MATCH(CE$14,$BQ$14:$DQ$14,0))</f>
        <v>129.4003456733937</v>
      </c>
      <c r="CF31" s="4" cm="1">
        <f t="array" ref="CF31">Z31*INDEX(prod_est,$H31+$I31-1,MATCH(CF$14,$BQ$14:$DQ$14,0))</f>
        <v>128.2046766817227</v>
      </c>
      <c r="CG31" s="4" cm="1">
        <f t="array" ref="CG31">AA31*INDEX(prod_est,$H31+$I31-1,MATCH(CG$14,$BQ$14:$DQ$14,0))</f>
        <v>126.81480106798192</v>
      </c>
      <c r="CH31" s="4" cm="1">
        <f t="array" ref="CH31">AB31*INDEX(prod_est,$H31+$I31-1,MATCH(CH$14,$BQ$14:$DQ$14,0))</f>
        <v>125.18790790066582</v>
      </c>
      <c r="CI31" s="4" cm="1">
        <f t="array" ref="CI31">AC31*INDEX(prod_est,$H31+$I31-1,MATCH(CI$14,$BQ$14:$DQ$14,0))</f>
        <v>123.48751838947237</v>
      </c>
      <c r="CJ31" s="4" cm="1">
        <f t="array" ref="CJ31">AD31*INDEX(prod_est,$H31+$I31-1,MATCH(CJ$14,$BQ$14:$DQ$14,0))</f>
        <v>121.80152894586554</v>
      </c>
      <c r="CK31" s="4" cm="1">
        <f t="array" ref="CK31">AE31*INDEX(prod_est,$H31+$I31-1,MATCH(CK$14,$BQ$14:$DQ$14,0))</f>
        <v>119.86415930288723</v>
      </c>
      <c r="CL31" s="4" cm="1">
        <f t="array" ref="CL31">AF31*INDEX(prod_est,$H31+$I31-1,MATCH(CL$14,$BQ$14:$DQ$14,0))</f>
        <v>117.7911441059597</v>
      </c>
      <c r="CM31" s="4" cm="1">
        <f t="array" ref="CM31">AG31*INDEX(prod_est,$H31+$I31-1,MATCH(CM$14,$BQ$14:$DQ$14,0))</f>
        <v>115.58139568180351</v>
      </c>
      <c r="CN31" s="4" cm="1">
        <f t="array" ref="CN31">AH31*INDEX(prod_est,$H31+$I31-1,MATCH(CN$14,$BQ$14:$DQ$14,0))</f>
        <v>113.22715167947032</v>
      </c>
      <c r="CO31" s="4" cm="1">
        <f t="array" ref="CO31">AI31*INDEX(prod_est,$H31+$I31-1,MATCH(CO$14,$BQ$14:$DQ$14,0))</f>
        <v>110.81741665466049</v>
      </c>
      <c r="CP31" s="4" cm="1">
        <f t="array" ref="CP31">AJ31*INDEX(prod_est,$H31+$I31-1,MATCH(CP$14,$BQ$14:$DQ$14,0))</f>
        <v>108.26544636264985</v>
      </c>
      <c r="CQ31" s="4" cm="1">
        <f t="array" ref="CQ31">AK31*INDEX(prod_est,$H31+$I31-1,MATCH(CQ$14,$BQ$14:$DQ$14,0))</f>
        <v>105.63970734010792</v>
      </c>
      <c r="CR31" s="4" cm="1">
        <f t="array" ref="CR31">AL31*INDEX(prod_est,$H31+$I31-1,MATCH(CR$14,$BQ$14:$DQ$14,0))</f>
        <v>102.92802303813073</v>
      </c>
      <c r="CS31" s="4" cm="1">
        <f t="array" ref="CS31">AM31*INDEX(prod_est,$H31+$I31-1,MATCH(CS$14,$BQ$14:$DQ$14,0))</f>
        <v>101.11892700519574</v>
      </c>
      <c r="CT31" s="4" cm="1">
        <f t="array" ref="CT31">AN31*INDEX(prod_est,$H31+$I31-1,MATCH(CT$14,$BQ$14:$DQ$14,0))</f>
        <v>99.239508468453351</v>
      </c>
      <c r="CU31" s="4" cm="1">
        <f t="array" ref="CU31">AO31*INDEX(prod_est,$H31+$I31-1,MATCH(CU$14,$BQ$14:$DQ$14,0))</f>
        <v>97.330670296287778</v>
      </c>
      <c r="CV31" s="4" cm="1">
        <f t="array" ref="CV31">AP31*INDEX(prod_est,$H31+$I31-1,MATCH(CV$14,$BQ$14:$DQ$14,0))</f>
        <v>95.397225209411374</v>
      </c>
      <c r="CW31" s="4" cm="1">
        <f t="array" ref="CW31">AQ31*INDEX(prod_est,$H31+$I31-1,MATCH(CW$14,$BQ$14:$DQ$14,0))</f>
        <v>93.393847424184756</v>
      </c>
      <c r="CX31" s="4" cm="1">
        <f t="array" ref="CX31">AR31*INDEX(prod_est,$H31+$I31-1,MATCH(CX$14,$BQ$14:$DQ$14,0))</f>
        <v>93.393847424184756</v>
      </c>
      <c r="CY31" s="4" cm="1">
        <f t="array" ref="CY31">AS31*INDEX(prod_est,$H31+$I31-1,MATCH(CY$14,$BQ$14:$DQ$14,0))</f>
        <v>93.393847424184756</v>
      </c>
      <c r="CZ31" s="4" cm="1">
        <f t="array" ref="CZ31">AT31*INDEX(prod_est,$H31+$I31-1,MATCH(CZ$14,$BQ$14:$DQ$14,0))</f>
        <v>93.393847424184756</v>
      </c>
      <c r="DA31" s="4" cm="1">
        <f t="array" ref="DA31">AU31*INDEX(prod_est,$H31+$I31-1,MATCH(DA$14,$BQ$14:$DQ$14,0))</f>
        <v>93.393847424184756</v>
      </c>
      <c r="DB31" s="4" cm="1">
        <f t="array" ref="DB31">AV31*INDEX(prod_est,$H31+$I31-1,MATCH(DB$14,$BQ$14:$DQ$14,0))</f>
        <v>93.393847424184756</v>
      </c>
      <c r="DC31" s="4" cm="1">
        <f t="array" ref="DC31">AW31*INDEX(prod_est,$H31+$I31-1,MATCH(DC$14,$BQ$14:$DQ$14,0))</f>
        <v>93.393847424184756</v>
      </c>
      <c r="DD31" s="4" cm="1">
        <f t="array" ref="DD31">AX31*INDEX(prod_est,$H31+$I31-1,MATCH(DD$14,$BQ$14:$DQ$14,0))</f>
        <v>93.393847424184756</v>
      </c>
      <c r="DE31" s="4" cm="1">
        <f t="array" ref="DE31">AY31*INDEX(prod_est,$H31+$I31-1,MATCH(DE$14,$BQ$14:$DQ$14,0))</f>
        <v>93.393847424184756</v>
      </c>
      <c r="DF31" s="4" cm="1">
        <f t="array" ref="DF31">AZ31*INDEX(prod_est,$H31+$I31-1,MATCH(DF$14,$BQ$14:$DQ$14,0))</f>
        <v>93.393847424184756</v>
      </c>
      <c r="DG31" s="4" cm="1">
        <f t="array" ref="DG31">BA31*INDEX(prod_est,$H31+$I31-1,MATCH(DG$14,$BQ$14:$DQ$14,0))</f>
        <v>93.393847424184756</v>
      </c>
      <c r="DH31" s="4" cm="1">
        <f t="array" ref="DH31">BB31*INDEX(prod_est,$H31+$I31-1,MATCH(DH$14,$BQ$14:$DQ$14,0))</f>
        <v>93.393847424184756</v>
      </c>
      <c r="DI31" s="4" cm="1">
        <f t="array" ref="DI31">BC31*INDEX(prod_est,$H31+$I31-1,MATCH(DI$14,$BQ$14:$DQ$14,0))</f>
        <v>93.393847424184756</v>
      </c>
      <c r="DJ31" s="4" cm="1">
        <f t="array" ref="DJ31">BD31*INDEX(prod_est,$H31+$I31-1,MATCH(DJ$14,$BQ$14:$DQ$14,0))</f>
        <v>93.393847424184756</v>
      </c>
      <c r="DK31" s="4" cm="1">
        <f t="array" ref="DK31">BE31*INDEX(prod_est,$H31+$I31-1,MATCH(DK$14,$BQ$14:$DQ$14,0))</f>
        <v>93.393847424184756</v>
      </c>
      <c r="DL31" s="4" cm="1">
        <f t="array" ref="DL31">BF31*INDEX(prod_est,$H31+$I31-1,MATCH(DL$14,$BQ$14:$DQ$14,0))</f>
        <v>93.393847424184756</v>
      </c>
      <c r="DM31" s="4" cm="1">
        <f t="array" ref="DM31">BG31*INDEX(prod_est,$H31+$I31-1,MATCH(DM$14,$BQ$14:$DQ$14,0))</f>
        <v>93.393847424184756</v>
      </c>
      <c r="DN31" s="4" cm="1">
        <f t="array" ref="DN31">BH31*INDEX(prod_est,$H31+$I31-1,MATCH(DN$14,$BQ$14:$DQ$14,0))</f>
        <v>93.393847424184756</v>
      </c>
      <c r="DO31" s="4" cm="1">
        <f t="array" ref="DO31">BI31*INDEX(prod_est,$H31+$I31-1,MATCH(DO$14,$BQ$14:$DQ$14,0))</f>
        <v>93.393847424184756</v>
      </c>
      <c r="DP31" s="4" cm="1">
        <f t="array" ref="DP31">BJ31*INDEX(prod_est,$H31+$I31-1,MATCH(DP$14,$BQ$14:$DQ$14,0))</f>
        <v>93.393847424184756</v>
      </c>
      <c r="DQ31" s="4" cm="1">
        <f t="array" ref="DQ31">BK31*INDEX(prod_est,$H31+$I31-1,MATCH(DQ$14,$BQ$14:$DQ$14,0))</f>
        <v>93.393847424184756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12153.022999749001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12153.022999749001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12153.022999749001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12153.022999749001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12153.022999749001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12153.022999749001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12153.022999749001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12153.022999749001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12153.022999749001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12153.022999749001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12153.022999749001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12153.022999749001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12153.022999749001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12153.022999749001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12153.022999749001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951.25844386839208</v>
      </c>
      <c r="G47" s="43">
        <f>SUM(G15:G46)</f>
        <v>994.20923576085715</v>
      </c>
      <c r="K47" s="33">
        <f t="shared" ref="K47:AP47" si="42">SUM(K15:K46)*1000</f>
        <v>81.807566379277887</v>
      </c>
      <c r="L47" s="33">
        <f t="shared" si="42"/>
        <v>81.807566379277887</v>
      </c>
      <c r="M47" s="33">
        <f t="shared" si="42"/>
        <v>81.807566379277887</v>
      </c>
      <c r="N47" s="33">
        <f t="shared" si="42"/>
        <v>81.807566379277887</v>
      </c>
      <c r="O47" s="33">
        <f t="shared" si="42"/>
        <v>81.807566379277887</v>
      </c>
      <c r="P47" s="33">
        <f t="shared" si="42"/>
        <v>81.807566379277887</v>
      </c>
      <c r="Q47" s="33">
        <f t="shared" si="42"/>
        <v>81.807566379277887</v>
      </c>
      <c r="R47" s="33">
        <f t="shared" si="42"/>
        <v>81.807566379277887</v>
      </c>
      <c r="S47" s="33">
        <f t="shared" si="42"/>
        <v>81.807566379277887</v>
      </c>
      <c r="T47" s="33">
        <f t="shared" si="42"/>
        <v>81.807566379277887</v>
      </c>
      <c r="U47" s="33">
        <f t="shared" si="42"/>
        <v>81.807566379277887</v>
      </c>
      <c r="V47" s="33">
        <f t="shared" si="42"/>
        <v>81.807566379277887</v>
      </c>
      <c r="W47" s="33">
        <f t="shared" si="42"/>
        <v>81.807566379277887</v>
      </c>
      <c r="X47" s="33">
        <f t="shared" si="42"/>
        <v>81.807566379277887</v>
      </c>
      <c r="Y47" s="33">
        <f t="shared" si="42"/>
        <v>81.807566379277887</v>
      </c>
      <c r="Z47" s="33">
        <f t="shared" si="42"/>
        <v>81.807566379277887</v>
      </c>
      <c r="AA47" s="33">
        <f t="shared" si="42"/>
        <v>81.807566379277887</v>
      </c>
      <c r="AB47" s="33">
        <f t="shared" si="42"/>
        <v>81.807566379277887</v>
      </c>
      <c r="AC47" s="33">
        <f t="shared" si="42"/>
        <v>81.807566379277887</v>
      </c>
      <c r="AD47" s="33">
        <f t="shared" si="42"/>
        <v>81.807566379277887</v>
      </c>
      <c r="AE47" s="33">
        <f t="shared" si="42"/>
        <v>81.807566379277887</v>
      </c>
      <c r="AF47" s="33">
        <f t="shared" si="42"/>
        <v>81.807566379277887</v>
      </c>
      <c r="AG47" s="33">
        <f t="shared" si="42"/>
        <v>81.807566379277887</v>
      </c>
      <c r="AH47" s="33">
        <f t="shared" si="42"/>
        <v>81.807566379277887</v>
      </c>
      <c r="AI47" s="33">
        <f t="shared" si="42"/>
        <v>81.807566379277887</v>
      </c>
      <c r="AJ47" s="33">
        <f t="shared" si="42"/>
        <v>81.807566379277887</v>
      </c>
      <c r="AK47" s="33">
        <f t="shared" si="42"/>
        <v>81.807566379277887</v>
      </c>
      <c r="AL47" s="33">
        <f t="shared" si="42"/>
        <v>81.807566379277887</v>
      </c>
      <c r="AM47" s="33">
        <f t="shared" si="42"/>
        <v>81.807566379277887</v>
      </c>
      <c r="AN47" s="33">
        <f t="shared" si="42"/>
        <v>81.807566379277887</v>
      </c>
      <c r="AO47" s="33">
        <f t="shared" si="42"/>
        <v>81.807566379277887</v>
      </c>
      <c r="AP47" s="33">
        <f t="shared" si="42"/>
        <v>81.807566379277887</v>
      </c>
      <c r="AQ47" s="33">
        <f t="shared" ref="AQ47:BK47" si="43">SUM(AQ15:AQ46)*1000</f>
        <v>81.807566379277887</v>
      </c>
      <c r="AR47" s="33">
        <f t="shared" si="43"/>
        <v>81.807566379277887</v>
      </c>
      <c r="AS47" s="33">
        <f t="shared" si="43"/>
        <v>81.807566379277887</v>
      </c>
      <c r="AT47" s="33">
        <f t="shared" si="43"/>
        <v>81.807566379277887</v>
      </c>
      <c r="AU47" s="33">
        <f t="shared" si="43"/>
        <v>81.807566379277887</v>
      </c>
      <c r="AV47" s="33">
        <f t="shared" si="43"/>
        <v>81.807566379277887</v>
      </c>
      <c r="AW47" s="33">
        <f t="shared" si="43"/>
        <v>81.807566379277887</v>
      </c>
      <c r="AX47" s="33">
        <f t="shared" si="43"/>
        <v>81.807566379277887</v>
      </c>
      <c r="AY47" s="33">
        <f t="shared" si="43"/>
        <v>81.807566379277887</v>
      </c>
      <c r="AZ47" s="33">
        <f t="shared" si="43"/>
        <v>81.807566379277887</v>
      </c>
      <c r="BA47" s="33">
        <f t="shared" si="43"/>
        <v>81.807566379277887</v>
      </c>
      <c r="BB47" s="33">
        <f t="shared" si="43"/>
        <v>81.807566379277887</v>
      </c>
      <c r="BC47" s="33">
        <f t="shared" si="43"/>
        <v>81.807566379277887</v>
      </c>
      <c r="BD47" s="33">
        <f t="shared" si="43"/>
        <v>81.807566379277887</v>
      </c>
      <c r="BE47" s="33">
        <f t="shared" si="43"/>
        <v>81.807566379277887</v>
      </c>
      <c r="BF47" s="33">
        <f t="shared" si="43"/>
        <v>81.807566379277887</v>
      </c>
      <c r="BG47" s="33">
        <f t="shared" si="43"/>
        <v>81.807566379277887</v>
      </c>
      <c r="BH47" s="33">
        <f t="shared" si="43"/>
        <v>81.807566379277887</v>
      </c>
      <c r="BI47" s="33">
        <f t="shared" si="43"/>
        <v>81.807566379277887</v>
      </c>
      <c r="BJ47" s="33">
        <f t="shared" si="43"/>
        <v>81.807566379277887</v>
      </c>
      <c r="BK47" s="33">
        <f t="shared" si="43"/>
        <v>81.807566379277887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1.9479036758399999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0.62029828476000004</v>
      </c>
      <c r="BQ54">
        <f t="shared" si="54"/>
        <v>1.9479036758399999</v>
      </c>
      <c r="BR54">
        <f t="shared" si="54"/>
        <v>1.891085182160009</v>
      </c>
      <c r="BS54">
        <f t="shared" si="54"/>
        <v>1.8622100356603601</v>
      </c>
      <c r="BT54">
        <f t="shared" si="54"/>
        <v>1.8283761166459904</v>
      </c>
      <c r="BU54">
        <f t="shared" si="54"/>
        <v>1.8320642516235699</v>
      </c>
      <c r="BV54">
        <f t="shared" si="54"/>
        <v>1.8299219500530828</v>
      </c>
      <c r="BW54">
        <f t="shared" si="54"/>
        <v>1.8253266722102144</v>
      </c>
      <c r="BX54">
        <f t="shared" si="54"/>
        <v>1.8183537884663332</v>
      </c>
      <c r="BY54">
        <f t="shared" si="54"/>
        <v>1.8162694351538771</v>
      </c>
      <c r="BZ54">
        <f t="shared" si="54"/>
        <v>1.8123127046571588</v>
      </c>
      <c r="CA54">
        <f t="shared" si="54"/>
        <v>1.7985292872307721</v>
      </c>
      <c r="CB54">
        <f t="shared" si="54"/>
        <v>1.7817239678494752</v>
      </c>
      <c r="CC54">
        <f t="shared" si="54"/>
        <v>1.7611598216546662</v>
      </c>
      <c r="CD54">
        <f t="shared" si="54"/>
        <v>1.749025828339412</v>
      </c>
      <c r="CE54">
        <f t="shared" si="54"/>
        <v>1.7371117134730893</v>
      </c>
      <c r="CF54">
        <f t="shared" si="54"/>
        <v>1.72106066971382</v>
      </c>
      <c r="CG54">
        <f t="shared" si="54"/>
        <v>1.7024025340161488</v>
      </c>
      <c r="CH54">
        <f t="shared" si="54"/>
        <v>1.6805625987145292</v>
      </c>
      <c r="CI54">
        <f t="shared" si="54"/>
        <v>1.6577360249369271</v>
      </c>
      <c r="CJ54">
        <f t="shared" si="54"/>
        <v>1.6351027622818677</v>
      </c>
      <c r="CK54">
        <f t="shared" si="54"/>
        <v>1.6090948912624261</v>
      </c>
      <c r="CL54">
        <f t="shared" si="54"/>
        <v>1.5812660708520108</v>
      </c>
      <c r="CM54">
        <f t="shared" si="54"/>
        <v>1.5516016997759166</v>
      </c>
      <c r="CN54">
        <f t="shared" si="54"/>
        <v>1.5199975737471587</v>
      </c>
      <c r="CO54">
        <f t="shared" si="54"/>
        <v>1.4876485184476549</v>
      </c>
      <c r="CP54">
        <f t="shared" si="54"/>
        <v>1.4533900513344677</v>
      </c>
      <c r="CQ54">
        <f t="shared" si="54"/>
        <v>1.4181412891395548</v>
      </c>
      <c r="CR54">
        <f t="shared" si="54"/>
        <v>1.3817387699678134</v>
      </c>
      <c r="CS54">
        <f t="shared" si="54"/>
        <v>1.357452885001625</v>
      </c>
      <c r="CT54">
        <f t="shared" si="54"/>
        <v>1.3322229682057773</v>
      </c>
      <c r="CU54">
        <f t="shared" si="54"/>
        <v>1.3065981127949375</v>
      </c>
      <c r="CV54">
        <f t="shared" si="54"/>
        <v>1.2806429262744385</v>
      </c>
      <c r="CW54">
        <f t="shared" ref="CW54:DQ54" si="55">CW$49*CW15</f>
        <v>1.2537489407976712</v>
      </c>
      <c r="CX54">
        <f t="shared" si="55"/>
        <v>1.2537489407976712</v>
      </c>
      <c r="CY54">
        <f t="shared" si="55"/>
        <v>1.2537489407976712</v>
      </c>
      <c r="CZ54">
        <f t="shared" si="55"/>
        <v>1.2537489407976712</v>
      </c>
      <c r="DA54">
        <f t="shared" si="55"/>
        <v>1.2537489407976712</v>
      </c>
      <c r="DB54">
        <f t="shared" si="55"/>
        <v>1.2537489407976712</v>
      </c>
      <c r="DC54">
        <f t="shared" si="55"/>
        <v>1.2537489407976712</v>
      </c>
      <c r="DD54">
        <f t="shared" si="55"/>
        <v>1.2537489407976712</v>
      </c>
      <c r="DE54">
        <f t="shared" si="55"/>
        <v>1.2537489407976712</v>
      </c>
      <c r="DF54">
        <f t="shared" si="55"/>
        <v>1.2537489407976712</v>
      </c>
      <c r="DG54">
        <f t="shared" si="55"/>
        <v>1.2537489407976712</v>
      </c>
      <c r="DH54">
        <f t="shared" si="55"/>
        <v>1.2537489407976712</v>
      </c>
      <c r="DI54">
        <f t="shared" si="55"/>
        <v>1.2537489407976712</v>
      </c>
      <c r="DJ54">
        <f t="shared" si="55"/>
        <v>1.2537489407976712</v>
      </c>
      <c r="DK54">
        <f t="shared" si="55"/>
        <v>1.2537489407976712</v>
      </c>
      <c r="DL54">
        <f t="shared" si="55"/>
        <v>1.2537489407976712</v>
      </c>
      <c r="DM54">
        <f t="shared" si="55"/>
        <v>1.2537489407976712</v>
      </c>
      <c r="DN54">
        <f t="shared" si="55"/>
        <v>1.2537489407976712</v>
      </c>
      <c r="DO54">
        <f t="shared" si="55"/>
        <v>1.2537489407976712</v>
      </c>
      <c r="DP54">
        <f t="shared" si="55"/>
        <v>1.2537489407976712</v>
      </c>
      <c r="DQ54">
        <f t="shared" si="55"/>
        <v>1.2537489407976712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13.864253256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12.291724670400001</v>
      </c>
      <c r="BQ57">
        <f t="shared" si="60"/>
        <v>13.864253256</v>
      </c>
      <c r="BR57">
        <f t="shared" si="60"/>
        <v>13.459846202522815</v>
      </c>
      <c r="BS57">
        <f t="shared" si="60"/>
        <v>13.25432662327432</v>
      </c>
      <c r="BT57">
        <f t="shared" si="60"/>
        <v>13.013512856312291</v>
      </c>
      <c r="BU57">
        <f t="shared" si="60"/>
        <v>13.039763249494296</v>
      </c>
      <c r="BV57">
        <f t="shared" si="60"/>
        <v>13.024515364348666</v>
      </c>
      <c r="BW57">
        <f t="shared" si="60"/>
        <v>12.991808359076581</v>
      </c>
      <c r="BX57">
        <f t="shared" si="60"/>
        <v>12.94217868418615</v>
      </c>
      <c r="BY57">
        <f t="shared" si="60"/>
        <v>12.927343247220094</v>
      </c>
      <c r="BZ57">
        <f t="shared" si="60"/>
        <v>12.899181118695649</v>
      </c>
      <c r="CA57">
        <f t="shared" si="60"/>
        <v>12.801077299547519</v>
      </c>
      <c r="CB57">
        <f t="shared" si="60"/>
        <v>12.681465017461859</v>
      </c>
      <c r="CC57">
        <f t="shared" si="60"/>
        <v>12.535099191279365</v>
      </c>
      <c r="CD57">
        <f t="shared" si="60"/>
        <v>12.448735189601125</v>
      </c>
      <c r="CE57">
        <f t="shared" si="60"/>
        <v>12.363936178296553</v>
      </c>
      <c r="CF57">
        <f t="shared" si="60"/>
        <v>12.249692471863952</v>
      </c>
      <c r="CG57">
        <f t="shared" si="60"/>
        <v>12.116892723187584</v>
      </c>
      <c r="CH57">
        <f t="shared" si="60"/>
        <v>11.961446436047263</v>
      </c>
      <c r="CI57">
        <f t="shared" si="60"/>
        <v>11.798977724814421</v>
      </c>
      <c r="CJ57">
        <f t="shared" si="60"/>
        <v>11.637884910343503</v>
      </c>
      <c r="CK57">
        <f t="shared" si="60"/>
        <v>11.452773236221615</v>
      </c>
      <c r="CL57">
        <f t="shared" si="60"/>
        <v>11.25470090914961</v>
      </c>
      <c r="CM57">
        <f t="shared" si="60"/>
        <v>11.043564004188653</v>
      </c>
      <c r="CN57">
        <f t="shared" si="60"/>
        <v>10.81862084471323</v>
      </c>
      <c r="CO57">
        <f t="shared" si="60"/>
        <v>10.588375632474351</v>
      </c>
      <c r="CP57">
        <f t="shared" si="60"/>
        <v>10.344540133773549</v>
      </c>
      <c r="CQ57">
        <f t="shared" si="60"/>
        <v>10.093656184997156</v>
      </c>
      <c r="CR57">
        <f t="shared" si="60"/>
        <v>9.834560342008011</v>
      </c>
      <c r="CS57">
        <f t="shared" si="60"/>
        <v>9.6617049467985314</v>
      </c>
      <c r="CT57">
        <f t="shared" si="60"/>
        <v>9.4821303813700855</v>
      </c>
      <c r="CU57">
        <f t="shared" si="60"/>
        <v>9.2997448304464445</v>
      </c>
      <c r="CV57">
        <f t="shared" si="60"/>
        <v>9.1150081395668323</v>
      </c>
      <c r="CW57">
        <f t="shared" si="60"/>
        <v>8.9235895235758242</v>
      </c>
      <c r="CX57">
        <f t="shared" ref="CX57:DQ57" si="61">CX$49*CX18</f>
        <v>8.9235895235758242</v>
      </c>
      <c r="CY57">
        <f t="shared" si="61"/>
        <v>8.9235895235758242</v>
      </c>
      <c r="CZ57">
        <f t="shared" si="61"/>
        <v>8.9235895235758242</v>
      </c>
      <c r="DA57">
        <f t="shared" si="61"/>
        <v>8.9235895235758242</v>
      </c>
      <c r="DB57">
        <f t="shared" si="61"/>
        <v>8.9235895235758242</v>
      </c>
      <c r="DC57">
        <f t="shared" si="61"/>
        <v>8.9235895235758242</v>
      </c>
      <c r="DD57">
        <f t="shared" si="61"/>
        <v>8.9235895235758242</v>
      </c>
      <c r="DE57">
        <f t="shared" si="61"/>
        <v>8.9235895235758242</v>
      </c>
      <c r="DF57">
        <f t="shared" si="61"/>
        <v>8.9235895235758242</v>
      </c>
      <c r="DG57">
        <f t="shared" si="61"/>
        <v>8.9235895235758242</v>
      </c>
      <c r="DH57">
        <f t="shared" si="61"/>
        <v>8.9235895235758242</v>
      </c>
      <c r="DI57">
        <f t="shared" si="61"/>
        <v>8.9235895235758242</v>
      </c>
      <c r="DJ57">
        <f t="shared" si="61"/>
        <v>8.9235895235758242</v>
      </c>
      <c r="DK57">
        <f t="shared" si="61"/>
        <v>8.9235895235758242</v>
      </c>
      <c r="DL57">
        <f t="shared" si="61"/>
        <v>8.9235895235758242</v>
      </c>
      <c r="DM57">
        <f t="shared" si="61"/>
        <v>8.9235895235758242</v>
      </c>
      <c r="DN57">
        <f t="shared" si="61"/>
        <v>8.9235895235758242</v>
      </c>
      <c r="DO57">
        <f t="shared" si="61"/>
        <v>8.9235895235758242</v>
      </c>
      <c r="DP57">
        <f t="shared" si="61"/>
        <v>8.9235895235758242</v>
      </c>
      <c r="DQ57">
        <f t="shared" si="61"/>
        <v>8.9235895235758242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2.215541516400001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1.4772537647999999</v>
      </c>
      <c r="BQ59">
        <f t="shared" si="64"/>
        <v>2.215541516400001</v>
      </c>
      <c r="BR59">
        <f t="shared" si="64"/>
        <v>2.1509162819961252</v>
      </c>
      <c r="BS59">
        <f t="shared" si="64"/>
        <v>2.1180737515077959</v>
      </c>
      <c r="BT59">
        <f t="shared" si="64"/>
        <v>2.0795911236609514</v>
      </c>
      <c r="BU59">
        <f t="shared" si="64"/>
        <v>2.0837860005751758</v>
      </c>
      <c r="BV59">
        <f t="shared" si="64"/>
        <v>2.0813493513050232</v>
      </c>
      <c r="BW59">
        <f t="shared" si="64"/>
        <v>2.0761226920166074</v>
      </c>
      <c r="BX59">
        <f t="shared" si="64"/>
        <v>2.068191748810734</v>
      </c>
      <c r="BY59">
        <f t="shared" si="64"/>
        <v>2.0658210097665659</v>
      </c>
      <c r="BZ59">
        <f t="shared" si="64"/>
        <v>2.0613206328775981</v>
      </c>
      <c r="CA59">
        <f t="shared" si="64"/>
        <v>2.0456434030818991</v>
      </c>
      <c r="CB59">
        <f t="shared" si="64"/>
        <v>2.0265290684012744</v>
      </c>
      <c r="CC59">
        <f t="shared" si="64"/>
        <v>2.0031394520619186</v>
      </c>
      <c r="CD59">
        <f t="shared" si="64"/>
        <v>1.989338273757723</v>
      </c>
      <c r="CE59">
        <f t="shared" si="64"/>
        <v>1.9757871847357704</v>
      </c>
      <c r="CF59">
        <f t="shared" si="64"/>
        <v>1.9575307615505331</v>
      </c>
      <c r="CG59">
        <f t="shared" si="64"/>
        <v>1.9363090375148264</v>
      </c>
      <c r="CH59">
        <f t="shared" si="64"/>
        <v>1.9114683413467459</v>
      </c>
      <c r="CI59">
        <f t="shared" si="64"/>
        <v>1.8855054446651962</v>
      </c>
      <c r="CJ59">
        <f t="shared" si="64"/>
        <v>1.8597624196451086</v>
      </c>
      <c r="CK59">
        <f t="shared" si="64"/>
        <v>1.8301811222167841</v>
      </c>
      <c r="CL59">
        <f t="shared" si="64"/>
        <v>1.7985286808068532</v>
      </c>
      <c r="CM59">
        <f t="shared" si="64"/>
        <v>1.7647884879563827</v>
      </c>
      <c r="CN59">
        <f t="shared" si="64"/>
        <v>1.7288420219299987</v>
      </c>
      <c r="CO59">
        <f t="shared" si="64"/>
        <v>1.6920482749283852</v>
      </c>
      <c r="CP59">
        <f t="shared" si="64"/>
        <v>1.6530827669728856</v>
      </c>
      <c r="CQ59">
        <f t="shared" si="64"/>
        <v>1.6129908994882867</v>
      </c>
      <c r="CR59">
        <f t="shared" si="64"/>
        <v>1.5715867512612136</v>
      </c>
      <c r="CS59">
        <f t="shared" si="64"/>
        <v>1.543964037123718</v>
      </c>
      <c r="CT59">
        <f t="shared" si="64"/>
        <v>1.5152675831820654</v>
      </c>
      <c r="CU59">
        <f t="shared" si="64"/>
        <v>1.4861219268959658</v>
      </c>
      <c r="CV59">
        <f t="shared" si="64"/>
        <v>1.4566005527051844</v>
      </c>
      <c r="CW59">
        <f t="shared" si="64"/>
        <v>1.4260113905693605</v>
      </c>
      <c r="CX59">
        <f t="shared" ref="CX59:DQ59" si="65">CX$49*CX20</f>
        <v>1.4260113905693605</v>
      </c>
      <c r="CY59">
        <f t="shared" si="65"/>
        <v>1.4260113905693605</v>
      </c>
      <c r="CZ59">
        <f t="shared" si="65"/>
        <v>1.4260113905693605</v>
      </c>
      <c r="DA59">
        <f t="shared" si="65"/>
        <v>1.4260113905693605</v>
      </c>
      <c r="DB59">
        <f t="shared" si="65"/>
        <v>1.4260113905693605</v>
      </c>
      <c r="DC59">
        <f t="shared" si="65"/>
        <v>1.4260113905693605</v>
      </c>
      <c r="DD59">
        <f t="shared" si="65"/>
        <v>1.4260113905693605</v>
      </c>
      <c r="DE59">
        <f t="shared" si="65"/>
        <v>1.4260113905693605</v>
      </c>
      <c r="DF59">
        <f t="shared" si="65"/>
        <v>1.4260113905693605</v>
      </c>
      <c r="DG59">
        <f t="shared" si="65"/>
        <v>1.4260113905693605</v>
      </c>
      <c r="DH59">
        <f t="shared" si="65"/>
        <v>1.4260113905693605</v>
      </c>
      <c r="DI59">
        <f t="shared" si="65"/>
        <v>1.4260113905693605</v>
      </c>
      <c r="DJ59">
        <f t="shared" si="65"/>
        <v>1.4260113905693605</v>
      </c>
      <c r="DK59">
        <f t="shared" si="65"/>
        <v>1.4260113905693605</v>
      </c>
      <c r="DL59">
        <f t="shared" si="65"/>
        <v>1.4260113905693605</v>
      </c>
      <c r="DM59">
        <f t="shared" si="65"/>
        <v>1.4260113905693605</v>
      </c>
      <c r="DN59">
        <f t="shared" si="65"/>
        <v>1.4260113905693605</v>
      </c>
      <c r="DO59">
        <f t="shared" si="65"/>
        <v>1.4260113905693605</v>
      </c>
      <c r="DP59">
        <f t="shared" si="65"/>
        <v>1.4260113905693605</v>
      </c>
      <c r="DQ59">
        <f t="shared" si="65"/>
        <v>1.4260113905693605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763.74634003488279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756.60503007024022</v>
      </c>
      <c r="BQ62">
        <f t="shared" si="70"/>
        <v>763.74634003488279</v>
      </c>
      <c r="BR62">
        <f t="shared" si="70"/>
        <v>741.46858722163086</v>
      </c>
      <c r="BS62">
        <f t="shared" si="70"/>
        <v>730.14703794247168</v>
      </c>
      <c r="BT62">
        <f t="shared" si="70"/>
        <v>716.88122190815568</v>
      </c>
      <c r="BU62">
        <f t="shared" si="70"/>
        <v>718.32728909598325</v>
      </c>
      <c r="BV62">
        <f t="shared" si="70"/>
        <v>717.48732200520556</v>
      </c>
      <c r="BW62">
        <f t="shared" si="70"/>
        <v>715.68557653007542</v>
      </c>
      <c r="BX62">
        <f t="shared" si="70"/>
        <v>712.95160436043955</v>
      </c>
      <c r="BY62">
        <f t="shared" si="70"/>
        <v>712.13435798759645</v>
      </c>
      <c r="BZ62">
        <f t="shared" si="70"/>
        <v>710.58297817716004</v>
      </c>
      <c r="CA62">
        <f t="shared" si="70"/>
        <v>705.17868907234265</v>
      </c>
      <c r="CB62">
        <f t="shared" si="70"/>
        <v>698.58955361879009</v>
      </c>
      <c r="CC62">
        <f t="shared" si="70"/>
        <v>690.5266336771997</v>
      </c>
      <c r="CD62">
        <f t="shared" si="70"/>
        <v>685.76906116502869</v>
      </c>
      <c r="CE62">
        <f t="shared" si="70"/>
        <v>681.09769997978663</v>
      </c>
      <c r="CF62">
        <f t="shared" si="70"/>
        <v>674.80430566212613</v>
      </c>
      <c r="CG62">
        <f t="shared" si="70"/>
        <v>667.48870631924513</v>
      </c>
      <c r="CH62">
        <f t="shared" si="70"/>
        <v>658.92556695044766</v>
      </c>
      <c r="CI62">
        <f t="shared" si="70"/>
        <v>649.97558015468803</v>
      </c>
      <c r="CJ62">
        <f t="shared" si="70"/>
        <v>641.10138800122047</v>
      </c>
      <c r="CK62">
        <f t="shared" si="70"/>
        <v>630.90405814884366</v>
      </c>
      <c r="CL62">
        <f t="shared" si="70"/>
        <v>619.99275899192969</v>
      </c>
      <c r="CM62">
        <f t="shared" si="70"/>
        <v>608.36176557074134</v>
      </c>
      <c r="CN62">
        <f t="shared" si="70"/>
        <v>595.97022081221724</v>
      </c>
      <c r="CO62">
        <f t="shared" si="70"/>
        <v>583.28659949406972</v>
      </c>
      <c r="CP62">
        <f t="shared" si="70"/>
        <v>569.854323967602</v>
      </c>
      <c r="CQ62">
        <f t="shared" si="70"/>
        <v>556.03376730916489</v>
      </c>
      <c r="CR62">
        <f t="shared" si="70"/>
        <v>541.76083834953454</v>
      </c>
      <c r="CS62">
        <f t="shared" si="70"/>
        <v>532.23867563302542</v>
      </c>
      <c r="CT62">
        <f t="shared" si="70"/>
        <v>522.34637097175744</v>
      </c>
      <c r="CU62">
        <f t="shared" si="70"/>
        <v>512.29921629121998</v>
      </c>
      <c r="CV62">
        <f t="shared" si="70"/>
        <v>502.1225433089661</v>
      </c>
      <c r="CW62">
        <f t="shared" si="70"/>
        <v>491.57778011990609</v>
      </c>
      <c r="CX62">
        <f t="shared" ref="CX62:DQ62" si="71">CX$49*CX23</f>
        <v>491.57778011990609</v>
      </c>
      <c r="CY62">
        <f t="shared" si="71"/>
        <v>491.57778011990609</v>
      </c>
      <c r="CZ62">
        <f t="shared" si="71"/>
        <v>491.57778011990609</v>
      </c>
      <c r="DA62">
        <f t="shared" si="71"/>
        <v>491.57778011990609</v>
      </c>
      <c r="DB62">
        <f t="shared" si="71"/>
        <v>491.57778011990609</v>
      </c>
      <c r="DC62">
        <f t="shared" si="71"/>
        <v>491.57778011990609</v>
      </c>
      <c r="DD62">
        <f t="shared" si="71"/>
        <v>491.57778011990609</v>
      </c>
      <c r="DE62">
        <f t="shared" si="71"/>
        <v>491.57778011990609</v>
      </c>
      <c r="DF62">
        <f t="shared" si="71"/>
        <v>491.57778011990609</v>
      </c>
      <c r="DG62">
        <f t="shared" si="71"/>
        <v>491.57778011990609</v>
      </c>
      <c r="DH62">
        <f t="shared" si="71"/>
        <v>491.57778011990609</v>
      </c>
      <c r="DI62">
        <f t="shared" si="71"/>
        <v>491.57778011990609</v>
      </c>
      <c r="DJ62">
        <f t="shared" si="71"/>
        <v>491.57778011990609</v>
      </c>
      <c r="DK62">
        <f t="shared" si="71"/>
        <v>491.57778011990609</v>
      </c>
      <c r="DL62">
        <f t="shared" si="71"/>
        <v>491.57778011990609</v>
      </c>
      <c r="DM62">
        <f t="shared" si="71"/>
        <v>491.57778011990609</v>
      </c>
      <c r="DN62">
        <f t="shared" si="71"/>
        <v>491.57778011990609</v>
      </c>
      <c r="DO62">
        <f t="shared" si="71"/>
        <v>491.57778011990609</v>
      </c>
      <c r="DP62">
        <f t="shared" si="71"/>
        <v>491.57778011990609</v>
      </c>
      <c r="DQ62">
        <f t="shared" si="71"/>
        <v>491.57778011990609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67.332607135033641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44.512368711157038</v>
      </c>
      <c r="BQ67">
        <f t="shared" si="80"/>
        <v>67.332607135033641</v>
      </c>
      <c r="BR67">
        <f t="shared" si="80"/>
        <v>65.368579159518134</v>
      </c>
      <c r="BS67">
        <f t="shared" si="80"/>
        <v>64.370460556764868</v>
      </c>
      <c r="BT67">
        <f t="shared" si="80"/>
        <v>63.200933539033514</v>
      </c>
      <c r="BU67">
        <f t="shared" si="80"/>
        <v>63.328420204101398</v>
      </c>
      <c r="BV67">
        <f t="shared" si="80"/>
        <v>63.254367902748172</v>
      </c>
      <c r="BW67">
        <f t="shared" si="80"/>
        <v>63.095524300003412</v>
      </c>
      <c r="BX67">
        <f t="shared" si="80"/>
        <v>62.854494701082125</v>
      </c>
      <c r="BY67">
        <f t="shared" si="80"/>
        <v>62.782445479932782</v>
      </c>
      <c r="BZ67">
        <f t="shared" si="80"/>
        <v>62.645674353424255</v>
      </c>
      <c r="CA67">
        <f t="shared" si="80"/>
        <v>62.169227061876917</v>
      </c>
      <c r="CB67">
        <f t="shared" si="80"/>
        <v>61.588322584045549</v>
      </c>
      <c r="CC67">
        <f t="shared" si="80"/>
        <v>60.877487857474506</v>
      </c>
      <c r="CD67">
        <f t="shared" si="80"/>
        <v>60.458055718704699</v>
      </c>
      <c r="CE67">
        <f t="shared" si="80"/>
        <v>60.04622405289615</v>
      </c>
      <c r="CF67">
        <f t="shared" si="80"/>
        <v>59.491392396200368</v>
      </c>
      <c r="CG67">
        <f t="shared" si="80"/>
        <v>58.846442167713491</v>
      </c>
      <c r="CH67">
        <f t="shared" si="80"/>
        <v>58.091507618455367</v>
      </c>
      <c r="CI67">
        <f t="shared" si="80"/>
        <v>57.302468230384321</v>
      </c>
      <c r="CJ67">
        <f t="shared" si="80"/>
        <v>56.520110970403302</v>
      </c>
      <c r="CK67">
        <f t="shared" si="80"/>
        <v>55.621104626562641</v>
      </c>
      <c r="CL67">
        <f t="shared" si="80"/>
        <v>54.659154066600863</v>
      </c>
      <c r="CM67">
        <f t="shared" si="80"/>
        <v>53.633754572597049</v>
      </c>
      <c r="CN67">
        <f t="shared" si="80"/>
        <v>52.541304145949141</v>
      </c>
      <c r="CO67">
        <f t="shared" si="80"/>
        <v>51.423103970711168</v>
      </c>
      <c r="CP67">
        <f t="shared" si="80"/>
        <v>50.238901725091416</v>
      </c>
      <c r="CQ67">
        <f t="shared" si="80"/>
        <v>49.020468243855333</v>
      </c>
      <c r="CR67">
        <f t="shared" si="80"/>
        <v>47.762153188281857</v>
      </c>
      <c r="CS67">
        <f t="shared" si="80"/>
        <v>46.922670224295032</v>
      </c>
      <c r="CT67">
        <f t="shared" si="80"/>
        <v>46.050555192769245</v>
      </c>
      <c r="CU67">
        <f t="shared" si="80"/>
        <v>45.16478843557779</v>
      </c>
      <c r="CV67">
        <f t="shared" si="80"/>
        <v>44.267603221145841</v>
      </c>
      <c r="CW67">
        <f t="shared" si="80"/>
        <v>43.337966822353394</v>
      </c>
      <c r="CX67">
        <f t="shared" ref="CX67:DQ67" si="81">CX$49*CX28</f>
        <v>43.337966822353394</v>
      </c>
      <c r="CY67">
        <f t="shared" si="81"/>
        <v>43.337966822353394</v>
      </c>
      <c r="CZ67">
        <f t="shared" si="81"/>
        <v>43.337966822353394</v>
      </c>
      <c r="DA67">
        <f t="shared" si="81"/>
        <v>43.337966822353394</v>
      </c>
      <c r="DB67">
        <f t="shared" si="81"/>
        <v>43.337966822353394</v>
      </c>
      <c r="DC67">
        <f t="shared" si="81"/>
        <v>43.337966822353394</v>
      </c>
      <c r="DD67">
        <f t="shared" si="81"/>
        <v>43.337966822353394</v>
      </c>
      <c r="DE67">
        <f t="shared" si="81"/>
        <v>43.337966822353394</v>
      </c>
      <c r="DF67">
        <f t="shared" si="81"/>
        <v>43.337966822353394</v>
      </c>
      <c r="DG67">
        <f t="shared" si="81"/>
        <v>43.337966822353394</v>
      </c>
      <c r="DH67">
        <f t="shared" si="81"/>
        <v>43.337966822353394</v>
      </c>
      <c r="DI67">
        <f t="shared" si="81"/>
        <v>43.337966822353394</v>
      </c>
      <c r="DJ67">
        <f t="shared" si="81"/>
        <v>43.337966822353394</v>
      </c>
      <c r="DK67">
        <f t="shared" si="81"/>
        <v>43.337966822353394</v>
      </c>
      <c r="DL67">
        <f t="shared" si="81"/>
        <v>43.337966822353394</v>
      </c>
      <c r="DM67">
        <f t="shared" si="81"/>
        <v>43.337966822353394</v>
      </c>
      <c r="DN67">
        <f t="shared" si="81"/>
        <v>43.337966822353394</v>
      </c>
      <c r="DO67">
        <f t="shared" si="81"/>
        <v>43.337966822353394</v>
      </c>
      <c r="DP67">
        <f t="shared" si="81"/>
        <v>43.337966822353394</v>
      </c>
      <c r="DQ67">
        <f t="shared" si="81"/>
        <v>43.337966822353394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145.10259014270071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135.7517683670348</v>
      </c>
      <c r="BQ70">
        <f t="shared" si="86"/>
        <v>145.10259014270071</v>
      </c>
      <c r="BR70">
        <f t="shared" si="86"/>
        <v>140.8700858853133</v>
      </c>
      <c r="BS70">
        <f t="shared" si="86"/>
        <v>138.71912811475406</v>
      </c>
      <c r="BT70">
        <f t="shared" si="86"/>
        <v>136.19878311794804</v>
      </c>
      <c r="BU70">
        <f t="shared" si="86"/>
        <v>136.47351843709151</v>
      </c>
      <c r="BV70">
        <f t="shared" si="86"/>
        <v>136.31393482389748</v>
      </c>
      <c r="BW70">
        <f t="shared" si="86"/>
        <v>135.97162492136187</v>
      </c>
      <c r="BX70">
        <f t="shared" si="86"/>
        <v>135.45220319401963</v>
      </c>
      <c r="BY70">
        <f t="shared" si="86"/>
        <v>135.29693624311179</v>
      </c>
      <c r="BZ70">
        <f t="shared" si="86"/>
        <v>135.00219279625071</v>
      </c>
      <c r="CA70">
        <f t="shared" si="86"/>
        <v>133.97544306812347</v>
      </c>
      <c r="CB70">
        <f t="shared" si="86"/>
        <v>132.72358682869728</v>
      </c>
      <c r="CC70">
        <f t="shared" si="86"/>
        <v>131.19172931749196</v>
      </c>
      <c r="CD70">
        <f t="shared" si="86"/>
        <v>130.28784793944675</v>
      </c>
      <c r="CE70">
        <f t="shared" si="86"/>
        <v>129.4003456733937</v>
      </c>
      <c r="CF70">
        <f t="shared" si="86"/>
        <v>128.2046766817227</v>
      </c>
      <c r="CG70">
        <f t="shared" si="86"/>
        <v>126.81480106798192</v>
      </c>
      <c r="CH70">
        <f t="shared" si="86"/>
        <v>125.18790790066582</v>
      </c>
      <c r="CI70">
        <f t="shared" si="86"/>
        <v>123.48751838947237</v>
      </c>
      <c r="CJ70">
        <f t="shared" si="86"/>
        <v>121.80152894586554</v>
      </c>
      <c r="CK70">
        <f t="shared" si="86"/>
        <v>119.86415930288723</v>
      </c>
      <c r="CL70">
        <f t="shared" si="86"/>
        <v>117.7911441059597</v>
      </c>
      <c r="CM70">
        <f t="shared" si="86"/>
        <v>115.58139568180351</v>
      </c>
      <c r="CN70">
        <f t="shared" si="86"/>
        <v>113.22715167947032</v>
      </c>
      <c r="CO70">
        <f t="shared" si="86"/>
        <v>110.81741665466049</v>
      </c>
      <c r="CP70">
        <f t="shared" si="86"/>
        <v>108.26544636264985</v>
      </c>
      <c r="CQ70">
        <f t="shared" si="86"/>
        <v>105.63970734010792</v>
      </c>
      <c r="CR70">
        <f t="shared" si="86"/>
        <v>102.92802303813073</v>
      </c>
      <c r="CS70">
        <f t="shared" si="86"/>
        <v>101.11892700519574</v>
      </c>
      <c r="CT70">
        <f t="shared" si="86"/>
        <v>99.239508468453351</v>
      </c>
      <c r="CU70">
        <f t="shared" si="86"/>
        <v>97.330670296287778</v>
      </c>
      <c r="CV70">
        <f t="shared" si="86"/>
        <v>95.397225209411374</v>
      </c>
      <c r="CW70">
        <f t="shared" si="86"/>
        <v>93.393847424184756</v>
      </c>
      <c r="CX70">
        <f t="shared" ref="CX70:DQ70" si="87">CX$49*CX31</f>
        <v>93.393847424184756</v>
      </c>
      <c r="CY70">
        <f t="shared" si="87"/>
        <v>93.393847424184756</v>
      </c>
      <c r="CZ70">
        <f t="shared" si="87"/>
        <v>93.393847424184756</v>
      </c>
      <c r="DA70">
        <f t="shared" si="87"/>
        <v>93.393847424184756</v>
      </c>
      <c r="DB70">
        <f t="shared" si="87"/>
        <v>93.393847424184756</v>
      </c>
      <c r="DC70">
        <f t="shared" si="87"/>
        <v>93.393847424184756</v>
      </c>
      <c r="DD70">
        <f t="shared" si="87"/>
        <v>93.393847424184756</v>
      </c>
      <c r="DE70">
        <f t="shared" si="87"/>
        <v>93.393847424184756</v>
      </c>
      <c r="DF70">
        <f t="shared" si="87"/>
        <v>93.393847424184756</v>
      </c>
      <c r="DG70">
        <f t="shared" si="87"/>
        <v>93.393847424184756</v>
      </c>
      <c r="DH70">
        <f t="shared" si="87"/>
        <v>93.393847424184756</v>
      </c>
      <c r="DI70">
        <f t="shared" si="87"/>
        <v>93.393847424184756</v>
      </c>
      <c r="DJ70">
        <f t="shared" si="87"/>
        <v>93.393847424184756</v>
      </c>
      <c r="DK70">
        <f t="shared" si="87"/>
        <v>93.393847424184756</v>
      </c>
      <c r="DL70">
        <f t="shared" si="87"/>
        <v>93.393847424184756</v>
      </c>
      <c r="DM70">
        <f t="shared" si="87"/>
        <v>93.393847424184756</v>
      </c>
      <c r="DN70">
        <f t="shared" si="87"/>
        <v>93.393847424184756</v>
      </c>
      <c r="DO70">
        <f t="shared" si="87"/>
        <v>93.393847424184756</v>
      </c>
      <c r="DP70">
        <f t="shared" si="87"/>
        <v>93.393847424184756</v>
      </c>
      <c r="DQ70">
        <f t="shared" si="87"/>
        <v>93.393847424184756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5"/>
        <v>2.0089636065687946E-2</v>
      </c>
      <c r="O19" s="33">
        <f t="shared" si="6"/>
        <v>2.0089636065687946E-2</v>
      </c>
      <c r="P19" s="33">
        <f t="shared" si="6"/>
        <v>2.0089636065687946E-2</v>
      </c>
      <c r="Q19" s="33">
        <f t="shared" si="6"/>
        <v>2.0089636065687946E-2</v>
      </c>
      <c r="R19" s="33">
        <f t="shared" si="6"/>
        <v>2.0089636065687946E-2</v>
      </c>
      <c r="S19" s="33">
        <f t="shared" si="6"/>
        <v>2.0089636065687946E-2</v>
      </c>
      <c r="T19" s="33">
        <f t="shared" si="6"/>
        <v>2.0089636065687946E-2</v>
      </c>
      <c r="U19" s="33">
        <f t="shared" si="6"/>
        <v>2.0089636065687946E-2</v>
      </c>
      <c r="V19" s="33">
        <f t="shared" si="6"/>
        <v>2.0089636065687946E-2</v>
      </c>
      <c r="W19" s="33">
        <f t="shared" si="6"/>
        <v>2.0089636065687946E-2</v>
      </c>
      <c r="X19" s="33">
        <f t="shared" si="6"/>
        <v>2.0089636065687946E-2</v>
      </c>
      <c r="Y19" s="33">
        <f t="shared" si="6"/>
        <v>2.0089636065687946E-2</v>
      </c>
      <c r="Z19" s="33">
        <f t="shared" si="6"/>
        <v>2.0089636065687946E-2</v>
      </c>
      <c r="AA19" s="33">
        <f t="shared" si="6"/>
        <v>2.0089636065687946E-2</v>
      </c>
      <c r="AB19" s="33">
        <f t="shared" si="6"/>
        <v>2.0089636065687946E-2</v>
      </c>
      <c r="AC19" s="33">
        <f t="shared" si="6"/>
        <v>2.0089636065687946E-2</v>
      </c>
      <c r="AD19" s="33">
        <f t="shared" si="6"/>
        <v>2.0089636065687946E-2</v>
      </c>
      <c r="AE19" s="33">
        <f t="shared" si="6"/>
        <v>2.0089636065687946E-2</v>
      </c>
      <c r="AF19" s="33">
        <f t="shared" si="6"/>
        <v>2.0089636065687946E-2</v>
      </c>
      <c r="AG19" s="33">
        <f t="shared" si="6"/>
        <v>2.0089636065687946E-2</v>
      </c>
      <c r="AH19" s="33">
        <f t="shared" si="6"/>
        <v>2.0089636065687946E-2</v>
      </c>
      <c r="AI19" s="33">
        <f t="shared" si="6"/>
        <v>2.0089636065687946E-2</v>
      </c>
      <c r="AJ19" s="33">
        <f t="shared" si="6"/>
        <v>2.0089636065687946E-2</v>
      </c>
      <c r="AK19" s="33">
        <f t="shared" si="6"/>
        <v>2.0089636065687946E-2</v>
      </c>
      <c r="AL19" s="33">
        <f t="shared" si="6"/>
        <v>2.0089636065687946E-2</v>
      </c>
      <c r="AM19" s="33">
        <f t="shared" si="6"/>
        <v>2.0089636065687946E-2</v>
      </c>
      <c r="AN19" s="33">
        <f t="shared" si="6"/>
        <v>2.0089636065687946E-2</v>
      </c>
      <c r="AO19" s="33">
        <f t="shared" si="6"/>
        <v>2.0089636065687946E-2</v>
      </c>
      <c r="AP19" s="33">
        <f t="shared" si="6"/>
        <v>2.0089636065687946E-2</v>
      </c>
      <c r="AQ19" s="33">
        <f t="shared" ref="AQ19:BK19" si="15">AP19*(1-$G$4)</f>
        <v>2.0089636065687946E-2</v>
      </c>
      <c r="AR19" s="33">
        <f t="shared" si="15"/>
        <v>2.0089636065687946E-2</v>
      </c>
      <c r="AS19" s="33">
        <f t="shared" si="15"/>
        <v>2.0089636065687946E-2</v>
      </c>
      <c r="AT19" s="33">
        <f t="shared" si="15"/>
        <v>2.0089636065687946E-2</v>
      </c>
      <c r="AU19" s="33">
        <f t="shared" si="15"/>
        <v>2.0089636065687946E-2</v>
      </c>
      <c r="AV19" s="33">
        <f t="shared" si="15"/>
        <v>2.0089636065687946E-2</v>
      </c>
      <c r="AW19" s="33">
        <f t="shared" si="15"/>
        <v>2.0089636065687946E-2</v>
      </c>
      <c r="AX19" s="33">
        <f t="shared" si="15"/>
        <v>2.0089636065687946E-2</v>
      </c>
      <c r="AY19" s="33">
        <f t="shared" si="15"/>
        <v>2.0089636065687946E-2</v>
      </c>
      <c r="AZ19" s="33">
        <f t="shared" si="15"/>
        <v>2.0089636065687946E-2</v>
      </c>
      <c r="BA19" s="33">
        <f t="shared" si="15"/>
        <v>2.0089636065687946E-2</v>
      </c>
      <c r="BB19" s="33">
        <f t="shared" si="15"/>
        <v>2.0089636065687946E-2</v>
      </c>
      <c r="BC19" s="33">
        <f t="shared" si="15"/>
        <v>2.0089636065687946E-2</v>
      </c>
      <c r="BD19" s="33">
        <f t="shared" si="15"/>
        <v>2.0089636065687946E-2</v>
      </c>
      <c r="BE19" s="33">
        <f t="shared" si="15"/>
        <v>2.0089636065687946E-2</v>
      </c>
      <c r="BF19" s="33">
        <f t="shared" si="15"/>
        <v>2.0089636065687946E-2</v>
      </c>
      <c r="BG19" s="33">
        <f t="shared" si="15"/>
        <v>2.0089636065687946E-2</v>
      </c>
      <c r="BH19" s="33">
        <f t="shared" si="15"/>
        <v>2.0089636065687946E-2</v>
      </c>
      <c r="BI19" s="33">
        <f t="shared" si="15"/>
        <v>2.0089636065687946E-2</v>
      </c>
      <c r="BJ19" s="33">
        <f t="shared" si="15"/>
        <v>2.0089636065687946E-2</v>
      </c>
      <c r="BK19" s="33">
        <f t="shared" si="15"/>
        <v>2.0089636065687946E-2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238.87817699837689</v>
      </c>
      <c r="BT19" s="4" cm="1">
        <f t="array" ref="BT19">N19*INDEX(prod_est,$H19+$I19-1,MATCH(BT$14,$BQ$14:$DQ$14,0))</f>
        <v>247.15237093308329</v>
      </c>
      <c r="BU19" s="4" cm="1">
        <f t="array" ref="BU19">O19*INDEX(prod_est,$H19+$I19-1,MATCH(BU$14,$BQ$14:$DQ$14,0))</f>
        <v>255.59822165227806</v>
      </c>
      <c r="BV19" s="4" cm="1">
        <f t="array" ref="BV19">P19*INDEX(prod_est,$H19+$I19-1,MATCH(BV$14,$BQ$14:$DQ$14,0))</f>
        <v>264.21974231522876</v>
      </c>
      <c r="BW19" s="4" cm="1">
        <f t="array" ref="BW19">Q19*INDEX(prod_est,$H19+$I19-1,MATCH(BW$14,$BQ$14:$DQ$14,0))</f>
        <v>272.90305453228763</v>
      </c>
      <c r="BX19" s="4" cm="1">
        <f t="array" ref="BX19">R19*INDEX(prod_est,$H19+$I19-1,MATCH(BX$14,$BQ$14:$DQ$14,0))</f>
        <v>281.65424656400637</v>
      </c>
      <c r="BY19" s="4" cm="1">
        <f t="array" ref="BY19">S19*INDEX(prod_est,$H19+$I19-1,MATCH(BY$14,$BQ$14:$DQ$14,0))</f>
        <v>290.42347345358229</v>
      </c>
      <c r="BZ19" s="4" cm="1">
        <f t="array" ref="BZ19">T19*INDEX(prod_est,$H19+$I19-1,MATCH(BZ$14,$BQ$14:$DQ$14,0))</f>
        <v>299.06974137367195</v>
      </c>
      <c r="CA19" s="4" cm="1">
        <f t="array" ref="CA19">U19*INDEX(prod_est,$H19+$I19-1,MATCH(CA$14,$BQ$14:$DQ$14,0))</f>
        <v>305.07358133013639</v>
      </c>
      <c r="CB19" s="4" cm="1">
        <f t="array" ref="CB19">V19*INDEX(prod_est,$H19+$I19-1,MATCH(CB$14,$BQ$14:$DQ$14,0))</f>
        <v>310.64513329737525</v>
      </c>
      <c r="CC19" s="4" cm="1">
        <f t="array" ref="CC19">W19*INDEX(prod_est,$H19+$I19-1,MATCH(CC$14,$BQ$14:$DQ$14,0))</f>
        <v>315.70311324463415</v>
      </c>
      <c r="CD19" s="4" cm="1">
        <f t="array" ref="CD19">X19*INDEX(prod_est,$H19+$I19-1,MATCH(CD$14,$BQ$14:$DQ$14,0))</f>
        <v>323.93825575077483</v>
      </c>
      <c r="CE19" s="4" cm="1">
        <f t="array" ref="CE19">Y19*INDEX(prod_est,$H19+$I19-1,MATCH(CE$14,$BQ$14:$DQ$14,0))</f>
        <v>331.89352054244085</v>
      </c>
      <c r="CF19" s="4" cm="1">
        <f t="array" ref="CF19">Z19*INDEX(prod_est,$H19+$I19-1,MATCH(CF$14,$BQ$14:$DQ$14,0))</f>
        <v>339.51160487046241</v>
      </c>
      <c r="CG19" s="4" cm="1">
        <f t="array" ref="CG19">AA19*INDEX(prod_est,$H19+$I19-1,MATCH(CG$14,$BQ$14:$DQ$14,0))</f>
        <v>346.70368599802077</v>
      </c>
      <c r="CH19" s="4" cm="1">
        <f t="array" ref="CH19">AB19*INDEX(prod_est,$H19+$I19-1,MATCH(CH$14,$BQ$14:$DQ$14,0))</f>
        <v>353.40582365930402</v>
      </c>
      <c r="CI19" s="4" cm="1">
        <f t="array" ref="CI19">AC19*INDEX(prod_est,$H19+$I19-1,MATCH(CI$14,$BQ$14:$DQ$14,0))</f>
        <v>359.83998654543097</v>
      </c>
      <c r="CJ19" s="4" cm="1">
        <f t="array" ref="CJ19">AD19*INDEX(prod_est,$H19+$I19-1,MATCH(CJ$14,$BQ$14:$DQ$14,0))</f>
        <v>365.63386949000136</v>
      </c>
      <c r="CK19" s="4" cm="1">
        <f t="array" ref="CK19">AE19*INDEX(prod_est,$H19+$I19-1,MATCH(CK$14,$BQ$14:$DQ$14,0))</f>
        <v>370.73772639486486</v>
      </c>
      <c r="CL19" s="4" cm="1">
        <f t="array" ref="CL19">AF19*INDEX(prod_est,$H19+$I19-1,MATCH(CL$14,$BQ$14:$DQ$14,0))</f>
        <v>375.01458145066607</v>
      </c>
      <c r="CM19" s="4" cm="1">
        <f t="array" ref="CM19">AG19*INDEX(prod_est,$H19+$I19-1,MATCH(CM$14,$BQ$14:$DQ$14,0))</f>
        <v>378.39034897574021</v>
      </c>
      <c r="CN19" s="4" cm="1">
        <f t="array" ref="CN19">AH19*INDEX(prod_est,$H19+$I19-1,MATCH(CN$14,$BQ$14:$DQ$14,0))</f>
        <v>386.26238976099438</v>
      </c>
      <c r="CO19" s="4" cm="1">
        <f t="array" ref="CO19">AI19*INDEX(prod_est,$H19+$I19-1,MATCH(CO$14,$BQ$14:$DQ$14,0))</f>
        <v>393.61446254799608</v>
      </c>
      <c r="CP19" s="4" cm="1">
        <f t="array" ref="CP19">AJ19*INDEX(prod_est,$H19+$I19-1,MATCH(CP$14,$BQ$14:$DQ$14,0))</f>
        <v>400.45850334607366</v>
      </c>
      <c r="CQ19" s="4" cm="1">
        <f t="array" ref="CQ19">AK19*INDEX(prod_est,$H19+$I19-1,MATCH(CQ$14,$BQ$14:$DQ$14,0))</f>
        <v>406.70553940057169</v>
      </c>
      <c r="CR19" s="4" cm="1">
        <f t="array" ref="CR19">AL19*INDEX(prod_est,$H19+$I19-1,MATCH(CR$14,$BQ$14:$DQ$14,0))</f>
        <v>412.2648113731625</v>
      </c>
      <c r="CS19" s="4" cm="1">
        <f t="array" ref="CS19">AM19*INDEX(prod_est,$H19+$I19-1,MATCH(CS$14,$BQ$14:$DQ$14,0))</f>
        <v>417.0963142236277</v>
      </c>
      <c r="CT19" s="4" cm="1">
        <f t="array" ref="CT19">AN19*INDEX(prod_est,$H19+$I19-1,MATCH(CT$14,$BQ$14:$DQ$14,0))</f>
        <v>421.12628274536638</v>
      </c>
      <c r="CU19" s="4" cm="1">
        <f t="array" ref="CU19">AO19*INDEX(prod_est,$H19+$I19-1,MATCH(CU$14,$BQ$14:$DQ$14,0))</f>
        <v>424.31996408017937</v>
      </c>
      <c r="CV19" s="4" cm="1">
        <f t="array" ref="CV19">AP19*INDEX(prod_est,$H19+$I19-1,MATCH(CV$14,$BQ$14:$DQ$14,0))</f>
        <v>426.56094096745034</v>
      </c>
      <c r="CW19" s="4" cm="1">
        <f t="array" ref="CW19">AQ19*INDEX(prod_est,$H19+$I19-1,MATCH(CW$14,$BQ$14:$DQ$14,0))</f>
        <v>427.80731296368475</v>
      </c>
      <c r="CX19" s="4" cm="1">
        <f t="array" ref="CX19">AR19*INDEX(prod_est,$H19+$I19-1,MATCH(CX$14,$BQ$14:$DQ$14,0))</f>
        <v>427.80731296368475</v>
      </c>
      <c r="CY19" s="4" cm="1">
        <f t="array" ref="CY19">AS19*INDEX(prod_est,$H19+$I19-1,MATCH(CY$14,$BQ$14:$DQ$14,0))</f>
        <v>427.80731296368475</v>
      </c>
      <c r="CZ19" s="4" cm="1">
        <f t="array" ref="CZ19">AT19*INDEX(prod_est,$H19+$I19-1,MATCH(CZ$14,$BQ$14:$DQ$14,0))</f>
        <v>427.80731296368475</v>
      </c>
      <c r="DA19" s="4" cm="1">
        <f t="array" ref="DA19">AU19*INDEX(prod_est,$H19+$I19-1,MATCH(DA$14,$BQ$14:$DQ$14,0))</f>
        <v>427.80731296368475</v>
      </c>
      <c r="DB19" s="4" cm="1">
        <f t="array" ref="DB19">AV19*INDEX(prod_est,$H19+$I19-1,MATCH(DB$14,$BQ$14:$DQ$14,0))</f>
        <v>427.80731296368475</v>
      </c>
      <c r="DC19" s="4" cm="1">
        <f t="array" ref="DC19">AW19*INDEX(prod_est,$H19+$I19-1,MATCH(DC$14,$BQ$14:$DQ$14,0))</f>
        <v>427.80731296368475</v>
      </c>
      <c r="DD19" s="4" cm="1">
        <f t="array" ref="DD19">AX19*INDEX(prod_est,$H19+$I19-1,MATCH(DD$14,$BQ$14:$DQ$14,0))</f>
        <v>427.80731296368475</v>
      </c>
      <c r="DE19" s="4" cm="1">
        <f t="array" ref="DE19">AY19*INDEX(prod_est,$H19+$I19-1,MATCH(DE$14,$BQ$14:$DQ$14,0))</f>
        <v>427.80731296368475</v>
      </c>
      <c r="DF19" s="4" cm="1">
        <f t="array" ref="DF19">AZ19*INDEX(prod_est,$H19+$I19-1,MATCH(DF$14,$BQ$14:$DQ$14,0))</f>
        <v>427.80731296368475</v>
      </c>
      <c r="DG19" s="4" cm="1">
        <f t="array" ref="DG19">BA19*INDEX(prod_est,$H19+$I19-1,MATCH(DG$14,$BQ$14:$DQ$14,0))</f>
        <v>427.80731296368475</v>
      </c>
      <c r="DH19" s="4" cm="1">
        <f t="array" ref="DH19">BB19*INDEX(prod_est,$H19+$I19-1,MATCH(DH$14,$BQ$14:$DQ$14,0))</f>
        <v>427.80731296368475</v>
      </c>
      <c r="DI19" s="4" cm="1">
        <f t="array" ref="DI19">BC19*INDEX(prod_est,$H19+$I19-1,MATCH(DI$14,$BQ$14:$DQ$14,0))</f>
        <v>427.80731296368475</v>
      </c>
      <c r="DJ19" s="4" cm="1">
        <f t="array" ref="DJ19">BD19*INDEX(prod_est,$H19+$I19-1,MATCH(DJ$14,$BQ$14:$DQ$14,0))</f>
        <v>427.80731296368475</v>
      </c>
      <c r="DK19" s="4" cm="1">
        <f t="array" ref="DK19">BE19*INDEX(prod_est,$H19+$I19-1,MATCH(DK$14,$BQ$14:$DQ$14,0))</f>
        <v>427.80731296368475</v>
      </c>
      <c r="DL19" s="4" cm="1">
        <f t="array" ref="DL19">BF19*INDEX(prod_est,$H19+$I19-1,MATCH(DL$14,$BQ$14:$DQ$14,0))</f>
        <v>427.80731296368475</v>
      </c>
      <c r="DM19" s="4" cm="1">
        <f t="array" ref="DM19">BG19*INDEX(prod_est,$H19+$I19-1,MATCH(DM$14,$BQ$14:$DQ$14,0))</f>
        <v>427.80731296368475</v>
      </c>
      <c r="DN19" s="4" cm="1">
        <f t="array" ref="DN19">BH19*INDEX(prod_est,$H19+$I19-1,MATCH(DN$14,$BQ$14:$DQ$14,0))</f>
        <v>427.80731296368475</v>
      </c>
      <c r="DO19" s="4" cm="1">
        <f t="array" ref="DO19">BI19*INDEX(prod_est,$H19+$I19-1,MATCH(DO$14,$BQ$14:$DQ$14,0))</f>
        <v>427.80731296368475</v>
      </c>
      <c r="DP19" s="4" cm="1">
        <f t="array" ref="DP19">BJ19*INDEX(prod_est,$H19+$I19-1,MATCH(DP$14,$BQ$14:$DQ$14,0))</f>
        <v>427.80731296368475</v>
      </c>
      <c r="DQ19" s="4" cm="1">
        <f t="array" ref="DQ19">BK19*INDEX(prod_est,$H19+$I19-1,MATCH(DQ$14,$BQ$14:$DQ$14,0))</f>
        <v>427.80731296368475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5"/>
        <v>3.2621851638111343E-3</v>
      </c>
      <c r="O20" s="33">
        <f t="shared" si="6"/>
        <v>3.2621851638111343E-3</v>
      </c>
      <c r="P20" s="33">
        <f t="shared" si="6"/>
        <v>3.2621851638111343E-3</v>
      </c>
      <c r="Q20" s="33">
        <f t="shared" si="6"/>
        <v>3.2621851638111343E-3</v>
      </c>
      <c r="R20" s="33">
        <f t="shared" si="6"/>
        <v>3.2621851638111343E-3</v>
      </c>
      <c r="S20" s="33">
        <f t="shared" si="6"/>
        <v>3.2621851638111343E-3</v>
      </c>
      <c r="T20" s="33">
        <f t="shared" si="6"/>
        <v>3.2621851638111343E-3</v>
      </c>
      <c r="U20" s="33">
        <f t="shared" si="6"/>
        <v>3.2621851638111343E-3</v>
      </c>
      <c r="V20" s="33">
        <f t="shared" si="6"/>
        <v>3.2621851638111343E-3</v>
      </c>
      <c r="W20" s="33">
        <f t="shared" si="6"/>
        <v>3.2621851638111343E-3</v>
      </c>
      <c r="X20" s="33">
        <f t="shared" si="6"/>
        <v>3.2621851638111343E-3</v>
      </c>
      <c r="Y20" s="33">
        <f t="shared" si="6"/>
        <v>3.2621851638111343E-3</v>
      </c>
      <c r="Z20" s="33">
        <f t="shared" si="6"/>
        <v>3.2621851638111343E-3</v>
      </c>
      <c r="AA20" s="33">
        <f t="shared" si="6"/>
        <v>3.2621851638111343E-3</v>
      </c>
      <c r="AB20" s="33">
        <f t="shared" si="6"/>
        <v>3.2621851638111343E-3</v>
      </c>
      <c r="AC20" s="33">
        <f t="shared" si="6"/>
        <v>3.2621851638111343E-3</v>
      </c>
      <c r="AD20" s="33">
        <f t="shared" si="6"/>
        <v>3.2621851638111343E-3</v>
      </c>
      <c r="AE20" s="33">
        <f t="shared" si="6"/>
        <v>3.2621851638111343E-3</v>
      </c>
      <c r="AF20" s="33">
        <f t="shared" si="6"/>
        <v>3.2621851638111343E-3</v>
      </c>
      <c r="AG20" s="33">
        <f t="shared" si="6"/>
        <v>3.2621851638111343E-3</v>
      </c>
      <c r="AH20" s="33">
        <f t="shared" si="6"/>
        <v>3.2621851638111343E-3</v>
      </c>
      <c r="AI20" s="33">
        <f t="shared" si="6"/>
        <v>3.2621851638111343E-3</v>
      </c>
      <c r="AJ20" s="33">
        <f t="shared" si="6"/>
        <v>3.2621851638111343E-3</v>
      </c>
      <c r="AK20" s="33">
        <f t="shared" si="6"/>
        <v>3.2621851638111343E-3</v>
      </c>
      <c r="AL20" s="33">
        <f t="shared" si="6"/>
        <v>3.2621851638111343E-3</v>
      </c>
      <c r="AM20" s="33">
        <f t="shared" si="6"/>
        <v>3.2621851638111343E-3</v>
      </c>
      <c r="AN20" s="33">
        <f t="shared" si="6"/>
        <v>3.2621851638111343E-3</v>
      </c>
      <c r="AO20" s="33">
        <f t="shared" si="6"/>
        <v>3.2621851638111343E-3</v>
      </c>
      <c r="AP20" s="33">
        <f t="shared" si="6"/>
        <v>3.2621851638111343E-3</v>
      </c>
      <c r="AQ20" s="33">
        <f t="shared" ref="AQ20:BK20" si="16">AP20*(1-$G$4)</f>
        <v>3.2621851638111343E-3</v>
      </c>
      <c r="AR20" s="33">
        <f t="shared" si="16"/>
        <v>3.2621851638111343E-3</v>
      </c>
      <c r="AS20" s="33">
        <f t="shared" si="16"/>
        <v>3.2621851638111343E-3</v>
      </c>
      <c r="AT20" s="33">
        <f t="shared" si="16"/>
        <v>3.2621851638111343E-3</v>
      </c>
      <c r="AU20" s="33">
        <f t="shared" si="16"/>
        <v>3.2621851638111343E-3</v>
      </c>
      <c r="AV20" s="33">
        <f t="shared" si="16"/>
        <v>3.2621851638111343E-3</v>
      </c>
      <c r="AW20" s="33">
        <f t="shared" si="16"/>
        <v>3.2621851638111343E-3</v>
      </c>
      <c r="AX20" s="33">
        <f t="shared" si="16"/>
        <v>3.2621851638111343E-3</v>
      </c>
      <c r="AY20" s="33">
        <f t="shared" si="16"/>
        <v>3.2621851638111343E-3</v>
      </c>
      <c r="AZ20" s="33">
        <f t="shared" si="16"/>
        <v>3.2621851638111343E-3</v>
      </c>
      <c r="BA20" s="33">
        <f t="shared" si="16"/>
        <v>3.2621851638111343E-3</v>
      </c>
      <c r="BB20" s="33">
        <f t="shared" si="16"/>
        <v>3.2621851638111343E-3</v>
      </c>
      <c r="BC20" s="33">
        <f t="shared" si="16"/>
        <v>3.2621851638111343E-3</v>
      </c>
      <c r="BD20" s="33">
        <f t="shared" si="16"/>
        <v>3.2621851638111343E-3</v>
      </c>
      <c r="BE20" s="33">
        <f t="shared" si="16"/>
        <v>3.2621851638111343E-3</v>
      </c>
      <c r="BF20" s="33">
        <f t="shared" si="16"/>
        <v>3.2621851638111343E-3</v>
      </c>
      <c r="BG20" s="33">
        <f t="shared" si="16"/>
        <v>3.2621851638111343E-3</v>
      </c>
      <c r="BH20" s="33">
        <f t="shared" si="16"/>
        <v>3.2621851638111343E-3</v>
      </c>
      <c r="BI20" s="33">
        <f t="shared" si="16"/>
        <v>3.2621851638111343E-3</v>
      </c>
      <c r="BJ20" s="33">
        <f t="shared" si="16"/>
        <v>3.2621851638111343E-3</v>
      </c>
      <c r="BK20" s="33">
        <f t="shared" si="16"/>
        <v>3.2621851638111343E-3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38.78939580659199</v>
      </c>
      <c r="BT20" s="4" cm="1">
        <f t="array" ref="BT20">N20*INDEX(prod_est,$H20+$I20-1,MATCH(BT$14,$BQ$14:$DQ$14,0))</f>
        <v>40.132971798115108</v>
      </c>
      <c r="BU20" s="4" cm="1">
        <f t="array" ref="BU20">O20*INDEX(prod_est,$H20+$I20-1,MATCH(BU$14,$BQ$14:$DQ$14,0))</f>
        <v>41.504421675147881</v>
      </c>
      <c r="BV20" s="4" cm="1">
        <f t="array" ref="BV20">P20*INDEX(prod_est,$H20+$I20-1,MATCH(BV$14,$BQ$14:$DQ$14,0))</f>
        <v>42.904397100496915</v>
      </c>
      <c r="BW20" s="4" cm="1">
        <f t="array" ref="BW20">Q20*INDEX(prod_est,$H20+$I20-1,MATCH(BW$14,$BQ$14:$DQ$14,0))</f>
        <v>44.314406330858723</v>
      </c>
      <c r="BX20" s="4" cm="1">
        <f t="array" ref="BX20">R20*INDEX(prod_est,$H20+$I20-1,MATCH(BX$14,$BQ$14:$DQ$14,0))</f>
        <v>45.735437987091345</v>
      </c>
      <c r="BY20" s="4" cm="1">
        <f t="array" ref="BY20">S20*INDEX(prod_est,$H20+$I20-1,MATCH(BY$14,$BQ$14:$DQ$14,0))</f>
        <v>47.15939817052778</v>
      </c>
      <c r="BZ20" s="4" cm="1">
        <f t="array" ref="BZ20">T20*INDEX(prod_est,$H20+$I20-1,MATCH(BZ$14,$BQ$14:$DQ$14,0))</f>
        <v>48.56339209251955</v>
      </c>
      <c r="CA20" s="4" cm="1">
        <f t="array" ref="CA20">U20*INDEX(prod_est,$H20+$I20-1,MATCH(CA$14,$BQ$14:$DQ$14,0))</f>
        <v>49.538304607999414</v>
      </c>
      <c r="CB20" s="4" cm="1">
        <f t="array" ref="CB20">V20*INDEX(prod_est,$H20+$I20-1,MATCH(CB$14,$BQ$14:$DQ$14,0))</f>
        <v>50.443021552970464</v>
      </c>
      <c r="CC20" s="4" cm="1">
        <f t="array" ref="CC20">W20*INDEX(prod_est,$H20+$I20-1,MATCH(CC$14,$BQ$14:$DQ$14,0))</f>
        <v>51.264343904896165</v>
      </c>
      <c r="CD20" s="4" cm="1">
        <f t="array" ref="CD20">X20*INDEX(prod_est,$H20+$I20-1,MATCH(CD$14,$BQ$14:$DQ$14,0))</f>
        <v>52.601578667017399</v>
      </c>
      <c r="CE20" s="4" cm="1">
        <f t="array" ref="CE20">Y20*INDEX(prod_est,$H20+$I20-1,MATCH(CE$14,$BQ$14:$DQ$14,0))</f>
        <v>53.893366467090388</v>
      </c>
      <c r="CF20" s="4" cm="1">
        <f t="array" ref="CF20">Z20*INDEX(prod_est,$H20+$I20-1,MATCH(CF$14,$BQ$14:$DQ$14,0))</f>
        <v>55.130402398964705</v>
      </c>
      <c r="CG20" s="4" cm="1">
        <f t="array" ref="CG20">AA20*INDEX(prod_est,$H20+$I20-1,MATCH(CG$14,$BQ$14:$DQ$14,0))</f>
        <v>56.298263293733157</v>
      </c>
      <c r="CH20" s="4" cm="1">
        <f t="array" ref="CH20">AB20*INDEX(prod_est,$H20+$I20-1,MATCH(CH$14,$BQ$14:$DQ$14,0))</f>
        <v>57.386566435361487</v>
      </c>
      <c r="CI20" s="4" cm="1">
        <f t="array" ref="CI20">AC20*INDEX(prod_est,$H20+$I20-1,MATCH(CI$14,$BQ$14:$DQ$14,0))</f>
        <v>58.431355432038067</v>
      </c>
      <c r="CJ20" s="4" cm="1">
        <f t="array" ref="CJ20">AD20*INDEX(prod_est,$H20+$I20-1,MATCH(CJ$14,$BQ$14:$DQ$14,0))</f>
        <v>59.372174813774762</v>
      </c>
      <c r="CK20" s="4" cm="1">
        <f t="array" ref="CK20">AE20*INDEX(prod_est,$H20+$I20-1,MATCH(CK$14,$BQ$14:$DQ$14,0))</f>
        <v>60.200946734720489</v>
      </c>
      <c r="CL20" s="4" cm="1">
        <f t="array" ref="CL20">AF20*INDEX(prod_est,$H20+$I20-1,MATCH(CL$14,$BQ$14:$DQ$14,0))</f>
        <v>60.895428857999683</v>
      </c>
      <c r="CM20" s="4" cm="1">
        <f t="array" ref="CM20">AG20*INDEX(prod_est,$H20+$I20-1,MATCH(CM$14,$BQ$14:$DQ$14,0))</f>
        <v>61.443591039771661</v>
      </c>
      <c r="CN20" s="4" cm="1">
        <f t="array" ref="CN20">AH20*INDEX(prod_est,$H20+$I20-1,MATCH(CN$14,$BQ$14:$DQ$14,0))</f>
        <v>62.721864801158134</v>
      </c>
      <c r="CO20" s="4" cm="1">
        <f t="array" ref="CO20">AI20*INDEX(prod_est,$H20+$I20-1,MATCH(CO$14,$BQ$14:$DQ$14,0))</f>
        <v>63.915705380977272</v>
      </c>
      <c r="CP20" s="4" cm="1">
        <f t="array" ref="CP20">AJ20*INDEX(prod_est,$H20+$I20-1,MATCH(CP$14,$BQ$14:$DQ$14,0))</f>
        <v>65.027050966283284</v>
      </c>
      <c r="CQ20" s="4" cm="1">
        <f t="array" ref="CQ20">AK20*INDEX(prod_est,$H20+$I20-1,MATCH(CQ$14,$BQ$14:$DQ$14,0))</f>
        <v>66.041454028048207</v>
      </c>
      <c r="CR20" s="4" cm="1">
        <f t="array" ref="CR20">AL20*INDEX(prod_est,$H20+$I20-1,MATCH(CR$14,$BQ$14:$DQ$14,0))</f>
        <v>66.94417692911415</v>
      </c>
      <c r="CS20" s="4" cm="1">
        <f t="array" ref="CS20">AM20*INDEX(prod_est,$H20+$I20-1,MATCH(CS$14,$BQ$14:$DQ$14,0))</f>
        <v>67.728723591192221</v>
      </c>
      <c r="CT20" s="4" cm="1">
        <f t="array" ref="CT20">AN20*INDEX(prod_est,$H20+$I20-1,MATCH(CT$14,$BQ$14:$DQ$14,0))</f>
        <v>68.383115909662109</v>
      </c>
      <c r="CU20" s="4" cm="1">
        <f t="array" ref="CU20">AO20*INDEX(prod_est,$H20+$I20-1,MATCH(CU$14,$BQ$14:$DQ$14,0))</f>
        <v>68.901710663409872</v>
      </c>
      <c r="CV20" s="4" cm="1">
        <f t="array" ref="CV20">AP20*INDEX(prod_est,$H20+$I20-1,MATCH(CV$14,$BQ$14:$DQ$14,0))</f>
        <v>69.265603843465271</v>
      </c>
      <c r="CW20" s="4" cm="1">
        <f t="array" ref="CW20">AQ20*INDEX(prod_est,$H20+$I20-1,MATCH(CW$14,$BQ$14:$DQ$14,0))</f>
        <v>69.467991593119422</v>
      </c>
      <c r="CX20" s="4" cm="1">
        <f t="array" ref="CX20">AR20*INDEX(prod_est,$H20+$I20-1,MATCH(CX$14,$BQ$14:$DQ$14,0))</f>
        <v>69.467991593119422</v>
      </c>
      <c r="CY20" s="4" cm="1">
        <f t="array" ref="CY20">AS20*INDEX(prod_est,$H20+$I20-1,MATCH(CY$14,$BQ$14:$DQ$14,0))</f>
        <v>69.467991593119422</v>
      </c>
      <c r="CZ20" s="4" cm="1">
        <f t="array" ref="CZ20">AT20*INDEX(prod_est,$H20+$I20-1,MATCH(CZ$14,$BQ$14:$DQ$14,0))</f>
        <v>69.467991593119422</v>
      </c>
      <c r="DA20" s="4" cm="1">
        <f t="array" ref="DA20">AU20*INDEX(prod_est,$H20+$I20-1,MATCH(DA$14,$BQ$14:$DQ$14,0))</f>
        <v>69.467991593119422</v>
      </c>
      <c r="DB20" s="4" cm="1">
        <f t="array" ref="DB20">AV20*INDEX(prod_est,$H20+$I20-1,MATCH(DB$14,$BQ$14:$DQ$14,0))</f>
        <v>69.467991593119422</v>
      </c>
      <c r="DC20" s="4" cm="1">
        <f t="array" ref="DC20">AW20*INDEX(prod_est,$H20+$I20-1,MATCH(DC$14,$BQ$14:$DQ$14,0))</f>
        <v>69.467991593119422</v>
      </c>
      <c r="DD20" s="4" cm="1">
        <f t="array" ref="DD20">AX20*INDEX(prod_est,$H20+$I20-1,MATCH(DD$14,$BQ$14:$DQ$14,0))</f>
        <v>69.467991593119422</v>
      </c>
      <c r="DE20" s="4" cm="1">
        <f t="array" ref="DE20">AY20*INDEX(prod_est,$H20+$I20-1,MATCH(DE$14,$BQ$14:$DQ$14,0))</f>
        <v>69.467991593119422</v>
      </c>
      <c r="DF20" s="4" cm="1">
        <f t="array" ref="DF20">AZ20*INDEX(prod_est,$H20+$I20-1,MATCH(DF$14,$BQ$14:$DQ$14,0))</f>
        <v>69.467991593119422</v>
      </c>
      <c r="DG20" s="4" cm="1">
        <f t="array" ref="DG20">BA20*INDEX(prod_est,$H20+$I20-1,MATCH(DG$14,$BQ$14:$DQ$14,0))</f>
        <v>69.467991593119422</v>
      </c>
      <c r="DH20" s="4" cm="1">
        <f t="array" ref="DH20">BB20*INDEX(prod_est,$H20+$I20-1,MATCH(DH$14,$BQ$14:$DQ$14,0))</f>
        <v>69.467991593119422</v>
      </c>
      <c r="DI20" s="4" cm="1">
        <f t="array" ref="DI20">BC20*INDEX(prod_est,$H20+$I20-1,MATCH(DI$14,$BQ$14:$DQ$14,0))</f>
        <v>69.467991593119422</v>
      </c>
      <c r="DJ20" s="4" cm="1">
        <f t="array" ref="DJ20">BD20*INDEX(prod_est,$H20+$I20-1,MATCH(DJ$14,$BQ$14:$DQ$14,0))</f>
        <v>69.467991593119422</v>
      </c>
      <c r="DK20" s="4" cm="1">
        <f t="array" ref="DK20">BE20*INDEX(prod_est,$H20+$I20-1,MATCH(DK$14,$BQ$14:$DQ$14,0))</f>
        <v>69.467991593119422</v>
      </c>
      <c r="DL20" s="4" cm="1">
        <f t="array" ref="DL20">BF20*INDEX(prod_est,$H20+$I20-1,MATCH(DL$14,$BQ$14:$DQ$14,0))</f>
        <v>69.467991593119422</v>
      </c>
      <c r="DM20" s="4" cm="1">
        <f t="array" ref="DM20">BG20*INDEX(prod_est,$H20+$I20-1,MATCH(DM$14,$BQ$14:$DQ$14,0))</f>
        <v>69.467991593119422</v>
      </c>
      <c r="DN20" s="4" cm="1">
        <f t="array" ref="DN20">BH20*INDEX(prod_est,$H20+$I20-1,MATCH(DN$14,$BQ$14:$DQ$14,0))</f>
        <v>69.467991593119422</v>
      </c>
      <c r="DO20" s="4" cm="1">
        <f t="array" ref="DO20">BI20*INDEX(prod_est,$H20+$I20-1,MATCH(DO$14,$BQ$14:$DQ$14,0))</f>
        <v>69.467991593119422</v>
      </c>
      <c r="DP20" s="4" cm="1">
        <f t="array" ref="DP20">BJ20*INDEX(prod_est,$H20+$I20-1,MATCH(DP$14,$BQ$14:$DQ$14,0))</f>
        <v>69.467991593119422</v>
      </c>
      <c r="DQ20" s="4" cm="1">
        <f t="array" ref="DQ20">BK20*INDEX(prod_est,$H20+$I20-1,MATCH(DQ$14,$BQ$14:$DQ$14,0))</f>
        <v>69.467991593119422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5"/>
        <v>2.7441668889526122E-3</v>
      </c>
      <c r="O28" s="33">
        <f t="shared" si="19"/>
        <v>2.7441668889526122E-3</v>
      </c>
      <c r="P28" s="33">
        <f t="shared" si="19"/>
        <v>2.7441668889526122E-3</v>
      </c>
      <c r="Q28" s="33">
        <f t="shared" si="19"/>
        <v>2.7441668889526122E-3</v>
      </c>
      <c r="R28" s="33">
        <f t="shared" si="19"/>
        <v>2.7441668889526122E-3</v>
      </c>
      <c r="S28" s="33">
        <f t="shared" si="19"/>
        <v>2.7441668889526122E-3</v>
      </c>
      <c r="T28" s="33">
        <f t="shared" si="19"/>
        <v>2.7441668889526122E-3</v>
      </c>
      <c r="U28" s="33">
        <f t="shared" si="19"/>
        <v>2.7441668889526122E-3</v>
      </c>
      <c r="V28" s="33">
        <f t="shared" si="19"/>
        <v>2.7441668889526122E-3</v>
      </c>
      <c r="W28" s="33">
        <f t="shared" si="19"/>
        <v>2.7441668889526122E-3</v>
      </c>
      <c r="X28" s="33">
        <f t="shared" si="19"/>
        <v>2.7441668889526122E-3</v>
      </c>
      <c r="Y28" s="33">
        <f t="shared" si="19"/>
        <v>2.7441668889526122E-3</v>
      </c>
      <c r="Z28" s="33">
        <f t="shared" si="19"/>
        <v>2.7441668889526122E-3</v>
      </c>
      <c r="AA28" s="33">
        <f t="shared" si="19"/>
        <v>2.7441668889526122E-3</v>
      </c>
      <c r="AB28" s="33">
        <f t="shared" si="19"/>
        <v>2.7441668889526122E-3</v>
      </c>
      <c r="AC28" s="33">
        <f t="shared" si="19"/>
        <v>2.7441668889526122E-3</v>
      </c>
      <c r="AD28" s="33">
        <f t="shared" si="19"/>
        <v>2.7441668889526122E-3</v>
      </c>
      <c r="AE28" s="33">
        <f t="shared" si="19"/>
        <v>2.7441668889526122E-3</v>
      </c>
      <c r="AF28" s="33">
        <f t="shared" si="19"/>
        <v>2.7441668889526122E-3</v>
      </c>
      <c r="AG28" s="33">
        <f t="shared" si="19"/>
        <v>2.7441668889526122E-3</v>
      </c>
      <c r="AH28" s="33">
        <f t="shared" si="19"/>
        <v>2.7441668889526122E-3</v>
      </c>
      <c r="AI28" s="33">
        <f t="shared" si="19"/>
        <v>2.7441668889526122E-3</v>
      </c>
      <c r="AJ28" s="33">
        <f t="shared" si="19"/>
        <v>2.7441668889526122E-3</v>
      </c>
      <c r="AK28" s="33">
        <f t="shared" si="19"/>
        <v>2.7441668889526122E-3</v>
      </c>
      <c r="AL28" s="33">
        <f t="shared" si="19"/>
        <v>2.7441668889526122E-3</v>
      </c>
      <c r="AM28" s="33">
        <f t="shared" si="19"/>
        <v>2.7441668889526122E-3</v>
      </c>
      <c r="AN28" s="33">
        <f t="shared" si="19"/>
        <v>2.7441668889526122E-3</v>
      </c>
      <c r="AO28" s="33">
        <f t="shared" si="19"/>
        <v>2.7441668889526122E-3</v>
      </c>
      <c r="AP28" s="33">
        <f t="shared" si="19"/>
        <v>2.7441668889526122E-3</v>
      </c>
      <c r="AQ28" s="33">
        <f t="shared" ref="AQ28:BK28" si="25">AP28*(1-$G$4)</f>
        <v>2.7441668889526122E-3</v>
      </c>
      <c r="AR28" s="33">
        <f t="shared" si="25"/>
        <v>2.7441668889526122E-3</v>
      </c>
      <c r="AS28" s="33">
        <f t="shared" si="25"/>
        <v>2.7441668889526122E-3</v>
      </c>
      <c r="AT28" s="33">
        <f t="shared" si="25"/>
        <v>2.7441668889526122E-3</v>
      </c>
      <c r="AU28" s="33">
        <f t="shared" si="25"/>
        <v>2.7441668889526122E-3</v>
      </c>
      <c r="AV28" s="33">
        <f t="shared" si="25"/>
        <v>2.7441668889526122E-3</v>
      </c>
      <c r="AW28" s="33">
        <f t="shared" si="25"/>
        <v>2.7441668889526122E-3</v>
      </c>
      <c r="AX28" s="33">
        <f t="shared" si="25"/>
        <v>2.7441668889526122E-3</v>
      </c>
      <c r="AY28" s="33">
        <f t="shared" si="25"/>
        <v>2.7441668889526122E-3</v>
      </c>
      <c r="AZ28" s="33">
        <f t="shared" si="25"/>
        <v>2.7441668889526122E-3</v>
      </c>
      <c r="BA28" s="33">
        <f t="shared" si="25"/>
        <v>2.7441668889526122E-3</v>
      </c>
      <c r="BB28" s="33">
        <f t="shared" si="25"/>
        <v>2.7441668889526122E-3</v>
      </c>
      <c r="BC28" s="33">
        <f t="shared" si="25"/>
        <v>2.7441668889526122E-3</v>
      </c>
      <c r="BD28" s="33">
        <f t="shared" si="25"/>
        <v>2.7441668889526122E-3</v>
      </c>
      <c r="BE28" s="33">
        <f t="shared" si="25"/>
        <v>2.7441668889526122E-3</v>
      </c>
      <c r="BF28" s="33">
        <f t="shared" si="25"/>
        <v>2.7441668889526122E-3</v>
      </c>
      <c r="BG28" s="33">
        <f t="shared" si="25"/>
        <v>2.7441668889526122E-3</v>
      </c>
      <c r="BH28" s="33">
        <f t="shared" si="25"/>
        <v>2.7441668889526122E-3</v>
      </c>
      <c r="BI28" s="33">
        <f t="shared" si="25"/>
        <v>2.7441668889526122E-3</v>
      </c>
      <c r="BJ28" s="33">
        <f t="shared" si="25"/>
        <v>2.7441668889526122E-3</v>
      </c>
      <c r="BK28" s="33">
        <f t="shared" si="25"/>
        <v>2.7441668889526122E-3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32.629838672483679</v>
      </c>
      <c r="BT28" s="4" cm="1">
        <f t="array" ref="BT28">N28*INDEX(prod_est,$H28+$I28-1,MATCH(BT$14,$BQ$14:$DQ$14,0))</f>
        <v>33.760061686686214</v>
      </c>
      <c r="BU28" s="4" cm="1">
        <f t="array" ref="BU28">O28*INDEX(prod_est,$H28+$I28-1,MATCH(BU$14,$BQ$14:$DQ$14,0))</f>
        <v>34.91373235632247</v>
      </c>
      <c r="BV28" s="4" cm="1">
        <f t="array" ref="BV28">P28*INDEX(prod_est,$H28+$I28-1,MATCH(BV$14,$BQ$14:$DQ$14,0))</f>
        <v>36.091398863487235</v>
      </c>
      <c r="BW28" s="4" cm="1">
        <f t="array" ref="BW28">Q28*INDEX(prod_est,$H28+$I28-1,MATCH(BW$14,$BQ$14:$DQ$14,0))</f>
        <v>37.277505858884155</v>
      </c>
      <c r="BX28" s="4" cm="1">
        <f t="array" ref="BX28">R28*INDEX(prod_est,$H28+$I28-1,MATCH(BX$14,$BQ$14:$DQ$14,0))</f>
        <v>38.472884975448864</v>
      </c>
      <c r="BY28" s="4" cm="1">
        <f t="array" ref="BY28">S28*INDEX(prod_est,$H28+$I28-1,MATCH(BY$14,$BQ$14:$DQ$14,0))</f>
        <v>39.670727584115511</v>
      </c>
      <c r="BZ28" s="4" cm="1">
        <f t="array" ref="BZ28">T28*INDEX(prod_est,$H28+$I28-1,MATCH(BZ$14,$BQ$14:$DQ$14,0))</f>
        <v>40.851774471263809</v>
      </c>
      <c r="CA28" s="4" cm="1">
        <f t="array" ref="CA28">U28*INDEX(prod_est,$H28+$I28-1,MATCH(CA$14,$BQ$14:$DQ$14,0))</f>
        <v>41.671875878836843</v>
      </c>
      <c r="CB28" s="4" cm="1">
        <f t="array" ref="CB28">V28*INDEX(prod_est,$H28+$I28-1,MATCH(CB$14,$BQ$14:$DQ$14,0))</f>
        <v>42.43292841252056</v>
      </c>
      <c r="CC28" s="4" cm="1">
        <f t="array" ref="CC28">W28*INDEX(prod_est,$H28+$I28-1,MATCH(CC$14,$BQ$14:$DQ$14,0))</f>
        <v>43.12382898686996</v>
      </c>
      <c r="CD28" s="4" cm="1">
        <f t="array" ref="CD28">X28*INDEX(prod_est,$H28+$I28-1,MATCH(CD$14,$BQ$14:$DQ$14,0))</f>
        <v>44.248717726380505</v>
      </c>
      <c r="CE28" s="4" cm="1">
        <f t="array" ref="CE28">Y28*INDEX(prod_est,$H28+$I28-1,MATCH(CE$14,$BQ$14:$DQ$14,0))</f>
        <v>45.335376248354727</v>
      </c>
      <c r="CF28" s="4" cm="1">
        <f t="array" ref="CF28">Z28*INDEX(prod_est,$H28+$I28-1,MATCH(CF$14,$BQ$14:$DQ$14,0))</f>
        <v>46.375977218021404</v>
      </c>
      <c r="CG28" s="4" cm="1">
        <f t="array" ref="CG28">AA28*INDEX(prod_est,$H28+$I28-1,MATCH(CG$14,$BQ$14:$DQ$14,0))</f>
        <v>47.358387791730856</v>
      </c>
      <c r="CH28" s="4" cm="1">
        <f t="array" ref="CH28">AB28*INDEX(prod_est,$H28+$I28-1,MATCH(CH$14,$BQ$14:$DQ$14,0))</f>
        <v>48.273873975510369</v>
      </c>
      <c r="CI28" s="4" cm="1">
        <f t="array" ref="CI28">AC28*INDEX(prod_est,$H28+$I28-1,MATCH(CI$14,$BQ$14:$DQ$14,0))</f>
        <v>49.152755837406993</v>
      </c>
      <c r="CJ28" s="4" cm="1">
        <f t="array" ref="CJ28">AD28*INDEX(prod_est,$H28+$I28-1,MATCH(CJ$14,$BQ$14:$DQ$14,0))</f>
        <v>49.944177926038684</v>
      </c>
      <c r="CK28" s="4" cm="1">
        <f t="array" ref="CK28">AE28*INDEX(prod_est,$H28+$I28-1,MATCH(CK$14,$BQ$14:$DQ$14,0))</f>
        <v>50.641345116050637</v>
      </c>
      <c r="CL28" s="4" cm="1">
        <f t="array" ref="CL28">AF28*INDEX(prod_est,$H28+$I28-1,MATCH(CL$14,$BQ$14:$DQ$14,0))</f>
        <v>51.225547039599888</v>
      </c>
      <c r="CM28" s="4" cm="1">
        <f t="array" ref="CM28">AG28*INDEX(prod_est,$H28+$I28-1,MATCH(CM$14,$BQ$14:$DQ$14,0))</f>
        <v>51.686663877994583</v>
      </c>
      <c r="CN28" s="4" cm="1">
        <f t="array" ref="CN28">AH28*INDEX(prod_est,$H28+$I28-1,MATCH(CN$14,$BQ$14:$DQ$14,0))</f>
        <v>52.761954321322939</v>
      </c>
      <c r="CO28" s="4" cm="1">
        <f t="array" ref="CO28">AI28*INDEX(prod_est,$H28+$I28-1,MATCH(CO$14,$BQ$14:$DQ$14,0))</f>
        <v>53.766219139326189</v>
      </c>
      <c r="CP28" s="4" cm="1">
        <f t="array" ref="CP28">AJ28*INDEX(prod_est,$H28+$I28-1,MATCH(CP$14,$BQ$14:$DQ$14,0))</f>
        <v>54.701088744893738</v>
      </c>
      <c r="CQ28" s="4" cm="1">
        <f t="array" ref="CQ28">AK28*INDEX(prod_est,$H28+$I28-1,MATCH(CQ$14,$BQ$14:$DQ$14,0))</f>
        <v>55.55440980251737</v>
      </c>
      <c r="CR28" s="4" cm="1">
        <f t="array" ref="CR28">AL28*INDEX(prod_est,$H28+$I28-1,MATCH(CR$14,$BQ$14:$DQ$14,0))</f>
        <v>56.31378493624225</v>
      </c>
      <c r="CS28" s="4" cm="1">
        <f t="array" ref="CS28">AM28*INDEX(prod_est,$H28+$I28-1,MATCH(CS$14,$BQ$14:$DQ$14,0))</f>
        <v>56.973749611698544</v>
      </c>
      <c r="CT28" s="4" cm="1">
        <f t="array" ref="CT28">AN28*INDEX(prod_est,$H28+$I28-1,MATCH(CT$14,$BQ$14:$DQ$14,0))</f>
        <v>57.524227785853455</v>
      </c>
      <c r="CU28" s="4" cm="1">
        <f t="array" ref="CU28">AO28*INDEX(prod_est,$H28+$I28-1,MATCH(CU$14,$BQ$14:$DQ$14,0))</f>
        <v>57.960472352166342</v>
      </c>
      <c r="CV28" s="4" cm="1">
        <f t="array" ref="CV28">AP28*INDEX(prod_est,$H28+$I28-1,MATCH(CV$14,$BQ$14:$DQ$14,0))</f>
        <v>58.26658116134783</v>
      </c>
      <c r="CW28" s="4" cm="1">
        <f t="array" ref="CW28">AQ28*INDEX(prod_est,$H28+$I28-1,MATCH(CW$14,$BQ$14:$DQ$14,0))</f>
        <v>58.436830774242793</v>
      </c>
      <c r="CX28" s="4" cm="1">
        <f t="array" ref="CX28">AR28*INDEX(prod_est,$H28+$I28-1,MATCH(CX$14,$BQ$14:$DQ$14,0))</f>
        <v>58.436830774242793</v>
      </c>
      <c r="CY28" s="4" cm="1">
        <f t="array" ref="CY28">AS28*INDEX(prod_est,$H28+$I28-1,MATCH(CY$14,$BQ$14:$DQ$14,0))</f>
        <v>58.436830774242793</v>
      </c>
      <c r="CZ28" s="4" cm="1">
        <f t="array" ref="CZ28">AT28*INDEX(prod_est,$H28+$I28-1,MATCH(CZ$14,$BQ$14:$DQ$14,0))</f>
        <v>58.436830774242793</v>
      </c>
      <c r="DA28" s="4" cm="1">
        <f t="array" ref="DA28">AU28*INDEX(prod_est,$H28+$I28-1,MATCH(DA$14,$BQ$14:$DQ$14,0))</f>
        <v>58.436830774242793</v>
      </c>
      <c r="DB28" s="4" cm="1">
        <f t="array" ref="DB28">AV28*INDEX(prod_est,$H28+$I28-1,MATCH(DB$14,$BQ$14:$DQ$14,0))</f>
        <v>58.436830774242793</v>
      </c>
      <c r="DC28" s="4" cm="1">
        <f t="array" ref="DC28">AW28*INDEX(prod_est,$H28+$I28-1,MATCH(DC$14,$BQ$14:$DQ$14,0))</f>
        <v>58.436830774242793</v>
      </c>
      <c r="DD28" s="4" cm="1">
        <f t="array" ref="DD28">AX28*INDEX(prod_est,$H28+$I28-1,MATCH(DD$14,$BQ$14:$DQ$14,0))</f>
        <v>58.436830774242793</v>
      </c>
      <c r="DE28" s="4" cm="1">
        <f t="array" ref="DE28">AY28*INDEX(prod_est,$H28+$I28-1,MATCH(DE$14,$BQ$14:$DQ$14,0))</f>
        <v>58.436830774242793</v>
      </c>
      <c r="DF28" s="4" cm="1">
        <f t="array" ref="DF28">AZ28*INDEX(prod_est,$H28+$I28-1,MATCH(DF$14,$BQ$14:$DQ$14,0))</f>
        <v>58.436830774242793</v>
      </c>
      <c r="DG28" s="4" cm="1">
        <f t="array" ref="DG28">BA28*INDEX(prod_est,$H28+$I28-1,MATCH(DG$14,$BQ$14:$DQ$14,0))</f>
        <v>58.436830774242793</v>
      </c>
      <c r="DH28" s="4" cm="1">
        <f t="array" ref="DH28">BB28*INDEX(prod_est,$H28+$I28-1,MATCH(DH$14,$BQ$14:$DQ$14,0))</f>
        <v>58.436830774242793</v>
      </c>
      <c r="DI28" s="4" cm="1">
        <f t="array" ref="DI28">BC28*INDEX(prod_est,$H28+$I28-1,MATCH(DI$14,$BQ$14:$DQ$14,0))</f>
        <v>58.436830774242793</v>
      </c>
      <c r="DJ28" s="4" cm="1">
        <f t="array" ref="DJ28">BD28*INDEX(prod_est,$H28+$I28-1,MATCH(DJ$14,$BQ$14:$DQ$14,0))</f>
        <v>58.436830774242793</v>
      </c>
      <c r="DK28" s="4" cm="1">
        <f t="array" ref="DK28">BE28*INDEX(prod_est,$H28+$I28-1,MATCH(DK$14,$BQ$14:$DQ$14,0))</f>
        <v>58.436830774242793</v>
      </c>
      <c r="DL28" s="4" cm="1">
        <f t="array" ref="DL28">BF28*INDEX(prod_est,$H28+$I28-1,MATCH(DL$14,$BQ$14:$DQ$14,0))</f>
        <v>58.436830774242793</v>
      </c>
      <c r="DM28" s="4" cm="1">
        <f t="array" ref="DM28">BG28*INDEX(prod_est,$H28+$I28-1,MATCH(DM$14,$BQ$14:$DQ$14,0))</f>
        <v>58.436830774242793</v>
      </c>
      <c r="DN28" s="4" cm="1">
        <f t="array" ref="DN28">BH28*INDEX(prod_est,$H28+$I28-1,MATCH(DN$14,$BQ$14:$DQ$14,0))</f>
        <v>58.436830774242793</v>
      </c>
      <c r="DO28" s="4" cm="1">
        <f t="array" ref="DO28">BI28*INDEX(prod_est,$H28+$I28-1,MATCH(DO$14,$BQ$14:$DQ$14,0))</f>
        <v>58.436830774242793</v>
      </c>
      <c r="DP28" s="4" cm="1">
        <f t="array" ref="DP28">BJ28*INDEX(prod_est,$H28+$I28-1,MATCH(DP$14,$BQ$14:$DQ$14,0))</f>
        <v>58.436830774242793</v>
      </c>
      <c r="DQ28" s="4" cm="1">
        <f t="array" ref="DQ28">BK28*INDEX(prod_est,$H28+$I28-1,MATCH(DQ$14,$BQ$14:$DQ$14,0))</f>
        <v>58.436830774242793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5"/>
        <v>7.7027768630557507E-3</v>
      </c>
      <c r="O30" s="33">
        <f t="shared" si="19"/>
        <v>7.7027768630557507E-3</v>
      </c>
      <c r="P30" s="33">
        <f t="shared" si="19"/>
        <v>7.7027768630557507E-3</v>
      </c>
      <c r="Q30" s="33">
        <f t="shared" si="19"/>
        <v>7.7027768630557507E-3</v>
      </c>
      <c r="R30" s="33">
        <f t="shared" si="19"/>
        <v>7.7027768630557507E-3</v>
      </c>
      <c r="S30" s="33">
        <f t="shared" si="19"/>
        <v>7.7027768630557507E-3</v>
      </c>
      <c r="T30" s="33">
        <f t="shared" si="19"/>
        <v>7.7027768630557507E-3</v>
      </c>
      <c r="U30" s="33">
        <f t="shared" si="19"/>
        <v>7.7027768630557507E-3</v>
      </c>
      <c r="V30" s="33">
        <f t="shared" si="19"/>
        <v>7.7027768630557507E-3</v>
      </c>
      <c r="W30" s="33">
        <f t="shared" si="19"/>
        <v>7.7027768630557507E-3</v>
      </c>
      <c r="X30" s="33">
        <f t="shared" si="19"/>
        <v>7.7027768630557507E-3</v>
      </c>
      <c r="Y30" s="33">
        <f t="shared" si="19"/>
        <v>7.7027768630557507E-3</v>
      </c>
      <c r="Z30" s="33">
        <f t="shared" si="19"/>
        <v>7.7027768630557507E-3</v>
      </c>
      <c r="AA30" s="33">
        <f t="shared" si="19"/>
        <v>7.7027768630557507E-3</v>
      </c>
      <c r="AB30" s="33">
        <f t="shared" si="19"/>
        <v>7.7027768630557507E-3</v>
      </c>
      <c r="AC30" s="33">
        <f t="shared" si="19"/>
        <v>7.7027768630557507E-3</v>
      </c>
      <c r="AD30" s="33">
        <f t="shared" si="19"/>
        <v>7.7027768630557507E-3</v>
      </c>
      <c r="AE30" s="33">
        <f t="shared" si="19"/>
        <v>7.7027768630557507E-3</v>
      </c>
      <c r="AF30" s="33">
        <f t="shared" si="19"/>
        <v>7.7027768630557507E-3</v>
      </c>
      <c r="AG30" s="33">
        <f t="shared" si="19"/>
        <v>7.7027768630557507E-3</v>
      </c>
      <c r="AH30" s="33">
        <f t="shared" si="19"/>
        <v>7.7027768630557507E-3</v>
      </c>
      <c r="AI30" s="33">
        <f t="shared" si="19"/>
        <v>7.7027768630557507E-3</v>
      </c>
      <c r="AJ30" s="33">
        <f t="shared" si="19"/>
        <v>7.7027768630557507E-3</v>
      </c>
      <c r="AK30" s="33">
        <f t="shared" si="19"/>
        <v>7.7027768630557507E-3</v>
      </c>
      <c r="AL30" s="33">
        <f t="shared" si="19"/>
        <v>7.7027768630557507E-3</v>
      </c>
      <c r="AM30" s="33">
        <f t="shared" si="19"/>
        <v>7.7027768630557507E-3</v>
      </c>
      <c r="AN30" s="33">
        <f t="shared" si="19"/>
        <v>7.7027768630557507E-3</v>
      </c>
      <c r="AO30" s="33">
        <f t="shared" si="19"/>
        <v>7.7027768630557507E-3</v>
      </c>
      <c r="AP30" s="33">
        <f t="shared" si="19"/>
        <v>7.7027768630557507E-3</v>
      </c>
      <c r="AQ30" s="33">
        <f t="shared" ref="AQ30:BK30" si="27">AP30*(1-$G$4)</f>
        <v>7.7027768630557507E-3</v>
      </c>
      <c r="AR30" s="33">
        <f t="shared" si="27"/>
        <v>7.7027768630557507E-3</v>
      </c>
      <c r="AS30" s="33">
        <f t="shared" si="27"/>
        <v>7.7027768630557507E-3</v>
      </c>
      <c r="AT30" s="33">
        <f t="shared" si="27"/>
        <v>7.7027768630557507E-3</v>
      </c>
      <c r="AU30" s="33">
        <f t="shared" si="27"/>
        <v>7.7027768630557507E-3</v>
      </c>
      <c r="AV30" s="33">
        <f t="shared" si="27"/>
        <v>7.7027768630557507E-3</v>
      </c>
      <c r="AW30" s="33">
        <f t="shared" si="27"/>
        <v>7.7027768630557507E-3</v>
      </c>
      <c r="AX30" s="33">
        <f t="shared" si="27"/>
        <v>7.7027768630557507E-3</v>
      </c>
      <c r="AY30" s="33">
        <f t="shared" si="27"/>
        <v>7.7027768630557507E-3</v>
      </c>
      <c r="AZ30" s="33">
        <f t="shared" si="27"/>
        <v>7.7027768630557507E-3</v>
      </c>
      <c r="BA30" s="33">
        <f t="shared" si="27"/>
        <v>7.7027768630557507E-3</v>
      </c>
      <c r="BB30" s="33">
        <f t="shared" si="27"/>
        <v>7.7027768630557507E-3</v>
      </c>
      <c r="BC30" s="33">
        <f t="shared" si="27"/>
        <v>7.7027768630557507E-3</v>
      </c>
      <c r="BD30" s="33">
        <f t="shared" si="27"/>
        <v>7.7027768630557507E-3</v>
      </c>
      <c r="BE30" s="33">
        <f t="shared" si="27"/>
        <v>7.7027768630557507E-3</v>
      </c>
      <c r="BF30" s="33">
        <f t="shared" si="27"/>
        <v>7.7027768630557507E-3</v>
      </c>
      <c r="BG30" s="33">
        <f t="shared" si="27"/>
        <v>7.7027768630557507E-3</v>
      </c>
      <c r="BH30" s="33">
        <f t="shared" si="27"/>
        <v>7.7027768630557507E-3</v>
      </c>
      <c r="BI30" s="33">
        <f t="shared" si="27"/>
        <v>7.7027768630557507E-3</v>
      </c>
      <c r="BJ30" s="33">
        <f t="shared" si="27"/>
        <v>7.7027768630557507E-3</v>
      </c>
      <c r="BK30" s="33">
        <f t="shared" si="27"/>
        <v>7.7027768630557507E-3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91.59077291672304</v>
      </c>
      <c r="BT30" s="4" cm="1">
        <f t="array" ref="BT30">N30*INDEX(prod_est,$H30+$I30-1,MATCH(BT$14,$BQ$14:$DQ$14,0))</f>
        <v>94.763267898329374</v>
      </c>
      <c r="BU30" s="4" cm="1">
        <f t="array" ref="BU30">O30*INDEX(prod_est,$H30+$I30-1,MATCH(BU$14,$BQ$14:$DQ$14,0))</f>
        <v>98.001579597750819</v>
      </c>
      <c r="BV30" s="4" cm="1">
        <f t="array" ref="BV30">P30*INDEX(prod_est,$H30+$I30-1,MATCH(BV$14,$BQ$14:$DQ$14,0))</f>
        <v>101.30724674223224</v>
      </c>
      <c r="BW30" s="4" cm="1">
        <f t="array" ref="BW30">Q30*INDEX(prod_est,$H30+$I30-1,MATCH(BW$14,$BQ$14:$DQ$14,0))</f>
        <v>104.6366060308501</v>
      </c>
      <c r="BX30" s="4" cm="1">
        <f t="array" ref="BX30">R30*INDEX(prod_est,$H30+$I30-1,MATCH(BX$14,$BQ$14:$DQ$14,0))</f>
        <v>107.99199182707223</v>
      </c>
      <c r="BY30" s="4" cm="1">
        <f t="array" ref="BY30">S30*INDEX(prod_est,$H30+$I30-1,MATCH(BY$14,$BQ$14:$DQ$14,0))</f>
        <v>111.35429255621681</v>
      </c>
      <c r="BZ30" s="4" cm="1">
        <f t="array" ref="BZ30">T30*INDEX(prod_est,$H30+$I30-1,MATCH(BZ$14,$BQ$14:$DQ$14,0))</f>
        <v>114.66944830462766</v>
      </c>
      <c r="CA30" s="4" cm="1">
        <f t="array" ref="CA30">U30*INDEX(prod_est,$H30+$I30-1,MATCH(CA$14,$BQ$14:$DQ$14,0))</f>
        <v>116.97144319168937</v>
      </c>
      <c r="CB30" s="4" cm="1">
        <f t="array" ref="CB30">V30*INDEX(prod_est,$H30+$I30-1,MATCH(CB$14,$BQ$14:$DQ$14,0))</f>
        <v>119.10769003280858</v>
      </c>
      <c r="CC30" s="4" cm="1">
        <f t="array" ref="CC30">W30*INDEX(prod_est,$H30+$I30-1,MATCH(CC$14,$BQ$14:$DQ$14,0))</f>
        <v>121.04702287010613</v>
      </c>
      <c r="CD30" s="4" cm="1">
        <f t="array" ref="CD30">X30*INDEX(prod_est,$H30+$I30-1,MATCH(CD$14,$BQ$14:$DQ$14,0))</f>
        <v>124.20454473624925</v>
      </c>
      <c r="CE30" s="4" cm="1">
        <f t="array" ref="CE30">Y30*INDEX(prod_est,$H30+$I30-1,MATCH(CE$14,$BQ$14:$DQ$14,0))</f>
        <v>127.25475576925975</v>
      </c>
      <c r="CF30" s="4" cm="1">
        <f t="array" ref="CF30">Z30*INDEX(prod_est,$H30+$I30-1,MATCH(CF$14,$BQ$14:$DQ$14,0))</f>
        <v>130.17568492451286</v>
      </c>
      <c r="CG30" s="4" cm="1">
        <f t="array" ref="CG30">AA30*INDEX(prod_est,$H30+$I30-1,MATCH(CG$14,$BQ$14:$DQ$14,0))</f>
        <v>132.93327575022198</v>
      </c>
      <c r="CH30" s="4" cm="1">
        <f t="array" ref="CH30">AB30*INDEX(prod_est,$H30+$I30-1,MATCH(CH$14,$BQ$14:$DQ$14,0))</f>
        <v>135.50301224228917</v>
      </c>
      <c r="CI30" s="4" cm="1">
        <f t="array" ref="CI30">AC30*INDEX(prod_est,$H30+$I30-1,MATCH(CI$14,$BQ$14:$DQ$14,0))</f>
        <v>137.97000173131423</v>
      </c>
      <c r="CJ30" s="4" cm="1">
        <f t="array" ref="CJ30">AD30*INDEX(prod_est,$H30+$I30-1,MATCH(CJ$14,$BQ$14:$DQ$14,0))</f>
        <v>140.19149481096807</v>
      </c>
      <c r="CK30" s="4" cm="1">
        <f t="array" ref="CK30">AE30*INDEX(prod_est,$H30+$I30-1,MATCH(CK$14,$BQ$14:$DQ$14,0))</f>
        <v>142.14841781099571</v>
      </c>
      <c r="CL30" s="4" cm="1">
        <f t="array" ref="CL30">AF30*INDEX(prod_est,$H30+$I30-1,MATCH(CL$14,$BQ$14:$DQ$14,0))</f>
        <v>143.78825140791858</v>
      </c>
      <c r="CM30" s="4" cm="1">
        <f t="array" ref="CM30">AG30*INDEX(prod_est,$H30+$I30-1,MATCH(CM$14,$BQ$14:$DQ$14,0))</f>
        <v>145.08258963794793</v>
      </c>
      <c r="CN30" s="4" cm="1">
        <f t="array" ref="CN30">AH30*INDEX(prod_est,$H30+$I30-1,MATCH(CN$14,$BQ$14:$DQ$14,0))</f>
        <v>148.10089088678197</v>
      </c>
      <c r="CO30" s="4" cm="1">
        <f t="array" ref="CO30">AI30*INDEX(prod_est,$H30+$I30-1,MATCH(CO$14,$BQ$14:$DQ$14,0))</f>
        <v>150.91982578306622</v>
      </c>
      <c r="CP30" s="4" cm="1">
        <f t="array" ref="CP30">AJ30*INDEX(prod_est,$H30+$I30-1,MATCH(CP$14,$BQ$14:$DQ$14,0))</f>
        <v>153.54397083660859</v>
      </c>
      <c r="CQ30" s="4" cm="1">
        <f t="array" ref="CQ30">AK30*INDEX(prod_est,$H30+$I30-1,MATCH(CQ$14,$BQ$14:$DQ$14,0))</f>
        <v>155.93921207571935</v>
      </c>
      <c r="CR30" s="4" cm="1">
        <f t="array" ref="CR30">AL30*INDEX(prod_est,$H30+$I30-1,MATCH(CR$14,$BQ$14:$DQ$14,0))</f>
        <v>158.07075051603209</v>
      </c>
      <c r="CS30" s="4" cm="1">
        <f t="array" ref="CS30">AM30*INDEX(prod_est,$H30+$I30-1,MATCH(CS$14,$BQ$14:$DQ$14,0))</f>
        <v>159.92324740789536</v>
      </c>
      <c r="CT30" s="4" cm="1">
        <f t="array" ref="CT30">AN30*INDEX(prod_est,$H30+$I30-1,MATCH(CT$14,$BQ$14:$DQ$14,0))</f>
        <v>161.46841966420664</v>
      </c>
      <c r="CU30" s="4" cm="1">
        <f t="array" ref="CU30">AO30*INDEX(prod_est,$H30+$I30-1,MATCH(CU$14,$BQ$14:$DQ$14,0))</f>
        <v>162.69294232919341</v>
      </c>
      <c r="CV30" s="4" cm="1">
        <f t="array" ref="CV30">AP30*INDEX(prod_est,$H30+$I30-1,MATCH(CV$14,$BQ$14:$DQ$14,0))</f>
        <v>163.55217864693816</v>
      </c>
      <c r="CW30" s="4" cm="1">
        <f t="array" ref="CW30">AQ30*INDEX(prod_est,$H30+$I30-1,MATCH(CW$14,$BQ$14:$DQ$14,0))</f>
        <v>164.03006313145363</v>
      </c>
      <c r="CX30" s="4" cm="1">
        <f t="array" ref="CX30">AR30*INDEX(prod_est,$H30+$I30-1,MATCH(CX$14,$BQ$14:$DQ$14,0))</f>
        <v>164.03006313145363</v>
      </c>
      <c r="CY30" s="4" cm="1">
        <f t="array" ref="CY30">AS30*INDEX(prod_est,$H30+$I30-1,MATCH(CY$14,$BQ$14:$DQ$14,0))</f>
        <v>164.03006313145363</v>
      </c>
      <c r="CZ30" s="4" cm="1">
        <f t="array" ref="CZ30">AT30*INDEX(prod_est,$H30+$I30-1,MATCH(CZ$14,$BQ$14:$DQ$14,0))</f>
        <v>164.03006313145363</v>
      </c>
      <c r="DA30" s="4" cm="1">
        <f t="array" ref="DA30">AU30*INDEX(prod_est,$H30+$I30-1,MATCH(DA$14,$BQ$14:$DQ$14,0))</f>
        <v>164.03006313145363</v>
      </c>
      <c r="DB30" s="4" cm="1">
        <f t="array" ref="DB30">AV30*INDEX(prod_est,$H30+$I30-1,MATCH(DB$14,$BQ$14:$DQ$14,0))</f>
        <v>164.03006313145363</v>
      </c>
      <c r="DC30" s="4" cm="1">
        <f t="array" ref="DC30">AW30*INDEX(prod_est,$H30+$I30-1,MATCH(DC$14,$BQ$14:$DQ$14,0))</f>
        <v>164.03006313145363</v>
      </c>
      <c r="DD30" s="4" cm="1">
        <f t="array" ref="DD30">AX30*INDEX(prod_est,$H30+$I30-1,MATCH(DD$14,$BQ$14:$DQ$14,0))</f>
        <v>164.03006313145363</v>
      </c>
      <c r="DE30" s="4" cm="1">
        <f t="array" ref="DE30">AY30*INDEX(prod_est,$H30+$I30-1,MATCH(DE$14,$BQ$14:$DQ$14,0))</f>
        <v>164.03006313145363</v>
      </c>
      <c r="DF30" s="4" cm="1">
        <f t="array" ref="DF30">AZ30*INDEX(prod_est,$H30+$I30-1,MATCH(DF$14,$BQ$14:$DQ$14,0))</f>
        <v>164.03006313145363</v>
      </c>
      <c r="DG30" s="4" cm="1">
        <f t="array" ref="DG30">BA30*INDEX(prod_est,$H30+$I30-1,MATCH(DG$14,$BQ$14:$DQ$14,0))</f>
        <v>164.03006313145363</v>
      </c>
      <c r="DH30" s="4" cm="1">
        <f t="array" ref="DH30">BB30*INDEX(prod_est,$H30+$I30-1,MATCH(DH$14,$BQ$14:$DQ$14,0))</f>
        <v>164.03006313145363</v>
      </c>
      <c r="DI30" s="4" cm="1">
        <f t="array" ref="DI30">BC30*INDEX(prod_est,$H30+$I30-1,MATCH(DI$14,$BQ$14:$DQ$14,0))</f>
        <v>164.03006313145363</v>
      </c>
      <c r="DJ30" s="4" cm="1">
        <f t="array" ref="DJ30">BD30*INDEX(prod_est,$H30+$I30-1,MATCH(DJ$14,$BQ$14:$DQ$14,0))</f>
        <v>164.03006313145363</v>
      </c>
      <c r="DK30" s="4" cm="1">
        <f t="array" ref="DK30">BE30*INDEX(prod_est,$H30+$I30-1,MATCH(DK$14,$BQ$14:$DQ$14,0))</f>
        <v>164.03006313145363</v>
      </c>
      <c r="DL30" s="4" cm="1">
        <f t="array" ref="DL30">BF30*INDEX(prod_est,$H30+$I30-1,MATCH(DL$14,$BQ$14:$DQ$14,0))</f>
        <v>164.03006313145363</v>
      </c>
      <c r="DM30" s="4" cm="1">
        <f t="array" ref="DM30">BG30*INDEX(prod_est,$H30+$I30-1,MATCH(DM$14,$BQ$14:$DQ$14,0))</f>
        <v>164.03006313145363</v>
      </c>
      <c r="DN30" s="4" cm="1">
        <f t="array" ref="DN30">BH30*INDEX(prod_est,$H30+$I30-1,MATCH(DN$14,$BQ$14:$DQ$14,0))</f>
        <v>164.03006313145363</v>
      </c>
      <c r="DO30" s="4" cm="1">
        <f t="array" ref="DO30">BI30*INDEX(prod_est,$H30+$I30-1,MATCH(DO$14,$BQ$14:$DQ$14,0))</f>
        <v>164.03006313145363</v>
      </c>
      <c r="DP30" s="4" cm="1">
        <f t="array" ref="DP30">BJ30*INDEX(prod_est,$H30+$I30-1,MATCH(DP$14,$BQ$14:$DQ$14,0))</f>
        <v>164.03006313145363</v>
      </c>
      <c r="DQ30" s="4" cm="1">
        <f t="array" ref="DQ30">BK30*INDEX(prod_est,$H30+$I30-1,MATCH(DQ$14,$BQ$14:$DQ$14,0))</f>
        <v>164.03006313145363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si="5"/>
        <v>3.0277246667876644E-3</v>
      </c>
      <c r="O31" s="33">
        <f t="shared" ref="O31:AQ35" si="28">N31*(1-$G$4)</f>
        <v>3.0277246667876644E-3</v>
      </c>
      <c r="P31" s="33">
        <f t="shared" si="28"/>
        <v>3.0277246667876644E-3</v>
      </c>
      <c r="Q31" s="33">
        <f t="shared" si="28"/>
        <v>3.0277246667876644E-3</v>
      </c>
      <c r="R31" s="33">
        <f t="shared" si="28"/>
        <v>3.0277246667876644E-3</v>
      </c>
      <c r="S31" s="33">
        <f t="shared" si="28"/>
        <v>3.0277246667876644E-3</v>
      </c>
      <c r="T31" s="33">
        <f t="shared" si="28"/>
        <v>3.0277246667876644E-3</v>
      </c>
      <c r="U31" s="33">
        <f t="shared" si="28"/>
        <v>3.0277246667876644E-3</v>
      </c>
      <c r="V31" s="33">
        <f t="shared" si="28"/>
        <v>3.0277246667876644E-3</v>
      </c>
      <c r="W31" s="33">
        <f t="shared" si="28"/>
        <v>3.0277246667876644E-3</v>
      </c>
      <c r="X31" s="33">
        <f t="shared" si="28"/>
        <v>3.0277246667876644E-3</v>
      </c>
      <c r="Y31" s="33">
        <f t="shared" si="28"/>
        <v>3.0277246667876644E-3</v>
      </c>
      <c r="Z31" s="33">
        <f t="shared" si="28"/>
        <v>3.0277246667876644E-3</v>
      </c>
      <c r="AA31" s="33">
        <f t="shared" si="28"/>
        <v>3.0277246667876644E-3</v>
      </c>
      <c r="AB31" s="33">
        <f t="shared" si="28"/>
        <v>3.0277246667876644E-3</v>
      </c>
      <c r="AC31" s="33">
        <f t="shared" si="28"/>
        <v>3.0277246667876644E-3</v>
      </c>
      <c r="AD31" s="33">
        <f t="shared" si="28"/>
        <v>3.0277246667876644E-3</v>
      </c>
      <c r="AE31" s="33">
        <f t="shared" si="28"/>
        <v>3.0277246667876644E-3</v>
      </c>
      <c r="AF31" s="33">
        <f t="shared" si="28"/>
        <v>3.0277246667876644E-3</v>
      </c>
      <c r="AG31" s="33">
        <f t="shared" si="28"/>
        <v>3.0277246667876644E-3</v>
      </c>
      <c r="AH31" s="33">
        <f t="shared" si="28"/>
        <v>3.0277246667876644E-3</v>
      </c>
      <c r="AI31" s="33">
        <f t="shared" si="28"/>
        <v>3.0277246667876644E-3</v>
      </c>
      <c r="AJ31" s="33">
        <f t="shared" si="28"/>
        <v>3.0277246667876644E-3</v>
      </c>
      <c r="AK31" s="33">
        <f t="shared" si="28"/>
        <v>3.0277246667876644E-3</v>
      </c>
      <c r="AL31" s="33">
        <f t="shared" si="28"/>
        <v>3.0277246667876644E-3</v>
      </c>
      <c r="AM31" s="33">
        <f t="shared" si="28"/>
        <v>3.0277246667876644E-3</v>
      </c>
      <c r="AN31" s="33">
        <f t="shared" si="28"/>
        <v>3.0277246667876644E-3</v>
      </c>
      <c r="AO31" s="33">
        <f t="shared" si="28"/>
        <v>3.0277246667876644E-3</v>
      </c>
      <c r="AP31" s="33">
        <f t="shared" si="28"/>
        <v>3.0277246667876644E-3</v>
      </c>
      <c r="AQ31" s="33">
        <f t="shared" si="28"/>
        <v>3.0277246667876644E-3</v>
      </c>
      <c r="AR31" s="33">
        <f t="shared" ref="AR31:BK31" si="29">AQ31*(1-$G$4)</f>
        <v>3.0277246667876644E-3</v>
      </c>
      <c r="AS31" s="33">
        <f t="shared" si="29"/>
        <v>3.0277246667876644E-3</v>
      </c>
      <c r="AT31" s="33">
        <f t="shared" si="29"/>
        <v>3.0277246667876644E-3</v>
      </c>
      <c r="AU31" s="33">
        <f t="shared" si="29"/>
        <v>3.0277246667876644E-3</v>
      </c>
      <c r="AV31" s="33">
        <f t="shared" si="29"/>
        <v>3.0277246667876644E-3</v>
      </c>
      <c r="AW31" s="33">
        <f t="shared" si="29"/>
        <v>3.0277246667876644E-3</v>
      </c>
      <c r="AX31" s="33">
        <f t="shared" si="29"/>
        <v>3.0277246667876644E-3</v>
      </c>
      <c r="AY31" s="33">
        <f t="shared" si="29"/>
        <v>3.0277246667876644E-3</v>
      </c>
      <c r="AZ31" s="33">
        <f t="shared" si="29"/>
        <v>3.0277246667876644E-3</v>
      </c>
      <c r="BA31" s="33">
        <f t="shared" si="29"/>
        <v>3.0277246667876644E-3</v>
      </c>
      <c r="BB31" s="33">
        <f t="shared" si="29"/>
        <v>3.0277246667876644E-3</v>
      </c>
      <c r="BC31" s="33">
        <f t="shared" si="29"/>
        <v>3.0277246667876644E-3</v>
      </c>
      <c r="BD31" s="33">
        <f t="shared" si="29"/>
        <v>3.0277246667876644E-3</v>
      </c>
      <c r="BE31" s="33">
        <f t="shared" si="29"/>
        <v>3.0277246667876644E-3</v>
      </c>
      <c r="BF31" s="33">
        <f t="shared" si="29"/>
        <v>3.0277246667876644E-3</v>
      </c>
      <c r="BG31" s="33">
        <f t="shared" si="29"/>
        <v>3.0277246667876644E-3</v>
      </c>
      <c r="BH31" s="33">
        <f t="shared" si="29"/>
        <v>3.0277246667876644E-3</v>
      </c>
      <c r="BI31" s="33">
        <f t="shared" si="29"/>
        <v>3.0277246667876644E-3</v>
      </c>
      <c r="BJ31" s="33">
        <f t="shared" si="29"/>
        <v>3.0277246667876644E-3</v>
      </c>
      <c r="BK31" s="33">
        <f t="shared" si="29"/>
        <v>3.0277246667876644E-3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36.001515731314882</v>
      </c>
      <c r="BT31" s="4" cm="1">
        <f t="array" ref="BT31">N31*INDEX(prod_est,$H31+$I31-1,MATCH(BT$14,$BQ$14:$DQ$14,0))</f>
        <v>37.24852593060281</v>
      </c>
      <c r="BU31" s="4" cm="1">
        <f t="array" ref="BU31">O31*INDEX(prod_est,$H31+$I31-1,MATCH(BU$14,$BQ$14:$DQ$14,0))</f>
        <v>38.521406657306841</v>
      </c>
      <c r="BV31" s="4" cm="1">
        <f t="array" ref="BV31">P31*INDEX(prod_est,$H31+$I31-1,MATCH(BV$14,$BQ$14:$DQ$14,0))</f>
        <v>39.820762737779539</v>
      </c>
      <c r="BW31" s="4" cm="1">
        <f t="array" ref="BW31">Q31*INDEX(prod_est,$H31+$I31-1,MATCH(BW$14,$BQ$14:$DQ$14,0))</f>
        <v>41.129431471401404</v>
      </c>
      <c r="BX31" s="4" cm="1">
        <f t="array" ref="BX31">R31*INDEX(prod_est,$H31+$I31-1,MATCH(BX$14,$BQ$14:$DQ$14,0))</f>
        <v>42.448330424652454</v>
      </c>
      <c r="BY31" s="4" cm="1">
        <f t="array" ref="BY31">S31*INDEX(prod_est,$H31+$I31-1,MATCH(BY$14,$BQ$14:$DQ$14,0))</f>
        <v>43.769947425349351</v>
      </c>
      <c r="BZ31" s="4" cm="1">
        <f t="array" ref="BZ31">T31*INDEX(prod_est,$H31+$I31-1,MATCH(BZ$14,$BQ$14:$DQ$14,0))</f>
        <v>45.073033184181078</v>
      </c>
      <c r="CA31" s="4" cm="1">
        <f t="array" ref="CA31">U31*INDEX(prod_est,$H31+$I31-1,MATCH(CA$14,$BQ$14:$DQ$14,0))</f>
        <v>45.977876570701156</v>
      </c>
      <c r="CB31" s="4" cm="1">
        <f t="array" ref="CB31">V31*INDEX(prod_est,$H31+$I31-1,MATCH(CB$14,$BQ$14:$DQ$14,0))</f>
        <v>46.817569498355027</v>
      </c>
      <c r="CC31" s="4" cm="1">
        <f t="array" ref="CC31">W31*INDEX(prod_est,$H31+$I31-1,MATCH(CC$14,$BQ$14:$DQ$14,0))</f>
        <v>47.579861587687049</v>
      </c>
      <c r="CD31" s="4" cm="1">
        <f t="array" ref="CD31">X31*INDEX(prod_est,$H31+$I31-1,MATCH(CD$14,$BQ$14:$DQ$14,0))</f>
        <v>48.820986315821827</v>
      </c>
      <c r="CE31" s="4" cm="1">
        <f t="array" ref="CE31">Y31*INDEX(prod_est,$H31+$I31-1,MATCH(CE$14,$BQ$14:$DQ$14,0))</f>
        <v>50.019930456064017</v>
      </c>
      <c r="CF31" s="4" cm="1">
        <f t="array" ref="CF31">Z31*INDEX(prod_est,$H31+$I31-1,MATCH(CF$14,$BQ$14:$DQ$14,0))</f>
        <v>51.168057866545787</v>
      </c>
      <c r="CG31" s="4" cm="1">
        <f t="array" ref="CG31">AA31*INDEX(prod_est,$H31+$I31-1,MATCH(CG$14,$BQ$14:$DQ$14,0))</f>
        <v>52.251982003560798</v>
      </c>
      <c r="CH31" s="4" cm="1">
        <f t="array" ref="CH31">AB31*INDEX(prod_est,$H31+$I31-1,MATCH(CH$14,$BQ$14:$DQ$14,0))</f>
        <v>53.262066379948877</v>
      </c>
      <c r="CI31" s="4" cm="1">
        <f t="array" ref="CI31">AC31*INDEX(prod_est,$H31+$I31-1,MATCH(CI$14,$BQ$14:$DQ$14,0))</f>
        <v>54.231764069680978</v>
      </c>
      <c r="CJ31" s="4" cm="1">
        <f t="array" ref="CJ31">AD31*INDEX(prod_est,$H31+$I31-1,MATCH(CJ$14,$BQ$14:$DQ$14,0))</f>
        <v>55.104964671742529</v>
      </c>
      <c r="CK31" s="4" cm="1">
        <f t="array" ref="CK31">AE31*INDEX(prod_est,$H31+$I31-1,MATCH(CK$14,$BQ$14:$DQ$14,0))</f>
        <v>55.874170913014503</v>
      </c>
      <c r="CL31" s="4" cm="1">
        <f t="array" ref="CL31">AF31*INDEX(prod_est,$H31+$I31-1,MATCH(CL$14,$BQ$14:$DQ$14,0))</f>
        <v>56.518739062800016</v>
      </c>
      <c r="CM31" s="4" cm="1">
        <f t="array" ref="CM31">AG31*INDEX(prod_est,$H31+$I31-1,MATCH(CM$14,$BQ$14:$DQ$14,0))</f>
        <v>57.027503610429854</v>
      </c>
      <c r="CN31" s="4" cm="1">
        <f t="array" ref="CN31">AH31*INDEX(prod_est,$H31+$I31-1,MATCH(CN$14,$BQ$14:$DQ$14,0))</f>
        <v>58.213904995977124</v>
      </c>
      <c r="CO31" s="4" cm="1">
        <f t="array" ref="CO31">AI31*INDEX(prod_est,$H31+$I31-1,MATCH(CO$14,$BQ$14:$DQ$14,0))</f>
        <v>59.321941600345596</v>
      </c>
      <c r="CP31" s="4" cm="1">
        <f t="array" ref="CP31">AJ31*INDEX(prod_est,$H31+$I31-1,MATCH(CP$14,$BQ$14:$DQ$14,0))</f>
        <v>60.353412308778815</v>
      </c>
      <c r="CQ31" s="4" cm="1">
        <f t="array" ref="CQ31">AK31*INDEX(prod_est,$H31+$I31-1,MATCH(CQ$14,$BQ$14:$DQ$14,0))</f>
        <v>61.294907968265662</v>
      </c>
      <c r="CR31" s="4" cm="1">
        <f t="array" ref="CR31">AL31*INDEX(prod_est,$H31+$I31-1,MATCH(CR$14,$BQ$14:$DQ$14,0))</f>
        <v>62.132750168381108</v>
      </c>
      <c r="CS31" s="4" cm="1">
        <f t="array" ref="CS31">AM31*INDEX(prod_est,$H31+$I31-1,MATCH(CS$14,$BQ$14:$DQ$14,0))</f>
        <v>62.860909718418604</v>
      </c>
      <c r="CT31" s="4" cm="1">
        <f t="array" ref="CT31">AN31*INDEX(prod_est,$H31+$I31-1,MATCH(CT$14,$BQ$14:$DQ$14,0))</f>
        <v>63.468269406754906</v>
      </c>
      <c r="CU31" s="4" cm="1">
        <f t="array" ref="CU31">AO31*INDEX(prod_est,$H31+$I31-1,MATCH(CU$14,$BQ$14:$DQ$14,0))</f>
        <v>63.949591603118023</v>
      </c>
      <c r="CV31" s="4" cm="1">
        <f t="array" ref="CV31">AP31*INDEX(prod_est,$H31+$I31-1,MATCH(CV$14,$BQ$14:$DQ$14,0))</f>
        <v>64.287330971671338</v>
      </c>
      <c r="CW31" s="4" cm="1">
        <f t="array" ref="CW31">AQ31*INDEX(prod_est,$H31+$I31-1,MATCH(CW$14,$BQ$14:$DQ$14,0))</f>
        <v>64.475172664007289</v>
      </c>
      <c r="CX31" s="4" cm="1">
        <f t="array" ref="CX31">AR31*INDEX(prod_est,$H31+$I31-1,MATCH(CX$14,$BQ$14:$DQ$14,0))</f>
        <v>64.475172664007289</v>
      </c>
      <c r="CY31" s="4" cm="1">
        <f t="array" ref="CY31">AS31*INDEX(prod_est,$H31+$I31-1,MATCH(CY$14,$BQ$14:$DQ$14,0))</f>
        <v>64.475172664007289</v>
      </c>
      <c r="CZ31" s="4" cm="1">
        <f t="array" ref="CZ31">AT31*INDEX(prod_est,$H31+$I31-1,MATCH(CZ$14,$BQ$14:$DQ$14,0))</f>
        <v>64.475172664007289</v>
      </c>
      <c r="DA31" s="4" cm="1">
        <f t="array" ref="DA31">AU31*INDEX(prod_est,$H31+$I31-1,MATCH(DA$14,$BQ$14:$DQ$14,0))</f>
        <v>64.475172664007289</v>
      </c>
      <c r="DB31" s="4" cm="1">
        <f t="array" ref="DB31">AV31*INDEX(prod_est,$H31+$I31-1,MATCH(DB$14,$BQ$14:$DQ$14,0))</f>
        <v>64.475172664007289</v>
      </c>
      <c r="DC31" s="4" cm="1">
        <f t="array" ref="DC31">AW31*INDEX(prod_est,$H31+$I31-1,MATCH(DC$14,$BQ$14:$DQ$14,0))</f>
        <v>64.475172664007289</v>
      </c>
      <c r="DD31" s="4" cm="1">
        <f t="array" ref="DD31">AX31*INDEX(prod_est,$H31+$I31-1,MATCH(DD$14,$BQ$14:$DQ$14,0))</f>
        <v>64.475172664007289</v>
      </c>
      <c r="DE31" s="4" cm="1">
        <f t="array" ref="DE31">AY31*INDEX(prod_est,$H31+$I31-1,MATCH(DE$14,$BQ$14:$DQ$14,0))</f>
        <v>64.475172664007289</v>
      </c>
      <c r="DF31" s="4" cm="1">
        <f t="array" ref="DF31">AZ31*INDEX(prod_est,$H31+$I31-1,MATCH(DF$14,$BQ$14:$DQ$14,0))</f>
        <v>64.475172664007289</v>
      </c>
      <c r="DG31" s="4" cm="1">
        <f t="array" ref="DG31">BA31*INDEX(prod_est,$H31+$I31-1,MATCH(DG$14,$BQ$14:$DQ$14,0))</f>
        <v>64.475172664007289</v>
      </c>
      <c r="DH31" s="4" cm="1">
        <f t="array" ref="DH31">BB31*INDEX(prod_est,$H31+$I31-1,MATCH(DH$14,$BQ$14:$DQ$14,0))</f>
        <v>64.475172664007289</v>
      </c>
      <c r="DI31" s="4" cm="1">
        <f t="array" ref="DI31">BC31*INDEX(prod_est,$H31+$I31-1,MATCH(DI$14,$BQ$14:$DQ$14,0))</f>
        <v>64.475172664007289</v>
      </c>
      <c r="DJ31" s="4" cm="1">
        <f t="array" ref="DJ31">BD31*INDEX(prod_est,$H31+$I31-1,MATCH(DJ$14,$BQ$14:$DQ$14,0))</f>
        <v>64.475172664007289</v>
      </c>
      <c r="DK31" s="4" cm="1">
        <f t="array" ref="DK31">BE31*INDEX(prod_est,$H31+$I31-1,MATCH(DK$14,$BQ$14:$DQ$14,0))</f>
        <v>64.475172664007289</v>
      </c>
      <c r="DL31" s="4" cm="1">
        <f t="array" ref="DL31">BF31*INDEX(prod_est,$H31+$I31-1,MATCH(DL$14,$BQ$14:$DQ$14,0))</f>
        <v>64.475172664007289</v>
      </c>
      <c r="DM31" s="4" cm="1">
        <f t="array" ref="DM31">BG31*INDEX(prod_est,$H31+$I31-1,MATCH(DM$14,$BQ$14:$DQ$14,0))</f>
        <v>64.475172664007289</v>
      </c>
      <c r="DN31" s="4" cm="1">
        <f t="array" ref="DN31">BH31*INDEX(prod_est,$H31+$I31-1,MATCH(DN$14,$BQ$14:$DQ$14,0))</f>
        <v>64.475172664007289</v>
      </c>
      <c r="DO31" s="4" cm="1">
        <f t="array" ref="DO31">BI31*INDEX(prod_est,$H31+$I31-1,MATCH(DO$14,$BQ$14:$DQ$14,0))</f>
        <v>64.475172664007289</v>
      </c>
      <c r="DP31" s="4" cm="1">
        <f t="array" ref="DP31">BJ31*INDEX(prod_est,$H31+$I31-1,MATCH(DP$14,$BQ$14:$DQ$14,0))</f>
        <v>64.475172664007289</v>
      </c>
      <c r="DQ31" s="4" cm="1">
        <f t="array" ref="DQ31">BK31*INDEX(prod_est,$H31+$I31-1,MATCH(DQ$14,$BQ$14:$DQ$14,0))</f>
        <v>64.475172664007289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5"/>
        <v>7.7633973260834484E-3</v>
      </c>
      <c r="O32" s="33">
        <f t="shared" si="28"/>
        <v>7.7633973260834484E-3</v>
      </c>
      <c r="P32" s="33">
        <f t="shared" si="28"/>
        <v>7.7633973260834484E-3</v>
      </c>
      <c r="Q32" s="33">
        <f t="shared" si="28"/>
        <v>7.7633973260834484E-3</v>
      </c>
      <c r="R32" s="33">
        <f t="shared" si="28"/>
        <v>7.7633973260834484E-3</v>
      </c>
      <c r="S32" s="33">
        <f t="shared" si="28"/>
        <v>7.7633973260834484E-3</v>
      </c>
      <c r="T32" s="33">
        <f t="shared" si="28"/>
        <v>7.7633973260834484E-3</v>
      </c>
      <c r="U32" s="33">
        <f t="shared" si="28"/>
        <v>7.7633973260834484E-3</v>
      </c>
      <c r="V32" s="33">
        <f t="shared" si="28"/>
        <v>7.7633973260834484E-3</v>
      </c>
      <c r="W32" s="33">
        <f t="shared" si="28"/>
        <v>7.7633973260834484E-3</v>
      </c>
      <c r="X32" s="33">
        <f t="shared" si="28"/>
        <v>7.7633973260834484E-3</v>
      </c>
      <c r="Y32" s="33">
        <f t="shared" si="28"/>
        <v>7.7633973260834484E-3</v>
      </c>
      <c r="Z32" s="33">
        <f t="shared" si="28"/>
        <v>7.7633973260834484E-3</v>
      </c>
      <c r="AA32" s="33">
        <f t="shared" si="28"/>
        <v>7.7633973260834484E-3</v>
      </c>
      <c r="AB32" s="33">
        <f t="shared" si="28"/>
        <v>7.7633973260834484E-3</v>
      </c>
      <c r="AC32" s="33">
        <f t="shared" si="28"/>
        <v>7.7633973260834484E-3</v>
      </c>
      <c r="AD32" s="33">
        <f t="shared" si="28"/>
        <v>7.7633973260834484E-3</v>
      </c>
      <c r="AE32" s="33">
        <f t="shared" si="28"/>
        <v>7.7633973260834484E-3</v>
      </c>
      <c r="AF32" s="33">
        <f t="shared" si="28"/>
        <v>7.7633973260834484E-3</v>
      </c>
      <c r="AG32" s="33">
        <f t="shared" si="28"/>
        <v>7.7633973260834484E-3</v>
      </c>
      <c r="AH32" s="33">
        <f t="shared" si="28"/>
        <v>7.7633973260834484E-3</v>
      </c>
      <c r="AI32" s="33">
        <f t="shared" si="28"/>
        <v>7.7633973260834484E-3</v>
      </c>
      <c r="AJ32" s="33">
        <f t="shared" si="28"/>
        <v>7.7633973260834484E-3</v>
      </c>
      <c r="AK32" s="33">
        <f t="shared" si="28"/>
        <v>7.7633973260834484E-3</v>
      </c>
      <c r="AL32" s="33">
        <f t="shared" si="28"/>
        <v>7.7633973260834484E-3</v>
      </c>
      <c r="AM32" s="33">
        <f t="shared" si="28"/>
        <v>7.7633973260834484E-3</v>
      </c>
      <c r="AN32" s="33">
        <f t="shared" si="28"/>
        <v>7.7633973260834484E-3</v>
      </c>
      <c r="AO32" s="33">
        <f t="shared" si="28"/>
        <v>7.7633973260834484E-3</v>
      </c>
      <c r="AP32" s="33">
        <f t="shared" si="28"/>
        <v>7.7633973260834484E-3</v>
      </c>
      <c r="AQ32" s="33">
        <f t="shared" si="28"/>
        <v>7.7633973260834484E-3</v>
      </c>
      <c r="AR32" s="33">
        <f t="shared" ref="AR32:BK32" si="30">AQ32*(1-$G$4)</f>
        <v>7.7633973260834484E-3</v>
      </c>
      <c r="AS32" s="33">
        <f t="shared" si="30"/>
        <v>7.7633973260834484E-3</v>
      </c>
      <c r="AT32" s="33">
        <f t="shared" si="30"/>
        <v>7.7633973260834484E-3</v>
      </c>
      <c r="AU32" s="33">
        <f t="shared" si="30"/>
        <v>7.7633973260834484E-3</v>
      </c>
      <c r="AV32" s="33">
        <f t="shared" si="30"/>
        <v>7.7633973260834484E-3</v>
      </c>
      <c r="AW32" s="33">
        <f t="shared" si="30"/>
        <v>7.7633973260834484E-3</v>
      </c>
      <c r="AX32" s="33">
        <f t="shared" si="30"/>
        <v>7.7633973260834484E-3</v>
      </c>
      <c r="AY32" s="33">
        <f t="shared" si="30"/>
        <v>7.7633973260834484E-3</v>
      </c>
      <c r="AZ32" s="33">
        <f t="shared" si="30"/>
        <v>7.7633973260834484E-3</v>
      </c>
      <c r="BA32" s="33">
        <f t="shared" si="30"/>
        <v>7.7633973260834484E-3</v>
      </c>
      <c r="BB32" s="33">
        <f t="shared" si="30"/>
        <v>7.7633973260834484E-3</v>
      </c>
      <c r="BC32" s="33">
        <f t="shared" si="30"/>
        <v>7.7633973260834484E-3</v>
      </c>
      <c r="BD32" s="33">
        <f t="shared" si="30"/>
        <v>7.7633973260834484E-3</v>
      </c>
      <c r="BE32" s="33">
        <f t="shared" si="30"/>
        <v>7.7633973260834484E-3</v>
      </c>
      <c r="BF32" s="33">
        <f t="shared" si="30"/>
        <v>7.7633973260834484E-3</v>
      </c>
      <c r="BG32" s="33">
        <f t="shared" si="30"/>
        <v>7.7633973260834484E-3</v>
      </c>
      <c r="BH32" s="33">
        <f t="shared" si="30"/>
        <v>7.7633973260834484E-3</v>
      </c>
      <c r="BI32" s="33">
        <f t="shared" si="30"/>
        <v>7.7633973260834484E-3</v>
      </c>
      <c r="BJ32" s="33">
        <f t="shared" si="30"/>
        <v>7.7633973260834484E-3</v>
      </c>
      <c r="BK32" s="33">
        <f t="shared" si="30"/>
        <v>7.7633973260834484E-3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92.311587651718995</v>
      </c>
      <c r="BT32" s="4" cm="1">
        <f t="array" ref="BT32">N32*INDEX(prod_est,$H32+$I32-1,MATCH(BT$14,$BQ$14:$DQ$14,0))</f>
        <v>95.509050007839377</v>
      </c>
      <c r="BU32" s="4" cm="1">
        <f t="array" ref="BU32">O32*INDEX(prod_est,$H32+$I32-1,MATCH(BU$14,$BQ$14:$DQ$14,0))</f>
        <v>98.772847056004139</v>
      </c>
      <c r="BV32" s="4" cm="1">
        <f t="array" ref="BV32">P32*INDEX(prod_est,$H32+$I32-1,MATCH(BV$14,$BQ$14:$DQ$14,0))</f>
        <v>102.10452963316348</v>
      </c>
      <c r="BW32" s="4" cm="1">
        <f t="array" ref="BW32">Q32*INDEX(prod_est,$H32+$I32-1,MATCH(BW$14,$BQ$14:$DQ$14,0))</f>
        <v>105.46009081043134</v>
      </c>
      <c r="BX32" s="4" cm="1">
        <f t="array" ref="BX32">R32*INDEX(prod_est,$H32+$I32-1,MATCH(BX$14,$BQ$14:$DQ$14,0))</f>
        <v>108.84188332259757</v>
      </c>
      <c r="BY32" s="4" cm="1">
        <f t="array" ref="BY32">S32*INDEX(prod_est,$H32+$I32-1,MATCH(BY$14,$BQ$14:$DQ$14,0))</f>
        <v>112.23064518785745</v>
      </c>
      <c r="BZ32" s="4" cm="1">
        <f t="array" ref="BZ32">T32*INDEX(prod_est,$H32+$I32-1,MATCH(BZ$14,$BQ$14:$DQ$14,0))</f>
        <v>115.57189104377764</v>
      </c>
      <c r="CA32" s="4" cm="1">
        <f t="array" ref="CA32">U32*INDEX(prod_est,$H32+$I32-1,MATCH(CA$14,$BQ$14:$DQ$14,0))</f>
        <v>117.89200251378367</v>
      </c>
      <c r="CB32" s="4" cm="1">
        <f t="array" ref="CB32">V32*INDEX(prod_est,$H32+$I32-1,MATCH(CB$14,$BQ$14:$DQ$14,0))</f>
        <v>120.04506150913666</v>
      </c>
      <c r="CC32" s="4" cm="1">
        <f t="array" ref="CC32">W32*INDEX(prod_est,$H32+$I32-1,MATCH(CC$14,$BQ$14:$DQ$14,0))</f>
        <v>121.9996567974505</v>
      </c>
      <c r="CD32" s="4" cm="1">
        <f t="array" ref="CD32">X32*INDEX(prod_est,$H32+$I32-1,MATCH(CD$14,$BQ$14:$DQ$14,0))</f>
        <v>125.18202820044878</v>
      </c>
      <c r="CE32" s="4" cm="1">
        <f t="array" ref="CE32">Y32*INDEX(prod_est,$H32+$I32-1,MATCH(CE$14,$BQ$14:$DQ$14,0))</f>
        <v>128.2562442395033</v>
      </c>
      <c r="CF32" s="4" cm="1">
        <f t="array" ref="CF32">Z32*INDEX(prod_est,$H32+$I32-1,MATCH(CF$14,$BQ$14:$DQ$14,0))</f>
        <v>131.20016095898299</v>
      </c>
      <c r="CG32" s="4" cm="1">
        <f t="array" ref="CG32">AA32*INDEX(prod_est,$H32+$I32-1,MATCH(CG$14,$BQ$14:$DQ$14,0))</f>
        <v>133.97945388455395</v>
      </c>
      <c r="CH32" s="4" cm="1">
        <f t="array" ref="CH32">AB32*INDEX(prod_est,$H32+$I32-1,MATCH(CH$14,$BQ$14:$DQ$14,0))</f>
        <v>136.56941407241004</v>
      </c>
      <c r="CI32" s="4" cm="1">
        <f t="array" ref="CI32">AC32*INDEX(prod_est,$H32+$I32-1,MATCH(CI$14,$BQ$14:$DQ$14,0))</f>
        <v>139.05581864352405</v>
      </c>
      <c r="CJ32" s="4" cm="1">
        <f t="array" ref="CJ32">AD32*INDEX(prod_est,$H32+$I32-1,MATCH(CJ$14,$BQ$14:$DQ$14,0))</f>
        <v>141.29479476098305</v>
      </c>
      <c r="CK32" s="4" cm="1">
        <f t="array" ref="CK32">AE32*INDEX(prod_est,$H32+$I32-1,MATCH(CK$14,$BQ$14:$DQ$14,0))</f>
        <v>143.26711864571504</v>
      </c>
      <c r="CL32" s="4" cm="1">
        <f t="array" ref="CL32">AF32*INDEX(prod_est,$H32+$I32-1,MATCH(CL$14,$BQ$14:$DQ$14,0))</f>
        <v>144.91985764983082</v>
      </c>
      <c r="CM32" s="4" cm="1">
        <f t="array" ref="CM32">AG32*INDEX(prod_est,$H32+$I32-1,MATCH(CM$14,$BQ$14:$DQ$14,0))</f>
        <v>146.2243822560481</v>
      </c>
      <c r="CN32" s="4" cm="1">
        <f t="array" ref="CN32">AH32*INDEX(prod_est,$H32+$I32-1,MATCH(CN$14,$BQ$14:$DQ$14,0))</f>
        <v>149.26643738254396</v>
      </c>
      <c r="CO32" s="4" cm="1">
        <f t="array" ref="CO32">AI32*INDEX(prod_est,$H32+$I32-1,MATCH(CO$14,$BQ$14:$DQ$14,0))</f>
        <v>152.1075571534125</v>
      </c>
      <c r="CP32" s="4" cm="1">
        <f t="array" ref="CP32">AJ32*INDEX(prod_est,$H32+$I32-1,MATCH(CP$14,$BQ$14:$DQ$14,0))</f>
        <v>154.7523540953616</v>
      </c>
      <c r="CQ32" s="4" cm="1">
        <f t="array" ref="CQ32">AK32*INDEX(prod_est,$H32+$I32-1,MATCH(CQ$14,$BQ$14:$DQ$14,0))</f>
        <v>157.16644576147542</v>
      </c>
      <c r="CR32" s="4" cm="1">
        <f t="array" ref="CR32">AL32*INDEX(prod_est,$H32+$I32-1,MATCH(CR$14,$BQ$14:$DQ$14,0))</f>
        <v>159.31475930114652</v>
      </c>
      <c r="CS32" s="4" cm="1">
        <f t="array" ref="CS32">AM32*INDEX(prod_est,$H32+$I32-1,MATCH(CS$14,$BQ$14:$DQ$14,0))</f>
        <v>161.18183524954208</v>
      </c>
      <c r="CT32" s="4" cm="1">
        <f t="array" ref="CT32">AN32*INDEX(prod_est,$H32+$I32-1,MATCH(CT$14,$BQ$14:$DQ$14,0))</f>
        <v>162.73916793309934</v>
      </c>
      <c r="CU32" s="4" cm="1">
        <f t="array" ref="CU32">AO32*INDEX(prod_est,$H32+$I32-1,MATCH(CU$14,$BQ$14:$DQ$14,0))</f>
        <v>163.97332752932002</v>
      </c>
      <c r="CV32" s="4" cm="1">
        <f t="array" ref="CV32">AP32*INDEX(prod_est,$H32+$I32-1,MATCH(CV$14,$BQ$14:$DQ$14,0))</f>
        <v>164.83932599328267</v>
      </c>
      <c r="CW32" s="4" cm="1">
        <f t="array" ref="CW32">AQ32*INDEX(prod_est,$H32+$I32-1,MATCH(CW$14,$BQ$14:$DQ$14,0))</f>
        <v>165.32097140444057</v>
      </c>
      <c r="CX32" s="4" cm="1">
        <f t="array" ref="CX32">AR32*INDEX(prod_est,$H32+$I32-1,MATCH(CX$14,$BQ$14:$DQ$14,0))</f>
        <v>165.32097140444057</v>
      </c>
      <c r="CY32" s="4" cm="1">
        <f t="array" ref="CY32">AS32*INDEX(prod_est,$H32+$I32-1,MATCH(CY$14,$BQ$14:$DQ$14,0))</f>
        <v>165.32097140444057</v>
      </c>
      <c r="CZ32" s="4" cm="1">
        <f t="array" ref="CZ32">AT32*INDEX(prod_est,$H32+$I32-1,MATCH(CZ$14,$BQ$14:$DQ$14,0))</f>
        <v>165.32097140444057</v>
      </c>
      <c r="DA32" s="4" cm="1">
        <f t="array" ref="DA32">AU32*INDEX(prod_est,$H32+$I32-1,MATCH(DA$14,$BQ$14:$DQ$14,0))</f>
        <v>165.32097140444057</v>
      </c>
      <c r="DB32" s="4" cm="1">
        <f t="array" ref="DB32">AV32*INDEX(prod_est,$H32+$I32-1,MATCH(DB$14,$BQ$14:$DQ$14,0))</f>
        <v>165.32097140444057</v>
      </c>
      <c r="DC32" s="4" cm="1">
        <f t="array" ref="DC32">AW32*INDEX(prod_est,$H32+$I32-1,MATCH(DC$14,$BQ$14:$DQ$14,0))</f>
        <v>165.32097140444057</v>
      </c>
      <c r="DD32" s="4" cm="1">
        <f t="array" ref="DD32">AX32*INDEX(prod_est,$H32+$I32-1,MATCH(DD$14,$BQ$14:$DQ$14,0))</f>
        <v>165.32097140444057</v>
      </c>
      <c r="DE32" s="4" cm="1">
        <f t="array" ref="DE32">AY32*INDEX(prod_est,$H32+$I32-1,MATCH(DE$14,$BQ$14:$DQ$14,0))</f>
        <v>165.32097140444057</v>
      </c>
      <c r="DF32" s="4" cm="1">
        <f t="array" ref="DF32">AZ32*INDEX(prod_est,$H32+$I32-1,MATCH(DF$14,$BQ$14:$DQ$14,0))</f>
        <v>165.32097140444057</v>
      </c>
      <c r="DG32" s="4" cm="1">
        <f t="array" ref="DG32">BA32*INDEX(prod_est,$H32+$I32-1,MATCH(DG$14,$BQ$14:$DQ$14,0))</f>
        <v>165.32097140444057</v>
      </c>
      <c r="DH32" s="4" cm="1">
        <f t="array" ref="DH32">BB32*INDEX(prod_est,$H32+$I32-1,MATCH(DH$14,$BQ$14:$DQ$14,0))</f>
        <v>165.32097140444057</v>
      </c>
      <c r="DI32" s="4" cm="1">
        <f t="array" ref="DI32">BC32*INDEX(prod_est,$H32+$I32-1,MATCH(DI$14,$BQ$14:$DQ$14,0))</f>
        <v>165.32097140444057</v>
      </c>
      <c r="DJ32" s="4" cm="1">
        <f t="array" ref="DJ32">BD32*INDEX(prod_est,$H32+$I32-1,MATCH(DJ$14,$BQ$14:$DQ$14,0))</f>
        <v>165.32097140444057</v>
      </c>
      <c r="DK32" s="4" cm="1">
        <f t="array" ref="DK32">BE32*INDEX(prod_est,$H32+$I32-1,MATCH(DK$14,$BQ$14:$DQ$14,0))</f>
        <v>165.32097140444057</v>
      </c>
      <c r="DL32" s="4" cm="1">
        <f t="array" ref="DL32">BF32*INDEX(prod_est,$H32+$I32-1,MATCH(DL$14,$BQ$14:$DQ$14,0))</f>
        <v>165.32097140444057</v>
      </c>
      <c r="DM32" s="4" cm="1">
        <f t="array" ref="DM32">BG32*INDEX(prod_est,$H32+$I32-1,MATCH(DM$14,$BQ$14:$DQ$14,0))</f>
        <v>165.32097140444057</v>
      </c>
      <c r="DN32" s="4" cm="1">
        <f t="array" ref="DN32">BH32*INDEX(prod_est,$H32+$I32-1,MATCH(DN$14,$BQ$14:$DQ$14,0))</f>
        <v>165.32097140444057</v>
      </c>
      <c r="DO32" s="4" cm="1">
        <f t="array" ref="DO32">BI32*INDEX(prod_est,$H32+$I32-1,MATCH(DO$14,$BQ$14:$DQ$14,0))</f>
        <v>165.32097140444057</v>
      </c>
      <c r="DP32" s="4" cm="1">
        <f t="array" ref="DP32">BJ32*INDEX(prod_est,$H32+$I32-1,MATCH(DP$14,$BQ$14:$DQ$14,0))</f>
        <v>165.32097140444057</v>
      </c>
      <c r="DQ32" s="4" cm="1">
        <f t="array" ref="DQ32">BK32*INDEX(prod_est,$H32+$I32-1,MATCH(DQ$14,$BQ$14:$DQ$14,0))</f>
        <v>165.32097140444057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44.589886974378558</v>
      </c>
      <c r="O47" s="33">
        <f t="shared" si="42"/>
        <v>44.589886974378558</v>
      </c>
      <c r="P47" s="33">
        <f t="shared" si="42"/>
        <v>44.589886974378558</v>
      </c>
      <c r="Q47" s="33">
        <f t="shared" si="42"/>
        <v>44.589886974378558</v>
      </c>
      <c r="R47" s="33">
        <f t="shared" si="42"/>
        <v>44.589886974378558</v>
      </c>
      <c r="S47" s="33">
        <f t="shared" si="42"/>
        <v>44.589886974378558</v>
      </c>
      <c r="T47" s="33">
        <f t="shared" si="42"/>
        <v>44.589886974378558</v>
      </c>
      <c r="U47" s="33">
        <f t="shared" si="42"/>
        <v>44.589886974378558</v>
      </c>
      <c r="V47" s="33">
        <f t="shared" si="42"/>
        <v>44.589886974378558</v>
      </c>
      <c r="W47" s="33">
        <f t="shared" si="42"/>
        <v>44.589886974378558</v>
      </c>
      <c r="X47" s="33">
        <f t="shared" si="42"/>
        <v>44.589886974378558</v>
      </c>
      <c r="Y47" s="33">
        <f t="shared" si="42"/>
        <v>44.589886974378558</v>
      </c>
      <c r="Z47" s="33">
        <f t="shared" si="42"/>
        <v>44.589886974378558</v>
      </c>
      <c r="AA47" s="33">
        <f t="shared" si="42"/>
        <v>44.589886974378558</v>
      </c>
      <c r="AB47" s="33">
        <f t="shared" si="42"/>
        <v>44.589886974378558</v>
      </c>
      <c r="AC47" s="33">
        <f t="shared" si="42"/>
        <v>44.589886974378558</v>
      </c>
      <c r="AD47" s="33">
        <f t="shared" si="42"/>
        <v>44.589886974378558</v>
      </c>
      <c r="AE47" s="33">
        <f t="shared" si="42"/>
        <v>44.589886974378558</v>
      </c>
      <c r="AF47" s="33">
        <f t="shared" si="42"/>
        <v>44.589886974378558</v>
      </c>
      <c r="AG47" s="33">
        <f t="shared" si="42"/>
        <v>44.589886974378558</v>
      </c>
      <c r="AH47" s="33">
        <f t="shared" si="42"/>
        <v>44.589886974378558</v>
      </c>
      <c r="AI47" s="33">
        <f t="shared" si="42"/>
        <v>44.589886974378558</v>
      </c>
      <c r="AJ47" s="33">
        <f t="shared" si="42"/>
        <v>44.589886974378558</v>
      </c>
      <c r="AK47" s="33">
        <f t="shared" si="42"/>
        <v>44.589886974378558</v>
      </c>
      <c r="AL47" s="33">
        <f t="shared" si="42"/>
        <v>44.589886974378558</v>
      </c>
      <c r="AM47" s="33">
        <f t="shared" si="42"/>
        <v>44.589886974378558</v>
      </c>
      <c r="AN47" s="33">
        <f t="shared" si="42"/>
        <v>44.589886974378558</v>
      </c>
      <c r="AO47" s="33">
        <f t="shared" si="42"/>
        <v>44.589886974378558</v>
      </c>
      <c r="AP47" s="33">
        <f t="shared" si="42"/>
        <v>44.589886974378558</v>
      </c>
      <c r="AQ47" s="33">
        <f t="shared" ref="AQ47:BK47" si="43">SUM(AQ15:AQ46)*1000</f>
        <v>44.589886974378558</v>
      </c>
      <c r="AR47" s="33">
        <f t="shared" si="43"/>
        <v>44.589886974378558</v>
      </c>
      <c r="AS47" s="33">
        <f t="shared" si="43"/>
        <v>44.589886974378558</v>
      </c>
      <c r="AT47" s="33">
        <f t="shared" si="43"/>
        <v>44.589886974378558</v>
      </c>
      <c r="AU47" s="33">
        <f t="shared" si="43"/>
        <v>44.589886974378558</v>
      </c>
      <c r="AV47" s="33">
        <f t="shared" si="43"/>
        <v>44.589886974378558</v>
      </c>
      <c r="AW47" s="33">
        <f t="shared" si="43"/>
        <v>44.589886974378558</v>
      </c>
      <c r="AX47" s="33">
        <f t="shared" si="43"/>
        <v>44.589886974378558</v>
      </c>
      <c r="AY47" s="33">
        <f t="shared" si="43"/>
        <v>44.589886974378558</v>
      </c>
      <c r="AZ47" s="33">
        <f t="shared" si="43"/>
        <v>44.589886974378558</v>
      </c>
      <c r="BA47" s="33">
        <f t="shared" si="43"/>
        <v>44.589886974378558</v>
      </c>
      <c r="BB47" s="33">
        <f t="shared" si="43"/>
        <v>44.589886974378558</v>
      </c>
      <c r="BC47" s="33">
        <f t="shared" si="43"/>
        <v>44.589886974378558</v>
      </c>
      <c r="BD47" s="33">
        <f t="shared" si="43"/>
        <v>44.589886974378558</v>
      </c>
      <c r="BE47" s="33">
        <f t="shared" si="43"/>
        <v>44.589886974378558</v>
      </c>
      <c r="BF47" s="33">
        <f t="shared" si="43"/>
        <v>44.589886974378558</v>
      </c>
      <c r="BG47" s="33">
        <f t="shared" si="43"/>
        <v>44.589886974378558</v>
      </c>
      <c r="BH47" s="33">
        <f t="shared" si="43"/>
        <v>44.589886974378558</v>
      </c>
      <c r="BI47" s="33">
        <f t="shared" si="43"/>
        <v>44.589886974378558</v>
      </c>
      <c r="BJ47" s="33">
        <f t="shared" si="43"/>
        <v>44.589886974378558</v>
      </c>
      <c r="BK47" s="33">
        <f t="shared" si="43"/>
        <v>44.589886974378558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238.87817699837689</v>
      </c>
      <c r="BT58">
        <f t="shared" si="62"/>
        <v>247.15237093308329</v>
      </c>
      <c r="BU58">
        <f t="shared" si="62"/>
        <v>255.59822165227806</v>
      </c>
      <c r="BV58">
        <f t="shared" si="62"/>
        <v>264.21974231522876</v>
      </c>
      <c r="BW58">
        <f t="shared" si="62"/>
        <v>272.90305453228763</v>
      </c>
      <c r="BX58">
        <f t="shared" si="62"/>
        <v>281.65424656400637</v>
      </c>
      <c r="BY58">
        <f t="shared" si="62"/>
        <v>290.42347345358229</v>
      </c>
      <c r="BZ58">
        <f t="shared" si="62"/>
        <v>299.06974137367195</v>
      </c>
      <c r="CA58">
        <f t="shared" si="62"/>
        <v>305.07358133013639</v>
      </c>
      <c r="CB58">
        <f t="shared" si="62"/>
        <v>310.64513329737525</v>
      </c>
      <c r="CC58">
        <f t="shared" si="62"/>
        <v>315.70311324463415</v>
      </c>
      <c r="CD58">
        <f t="shared" si="62"/>
        <v>323.93825575077483</v>
      </c>
      <c r="CE58">
        <f t="shared" si="62"/>
        <v>331.89352054244085</v>
      </c>
      <c r="CF58">
        <f t="shared" si="62"/>
        <v>339.51160487046241</v>
      </c>
      <c r="CG58">
        <f t="shared" si="62"/>
        <v>346.70368599802077</v>
      </c>
      <c r="CH58">
        <f t="shared" si="62"/>
        <v>353.40582365930402</v>
      </c>
      <c r="CI58">
        <f t="shared" si="62"/>
        <v>359.83998654543097</v>
      </c>
      <c r="CJ58">
        <f t="shared" si="62"/>
        <v>365.63386949000136</v>
      </c>
      <c r="CK58">
        <f t="shared" si="62"/>
        <v>370.73772639486486</v>
      </c>
      <c r="CL58">
        <f t="shared" si="62"/>
        <v>375.01458145066607</v>
      </c>
      <c r="CM58">
        <f t="shared" si="62"/>
        <v>378.39034897574021</v>
      </c>
      <c r="CN58">
        <f t="shared" si="62"/>
        <v>386.26238976099438</v>
      </c>
      <c r="CO58">
        <f t="shared" si="62"/>
        <v>393.61446254799608</v>
      </c>
      <c r="CP58">
        <f t="shared" si="62"/>
        <v>400.45850334607366</v>
      </c>
      <c r="CQ58">
        <f t="shared" si="62"/>
        <v>406.70553940057169</v>
      </c>
      <c r="CR58">
        <f t="shared" si="62"/>
        <v>412.2648113731625</v>
      </c>
      <c r="CS58">
        <f t="shared" si="62"/>
        <v>417.0963142236277</v>
      </c>
      <c r="CT58">
        <f t="shared" si="62"/>
        <v>421.12628274536638</v>
      </c>
      <c r="CU58">
        <f t="shared" si="62"/>
        <v>424.31996408017937</v>
      </c>
      <c r="CV58">
        <f t="shared" si="62"/>
        <v>426.56094096745034</v>
      </c>
      <c r="CW58">
        <f t="shared" si="62"/>
        <v>427.80731296368475</v>
      </c>
      <c r="CX58">
        <f t="shared" ref="CX58:DQ58" si="63">CX$49*CX19</f>
        <v>427.80731296368475</v>
      </c>
      <c r="CY58">
        <f t="shared" si="63"/>
        <v>427.80731296368475</v>
      </c>
      <c r="CZ58">
        <f t="shared" si="63"/>
        <v>427.80731296368475</v>
      </c>
      <c r="DA58">
        <f t="shared" si="63"/>
        <v>427.80731296368475</v>
      </c>
      <c r="DB58">
        <f t="shared" si="63"/>
        <v>427.80731296368475</v>
      </c>
      <c r="DC58">
        <f t="shared" si="63"/>
        <v>427.80731296368475</v>
      </c>
      <c r="DD58">
        <f t="shared" si="63"/>
        <v>427.80731296368475</v>
      </c>
      <c r="DE58">
        <f t="shared" si="63"/>
        <v>427.80731296368475</v>
      </c>
      <c r="DF58">
        <f t="shared" si="63"/>
        <v>427.80731296368475</v>
      </c>
      <c r="DG58">
        <f t="shared" si="63"/>
        <v>427.80731296368475</v>
      </c>
      <c r="DH58">
        <f t="shared" si="63"/>
        <v>427.80731296368475</v>
      </c>
      <c r="DI58">
        <f t="shared" si="63"/>
        <v>427.80731296368475</v>
      </c>
      <c r="DJ58">
        <f t="shared" si="63"/>
        <v>427.80731296368475</v>
      </c>
      <c r="DK58">
        <f t="shared" si="63"/>
        <v>427.80731296368475</v>
      </c>
      <c r="DL58">
        <f t="shared" si="63"/>
        <v>427.80731296368475</v>
      </c>
      <c r="DM58">
        <f t="shared" si="63"/>
        <v>427.80731296368475</v>
      </c>
      <c r="DN58">
        <f t="shared" si="63"/>
        <v>427.80731296368475</v>
      </c>
      <c r="DO58">
        <f t="shared" si="63"/>
        <v>427.80731296368475</v>
      </c>
      <c r="DP58">
        <f t="shared" si="63"/>
        <v>427.80731296368475</v>
      </c>
      <c r="DQ58">
        <f t="shared" si="63"/>
        <v>427.80731296368475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38.78939580659199</v>
      </c>
      <c r="BT59">
        <f t="shared" si="64"/>
        <v>40.132971798115108</v>
      </c>
      <c r="BU59">
        <f t="shared" si="64"/>
        <v>41.504421675147881</v>
      </c>
      <c r="BV59">
        <f t="shared" si="64"/>
        <v>42.904397100496915</v>
      </c>
      <c r="BW59">
        <f t="shared" si="64"/>
        <v>44.314406330858723</v>
      </c>
      <c r="BX59">
        <f t="shared" si="64"/>
        <v>45.735437987091345</v>
      </c>
      <c r="BY59">
        <f t="shared" si="64"/>
        <v>47.15939817052778</v>
      </c>
      <c r="BZ59">
        <f t="shared" si="64"/>
        <v>48.56339209251955</v>
      </c>
      <c r="CA59">
        <f t="shared" si="64"/>
        <v>49.538304607999414</v>
      </c>
      <c r="CB59">
        <f t="shared" si="64"/>
        <v>50.443021552970464</v>
      </c>
      <c r="CC59">
        <f t="shared" si="64"/>
        <v>51.264343904896165</v>
      </c>
      <c r="CD59">
        <f t="shared" si="64"/>
        <v>52.601578667017399</v>
      </c>
      <c r="CE59">
        <f t="shared" si="64"/>
        <v>53.893366467090388</v>
      </c>
      <c r="CF59">
        <f t="shared" si="64"/>
        <v>55.130402398964705</v>
      </c>
      <c r="CG59">
        <f t="shared" si="64"/>
        <v>56.298263293733157</v>
      </c>
      <c r="CH59">
        <f t="shared" si="64"/>
        <v>57.386566435361487</v>
      </c>
      <c r="CI59">
        <f t="shared" si="64"/>
        <v>58.431355432038067</v>
      </c>
      <c r="CJ59">
        <f t="shared" si="64"/>
        <v>59.372174813774762</v>
      </c>
      <c r="CK59">
        <f t="shared" si="64"/>
        <v>60.200946734720489</v>
      </c>
      <c r="CL59">
        <f t="shared" si="64"/>
        <v>60.895428857999683</v>
      </c>
      <c r="CM59">
        <f t="shared" si="64"/>
        <v>61.443591039771661</v>
      </c>
      <c r="CN59">
        <f t="shared" si="64"/>
        <v>62.721864801158134</v>
      </c>
      <c r="CO59">
        <f t="shared" si="64"/>
        <v>63.915705380977272</v>
      </c>
      <c r="CP59">
        <f t="shared" si="64"/>
        <v>65.027050966283284</v>
      </c>
      <c r="CQ59">
        <f t="shared" si="64"/>
        <v>66.041454028048207</v>
      </c>
      <c r="CR59">
        <f t="shared" si="64"/>
        <v>66.94417692911415</v>
      </c>
      <c r="CS59">
        <f t="shared" si="64"/>
        <v>67.728723591192221</v>
      </c>
      <c r="CT59">
        <f t="shared" si="64"/>
        <v>68.383115909662109</v>
      </c>
      <c r="CU59">
        <f t="shared" si="64"/>
        <v>68.901710663409872</v>
      </c>
      <c r="CV59">
        <f t="shared" si="64"/>
        <v>69.265603843465271</v>
      </c>
      <c r="CW59">
        <f t="shared" si="64"/>
        <v>69.467991593119422</v>
      </c>
      <c r="CX59">
        <f t="shared" ref="CX59:DQ59" si="65">CX$49*CX20</f>
        <v>69.467991593119422</v>
      </c>
      <c r="CY59">
        <f t="shared" si="65"/>
        <v>69.467991593119422</v>
      </c>
      <c r="CZ59">
        <f t="shared" si="65"/>
        <v>69.467991593119422</v>
      </c>
      <c r="DA59">
        <f t="shared" si="65"/>
        <v>69.467991593119422</v>
      </c>
      <c r="DB59">
        <f t="shared" si="65"/>
        <v>69.467991593119422</v>
      </c>
      <c r="DC59">
        <f t="shared" si="65"/>
        <v>69.467991593119422</v>
      </c>
      <c r="DD59">
        <f t="shared" si="65"/>
        <v>69.467991593119422</v>
      </c>
      <c r="DE59">
        <f t="shared" si="65"/>
        <v>69.467991593119422</v>
      </c>
      <c r="DF59">
        <f t="shared" si="65"/>
        <v>69.467991593119422</v>
      </c>
      <c r="DG59">
        <f t="shared" si="65"/>
        <v>69.467991593119422</v>
      </c>
      <c r="DH59">
        <f t="shared" si="65"/>
        <v>69.467991593119422</v>
      </c>
      <c r="DI59">
        <f t="shared" si="65"/>
        <v>69.467991593119422</v>
      </c>
      <c r="DJ59">
        <f t="shared" si="65"/>
        <v>69.467991593119422</v>
      </c>
      <c r="DK59">
        <f t="shared" si="65"/>
        <v>69.467991593119422</v>
      </c>
      <c r="DL59">
        <f t="shared" si="65"/>
        <v>69.467991593119422</v>
      </c>
      <c r="DM59">
        <f t="shared" si="65"/>
        <v>69.467991593119422</v>
      </c>
      <c r="DN59">
        <f t="shared" si="65"/>
        <v>69.467991593119422</v>
      </c>
      <c r="DO59">
        <f t="shared" si="65"/>
        <v>69.467991593119422</v>
      </c>
      <c r="DP59">
        <f t="shared" si="65"/>
        <v>69.467991593119422</v>
      </c>
      <c r="DQ59">
        <f t="shared" si="65"/>
        <v>69.467991593119422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32.629838672483679</v>
      </c>
      <c r="BT67">
        <f t="shared" si="80"/>
        <v>33.760061686686214</v>
      </c>
      <c r="BU67">
        <f t="shared" si="80"/>
        <v>34.91373235632247</v>
      </c>
      <c r="BV67">
        <f t="shared" si="80"/>
        <v>36.091398863487235</v>
      </c>
      <c r="BW67">
        <f t="shared" si="80"/>
        <v>37.277505858884155</v>
      </c>
      <c r="BX67">
        <f t="shared" si="80"/>
        <v>38.472884975448864</v>
      </c>
      <c r="BY67">
        <f t="shared" si="80"/>
        <v>39.670727584115511</v>
      </c>
      <c r="BZ67">
        <f t="shared" si="80"/>
        <v>40.851774471263809</v>
      </c>
      <c r="CA67">
        <f t="shared" si="80"/>
        <v>41.671875878836843</v>
      </c>
      <c r="CB67">
        <f t="shared" si="80"/>
        <v>42.43292841252056</v>
      </c>
      <c r="CC67">
        <f t="shared" si="80"/>
        <v>43.12382898686996</v>
      </c>
      <c r="CD67">
        <f t="shared" si="80"/>
        <v>44.248717726380505</v>
      </c>
      <c r="CE67">
        <f t="shared" si="80"/>
        <v>45.335376248354727</v>
      </c>
      <c r="CF67">
        <f t="shared" si="80"/>
        <v>46.375977218021404</v>
      </c>
      <c r="CG67">
        <f t="shared" si="80"/>
        <v>47.358387791730856</v>
      </c>
      <c r="CH67">
        <f t="shared" si="80"/>
        <v>48.273873975510369</v>
      </c>
      <c r="CI67">
        <f t="shared" si="80"/>
        <v>49.152755837406993</v>
      </c>
      <c r="CJ67">
        <f t="shared" si="80"/>
        <v>49.944177926038684</v>
      </c>
      <c r="CK67">
        <f t="shared" si="80"/>
        <v>50.641345116050637</v>
      </c>
      <c r="CL67">
        <f t="shared" si="80"/>
        <v>51.225547039599888</v>
      </c>
      <c r="CM67">
        <f t="shared" si="80"/>
        <v>51.686663877994583</v>
      </c>
      <c r="CN67">
        <f t="shared" si="80"/>
        <v>52.761954321322939</v>
      </c>
      <c r="CO67">
        <f t="shared" si="80"/>
        <v>53.766219139326189</v>
      </c>
      <c r="CP67">
        <f t="shared" si="80"/>
        <v>54.701088744893738</v>
      </c>
      <c r="CQ67">
        <f t="shared" si="80"/>
        <v>55.55440980251737</v>
      </c>
      <c r="CR67">
        <f t="shared" si="80"/>
        <v>56.31378493624225</v>
      </c>
      <c r="CS67">
        <f t="shared" si="80"/>
        <v>56.973749611698544</v>
      </c>
      <c r="CT67">
        <f t="shared" si="80"/>
        <v>57.524227785853455</v>
      </c>
      <c r="CU67">
        <f t="shared" si="80"/>
        <v>57.960472352166342</v>
      </c>
      <c r="CV67">
        <f t="shared" si="80"/>
        <v>58.26658116134783</v>
      </c>
      <c r="CW67">
        <f t="shared" si="80"/>
        <v>58.436830774242793</v>
      </c>
      <c r="CX67">
        <f t="shared" ref="CX67:DQ67" si="81">CX$49*CX28</f>
        <v>58.436830774242793</v>
      </c>
      <c r="CY67">
        <f t="shared" si="81"/>
        <v>58.436830774242793</v>
      </c>
      <c r="CZ67">
        <f t="shared" si="81"/>
        <v>58.436830774242793</v>
      </c>
      <c r="DA67">
        <f t="shared" si="81"/>
        <v>58.436830774242793</v>
      </c>
      <c r="DB67">
        <f t="shared" si="81"/>
        <v>58.436830774242793</v>
      </c>
      <c r="DC67">
        <f t="shared" si="81"/>
        <v>58.436830774242793</v>
      </c>
      <c r="DD67">
        <f t="shared" si="81"/>
        <v>58.436830774242793</v>
      </c>
      <c r="DE67">
        <f t="shared" si="81"/>
        <v>58.436830774242793</v>
      </c>
      <c r="DF67">
        <f t="shared" si="81"/>
        <v>58.436830774242793</v>
      </c>
      <c r="DG67">
        <f t="shared" si="81"/>
        <v>58.436830774242793</v>
      </c>
      <c r="DH67">
        <f t="shared" si="81"/>
        <v>58.436830774242793</v>
      </c>
      <c r="DI67">
        <f t="shared" si="81"/>
        <v>58.436830774242793</v>
      </c>
      <c r="DJ67">
        <f t="shared" si="81"/>
        <v>58.436830774242793</v>
      </c>
      <c r="DK67">
        <f t="shared" si="81"/>
        <v>58.436830774242793</v>
      </c>
      <c r="DL67">
        <f t="shared" si="81"/>
        <v>58.436830774242793</v>
      </c>
      <c r="DM67">
        <f t="shared" si="81"/>
        <v>58.436830774242793</v>
      </c>
      <c r="DN67">
        <f t="shared" si="81"/>
        <v>58.436830774242793</v>
      </c>
      <c r="DO67">
        <f t="shared" si="81"/>
        <v>58.436830774242793</v>
      </c>
      <c r="DP67">
        <f t="shared" si="81"/>
        <v>58.436830774242793</v>
      </c>
      <c r="DQ67">
        <f t="shared" si="81"/>
        <v>58.436830774242793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91.59077291672304</v>
      </c>
      <c r="BT69">
        <f t="shared" si="84"/>
        <v>94.763267898329374</v>
      </c>
      <c r="BU69">
        <f t="shared" si="84"/>
        <v>98.001579597750819</v>
      </c>
      <c r="BV69">
        <f t="shared" si="84"/>
        <v>101.30724674223224</v>
      </c>
      <c r="BW69">
        <f t="shared" si="84"/>
        <v>104.6366060308501</v>
      </c>
      <c r="BX69">
        <f t="shared" si="84"/>
        <v>107.99199182707223</v>
      </c>
      <c r="BY69">
        <f t="shared" si="84"/>
        <v>111.35429255621681</v>
      </c>
      <c r="BZ69">
        <f t="shared" si="84"/>
        <v>114.66944830462766</v>
      </c>
      <c r="CA69">
        <f t="shared" si="84"/>
        <v>116.97144319168937</v>
      </c>
      <c r="CB69">
        <f t="shared" si="84"/>
        <v>119.10769003280858</v>
      </c>
      <c r="CC69">
        <f t="shared" si="84"/>
        <v>121.04702287010613</v>
      </c>
      <c r="CD69">
        <f t="shared" si="84"/>
        <v>124.20454473624925</v>
      </c>
      <c r="CE69">
        <f t="shared" si="84"/>
        <v>127.25475576925975</v>
      </c>
      <c r="CF69">
        <f t="shared" si="84"/>
        <v>130.17568492451286</v>
      </c>
      <c r="CG69">
        <f t="shared" si="84"/>
        <v>132.93327575022198</v>
      </c>
      <c r="CH69">
        <f t="shared" si="84"/>
        <v>135.50301224228917</v>
      </c>
      <c r="CI69">
        <f t="shared" si="84"/>
        <v>137.97000173131423</v>
      </c>
      <c r="CJ69">
        <f t="shared" si="84"/>
        <v>140.19149481096807</v>
      </c>
      <c r="CK69">
        <f t="shared" si="84"/>
        <v>142.14841781099571</v>
      </c>
      <c r="CL69">
        <f t="shared" si="84"/>
        <v>143.78825140791858</v>
      </c>
      <c r="CM69">
        <f t="shared" si="84"/>
        <v>145.08258963794793</v>
      </c>
      <c r="CN69">
        <f t="shared" si="84"/>
        <v>148.10089088678197</v>
      </c>
      <c r="CO69">
        <f t="shared" si="84"/>
        <v>150.91982578306622</v>
      </c>
      <c r="CP69">
        <f t="shared" si="84"/>
        <v>153.54397083660859</v>
      </c>
      <c r="CQ69">
        <f t="shared" si="84"/>
        <v>155.93921207571935</v>
      </c>
      <c r="CR69">
        <f t="shared" si="84"/>
        <v>158.07075051603209</v>
      </c>
      <c r="CS69">
        <f t="shared" si="84"/>
        <v>159.92324740789536</v>
      </c>
      <c r="CT69">
        <f t="shared" si="84"/>
        <v>161.46841966420664</v>
      </c>
      <c r="CU69">
        <f t="shared" si="84"/>
        <v>162.69294232919341</v>
      </c>
      <c r="CV69">
        <f t="shared" si="84"/>
        <v>163.55217864693816</v>
      </c>
      <c r="CW69">
        <f t="shared" si="84"/>
        <v>164.03006313145363</v>
      </c>
      <c r="CX69">
        <f t="shared" ref="CX69:DQ69" si="85">CX$49*CX30</f>
        <v>164.03006313145363</v>
      </c>
      <c r="CY69">
        <f t="shared" si="85"/>
        <v>164.03006313145363</v>
      </c>
      <c r="CZ69">
        <f t="shared" si="85"/>
        <v>164.03006313145363</v>
      </c>
      <c r="DA69">
        <f t="shared" si="85"/>
        <v>164.03006313145363</v>
      </c>
      <c r="DB69">
        <f t="shared" si="85"/>
        <v>164.03006313145363</v>
      </c>
      <c r="DC69">
        <f t="shared" si="85"/>
        <v>164.03006313145363</v>
      </c>
      <c r="DD69">
        <f t="shared" si="85"/>
        <v>164.03006313145363</v>
      </c>
      <c r="DE69">
        <f t="shared" si="85"/>
        <v>164.03006313145363</v>
      </c>
      <c r="DF69">
        <f t="shared" si="85"/>
        <v>164.03006313145363</v>
      </c>
      <c r="DG69">
        <f t="shared" si="85"/>
        <v>164.03006313145363</v>
      </c>
      <c r="DH69">
        <f t="shared" si="85"/>
        <v>164.03006313145363</v>
      </c>
      <c r="DI69">
        <f t="shared" si="85"/>
        <v>164.03006313145363</v>
      </c>
      <c r="DJ69">
        <f t="shared" si="85"/>
        <v>164.03006313145363</v>
      </c>
      <c r="DK69">
        <f t="shared" si="85"/>
        <v>164.03006313145363</v>
      </c>
      <c r="DL69">
        <f t="shared" si="85"/>
        <v>164.03006313145363</v>
      </c>
      <c r="DM69">
        <f t="shared" si="85"/>
        <v>164.03006313145363</v>
      </c>
      <c r="DN69">
        <f t="shared" si="85"/>
        <v>164.03006313145363</v>
      </c>
      <c r="DO69">
        <f t="shared" si="85"/>
        <v>164.03006313145363</v>
      </c>
      <c r="DP69">
        <f t="shared" si="85"/>
        <v>164.03006313145363</v>
      </c>
      <c r="DQ69">
        <f t="shared" si="85"/>
        <v>164.03006313145363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36.001515731314882</v>
      </c>
      <c r="BT70">
        <f t="shared" si="86"/>
        <v>37.24852593060281</v>
      </c>
      <c r="BU70">
        <f t="shared" si="86"/>
        <v>38.521406657306841</v>
      </c>
      <c r="BV70">
        <f t="shared" si="86"/>
        <v>39.820762737779539</v>
      </c>
      <c r="BW70">
        <f t="shared" si="86"/>
        <v>41.129431471401404</v>
      </c>
      <c r="BX70">
        <f t="shared" si="86"/>
        <v>42.448330424652454</v>
      </c>
      <c r="BY70">
        <f t="shared" si="86"/>
        <v>43.769947425349351</v>
      </c>
      <c r="BZ70">
        <f t="shared" si="86"/>
        <v>45.073033184181078</v>
      </c>
      <c r="CA70">
        <f t="shared" si="86"/>
        <v>45.977876570701156</v>
      </c>
      <c r="CB70">
        <f t="shared" si="86"/>
        <v>46.817569498355027</v>
      </c>
      <c r="CC70">
        <f t="shared" si="86"/>
        <v>47.579861587687049</v>
      </c>
      <c r="CD70">
        <f t="shared" si="86"/>
        <v>48.820986315821827</v>
      </c>
      <c r="CE70">
        <f t="shared" si="86"/>
        <v>50.019930456064017</v>
      </c>
      <c r="CF70">
        <f t="shared" si="86"/>
        <v>51.168057866545787</v>
      </c>
      <c r="CG70">
        <f t="shared" si="86"/>
        <v>52.251982003560798</v>
      </c>
      <c r="CH70">
        <f t="shared" si="86"/>
        <v>53.262066379948877</v>
      </c>
      <c r="CI70">
        <f t="shared" si="86"/>
        <v>54.231764069680978</v>
      </c>
      <c r="CJ70">
        <f t="shared" si="86"/>
        <v>55.104964671742529</v>
      </c>
      <c r="CK70">
        <f t="shared" si="86"/>
        <v>55.874170913014503</v>
      </c>
      <c r="CL70">
        <f t="shared" si="86"/>
        <v>56.518739062800016</v>
      </c>
      <c r="CM70">
        <f t="shared" si="86"/>
        <v>57.027503610429854</v>
      </c>
      <c r="CN70">
        <f t="shared" si="86"/>
        <v>58.213904995977124</v>
      </c>
      <c r="CO70">
        <f t="shared" si="86"/>
        <v>59.321941600345596</v>
      </c>
      <c r="CP70">
        <f t="shared" si="86"/>
        <v>60.353412308778815</v>
      </c>
      <c r="CQ70">
        <f t="shared" si="86"/>
        <v>61.294907968265662</v>
      </c>
      <c r="CR70">
        <f t="shared" si="86"/>
        <v>62.132750168381108</v>
      </c>
      <c r="CS70">
        <f t="shared" si="86"/>
        <v>62.860909718418604</v>
      </c>
      <c r="CT70">
        <f t="shared" si="86"/>
        <v>63.468269406754906</v>
      </c>
      <c r="CU70">
        <f t="shared" si="86"/>
        <v>63.949591603118023</v>
      </c>
      <c r="CV70">
        <f t="shared" si="86"/>
        <v>64.287330971671338</v>
      </c>
      <c r="CW70">
        <f t="shared" si="86"/>
        <v>64.475172664007289</v>
      </c>
      <c r="CX70">
        <f t="shared" ref="CX70:DQ70" si="87">CX$49*CX31</f>
        <v>64.475172664007289</v>
      </c>
      <c r="CY70">
        <f t="shared" si="87"/>
        <v>64.475172664007289</v>
      </c>
      <c r="CZ70">
        <f t="shared" si="87"/>
        <v>64.475172664007289</v>
      </c>
      <c r="DA70">
        <f t="shared" si="87"/>
        <v>64.475172664007289</v>
      </c>
      <c r="DB70">
        <f t="shared" si="87"/>
        <v>64.475172664007289</v>
      </c>
      <c r="DC70">
        <f t="shared" si="87"/>
        <v>64.475172664007289</v>
      </c>
      <c r="DD70">
        <f t="shared" si="87"/>
        <v>64.475172664007289</v>
      </c>
      <c r="DE70">
        <f t="shared" si="87"/>
        <v>64.475172664007289</v>
      </c>
      <c r="DF70">
        <f t="shared" si="87"/>
        <v>64.475172664007289</v>
      </c>
      <c r="DG70">
        <f t="shared" si="87"/>
        <v>64.475172664007289</v>
      </c>
      <c r="DH70">
        <f t="shared" si="87"/>
        <v>64.475172664007289</v>
      </c>
      <c r="DI70">
        <f t="shared" si="87"/>
        <v>64.475172664007289</v>
      </c>
      <c r="DJ70">
        <f t="shared" si="87"/>
        <v>64.475172664007289</v>
      </c>
      <c r="DK70">
        <f t="shared" si="87"/>
        <v>64.475172664007289</v>
      </c>
      <c r="DL70">
        <f t="shared" si="87"/>
        <v>64.475172664007289</v>
      </c>
      <c r="DM70">
        <f t="shared" si="87"/>
        <v>64.475172664007289</v>
      </c>
      <c r="DN70">
        <f t="shared" si="87"/>
        <v>64.475172664007289</v>
      </c>
      <c r="DO70">
        <f t="shared" si="87"/>
        <v>64.475172664007289</v>
      </c>
      <c r="DP70">
        <f t="shared" si="87"/>
        <v>64.475172664007289</v>
      </c>
      <c r="DQ70">
        <f t="shared" si="87"/>
        <v>64.475172664007289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92.311587651718995</v>
      </c>
      <c r="BT71">
        <f t="shared" si="88"/>
        <v>95.509050007839377</v>
      </c>
      <c r="BU71">
        <f t="shared" si="88"/>
        <v>98.772847056004139</v>
      </c>
      <c r="BV71">
        <f t="shared" si="88"/>
        <v>102.10452963316348</v>
      </c>
      <c r="BW71">
        <f t="shared" si="88"/>
        <v>105.46009081043134</v>
      </c>
      <c r="BX71">
        <f t="shared" si="88"/>
        <v>108.84188332259757</v>
      </c>
      <c r="BY71">
        <f t="shared" si="88"/>
        <v>112.23064518785745</v>
      </c>
      <c r="BZ71">
        <f t="shared" si="88"/>
        <v>115.57189104377764</v>
      </c>
      <c r="CA71">
        <f t="shared" si="88"/>
        <v>117.89200251378367</v>
      </c>
      <c r="CB71">
        <f t="shared" si="88"/>
        <v>120.04506150913666</v>
      </c>
      <c r="CC71">
        <f t="shared" si="88"/>
        <v>121.9996567974505</v>
      </c>
      <c r="CD71">
        <f t="shared" si="88"/>
        <v>125.18202820044878</v>
      </c>
      <c r="CE71">
        <f t="shared" si="88"/>
        <v>128.2562442395033</v>
      </c>
      <c r="CF71">
        <f t="shared" si="88"/>
        <v>131.20016095898299</v>
      </c>
      <c r="CG71">
        <f t="shared" si="88"/>
        <v>133.97945388455395</v>
      </c>
      <c r="CH71">
        <f t="shared" si="88"/>
        <v>136.56941407241004</v>
      </c>
      <c r="CI71">
        <f t="shared" si="88"/>
        <v>139.05581864352405</v>
      </c>
      <c r="CJ71">
        <f t="shared" si="88"/>
        <v>141.29479476098305</v>
      </c>
      <c r="CK71">
        <f t="shared" si="88"/>
        <v>143.26711864571504</v>
      </c>
      <c r="CL71">
        <f t="shared" si="88"/>
        <v>144.91985764983082</v>
      </c>
      <c r="CM71">
        <f t="shared" si="88"/>
        <v>146.2243822560481</v>
      </c>
      <c r="CN71">
        <f t="shared" si="88"/>
        <v>149.26643738254396</v>
      </c>
      <c r="CO71">
        <f t="shared" si="88"/>
        <v>152.1075571534125</v>
      </c>
      <c r="CP71">
        <f t="shared" si="88"/>
        <v>154.7523540953616</v>
      </c>
      <c r="CQ71">
        <f t="shared" si="88"/>
        <v>157.16644576147542</v>
      </c>
      <c r="CR71">
        <f t="shared" si="88"/>
        <v>159.31475930114652</v>
      </c>
      <c r="CS71">
        <f t="shared" si="88"/>
        <v>161.18183524954208</v>
      </c>
      <c r="CT71">
        <f t="shared" si="88"/>
        <v>162.73916793309934</v>
      </c>
      <c r="CU71">
        <f t="shared" si="88"/>
        <v>163.97332752932002</v>
      </c>
      <c r="CV71">
        <f t="shared" si="88"/>
        <v>164.83932599328267</v>
      </c>
      <c r="CW71">
        <f t="shared" si="88"/>
        <v>165.32097140444057</v>
      </c>
      <c r="CX71">
        <f t="shared" ref="CX71:DQ71" si="89">CX$49*CX32</f>
        <v>165.32097140444057</v>
      </c>
      <c r="CY71">
        <f t="shared" si="89"/>
        <v>165.32097140444057</v>
      </c>
      <c r="CZ71">
        <f t="shared" si="89"/>
        <v>165.32097140444057</v>
      </c>
      <c r="DA71">
        <f t="shared" si="89"/>
        <v>165.32097140444057</v>
      </c>
      <c r="DB71">
        <f t="shared" si="89"/>
        <v>165.32097140444057</v>
      </c>
      <c r="DC71">
        <f t="shared" si="89"/>
        <v>165.32097140444057</v>
      </c>
      <c r="DD71">
        <f t="shared" si="89"/>
        <v>165.32097140444057</v>
      </c>
      <c r="DE71">
        <f t="shared" si="89"/>
        <v>165.32097140444057</v>
      </c>
      <c r="DF71">
        <f t="shared" si="89"/>
        <v>165.32097140444057</v>
      </c>
      <c r="DG71">
        <f t="shared" si="89"/>
        <v>165.32097140444057</v>
      </c>
      <c r="DH71">
        <f t="shared" si="89"/>
        <v>165.32097140444057</v>
      </c>
      <c r="DI71">
        <f t="shared" si="89"/>
        <v>165.32097140444057</v>
      </c>
      <c r="DJ71">
        <f t="shared" si="89"/>
        <v>165.32097140444057</v>
      </c>
      <c r="DK71">
        <f t="shared" si="89"/>
        <v>165.32097140444057</v>
      </c>
      <c r="DL71">
        <f t="shared" si="89"/>
        <v>165.32097140444057</v>
      </c>
      <c r="DM71">
        <f t="shared" si="89"/>
        <v>165.32097140444057</v>
      </c>
      <c r="DN71">
        <f t="shared" si="89"/>
        <v>165.32097140444057</v>
      </c>
      <c r="DO71">
        <f t="shared" si="89"/>
        <v>165.32097140444057</v>
      </c>
      <c r="DP71">
        <f t="shared" si="89"/>
        <v>165.32097140444057</v>
      </c>
      <c r="DQ71">
        <f t="shared" si="89"/>
        <v>165.32097140444057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5"/>
        <v>3.3670974072106097E-3</v>
      </c>
      <c r="O20" s="33">
        <f t="shared" si="6"/>
        <v>3.3670974072106097E-3</v>
      </c>
      <c r="P20" s="33">
        <f t="shared" si="6"/>
        <v>3.3670974072106097E-3</v>
      </c>
      <c r="Q20" s="33">
        <f t="shared" si="6"/>
        <v>3.3670974072106097E-3</v>
      </c>
      <c r="R20" s="33">
        <f t="shared" si="6"/>
        <v>3.3670974072106097E-3</v>
      </c>
      <c r="S20" s="33">
        <f t="shared" si="6"/>
        <v>3.3670974072106097E-3</v>
      </c>
      <c r="T20" s="33">
        <f t="shared" si="6"/>
        <v>3.3670974072106097E-3</v>
      </c>
      <c r="U20" s="33">
        <f t="shared" si="6"/>
        <v>3.3670974072106097E-3</v>
      </c>
      <c r="V20" s="33">
        <f t="shared" si="6"/>
        <v>3.3670974072106097E-3</v>
      </c>
      <c r="W20" s="33">
        <f t="shared" si="6"/>
        <v>3.3670974072106097E-3</v>
      </c>
      <c r="X20" s="33">
        <f t="shared" si="6"/>
        <v>3.3670974072106097E-3</v>
      </c>
      <c r="Y20" s="33">
        <f t="shared" si="6"/>
        <v>3.3670974072106097E-3</v>
      </c>
      <c r="Z20" s="33">
        <f t="shared" si="6"/>
        <v>3.3670974072106097E-3</v>
      </c>
      <c r="AA20" s="33">
        <f t="shared" si="6"/>
        <v>3.3670974072106097E-3</v>
      </c>
      <c r="AB20" s="33">
        <f t="shared" si="6"/>
        <v>3.3670974072106097E-3</v>
      </c>
      <c r="AC20" s="33">
        <f t="shared" si="6"/>
        <v>3.3670974072106097E-3</v>
      </c>
      <c r="AD20" s="33">
        <f t="shared" si="6"/>
        <v>3.3670974072106097E-3</v>
      </c>
      <c r="AE20" s="33">
        <f t="shared" si="6"/>
        <v>3.3670974072106097E-3</v>
      </c>
      <c r="AF20" s="33">
        <f t="shared" si="6"/>
        <v>3.3670974072106097E-3</v>
      </c>
      <c r="AG20" s="33">
        <f t="shared" si="6"/>
        <v>3.3670974072106097E-3</v>
      </c>
      <c r="AH20" s="33">
        <f t="shared" si="6"/>
        <v>3.3670974072106097E-3</v>
      </c>
      <c r="AI20" s="33">
        <f t="shared" si="6"/>
        <v>3.3670974072106097E-3</v>
      </c>
      <c r="AJ20" s="33">
        <f t="shared" si="6"/>
        <v>3.3670974072106097E-3</v>
      </c>
      <c r="AK20" s="33">
        <f t="shared" si="6"/>
        <v>3.3670974072106097E-3</v>
      </c>
      <c r="AL20" s="33">
        <f t="shared" si="6"/>
        <v>3.3670974072106097E-3</v>
      </c>
      <c r="AM20" s="33">
        <f t="shared" si="6"/>
        <v>3.3670974072106097E-3</v>
      </c>
      <c r="AN20" s="33">
        <f t="shared" si="6"/>
        <v>3.3670974072106097E-3</v>
      </c>
      <c r="AO20" s="33">
        <f t="shared" si="6"/>
        <v>3.3670974072106097E-3</v>
      </c>
      <c r="AP20" s="33">
        <f t="shared" si="6"/>
        <v>3.3670974072106097E-3</v>
      </c>
      <c r="AQ20" s="33">
        <f t="shared" ref="AQ20:BK20" si="16">AP20*(1-$G$4)</f>
        <v>3.3670974072106097E-3</v>
      </c>
      <c r="AR20" s="33">
        <f t="shared" si="16"/>
        <v>3.3670974072106097E-3</v>
      </c>
      <c r="AS20" s="33">
        <f t="shared" si="16"/>
        <v>3.3670974072106097E-3</v>
      </c>
      <c r="AT20" s="33">
        <f t="shared" si="16"/>
        <v>3.3670974072106097E-3</v>
      </c>
      <c r="AU20" s="33">
        <f t="shared" si="16"/>
        <v>3.3670974072106097E-3</v>
      </c>
      <c r="AV20" s="33">
        <f t="shared" si="16"/>
        <v>3.3670974072106097E-3</v>
      </c>
      <c r="AW20" s="33">
        <f t="shared" si="16"/>
        <v>3.3670974072106097E-3</v>
      </c>
      <c r="AX20" s="33">
        <f t="shared" si="16"/>
        <v>3.3670974072106097E-3</v>
      </c>
      <c r="AY20" s="33">
        <f t="shared" si="16"/>
        <v>3.3670974072106097E-3</v>
      </c>
      <c r="AZ20" s="33">
        <f t="shared" si="16"/>
        <v>3.3670974072106097E-3</v>
      </c>
      <c r="BA20" s="33">
        <f t="shared" si="16"/>
        <v>3.3670974072106097E-3</v>
      </c>
      <c r="BB20" s="33">
        <f t="shared" si="16"/>
        <v>3.3670974072106097E-3</v>
      </c>
      <c r="BC20" s="33">
        <f t="shared" si="16"/>
        <v>3.3670974072106097E-3</v>
      </c>
      <c r="BD20" s="33">
        <f t="shared" si="16"/>
        <v>3.3670974072106097E-3</v>
      </c>
      <c r="BE20" s="33">
        <f t="shared" si="16"/>
        <v>3.3670974072106097E-3</v>
      </c>
      <c r="BF20" s="33">
        <f t="shared" si="16"/>
        <v>3.3670974072106097E-3</v>
      </c>
      <c r="BG20" s="33">
        <f t="shared" si="16"/>
        <v>3.3670974072106097E-3</v>
      </c>
      <c r="BH20" s="33">
        <f t="shared" si="16"/>
        <v>3.3670974072106097E-3</v>
      </c>
      <c r="BI20" s="33">
        <f t="shared" si="16"/>
        <v>3.3670974072106097E-3</v>
      </c>
      <c r="BJ20" s="33">
        <f t="shared" si="16"/>
        <v>3.3670974072106097E-3</v>
      </c>
      <c r="BK20" s="33">
        <f t="shared" si="16"/>
        <v>3.3670974072106097E-3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237.69927546321071</v>
      </c>
      <c r="BU20" s="4" cm="1">
        <f t="array" ref="BU20">O20*INDEX(prod_est,$H20+$I20-1,MATCH(BU$14,$BQ$14:$DQ$14,0))</f>
        <v>243.32943726047674</v>
      </c>
      <c r="BV20" s="4" cm="1">
        <f t="array" ref="BV20">P20*INDEX(prod_est,$H20+$I20-1,MATCH(BV$14,$BQ$14:$DQ$14,0))</f>
        <v>248.93813656111834</v>
      </c>
      <c r="BW20" s="4" cm="1">
        <f t="array" ref="BW20">Q20*INDEX(prod_est,$H20+$I20-1,MATCH(BW$14,$BQ$14:$DQ$14,0))</f>
        <v>254.54171712826403</v>
      </c>
      <c r="BX20" s="4" cm="1">
        <f t="array" ref="BX20">R20*INDEX(prod_est,$H20+$I20-1,MATCH(BX$14,$BQ$14:$DQ$14,0))</f>
        <v>260.15435833076322</v>
      </c>
      <c r="BY20" s="4" cm="1">
        <f t="array" ref="BY20">S20*INDEX(prod_est,$H20+$I20-1,MATCH(BY$14,$BQ$14:$DQ$14,0))</f>
        <v>265.7930682622665</v>
      </c>
      <c r="BZ20" s="4" cm="1">
        <f t="array" ref="BZ20">T20*INDEX(prod_est,$H20+$I20-1,MATCH(BZ$14,$BQ$14:$DQ$14,0))</f>
        <v>271.47599370951002</v>
      </c>
      <c r="CA20" s="4" cm="1">
        <f t="array" ref="CA20">U20*INDEX(prod_est,$H20+$I20-1,MATCH(CA$14,$BQ$14:$DQ$14,0))</f>
        <v>274.89313825456799</v>
      </c>
      <c r="CB20" s="4" cm="1">
        <f t="array" ref="CB20">V20*INDEX(prod_est,$H20+$I20-1,MATCH(CB$14,$BQ$14:$DQ$14,0))</f>
        <v>278.23768104226616</v>
      </c>
      <c r="CC20" s="4" cm="1">
        <f t="array" ref="CC20">W20*INDEX(prod_est,$H20+$I20-1,MATCH(CC$14,$BQ$14:$DQ$14,0))</f>
        <v>281.42168370347014</v>
      </c>
      <c r="CD20" s="4" cm="1">
        <f t="array" ref="CD20">X20*INDEX(prod_est,$H20+$I20-1,MATCH(CD$14,$BQ$14:$DQ$14,0))</f>
        <v>284.35670428600906</v>
      </c>
      <c r="CE20" s="4" cm="1">
        <f t="array" ref="CE20">Y20*INDEX(prod_est,$H20+$I20-1,MATCH(CE$14,$BQ$14:$DQ$14,0))</f>
        <v>287.1175169151976</v>
      </c>
      <c r="CF20" s="4" cm="1">
        <f t="array" ref="CF20">Z20*INDEX(prod_est,$H20+$I20-1,MATCH(CF$14,$BQ$14:$DQ$14,0))</f>
        <v>289.70137658135974</v>
      </c>
      <c r="CG20" s="4" cm="1">
        <f t="array" ref="CG20">AA20*INDEX(prod_est,$H20+$I20-1,MATCH(CG$14,$BQ$14:$DQ$14,0))</f>
        <v>292.10063281248927</v>
      </c>
      <c r="CH20" s="4" cm="1">
        <f t="array" ref="CH20">AB20*INDEX(prod_est,$H20+$I20-1,MATCH(CH$14,$BQ$14:$DQ$14,0))</f>
        <v>294.30918922768711</v>
      </c>
      <c r="CI20" s="4" cm="1">
        <f t="array" ref="CI20">AC20*INDEX(prod_est,$H20+$I20-1,MATCH(CI$14,$BQ$14:$DQ$14,0))</f>
        <v>296.32318075048221</v>
      </c>
      <c r="CJ20" s="4" cm="1">
        <f t="array" ref="CJ20">AD20*INDEX(prod_est,$H20+$I20-1,MATCH(CJ$14,$BQ$14:$DQ$14,0))</f>
        <v>298.14426483574653</v>
      </c>
      <c r="CK20" s="4" cm="1">
        <f t="array" ref="CK20">AE20*INDEX(prod_est,$H20+$I20-1,MATCH(CK$14,$BQ$14:$DQ$14,0))</f>
        <v>299.77531272664277</v>
      </c>
      <c r="CL20" s="4" cm="1">
        <f t="array" ref="CL20">AF20*INDEX(prod_est,$H20+$I20-1,MATCH(CL$14,$BQ$14:$DQ$14,0))</f>
        <v>301.21861959921813</v>
      </c>
      <c r="CM20" s="4" cm="1">
        <f t="array" ref="CM20">AG20*INDEX(prod_est,$H20+$I20-1,MATCH(CM$14,$BQ$14:$DQ$14,0))</f>
        <v>302.47676243887145</v>
      </c>
      <c r="CN20" s="4" cm="1">
        <f t="array" ref="CN20">AH20*INDEX(prod_est,$H20+$I20-1,MATCH(CN$14,$BQ$14:$DQ$14,0))</f>
        <v>303.16416552808516</v>
      </c>
      <c r="CO20" s="4" cm="1">
        <f t="array" ref="CO20">AI20*INDEX(prod_est,$H20+$I20-1,MATCH(CO$14,$BQ$14:$DQ$14,0))</f>
        <v>303.69399760551181</v>
      </c>
      <c r="CP20" s="4" cm="1">
        <f t="array" ref="CP20">AJ20*INDEX(prod_est,$H20+$I20-1,MATCH(CP$14,$BQ$14:$DQ$14,0))</f>
        <v>304.07893791514158</v>
      </c>
      <c r="CQ20" s="4" cm="1">
        <f t="array" ref="CQ20">AK20*INDEX(prod_est,$H20+$I20-1,MATCH(CQ$14,$BQ$14:$DQ$14,0))</f>
        <v>304.32671170804645</v>
      </c>
      <c r="CR20" s="4" cm="1">
        <f t="array" ref="CR20">AL20*INDEX(prod_est,$H20+$I20-1,MATCH(CR$14,$BQ$14:$DQ$14,0))</f>
        <v>304.44409882585705</v>
      </c>
      <c r="CS20" s="4" cm="1">
        <f t="array" ref="CS20">AM20*INDEX(prod_est,$H20+$I20-1,MATCH(CS$14,$BQ$14:$DQ$14,0))</f>
        <v>305.11480771648519</v>
      </c>
      <c r="CT20" s="4" cm="1">
        <f t="array" ref="CT20">AN20*INDEX(prod_est,$H20+$I20-1,MATCH(CT$14,$BQ$14:$DQ$14,0))</f>
        <v>305.65865049763448</v>
      </c>
      <c r="CU20" s="4" cm="1">
        <f t="array" ref="CU20">AO20*INDEX(prod_est,$H20+$I20-1,MATCH(CU$14,$BQ$14:$DQ$14,0))</f>
        <v>306.08042709465877</v>
      </c>
      <c r="CV20" s="4" cm="1">
        <f t="array" ref="CV20">AP20*INDEX(prod_est,$H20+$I20-1,MATCH(CV$14,$BQ$14:$DQ$14,0))</f>
        <v>306.38171186984647</v>
      </c>
      <c r="CW20" s="4" cm="1">
        <f t="array" ref="CW20">AQ20*INDEX(prod_est,$H20+$I20-1,MATCH(CW$14,$BQ$14:$DQ$14,0))</f>
        <v>306.56208264261829</v>
      </c>
      <c r="CX20" s="4" cm="1">
        <f t="array" ref="CX20">AR20*INDEX(prod_est,$H20+$I20-1,MATCH(CX$14,$BQ$14:$DQ$14,0))</f>
        <v>306.56208264261829</v>
      </c>
      <c r="CY20" s="4" cm="1">
        <f t="array" ref="CY20">AS20*INDEX(prod_est,$H20+$I20-1,MATCH(CY$14,$BQ$14:$DQ$14,0))</f>
        <v>306.56208264261829</v>
      </c>
      <c r="CZ20" s="4" cm="1">
        <f t="array" ref="CZ20">AT20*INDEX(prod_est,$H20+$I20-1,MATCH(CZ$14,$BQ$14:$DQ$14,0))</f>
        <v>306.56208264261829</v>
      </c>
      <c r="DA20" s="4" cm="1">
        <f t="array" ref="DA20">AU20*INDEX(prod_est,$H20+$I20-1,MATCH(DA$14,$BQ$14:$DQ$14,0))</f>
        <v>306.56208264261829</v>
      </c>
      <c r="DB20" s="4" cm="1">
        <f t="array" ref="DB20">AV20*INDEX(prod_est,$H20+$I20-1,MATCH(DB$14,$BQ$14:$DQ$14,0))</f>
        <v>306.56208264261829</v>
      </c>
      <c r="DC20" s="4" cm="1">
        <f t="array" ref="DC20">AW20*INDEX(prod_est,$H20+$I20-1,MATCH(DC$14,$BQ$14:$DQ$14,0))</f>
        <v>306.56208264261829</v>
      </c>
      <c r="DD20" s="4" cm="1">
        <f t="array" ref="DD20">AX20*INDEX(prod_est,$H20+$I20-1,MATCH(DD$14,$BQ$14:$DQ$14,0))</f>
        <v>306.56208264261829</v>
      </c>
      <c r="DE20" s="4" cm="1">
        <f t="array" ref="DE20">AY20*INDEX(prod_est,$H20+$I20-1,MATCH(DE$14,$BQ$14:$DQ$14,0))</f>
        <v>306.56208264261829</v>
      </c>
      <c r="DF20" s="4" cm="1">
        <f t="array" ref="DF20">AZ20*INDEX(prod_est,$H20+$I20-1,MATCH(DF$14,$BQ$14:$DQ$14,0))</f>
        <v>306.56208264261829</v>
      </c>
      <c r="DG20" s="4" cm="1">
        <f t="array" ref="DG20">BA20*INDEX(prod_est,$H20+$I20-1,MATCH(DG$14,$BQ$14:$DQ$14,0))</f>
        <v>306.56208264261829</v>
      </c>
      <c r="DH20" s="4" cm="1">
        <f t="array" ref="DH20">BB20*INDEX(prod_est,$H20+$I20-1,MATCH(DH$14,$BQ$14:$DQ$14,0))</f>
        <v>306.56208264261829</v>
      </c>
      <c r="DI20" s="4" cm="1">
        <f t="array" ref="DI20">BC20*INDEX(prod_est,$H20+$I20-1,MATCH(DI$14,$BQ$14:$DQ$14,0))</f>
        <v>306.56208264261829</v>
      </c>
      <c r="DJ20" s="4" cm="1">
        <f t="array" ref="DJ20">BD20*INDEX(prod_est,$H20+$I20-1,MATCH(DJ$14,$BQ$14:$DQ$14,0))</f>
        <v>306.56208264261829</v>
      </c>
      <c r="DK20" s="4" cm="1">
        <f t="array" ref="DK20">BE20*INDEX(prod_est,$H20+$I20-1,MATCH(DK$14,$BQ$14:$DQ$14,0))</f>
        <v>306.56208264261829</v>
      </c>
      <c r="DL20" s="4" cm="1">
        <f t="array" ref="DL20">BF20*INDEX(prod_est,$H20+$I20-1,MATCH(DL$14,$BQ$14:$DQ$14,0))</f>
        <v>306.56208264261829</v>
      </c>
      <c r="DM20" s="4" cm="1">
        <f t="array" ref="DM20">BG20*INDEX(prod_est,$H20+$I20-1,MATCH(DM$14,$BQ$14:$DQ$14,0))</f>
        <v>306.56208264261829</v>
      </c>
      <c r="DN20" s="4" cm="1">
        <f t="array" ref="DN20">BH20*INDEX(prod_est,$H20+$I20-1,MATCH(DN$14,$BQ$14:$DQ$14,0))</f>
        <v>306.56208264261829</v>
      </c>
      <c r="DO20" s="4" cm="1">
        <f t="array" ref="DO20">BI20*INDEX(prod_est,$H20+$I20-1,MATCH(DO$14,$BQ$14:$DQ$14,0))</f>
        <v>306.56208264261829</v>
      </c>
      <c r="DP20" s="4" cm="1">
        <f t="array" ref="DP20">BJ20*INDEX(prod_est,$H20+$I20-1,MATCH(DP$14,$BQ$14:$DQ$14,0))</f>
        <v>306.56208264261829</v>
      </c>
      <c r="DQ20" s="4" cm="1">
        <f t="array" ref="DQ20">BK20*INDEX(prod_est,$H20+$I20-1,MATCH(DQ$14,$BQ$14:$DQ$14,0))</f>
        <v>306.56208264261829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si="5"/>
        <v>6.3455578855859231E-3</v>
      </c>
      <c r="O23" s="33">
        <f t="shared" ref="O23:AP30" si="19">N23*(1-$G$4)</f>
        <v>6.3455578855859231E-3</v>
      </c>
      <c r="P23" s="33">
        <f t="shared" si="19"/>
        <v>6.3455578855859231E-3</v>
      </c>
      <c r="Q23" s="33">
        <f t="shared" si="19"/>
        <v>6.3455578855859231E-3</v>
      </c>
      <c r="R23" s="33">
        <f t="shared" si="19"/>
        <v>6.3455578855859231E-3</v>
      </c>
      <c r="S23" s="33">
        <f t="shared" si="19"/>
        <v>6.3455578855859231E-3</v>
      </c>
      <c r="T23" s="33">
        <f t="shared" si="19"/>
        <v>6.3455578855859231E-3</v>
      </c>
      <c r="U23" s="33">
        <f t="shared" si="19"/>
        <v>6.3455578855859231E-3</v>
      </c>
      <c r="V23" s="33">
        <f t="shared" si="19"/>
        <v>6.3455578855859231E-3</v>
      </c>
      <c r="W23" s="33">
        <f t="shared" si="19"/>
        <v>6.3455578855859231E-3</v>
      </c>
      <c r="X23" s="33">
        <f t="shared" si="19"/>
        <v>6.3455578855859231E-3</v>
      </c>
      <c r="Y23" s="33">
        <f t="shared" si="19"/>
        <v>6.3455578855859231E-3</v>
      </c>
      <c r="Z23" s="33">
        <f t="shared" si="19"/>
        <v>6.3455578855859231E-3</v>
      </c>
      <c r="AA23" s="33">
        <f t="shared" si="19"/>
        <v>6.3455578855859231E-3</v>
      </c>
      <c r="AB23" s="33">
        <f t="shared" si="19"/>
        <v>6.3455578855859231E-3</v>
      </c>
      <c r="AC23" s="33">
        <f t="shared" si="19"/>
        <v>6.3455578855859231E-3</v>
      </c>
      <c r="AD23" s="33">
        <f t="shared" si="19"/>
        <v>6.3455578855859231E-3</v>
      </c>
      <c r="AE23" s="33">
        <f t="shared" si="19"/>
        <v>6.3455578855859231E-3</v>
      </c>
      <c r="AF23" s="33">
        <f t="shared" si="19"/>
        <v>6.3455578855859231E-3</v>
      </c>
      <c r="AG23" s="33">
        <f t="shared" si="19"/>
        <v>6.3455578855859231E-3</v>
      </c>
      <c r="AH23" s="33">
        <f t="shared" si="19"/>
        <v>6.3455578855859231E-3</v>
      </c>
      <c r="AI23" s="33">
        <f t="shared" si="19"/>
        <v>6.3455578855859231E-3</v>
      </c>
      <c r="AJ23" s="33">
        <f t="shared" si="19"/>
        <v>6.3455578855859231E-3</v>
      </c>
      <c r="AK23" s="33">
        <f t="shared" si="19"/>
        <v>6.3455578855859231E-3</v>
      </c>
      <c r="AL23" s="33">
        <f t="shared" si="19"/>
        <v>6.3455578855859231E-3</v>
      </c>
      <c r="AM23" s="33">
        <f t="shared" si="19"/>
        <v>6.3455578855859231E-3</v>
      </c>
      <c r="AN23" s="33">
        <f t="shared" si="19"/>
        <v>6.3455578855859231E-3</v>
      </c>
      <c r="AO23" s="33">
        <f t="shared" si="19"/>
        <v>6.3455578855859231E-3</v>
      </c>
      <c r="AP23" s="33">
        <f t="shared" si="19"/>
        <v>6.3455578855859231E-3</v>
      </c>
      <c r="AQ23" s="33">
        <f t="shared" ref="AQ23:BK23" si="20">AP23*(1-$G$4)</f>
        <v>6.3455578855859231E-3</v>
      </c>
      <c r="AR23" s="33">
        <f t="shared" si="20"/>
        <v>6.3455578855859231E-3</v>
      </c>
      <c r="AS23" s="33">
        <f t="shared" si="20"/>
        <v>6.3455578855859231E-3</v>
      </c>
      <c r="AT23" s="33">
        <f t="shared" si="20"/>
        <v>6.3455578855859231E-3</v>
      </c>
      <c r="AU23" s="33">
        <f t="shared" si="20"/>
        <v>6.3455578855859231E-3</v>
      </c>
      <c r="AV23" s="33">
        <f t="shared" si="20"/>
        <v>6.3455578855859231E-3</v>
      </c>
      <c r="AW23" s="33">
        <f t="shared" si="20"/>
        <v>6.3455578855859231E-3</v>
      </c>
      <c r="AX23" s="33">
        <f t="shared" si="20"/>
        <v>6.3455578855859231E-3</v>
      </c>
      <c r="AY23" s="33">
        <f t="shared" si="20"/>
        <v>6.3455578855859231E-3</v>
      </c>
      <c r="AZ23" s="33">
        <f t="shared" si="20"/>
        <v>6.3455578855859231E-3</v>
      </c>
      <c r="BA23" s="33">
        <f t="shared" si="20"/>
        <v>6.3455578855859231E-3</v>
      </c>
      <c r="BB23" s="33">
        <f t="shared" si="20"/>
        <v>6.3455578855859231E-3</v>
      </c>
      <c r="BC23" s="33">
        <f t="shared" si="20"/>
        <v>6.3455578855859231E-3</v>
      </c>
      <c r="BD23" s="33">
        <f t="shared" si="20"/>
        <v>6.3455578855859231E-3</v>
      </c>
      <c r="BE23" s="33">
        <f t="shared" si="20"/>
        <v>6.3455578855859231E-3</v>
      </c>
      <c r="BF23" s="33">
        <f t="shared" si="20"/>
        <v>6.3455578855859231E-3</v>
      </c>
      <c r="BG23" s="33">
        <f t="shared" si="20"/>
        <v>6.3455578855859231E-3</v>
      </c>
      <c r="BH23" s="33">
        <f t="shared" si="20"/>
        <v>6.3455578855859231E-3</v>
      </c>
      <c r="BI23" s="33">
        <f t="shared" si="20"/>
        <v>6.3455578855859231E-3</v>
      </c>
      <c r="BJ23" s="33">
        <f t="shared" si="20"/>
        <v>6.3455578855859231E-3</v>
      </c>
      <c r="BK23" s="33">
        <f t="shared" si="20"/>
        <v>6.3455578855859231E-3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447.96283843275575</v>
      </c>
      <c r="BU23" s="4" cm="1">
        <f t="array" ref="BU23">O23*INDEX(prod_est,$H23+$I23-1,MATCH(BU$14,$BQ$14:$DQ$14,0))</f>
        <v>458.57331780684757</v>
      </c>
      <c r="BV23" s="4" cm="1">
        <f t="array" ref="BV23">P23*INDEX(prod_est,$H23+$I23-1,MATCH(BV$14,$BQ$14:$DQ$14,0))</f>
        <v>469.14334943077688</v>
      </c>
      <c r="BW23" s="4" cm="1">
        <f t="array" ref="BW23">Q23*INDEX(prod_est,$H23+$I23-1,MATCH(BW$14,$BQ$14:$DQ$14,0))</f>
        <v>479.70373440188598</v>
      </c>
      <c r="BX23" s="4" cm="1">
        <f t="array" ref="BX23">R23*INDEX(prod_est,$H23+$I23-1,MATCH(BX$14,$BQ$14:$DQ$14,0))</f>
        <v>490.2811948475545</v>
      </c>
      <c r="BY23" s="4" cm="1">
        <f t="array" ref="BY23">S23*INDEX(prod_est,$H23+$I23-1,MATCH(BY$14,$BQ$14:$DQ$14,0))</f>
        <v>500.90778384784835</v>
      </c>
      <c r="BZ23" s="4" cm="1">
        <f t="array" ref="BZ23">T23*INDEX(prod_est,$H23+$I23-1,MATCH(BZ$14,$BQ$14:$DQ$14,0))</f>
        <v>511.61770043883507</v>
      </c>
      <c r="CA23" s="4" cm="1">
        <f t="array" ref="CA23">U23*INDEX(prod_est,$H23+$I23-1,MATCH(CA$14,$BQ$14:$DQ$14,0))</f>
        <v>518.05757606216685</v>
      </c>
      <c r="CB23" s="4" cm="1">
        <f t="array" ref="CB23">V23*INDEX(prod_est,$H23+$I23-1,MATCH(CB$14,$BQ$14:$DQ$14,0))</f>
        <v>524.36062800676132</v>
      </c>
      <c r="CC23" s="4" cm="1">
        <f t="array" ref="CC23">W23*INDEX(prod_est,$H23+$I23-1,MATCH(CC$14,$BQ$14:$DQ$14,0))</f>
        <v>530.36112955187912</v>
      </c>
      <c r="CD23" s="4" cm="1">
        <f t="array" ref="CD23">X23*INDEX(prod_est,$H23+$I23-1,MATCH(CD$14,$BQ$14:$DQ$14,0))</f>
        <v>535.8924049352413</v>
      </c>
      <c r="CE23" s="4" cm="1">
        <f t="array" ref="CE23">Y23*INDEX(prod_est,$H23+$I23-1,MATCH(CE$14,$BQ$14:$DQ$14,0))</f>
        <v>541.09537183256236</v>
      </c>
      <c r="CF23" s="4" cm="1">
        <f t="array" ref="CF23">Z23*INDEX(prod_est,$H23+$I23-1,MATCH(CF$14,$BQ$14:$DQ$14,0))</f>
        <v>545.9648570588439</v>
      </c>
      <c r="CG23" s="4" cm="1">
        <f t="array" ref="CG23">AA23*INDEX(prod_est,$H23+$I23-1,MATCH(CG$14,$BQ$14:$DQ$14,0))</f>
        <v>550.48644270242573</v>
      </c>
      <c r="CH23" s="4" cm="1">
        <f t="array" ref="CH23">AB23*INDEX(prod_est,$H23+$I23-1,MATCH(CH$14,$BQ$14:$DQ$14,0))</f>
        <v>554.64863965764539</v>
      </c>
      <c r="CI23" s="4" cm="1">
        <f t="array" ref="CI23">AC23*INDEX(prod_est,$H23+$I23-1,MATCH(CI$14,$BQ$14:$DQ$14,0))</f>
        <v>558.4441638862013</v>
      </c>
      <c r="CJ23" s="4" cm="1">
        <f t="array" ref="CJ23">AD23*INDEX(prod_est,$H23+$I23-1,MATCH(CJ$14,$BQ$14:$DQ$14,0))</f>
        <v>561.87613899117378</v>
      </c>
      <c r="CK23" s="4" cm="1">
        <f t="array" ref="CK23">AE23*INDEX(prod_est,$H23+$I23-1,MATCH(CK$14,$BQ$14:$DQ$14,0))</f>
        <v>564.94997605442018</v>
      </c>
      <c r="CL23" s="4" cm="1">
        <f t="array" ref="CL23">AF23*INDEX(prod_est,$H23+$I23-1,MATCH(CL$14,$BQ$14:$DQ$14,0))</f>
        <v>567.67000051435343</v>
      </c>
      <c r="CM23" s="4" cm="1">
        <f t="array" ref="CM23">AG23*INDEX(prod_est,$H23+$I23-1,MATCH(CM$14,$BQ$14:$DQ$14,0))</f>
        <v>570.04106890110666</v>
      </c>
      <c r="CN23" s="4" cm="1">
        <f t="array" ref="CN23">AH23*INDEX(prod_est,$H23+$I23-1,MATCH(CN$14,$BQ$14:$DQ$14,0))</f>
        <v>571.33653367857198</v>
      </c>
      <c r="CO23" s="4" cm="1">
        <f t="array" ref="CO23">AI23*INDEX(prod_est,$H23+$I23-1,MATCH(CO$14,$BQ$14:$DQ$14,0))</f>
        <v>572.33504358498305</v>
      </c>
      <c r="CP23" s="4" cm="1">
        <f t="array" ref="CP23">AJ23*INDEX(prod_est,$H23+$I23-1,MATCH(CP$14,$BQ$14:$DQ$14,0))</f>
        <v>573.06049364532885</v>
      </c>
      <c r="CQ23" s="4" cm="1">
        <f t="array" ref="CQ23">AK23*INDEX(prod_est,$H23+$I23-1,MATCH(CQ$14,$BQ$14:$DQ$14,0))</f>
        <v>573.52744269825553</v>
      </c>
      <c r="CR23" s="4" cm="1">
        <f t="array" ref="CR23">AL23*INDEX(prod_est,$H23+$I23-1,MATCH(CR$14,$BQ$14:$DQ$14,0))</f>
        <v>573.74866788452266</v>
      </c>
      <c r="CS23" s="4" cm="1">
        <f t="array" ref="CS23">AM23*INDEX(prod_est,$H23+$I23-1,MATCH(CS$14,$BQ$14:$DQ$14,0))</f>
        <v>575.01267114167331</v>
      </c>
      <c r="CT23" s="4" cm="1">
        <f t="array" ref="CT23">AN23*INDEX(prod_est,$H23+$I23-1,MATCH(CT$14,$BQ$14:$DQ$14,0))</f>
        <v>576.03758531286735</v>
      </c>
      <c r="CU23" s="4" cm="1">
        <f t="array" ref="CU23">AO23*INDEX(prod_est,$H23+$I23-1,MATCH(CU$14,$BQ$14:$DQ$14,0))</f>
        <v>576.83245623209632</v>
      </c>
      <c r="CV23" s="4" cm="1">
        <f t="array" ref="CV23">AP23*INDEX(prod_est,$H23+$I23-1,MATCH(CV$14,$BQ$14:$DQ$14,0))</f>
        <v>577.4002509079811</v>
      </c>
      <c r="CW23" s="4" cm="1">
        <f t="array" ref="CW23">AQ23*INDEX(prod_est,$H23+$I23-1,MATCH(CW$14,$BQ$14:$DQ$14,0))</f>
        <v>577.74017370826607</v>
      </c>
      <c r="CX23" s="4" cm="1">
        <f t="array" ref="CX23">AR23*INDEX(prod_est,$H23+$I23-1,MATCH(CX$14,$BQ$14:$DQ$14,0))</f>
        <v>577.74017370826607</v>
      </c>
      <c r="CY23" s="4" cm="1">
        <f t="array" ref="CY23">AS23*INDEX(prod_est,$H23+$I23-1,MATCH(CY$14,$BQ$14:$DQ$14,0))</f>
        <v>577.74017370826607</v>
      </c>
      <c r="CZ23" s="4" cm="1">
        <f t="array" ref="CZ23">AT23*INDEX(prod_est,$H23+$I23-1,MATCH(CZ$14,$BQ$14:$DQ$14,0))</f>
        <v>577.74017370826607</v>
      </c>
      <c r="DA23" s="4" cm="1">
        <f t="array" ref="DA23">AU23*INDEX(prod_est,$H23+$I23-1,MATCH(DA$14,$BQ$14:$DQ$14,0))</f>
        <v>577.74017370826607</v>
      </c>
      <c r="DB23" s="4" cm="1">
        <f t="array" ref="DB23">AV23*INDEX(prod_est,$H23+$I23-1,MATCH(DB$14,$BQ$14:$DQ$14,0))</f>
        <v>577.74017370826607</v>
      </c>
      <c r="DC23" s="4" cm="1">
        <f t="array" ref="DC23">AW23*INDEX(prod_est,$H23+$I23-1,MATCH(DC$14,$BQ$14:$DQ$14,0))</f>
        <v>577.74017370826607</v>
      </c>
      <c r="DD23" s="4" cm="1">
        <f t="array" ref="DD23">AX23*INDEX(prod_est,$H23+$I23-1,MATCH(DD$14,$BQ$14:$DQ$14,0))</f>
        <v>577.74017370826607</v>
      </c>
      <c r="DE23" s="4" cm="1">
        <f t="array" ref="DE23">AY23*INDEX(prod_est,$H23+$I23-1,MATCH(DE$14,$BQ$14:$DQ$14,0))</f>
        <v>577.74017370826607</v>
      </c>
      <c r="DF23" s="4" cm="1">
        <f t="array" ref="DF23">AZ23*INDEX(prod_est,$H23+$I23-1,MATCH(DF$14,$BQ$14:$DQ$14,0))</f>
        <v>577.74017370826607</v>
      </c>
      <c r="DG23" s="4" cm="1">
        <f t="array" ref="DG23">BA23*INDEX(prod_est,$H23+$I23-1,MATCH(DG$14,$BQ$14:$DQ$14,0))</f>
        <v>577.74017370826607</v>
      </c>
      <c r="DH23" s="4" cm="1">
        <f t="array" ref="DH23">BB23*INDEX(prod_est,$H23+$I23-1,MATCH(DH$14,$BQ$14:$DQ$14,0))</f>
        <v>577.74017370826607</v>
      </c>
      <c r="DI23" s="4" cm="1">
        <f t="array" ref="DI23">BC23*INDEX(prod_est,$H23+$I23-1,MATCH(DI$14,$BQ$14:$DQ$14,0))</f>
        <v>577.74017370826607</v>
      </c>
      <c r="DJ23" s="4" cm="1">
        <f t="array" ref="DJ23">BD23*INDEX(prod_est,$H23+$I23-1,MATCH(DJ$14,$BQ$14:$DQ$14,0))</f>
        <v>577.74017370826607</v>
      </c>
      <c r="DK23" s="4" cm="1">
        <f t="array" ref="DK23">BE23*INDEX(prod_est,$H23+$I23-1,MATCH(DK$14,$BQ$14:$DQ$14,0))</f>
        <v>577.74017370826607</v>
      </c>
      <c r="DL23" s="4" cm="1">
        <f t="array" ref="DL23">BF23*INDEX(prod_est,$H23+$I23-1,MATCH(DL$14,$BQ$14:$DQ$14,0))</f>
        <v>577.74017370826607</v>
      </c>
      <c r="DM23" s="4" cm="1">
        <f t="array" ref="DM23">BG23*INDEX(prod_est,$H23+$I23-1,MATCH(DM$14,$BQ$14:$DQ$14,0))</f>
        <v>577.74017370826607</v>
      </c>
      <c r="DN23" s="4" cm="1">
        <f t="array" ref="DN23">BH23*INDEX(prod_est,$H23+$I23-1,MATCH(DN$14,$BQ$14:$DQ$14,0))</f>
        <v>577.74017370826607</v>
      </c>
      <c r="DO23" s="4" cm="1">
        <f t="array" ref="DO23">BI23*INDEX(prod_est,$H23+$I23-1,MATCH(DO$14,$BQ$14:$DQ$14,0))</f>
        <v>577.74017370826607</v>
      </c>
      <c r="DP23" s="4" cm="1">
        <f t="array" ref="DP23">BJ23*INDEX(prod_est,$H23+$I23-1,MATCH(DP$14,$BQ$14:$DQ$14,0))</f>
        <v>577.74017370826607</v>
      </c>
      <c r="DQ23" s="4" cm="1">
        <f t="array" ref="DQ23">BK23*INDEX(prod_est,$H23+$I23-1,MATCH(DQ$14,$BQ$14:$DQ$14,0))</f>
        <v>577.74017370826607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5"/>
        <v>2.598457429730821E-3</v>
      </c>
      <c r="O26" s="33">
        <f t="shared" si="19"/>
        <v>2.598457429730821E-3</v>
      </c>
      <c r="P26" s="33">
        <f t="shared" si="19"/>
        <v>2.598457429730821E-3</v>
      </c>
      <c r="Q26" s="33">
        <f t="shared" si="19"/>
        <v>2.598457429730821E-3</v>
      </c>
      <c r="R26" s="33">
        <f t="shared" si="19"/>
        <v>2.598457429730821E-3</v>
      </c>
      <c r="S26" s="33">
        <f t="shared" si="19"/>
        <v>2.598457429730821E-3</v>
      </c>
      <c r="T26" s="33">
        <f t="shared" si="19"/>
        <v>2.598457429730821E-3</v>
      </c>
      <c r="U26" s="33">
        <f t="shared" si="19"/>
        <v>2.598457429730821E-3</v>
      </c>
      <c r="V26" s="33">
        <f t="shared" si="19"/>
        <v>2.598457429730821E-3</v>
      </c>
      <c r="W26" s="33">
        <f t="shared" si="19"/>
        <v>2.598457429730821E-3</v>
      </c>
      <c r="X26" s="33">
        <f t="shared" si="19"/>
        <v>2.598457429730821E-3</v>
      </c>
      <c r="Y26" s="33">
        <f t="shared" si="19"/>
        <v>2.598457429730821E-3</v>
      </c>
      <c r="Z26" s="33">
        <f t="shared" si="19"/>
        <v>2.598457429730821E-3</v>
      </c>
      <c r="AA26" s="33">
        <f t="shared" si="19"/>
        <v>2.598457429730821E-3</v>
      </c>
      <c r="AB26" s="33">
        <f t="shared" si="19"/>
        <v>2.598457429730821E-3</v>
      </c>
      <c r="AC26" s="33">
        <f t="shared" si="19"/>
        <v>2.598457429730821E-3</v>
      </c>
      <c r="AD26" s="33">
        <f t="shared" si="19"/>
        <v>2.598457429730821E-3</v>
      </c>
      <c r="AE26" s="33">
        <f t="shared" si="19"/>
        <v>2.598457429730821E-3</v>
      </c>
      <c r="AF26" s="33">
        <f t="shared" si="19"/>
        <v>2.598457429730821E-3</v>
      </c>
      <c r="AG26" s="33">
        <f t="shared" si="19"/>
        <v>2.598457429730821E-3</v>
      </c>
      <c r="AH26" s="33">
        <f t="shared" si="19"/>
        <v>2.598457429730821E-3</v>
      </c>
      <c r="AI26" s="33">
        <f t="shared" si="19"/>
        <v>2.598457429730821E-3</v>
      </c>
      <c r="AJ26" s="33">
        <f t="shared" si="19"/>
        <v>2.598457429730821E-3</v>
      </c>
      <c r="AK26" s="33">
        <f t="shared" si="19"/>
        <v>2.598457429730821E-3</v>
      </c>
      <c r="AL26" s="33">
        <f t="shared" si="19"/>
        <v>2.598457429730821E-3</v>
      </c>
      <c r="AM26" s="33">
        <f t="shared" si="19"/>
        <v>2.598457429730821E-3</v>
      </c>
      <c r="AN26" s="33">
        <f t="shared" si="19"/>
        <v>2.598457429730821E-3</v>
      </c>
      <c r="AO26" s="33">
        <f t="shared" si="19"/>
        <v>2.598457429730821E-3</v>
      </c>
      <c r="AP26" s="33">
        <f t="shared" si="19"/>
        <v>2.598457429730821E-3</v>
      </c>
      <c r="AQ26" s="33">
        <f t="shared" ref="AQ26:BK26" si="23">AP26*(1-$G$4)</f>
        <v>2.598457429730821E-3</v>
      </c>
      <c r="AR26" s="33">
        <f t="shared" si="23"/>
        <v>2.598457429730821E-3</v>
      </c>
      <c r="AS26" s="33">
        <f t="shared" si="23"/>
        <v>2.598457429730821E-3</v>
      </c>
      <c r="AT26" s="33">
        <f t="shared" si="23"/>
        <v>2.598457429730821E-3</v>
      </c>
      <c r="AU26" s="33">
        <f t="shared" si="23"/>
        <v>2.598457429730821E-3</v>
      </c>
      <c r="AV26" s="33">
        <f t="shared" si="23"/>
        <v>2.598457429730821E-3</v>
      </c>
      <c r="AW26" s="33">
        <f t="shared" si="23"/>
        <v>2.598457429730821E-3</v>
      </c>
      <c r="AX26" s="33">
        <f t="shared" si="23"/>
        <v>2.598457429730821E-3</v>
      </c>
      <c r="AY26" s="33">
        <f t="shared" si="23"/>
        <v>2.598457429730821E-3</v>
      </c>
      <c r="AZ26" s="33">
        <f t="shared" si="23"/>
        <v>2.598457429730821E-3</v>
      </c>
      <c r="BA26" s="33">
        <f t="shared" si="23"/>
        <v>2.598457429730821E-3</v>
      </c>
      <c r="BB26" s="33">
        <f t="shared" si="23"/>
        <v>2.598457429730821E-3</v>
      </c>
      <c r="BC26" s="33">
        <f t="shared" si="23"/>
        <v>2.598457429730821E-3</v>
      </c>
      <c r="BD26" s="33">
        <f t="shared" si="23"/>
        <v>2.598457429730821E-3</v>
      </c>
      <c r="BE26" s="33">
        <f t="shared" si="23"/>
        <v>2.598457429730821E-3</v>
      </c>
      <c r="BF26" s="33">
        <f t="shared" si="23"/>
        <v>2.598457429730821E-3</v>
      </c>
      <c r="BG26" s="33">
        <f t="shared" si="23"/>
        <v>2.598457429730821E-3</v>
      </c>
      <c r="BH26" s="33">
        <f t="shared" si="23"/>
        <v>2.598457429730821E-3</v>
      </c>
      <c r="BI26" s="33">
        <f t="shared" si="23"/>
        <v>2.598457429730821E-3</v>
      </c>
      <c r="BJ26" s="33">
        <f t="shared" si="23"/>
        <v>2.598457429730821E-3</v>
      </c>
      <c r="BK26" s="33">
        <f t="shared" si="23"/>
        <v>2.598457429730821E-3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183.43735677094392</v>
      </c>
      <c r="BU26" s="4" cm="1">
        <f t="array" ref="BU26">O26*INDEX(prod_est,$H26+$I26-1,MATCH(BU$14,$BQ$14:$DQ$14,0))</f>
        <v>187.78226693640667</v>
      </c>
      <c r="BV26" s="4" cm="1">
        <f t="array" ref="BV26">P26*INDEX(prod_est,$H26+$I26-1,MATCH(BV$14,$BQ$14:$DQ$14,0))</f>
        <v>192.1106140574814</v>
      </c>
      <c r="BW26" s="4" cm="1">
        <f t="array" ref="BW26">Q26*INDEX(prod_est,$H26+$I26-1,MATCH(BW$14,$BQ$14:$DQ$14,0))</f>
        <v>196.43501094799407</v>
      </c>
      <c r="BX26" s="4" cm="1">
        <f t="array" ref="BX26">R26*INDEX(prod_est,$H26+$I26-1,MATCH(BX$14,$BQ$14:$DQ$14,0))</f>
        <v>200.76640011476289</v>
      </c>
      <c r="BY26" s="4" cm="1">
        <f t="array" ref="BY26">S26*INDEX(prod_est,$H26+$I26-1,MATCH(BY$14,$BQ$14:$DQ$14,0))</f>
        <v>205.11790704896521</v>
      </c>
      <c r="BZ26" s="4" cm="1">
        <f t="array" ref="BZ26">T26*INDEX(prod_est,$H26+$I26-1,MATCH(BZ$14,$BQ$14:$DQ$14,0))</f>
        <v>209.50353599435104</v>
      </c>
      <c r="CA26" s="4" cm="1">
        <f t="array" ref="CA26">U26*INDEX(prod_est,$H26+$I26-1,MATCH(CA$14,$BQ$14:$DQ$14,0))</f>
        <v>212.14061581644199</v>
      </c>
      <c r="CB26" s="4" cm="1">
        <f t="array" ref="CB26">V26*INDEX(prod_est,$H26+$I26-1,MATCH(CB$14,$BQ$14:$DQ$14,0))</f>
        <v>214.7216673883793</v>
      </c>
      <c r="CC26" s="4" cm="1">
        <f t="array" ref="CC26">W26*INDEX(prod_est,$H26+$I26-1,MATCH(CC$14,$BQ$14:$DQ$14,0))</f>
        <v>217.17882688533078</v>
      </c>
      <c r="CD26" s="4" cm="1">
        <f t="array" ref="CD26">X26*INDEX(prod_est,$H26+$I26-1,MATCH(CD$14,$BQ$14:$DQ$14,0))</f>
        <v>219.443841857211</v>
      </c>
      <c r="CE26" s="4" cm="1">
        <f t="array" ref="CE26">Y26*INDEX(prod_est,$H26+$I26-1,MATCH(CE$14,$BQ$14:$DQ$14,0))</f>
        <v>221.57441701462903</v>
      </c>
      <c r="CF26" s="4" cm="1">
        <f t="array" ref="CF26">Z26*INDEX(prod_est,$H26+$I26-1,MATCH(CF$14,$BQ$14:$DQ$14,0))</f>
        <v>223.56843397788728</v>
      </c>
      <c r="CG26" s="4" cm="1">
        <f t="array" ref="CG26">AA26*INDEX(prod_est,$H26+$I26-1,MATCH(CG$14,$BQ$14:$DQ$14,0))</f>
        <v>225.41998872241464</v>
      </c>
      <c r="CH26" s="4" cm="1">
        <f t="array" ref="CH26">AB26*INDEX(prod_est,$H26+$I26-1,MATCH(CH$14,$BQ$14:$DQ$14,0))</f>
        <v>227.12437654729928</v>
      </c>
      <c r="CI26" s="4" cm="1">
        <f t="array" ref="CI26">AC26*INDEX(prod_est,$H26+$I26-1,MATCH(CI$14,$BQ$14:$DQ$14,0))</f>
        <v>228.67861469455778</v>
      </c>
      <c r="CJ26" s="4" cm="1">
        <f t="array" ref="CJ26">AD26*INDEX(prod_est,$H26+$I26-1,MATCH(CJ$14,$BQ$14:$DQ$14,0))</f>
        <v>230.08398225576525</v>
      </c>
      <c r="CK26" s="4" cm="1">
        <f t="array" ref="CK26">AE26*INDEX(prod_est,$H26+$I26-1,MATCH(CK$14,$BQ$14:$DQ$14,0))</f>
        <v>231.34269502756391</v>
      </c>
      <c r="CL26" s="4" cm="1">
        <f t="array" ref="CL26">AF26*INDEX(prod_est,$H26+$I26-1,MATCH(CL$14,$BQ$14:$DQ$14,0))</f>
        <v>232.45652424390721</v>
      </c>
      <c r="CM26" s="4" cm="1">
        <f t="array" ref="CM26">AG26*INDEX(prod_est,$H26+$I26-1,MATCH(CM$14,$BQ$14:$DQ$14,0))</f>
        <v>233.4274586167468</v>
      </c>
      <c r="CN26" s="4" cm="1">
        <f t="array" ref="CN26">AH26*INDEX(prod_est,$H26+$I26-1,MATCH(CN$14,$BQ$14:$DQ$14,0))</f>
        <v>233.95794153671289</v>
      </c>
      <c r="CO26" s="4" cm="1">
        <f t="array" ref="CO26">AI26*INDEX(prod_est,$H26+$I26-1,MATCH(CO$14,$BQ$14:$DQ$14,0))</f>
        <v>234.36682370779315</v>
      </c>
      <c r="CP26" s="4" cm="1">
        <f t="array" ref="CP26">AJ26*INDEX(prod_est,$H26+$I26-1,MATCH(CP$14,$BQ$14:$DQ$14,0))</f>
        <v>234.66388995999549</v>
      </c>
      <c r="CQ26" s="4" cm="1">
        <f t="array" ref="CQ26">AK26*INDEX(prod_est,$H26+$I26-1,MATCH(CQ$14,$BQ$14:$DQ$14,0))</f>
        <v>234.8551020264143</v>
      </c>
      <c r="CR26" s="4" cm="1">
        <f t="array" ref="CR26">AL26*INDEX(prod_est,$H26+$I26-1,MATCH(CR$14,$BQ$14:$DQ$14,0))</f>
        <v>234.94569204848395</v>
      </c>
      <c r="CS26" s="4" cm="1">
        <f t="array" ref="CS26">AM26*INDEX(prod_est,$H26+$I26-1,MATCH(CS$14,$BQ$14:$DQ$14,0))</f>
        <v>235.4632917164671</v>
      </c>
      <c r="CT26" s="4" cm="1">
        <f t="array" ref="CT26">AN26*INDEX(prod_est,$H26+$I26-1,MATCH(CT$14,$BQ$14:$DQ$14,0))</f>
        <v>235.88298623206282</v>
      </c>
      <c r="CU26" s="4" cm="1">
        <f t="array" ref="CU26">AO26*INDEX(prod_est,$H26+$I26-1,MATCH(CU$14,$BQ$14:$DQ$14,0))</f>
        <v>236.20847979511726</v>
      </c>
      <c r="CV26" s="4" cm="1">
        <f t="array" ref="CV26">AP26*INDEX(prod_est,$H26+$I26-1,MATCH(CV$14,$BQ$14:$DQ$14,0))</f>
        <v>236.4409873729719</v>
      </c>
      <c r="CW26" s="4" cm="1">
        <f t="array" ref="CW26">AQ26*INDEX(prod_est,$H26+$I26-1,MATCH(CW$14,$BQ$14:$DQ$14,0))</f>
        <v>236.58018316030243</v>
      </c>
      <c r="CX26" s="4" cm="1">
        <f t="array" ref="CX26">AR26*INDEX(prod_est,$H26+$I26-1,MATCH(CX$14,$BQ$14:$DQ$14,0))</f>
        <v>236.58018316030243</v>
      </c>
      <c r="CY26" s="4" cm="1">
        <f t="array" ref="CY26">AS26*INDEX(prod_est,$H26+$I26-1,MATCH(CY$14,$BQ$14:$DQ$14,0))</f>
        <v>236.58018316030243</v>
      </c>
      <c r="CZ26" s="4" cm="1">
        <f t="array" ref="CZ26">AT26*INDEX(prod_est,$H26+$I26-1,MATCH(CZ$14,$BQ$14:$DQ$14,0))</f>
        <v>236.58018316030243</v>
      </c>
      <c r="DA26" s="4" cm="1">
        <f t="array" ref="DA26">AU26*INDEX(prod_est,$H26+$I26-1,MATCH(DA$14,$BQ$14:$DQ$14,0))</f>
        <v>236.58018316030243</v>
      </c>
      <c r="DB26" s="4" cm="1">
        <f t="array" ref="DB26">AV26*INDEX(prod_est,$H26+$I26-1,MATCH(DB$14,$BQ$14:$DQ$14,0))</f>
        <v>236.58018316030243</v>
      </c>
      <c r="DC26" s="4" cm="1">
        <f t="array" ref="DC26">AW26*INDEX(prod_est,$H26+$I26-1,MATCH(DC$14,$BQ$14:$DQ$14,0))</f>
        <v>236.58018316030243</v>
      </c>
      <c r="DD26" s="4" cm="1">
        <f t="array" ref="DD26">AX26*INDEX(prod_est,$H26+$I26-1,MATCH(DD$14,$BQ$14:$DQ$14,0))</f>
        <v>236.58018316030243</v>
      </c>
      <c r="DE26" s="4" cm="1">
        <f t="array" ref="DE26">AY26*INDEX(prod_est,$H26+$I26-1,MATCH(DE$14,$BQ$14:$DQ$14,0))</f>
        <v>236.58018316030243</v>
      </c>
      <c r="DF26" s="4" cm="1">
        <f t="array" ref="DF26">AZ26*INDEX(prod_est,$H26+$I26-1,MATCH(DF$14,$BQ$14:$DQ$14,0))</f>
        <v>236.58018316030243</v>
      </c>
      <c r="DG26" s="4" cm="1">
        <f t="array" ref="DG26">BA26*INDEX(prod_est,$H26+$I26-1,MATCH(DG$14,$BQ$14:$DQ$14,0))</f>
        <v>236.58018316030243</v>
      </c>
      <c r="DH26" s="4" cm="1">
        <f t="array" ref="DH26">BB26*INDEX(prod_est,$H26+$I26-1,MATCH(DH$14,$BQ$14:$DQ$14,0))</f>
        <v>236.58018316030243</v>
      </c>
      <c r="DI26" s="4" cm="1">
        <f t="array" ref="DI26">BC26*INDEX(prod_est,$H26+$I26-1,MATCH(DI$14,$BQ$14:$DQ$14,0))</f>
        <v>236.58018316030243</v>
      </c>
      <c r="DJ26" s="4" cm="1">
        <f t="array" ref="DJ26">BD26*INDEX(prod_est,$H26+$I26-1,MATCH(DJ$14,$BQ$14:$DQ$14,0))</f>
        <v>236.58018316030243</v>
      </c>
      <c r="DK26" s="4" cm="1">
        <f t="array" ref="DK26">BE26*INDEX(prod_est,$H26+$I26-1,MATCH(DK$14,$BQ$14:$DQ$14,0))</f>
        <v>236.58018316030243</v>
      </c>
      <c r="DL26" s="4" cm="1">
        <f t="array" ref="DL26">BF26*INDEX(prod_est,$H26+$I26-1,MATCH(DL$14,$BQ$14:$DQ$14,0))</f>
        <v>236.58018316030243</v>
      </c>
      <c r="DM26" s="4" cm="1">
        <f t="array" ref="DM26">BG26*INDEX(prod_est,$H26+$I26-1,MATCH(DM$14,$BQ$14:$DQ$14,0))</f>
        <v>236.58018316030243</v>
      </c>
      <c r="DN26" s="4" cm="1">
        <f t="array" ref="DN26">BH26*INDEX(prod_est,$H26+$I26-1,MATCH(DN$14,$BQ$14:$DQ$14,0))</f>
        <v>236.58018316030243</v>
      </c>
      <c r="DO26" s="4" cm="1">
        <f t="array" ref="DO26">BI26*INDEX(prod_est,$H26+$I26-1,MATCH(DO$14,$BQ$14:$DQ$14,0))</f>
        <v>236.58018316030243</v>
      </c>
      <c r="DP26" s="4" cm="1">
        <f t="array" ref="DP26">BJ26*INDEX(prod_est,$H26+$I26-1,MATCH(DP$14,$BQ$14:$DQ$14,0))</f>
        <v>236.58018316030243</v>
      </c>
      <c r="DQ26" s="4" cm="1">
        <f t="array" ref="DQ26">BK26*INDEX(prod_est,$H26+$I26-1,MATCH(DQ$14,$BQ$14:$DQ$14,0))</f>
        <v>236.58018316030243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5"/>
        <v>1.493732566809786E-2</v>
      </c>
      <c r="O28" s="33">
        <f t="shared" si="19"/>
        <v>1.493732566809786E-2</v>
      </c>
      <c r="P28" s="33">
        <f t="shared" si="19"/>
        <v>1.493732566809786E-2</v>
      </c>
      <c r="Q28" s="33">
        <f t="shared" si="19"/>
        <v>1.493732566809786E-2</v>
      </c>
      <c r="R28" s="33">
        <f t="shared" si="19"/>
        <v>1.493732566809786E-2</v>
      </c>
      <c r="S28" s="33">
        <f t="shared" si="19"/>
        <v>1.493732566809786E-2</v>
      </c>
      <c r="T28" s="33">
        <f t="shared" si="19"/>
        <v>1.493732566809786E-2</v>
      </c>
      <c r="U28" s="33">
        <f t="shared" si="19"/>
        <v>1.493732566809786E-2</v>
      </c>
      <c r="V28" s="33">
        <f t="shared" si="19"/>
        <v>1.493732566809786E-2</v>
      </c>
      <c r="W28" s="33">
        <f t="shared" si="19"/>
        <v>1.493732566809786E-2</v>
      </c>
      <c r="X28" s="33">
        <f t="shared" si="19"/>
        <v>1.493732566809786E-2</v>
      </c>
      <c r="Y28" s="33">
        <f t="shared" si="19"/>
        <v>1.493732566809786E-2</v>
      </c>
      <c r="Z28" s="33">
        <f t="shared" si="19"/>
        <v>1.493732566809786E-2</v>
      </c>
      <c r="AA28" s="33">
        <f t="shared" si="19"/>
        <v>1.493732566809786E-2</v>
      </c>
      <c r="AB28" s="33">
        <f t="shared" si="19"/>
        <v>1.493732566809786E-2</v>
      </c>
      <c r="AC28" s="33">
        <f t="shared" si="19"/>
        <v>1.493732566809786E-2</v>
      </c>
      <c r="AD28" s="33">
        <f t="shared" si="19"/>
        <v>1.493732566809786E-2</v>
      </c>
      <c r="AE28" s="33">
        <f t="shared" si="19"/>
        <v>1.493732566809786E-2</v>
      </c>
      <c r="AF28" s="33">
        <f t="shared" si="19"/>
        <v>1.493732566809786E-2</v>
      </c>
      <c r="AG28" s="33">
        <f t="shared" si="19"/>
        <v>1.493732566809786E-2</v>
      </c>
      <c r="AH28" s="33">
        <f t="shared" si="19"/>
        <v>1.493732566809786E-2</v>
      </c>
      <c r="AI28" s="33">
        <f t="shared" si="19"/>
        <v>1.493732566809786E-2</v>
      </c>
      <c r="AJ28" s="33">
        <f t="shared" si="19"/>
        <v>1.493732566809786E-2</v>
      </c>
      <c r="AK28" s="33">
        <f t="shared" si="19"/>
        <v>1.493732566809786E-2</v>
      </c>
      <c r="AL28" s="33">
        <f t="shared" si="19"/>
        <v>1.493732566809786E-2</v>
      </c>
      <c r="AM28" s="33">
        <f t="shared" si="19"/>
        <v>1.493732566809786E-2</v>
      </c>
      <c r="AN28" s="33">
        <f t="shared" si="19"/>
        <v>1.493732566809786E-2</v>
      </c>
      <c r="AO28" s="33">
        <f t="shared" si="19"/>
        <v>1.493732566809786E-2</v>
      </c>
      <c r="AP28" s="33">
        <f t="shared" si="19"/>
        <v>1.493732566809786E-2</v>
      </c>
      <c r="AQ28" s="33">
        <f t="shared" ref="AQ28:BK28" si="25">AP28*(1-$G$4)</f>
        <v>1.493732566809786E-2</v>
      </c>
      <c r="AR28" s="33">
        <f t="shared" si="25"/>
        <v>1.493732566809786E-2</v>
      </c>
      <c r="AS28" s="33">
        <f t="shared" si="25"/>
        <v>1.493732566809786E-2</v>
      </c>
      <c r="AT28" s="33">
        <f t="shared" si="25"/>
        <v>1.493732566809786E-2</v>
      </c>
      <c r="AU28" s="33">
        <f t="shared" si="25"/>
        <v>1.493732566809786E-2</v>
      </c>
      <c r="AV28" s="33">
        <f t="shared" si="25"/>
        <v>1.493732566809786E-2</v>
      </c>
      <c r="AW28" s="33">
        <f t="shared" si="25"/>
        <v>1.493732566809786E-2</v>
      </c>
      <c r="AX28" s="33">
        <f t="shared" si="25"/>
        <v>1.493732566809786E-2</v>
      </c>
      <c r="AY28" s="33">
        <f t="shared" si="25"/>
        <v>1.493732566809786E-2</v>
      </c>
      <c r="AZ28" s="33">
        <f t="shared" si="25"/>
        <v>1.493732566809786E-2</v>
      </c>
      <c r="BA28" s="33">
        <f t="shared" si="25"/>
        <v>1.493732566809786E-2</v>
      </c>
      <c r="BB28" s="33">
        <f t="shared" si="25"/>
        <v>1.493732566809786E-2</v>
      </c>
      <c r="BC28" s="33">
        <f t="shared" si="25"/>
        <v>1.493732566809786E-2</v>
      </c>
      <c r="BD28" s="33">
        <f t="shared" si="25"/>
        <v>1.493732566809786E-2</v>
      </c>
      <c r="BE28" s="33">
        <f t="shared" si="25"/>
        <v>1.493732566809786E-2</v>
      </c>
      <c r="BF28" s="33">
        <f t="shared" si="25"/>
        <v>1.493732566809786E-2</v>
      </c>
      <c r="BG28" s="33">
        <f t="shared" si="25"/>
        <v>1.493732566809786E-2</v>
      </c>
      <c r="BH28" s="33">
        <f t="shared" si="25"/>
        <v>1.493732566809786E-2</v>
      </c>
      <c r="BI28" s="33">
        <f t="shared" si="25"/>
        <v>1.493732566809786E-2</v>
      </c>
      <c r="BJ28" s="33">
        <f t="shared" si="25"/>
        <v>1.493732566809786E-2</v>
      </c>
      <c r="BK28" s="33">
        <f t="shared" si="25"/>
        <v>1.493732566809786E-2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1054.4962201156759</v>
      </c>
      <c r="BU28" s="4" cm="1">
        <f t="array" ref="BU28">O28*INDEX(prod_est,$H28+$I28-1,MATCH(BU$14,$BQ$14:$DQ$14,0))</f>
        <v>1079.4730919310703</v>
      </c>
      <c r="BV28" s="4" cm="1">
        <f t="array" ref="BV28">P28*INDEX(prod_est,$H28+$I28-1,MATCH(BV$14,$BQ$14:$DQ$14,0))</f>
        <v>1104.3547504921514</v>
      </c>
      <c r="BW28" s="4" cm="1">
        <f t="array" ref="BW28">Q28*INDEX(prod_est,$H28+$I28-1,MATCH(BW$14,$BQ$14:$DQ$14,0))</f>
        <v>1129.2137010112638</v>
      </c>
      <c r="BX28" s="4" cm="1">
        <f t="array" ref="BX28">R28*INDEX(prod_est,$H28+$I28-1,MATCH(BX$14,$BQ$14:$DQ$14,0))</f>
        <v>1154.1128468810498</v>
      </c>
      <c r="BY28" s="4" cm="1">
        <f t="array" ref="BY28">S28*INDEX(prod_est,$H28+$I28-1,MATCH(BY$14,$BQ$14:$DQ$14,0))</f>
        <v>1179.1276404579833</v>
      </c>
      <c r="BZ28" s="4" cm="1">
        <f t="array" ref="BZ28">T28*INDEX(prod_est,$H28+$I28-1,MATCH(BZ$14,$BQ$14:$DQ$14,0))</f>
        <v>1204.3385856391983</v>
      </c>
      <c r="CA28" s="4" cm="1">
        <f t="array" ref="CA28">U28*INDEX(prod_est,$H28+$I28-1,MATCH(CA$14,$BQ$14:$DQ$14,0))</f>
        <v>1219.4979335140731</v>
      </c>
      <c r="CB28" s="4" cm="1">
        <f t="array" ref="CB28">V28*INDEX(prod_est,$H28+$I28-1,MATCH(CB$14,$BQ$14:$DQ$14,0))</f>
        <v>1234.3352009847883</v>
      </c>
      <c r="CC28" s="4" cm="1">
        <f t="array" ref="CC28">W28*INDEX(prod_est,$H28+$I28-1,MATCH(CC$14,$BQ$14:$DQ$14,0))</f>
        <v>1248.4602704219374</v>
      </c>
      <c r="CD28" s="4" cm="1">
        <f t="array" ref="CD28">X28*INDEX(prod_est,$H28+$I28-1,MATCH(CD$14,$BQ$14:$DQ$14,0))</f>
        <v>1261.4807901699162</v>
      </c>
      <c r="CE28" s="4" cm="1">
        <f t="array" ref="CE28">Y28*INDEX(prod_est,$H28+$I28-1,MATCH(CE$14,$BQ$14:$DQ$14,0))</f>
        <v>1273.7284778258993</v>
      </c>
      <c r="CF28" s="4" cm="1">
        <f t="array" ref="CF28">Z28*INDEX(prod_est,$H28+$I28-1,MATCH(CF$14,$BQ$14:$DQ$14,0))</f>
        <v>1285.1911558082688</v>
      </c>
      <c r="CG28" s="4" cm="1">
        <f t="array" ref="CG28">AA28*INDEX(prod_est,$H28+$I28-1,MATCH(CG$14,$BQ$14:$DQ$14,0))</f>
        <v>1295.834884620167</v>
      </c>
      <c r="CH28" s="4" cm="1">
        <f t="array" ref="CH28">AB28*INDEX(prod_est,$H28+$I28-1,MATCH(CH$14,$BQ$14:$DQ$14,0))</f>
        <v>1305.6326191197775</v>
      </c>
      <c r="CI28" s="4" cm="1">
        <f t="array" ref="CI28">AC28*INDEX(prod_est,$H28+$I28-1,MATCH(CI$14,$BQ$14:$DQ$14,0))</f>
        <v>1314.5672128159254</v>
      </c>
      <c r="CJ28" s="4" cm="1">
        <f t="array" ref="CJ28">AD28*INDEX(prod_est,$H28+$I28-1,MATCH(CJ$14,$BQ$14:$DQ$14,0))</f>
        <v>1322.6460186123747</v>
      </c>
      <c r="CK28" s="4" cm="1">
        <f t="array" ref="CK28">AE28*INDEX(prod_est,$H28+$I28-1,MATCH(CK$14,$BQ$14:$DQ$14,0))</f>
        <v>1329.8817740955417</v>
      </c>
      <c r="CL28" s="4" cm="1">
        <f t="array" ref="CL28">AF28*INDEX(prod_est,$H28+$I28-1,MATCH(CL$14,$BQ$14:$DQ$14,0))</f>
        <v>1336.2846612672915</v>
      </c>
      <c r="CM28" s="4" cm="1">
        <f t="array" ref="CM28">AG28*INDEX(prod_est,$H28+$I28-1,MATCH(CM$14,$BQ$14:$DQ$14,0))</f>
        <v>1341.8661123095578</v>
      </c>
      <c r="CN28" s="4" cm="1">
        <f t="array" ref="CN28">AH28*INDEX(prod_est,$H28+$I28-1,MATCH(CN$14,$BQ$14:$DQ$14,0))</f>
        <v>1344.915612388425</v>
      </c>
      <c r="CO28" s="4" cm="1">
        <f t="array" ref="CO28">AI28*INDEX(prod_est,$H28+$I28-1,MATCH(CO$14,$BQ$14:$DQ$14,0))</f>
        <v>1347.2660862039368</v>
      </c>
      <c r="CP28" s="4" cm="1">
        <f t="array" ref="CP28">AJ28*INDEX(prod_est,$H28+$I28-1,MATCH(CP$14,$BQ$14:$DQ$14,0))</f>
        <v>1348.9737822020998</v>
      </c>
      <c r="CQ28" s="4" cm="1">
        <f t="array" ref="CQ28">AK28*INDEX(prod_est,$H28+$I28-1,MATCH(CQ$14,$BQ$14:$DQ$14,0))</f>
        <v>1350.0729716192855</v>
      </c>
      <c r="CR28" s="4" cm="1">
        <f t="array" ref="CR28">AL28*INDEX(prod_est,$H28+$I28-1,MATCH(CR$14,$BQ$14:$DQ$14,0))</f>
        <v>1350.5937316080585</v>
      </c>
      <c r="CS28" s="4" cm="1">
        <f t="array" ref="CS28">AM28*INDEX(prod_est,$H28+$I28-1,MATCH(CS$14,$BQ$14:$DQ$14,0))</f>
        <v>1353.5691718511434</v>
      </c>
      <c r="CT28" s="4" cm="1">
        <f t="array" ref="CT28">AN28*INDEX(prod_est,$H28+$I28-1,MATCH(CT$14,$BQ$14:$DQ$14,0))</f>
        <v>1355.981800816636</v>
      </c>
      <c r="CU28" s="4" cm="1">
        <f t="array" ref="CU28">AO28*INDEX(prod_est,$H28+$I28-1,MATCH(CU$14,$BQ$14:$DQ$14,0))</f>
        <v>1357.8529122301168</v>
      </c>
      <c r="CV28" s="4" cm="1">
        <f t="array" ref="CV28">AP28*INDEX(prod_est,$H28+$I28-1,MATCH(CV$14,$BQ$14:$DQ$14,0))</f>
        <v>1359.1894903748955</v>
      </c>
      <c r="CW28" s="4" cm="1">
        <f t="array" ref="CW28">AQ28*INDEX(prod_est,$H28+$I28-1,MATCH(CW$14,$BQ$14:$DQ$14,0))</f>
        <v>1359.9896623473869</v>
      </c>
      <c r="CX28" s="4" cm="1">
        <f t="array" ref="CX28">AR28*INDEX(prod_est,$H28+$I28-1,MATCH(CX$14,$BQ$14:$DQ$14,0))</f>
        <v>1359.9896623473869</v>
      </c>
      <c r="CY28" s="4" cm="1">
        <f t="array" ref="CY28">AS28*INDEX(prod_est,$H28+$I28-1,MATCH(CY$14,$BQ$14:$DQ$14,0))</f>
        <v>1359.9896623473869</v>
      </c>
      <c r="CZ28" s="4" cm="1">
        <f t="array" ref="CZ28">AT28*INDEX(prod_est,$H28+$I28-1,MATCH(CZ$14,$BQ$14:$DQ$14,0))</f>
        <v>1359.9896623473869</v>
      </c>
      <c r="DA28" s="4" cm="1">
        <f t="array" ref="DA28">AU28*INDEX(prod_est,$H28+$I28-1,MATCH(DA$14,$BQ$14:$DQ$14,0))</f>
        <v>1359.9896623473869</v>
      </c>
      <c r="DB28" s="4" cm="1">
        <f t="array" ref="DB28">AV28*INDEX(prod_est,$H28+$I28-1,MATCH(DB$14,$BQ$14:$DQ$14,0))</f>
        <v>1359.9896623473869</v>
      </c>
      <c r="DC28" s="4" cm="1">
        <f t="array" ref="DC28">AW28*INDEX(prod_est,$H28+$I28-1,MATCH(DC$14,$BQ$14:$DQ$14,0))</f>
        <v>1359.9896623473869</v>
      </c>
      <c r="DD28" s="4" cm="1">
        <f t="array" ref="DD28">AX28*INDEX(prod_est,$H28+$I28-1,MATCH(DD$14,$BQ$14:$DQ$14,0))</f>
        <v>1359.9896623473869</v>
      </c>
      <c r="DE28" s="4" cm="1">
        <f t="array" ref="DE28">AY28*INDEX(prod_est,$H28+$I28-1,MATCH(DE$14,$BQ$14:$DQ$14,0))</f>
        <v>1359.9896623473869</v>
      </c>
      <c r="DF28" s="4" cm="1">
        <f t="array" ref="DF28">AZ28*INDEX(prod_est,$H28+$I28-1,MATCH(DF$14,$BQ$14:$DQ$14,0))</f>
        <v>1359.9896623473869</v>
      </c>
      <c r="DG28" s="4" cm="1">
        <f t="array" ref="DG28">BA28*INDEX(prod_est,$H28+$I28-1,MATCH(DG$14,$BQ$14:$DQ$14,0))</f>
        <v>1359.9896623473869</v>
      </c>
      <c r="DH28" s="4" cm="1">
        <f t="array" ref="DH28">BB28*INDEX(prod_est,$H28+$I28-1,MATCH(DH$14,$BQ$14:$DQ$14,0))</f>
        <v>1359.9896623473869</v>
      </c>
      <c r="DI28" s="4" cm="1">
        <f t="array" ref="DI28">BC28*INDEX(prod_est,$H28+$I28-1,MATCH(DI$14,$BQ$14:$DQ$14,0))</f>
        <v>1359.9896623473869</v>
      </c>
      <c r="DJ28" s="4" cm="1">
        <f t="array" ref="DJ28">BD28*INDEX(prod_est,$H28+$I28-1,MATCH(DJ$14,$BQ$14:$DQ$14,0))</f>
        <v>1359.9896623473869</v>
      </c>
      <c r="DK28" s="4" cm="1">
        <f t="array" ref="DK28">BE28*INDEX(prod_est,$H28+$I28-1,MATCH(DK$14,$BQ$14:$DQ$14,0))</f>
        <v>1359.9896623473869</v>
      </c>
      <c r="DL28" s="4" cm="1">
        <f t="array" ref="DL28">BF28*INDEX(prod_est,$H28+$I28-1,MATCH(DL$14,$BQ$14:$DQ$14,0))</f>
        <v>1359.9896623473869</v>
      </c>
      <c r="DM28" s="4" cm="1">
        <f t="array" ref="DM28">BG28*INDEX(prod_est,$H28+$I28-1,MATCH(DM$14,$BQ$14:$DQ$14,0))</f>
        <v>1359.9896623473869</v>
      </c>
      <c r="DN28" s="4" cm="1">
        <f t="array" ref="DN28">BH28*INDEX(prod_est,$H28+$I28-1,MATCH(DN$14,$BQ$14:$DQ$14,0))</f>
        <v>1359.9896623473869</v>
      </c>
      <c r="DO28" s="4" cm="1">
        <f t="array" ref="DO28">BI28*INDEX(prod_est,$H28+$I28-1,MATCH(DO$14,$BQ$14:$DQ$14,0))</f>
        <v>1359.9896623473869</v>
      </c>
      <c r="DP28" s="4" cm="1">
        <f t="array" ref="DP28">BJ28*INDEX(prod_est,$H28+$I28-1,MATCH(DP$14,$BQ$14:$DQ$14,0))</f>
        <v>1359.9896623473869</v>
      </c>
      <c r="DQ28" s="4" cm="1">
        <f t="array" ref="DQ28">BK28*INDEX(prod_est,$H28+$I28-1,MATCH(DQ$14,$BQ$14:$DQ$14,0))</f>
        <v>1359.9896623473869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5"/>
        <v>7.0563954983072889E-4</v>
      </c>
      <c r="O29" s="33">
        <f t="shared" si="19"/>
        <v>7.0563954983072889E-4</v>
      </c>
      <c r="P29" s="33">
        <f t="shared" si="19"/>
        <v>7.0563954983072889E-4</v>
      </c>
      <c r="Q29" s="33">
        <f t="shared" si="19"/>
        <v>7.0563954983072889E-4</v>
      </c>
      <c r="R29" s="33">
        <f t="shared" si="19"/>
        <v>7.0563954983072889E-4</v>
      </c>
      <c r="S29" s="33">
        <f t="shared" si="19"/>
        <v>7.0563954983072889E-4</v>
      </c>
      <c r="T29" s="33">
        <f t="shared" si="19"/>
        <v>7.0563954983072889E-4</v>
      </c>
      <c r="U29" s="33">
        <f t="shared" si="19"/>
        <v>7.0563954983072889E-4</v>
      </c>
      <c r="V29" s="33">
        <f t="shared" si="19"/>
        <v>7.0563954983072889E-4</v>
      </c>
      <c r="W29" s="33">
        <f t="shared" si="19"/>
        <v>7.0563954983072889E-4</v>
      </c>
      <c r="X29" s="33">
        <f t="shared" si="19"/>
        <v>7.0563954983072889E-4</v>
      </c>
      <c r="Y29" s="33">
        <f t="shared" si="19"/>
        <v>7.0563954983072889E-4</v>
      </c>
      <c r="Z29" s="33">
        <f t="shared" si="19"/>
        <v>7.0563954983072889E-4</v>
      </c>
      <c r="AA29" s="33">
        <f t="shared" si="19"/>
        <v>7.0563954983072889E-4</v>
      </c>
      <c r="AB29" s="33">
        <f t="shared" si="19"/>
        <v>7.0563954983072889E-4</v>
      </c>
      <c r="AC29" s="33">
        <f t="shared" si="19"/>
        <v>7.0563954983072889E-4</v>
      </c>
      <c r="AD29" s="33">
        <f t="shared" si="19"/>
        <v>7.0563954983072889E-4</v>
      </c>
      <c r="AE29" s="33">
        <f t="shared" si="19"/>
        <v>7.0563954983072889E-4</v>
      </c>
      <c r="AF29" s="33">
        <f t="shared" si="19"/>
        <v>7.0563954983072889E-4</v>
      </c>
      <c r="AG29" s="33">
        <f t="shared" si="19"/>
        <v>7.0563954983072889E-4</v>
      </c>
      <c r="AH29" s="33">
        <f t="shared" si="19"/>
        <v>7.0563954983072889E-4</v>
      </c>
      <c r="AI29" s="33">
        <f t="shared" si="19"/>
        <v>7.0563954983072889E-4</v>
      </c>
      <c r="AJ29" s="33">
        <f t="shared" si="19"/>
        <v>7.0563954983072889E-4</v>
      </c>
      <c r="AK29" s="33">
        <f t="shared" si="19"/>
        <v>7.0563954983072889E-4</v>
      </c>
      <c r="AL29" s="33">
        <f t="shared" si="19"/>
        <v>7.0563954983072889E-4</v>
      </c>
      <c r="AM29" s="33">
        <f t="shared" si="19"/>
        <v>7.0563954983072889E-4</v>
      </c>
      <c r="AN29" s="33">
        <f t="shared" si="19"/>
        <v>7.0563954983072889E-4</v>
      </c>
      <c r="AO29" s="33">
        <f t="shared" si="19"/>
        <v>7.0563954983072889E-4</v>
      </c>
      <c r="AP29" s="33">
        <f t="shared" si="19"/>
        <v>7.0563954983072889E-4</v>
      </c>
      <c r="AQ29" s="33">
        <f t="shared" ref="AQ29:BK29" si="26">AP29*(1-$G$4)</f>
        <v>7.0563954983072889E-4</v>
      </c>
      <c r="AR29" s="33">
        <f t="shared" si="26"/>
        <v>7.0563954983072889E-4</v>
      </c>
      <c r="AS29" s="33">
        <f t="shared" si="26"/>
        <v>7.0563954983072889E-4</v>
      </c>
      <c r="AT29" s="33">
        <f t="shared" si="26"/>
        <v>7.0563954983072889E-4</v>
      </c>
      <c r="AU29" s="33">
        <f t="shared" si="26"/>
        <v>7.0563954983072889E-4</v>
      </c>
      <c r="AV29" s="33">
        <f t="shared" si="26"/>
        <v>7.0563954983072889E-4</v>
      </c>
      <c r="AW29" s="33">
        <f t="shared" si="26"/>
        <v>7.0563954983072889E-4</v>
      </c>
      <c r="AX29" s="33">
        <f t="shared" si="26"/>
        <v>7.0563954983072889E-4</v>
      </c>
      <c r="AY29" s="33">
        <f t="shared" si="26"/>
        <v>7.0563954983072889E-4</v>
      </c>
      <c r="AZ29" s="33">
        <f t="shared" si="26"/>
        <v>7.0563954983072889E-4</v>
      </c>
      <c r="BA29" s="33">
        <f t="shared" si="26"/>
        <v>7.0563954983072889E-4</v>
      </c>
      <c r="BB29" s="33">
        <f t="shared" si="26"/>
        <v>7.0563954983072889E-4</v>
      </c>
      <c r="BC29" s="33">
        <f t="shared" si="26"/>
        <v>7.0563954983072889E-4</v>
      </c>
      <c r="BD29" s="33">
        <f t="shared" si="26"/>
        <v>7.0563954983072889E-4</v>
      </c>
      <c r="BE29" s="33">
        <f t="shared" si="26"/>
        <v>7.0563954983072889E-4</v>
      </c>
      <c r="BF29" s="33">
        <f t="shared" si="26"/>
        <v>7.0563954983072889E-4</v>
      </c>
      <c r="BG29" s="33">
        <f t="shared" si="26"/>
        <v>7.0563954983072889E-4</v>
      </c>
      <c r="BH29" s="33">
        <f t="shared" si="26"/>
        <v>7.0563954983072889E-4</v>
      </c>
      <c r="BI29" s="33">
        <f t="shared" si="26"/>
        <v>7.0563954983072889E-4</v>
      </c>
      <c r="BJ29" s="33">
        <f t="shared" si="26"/>
        <v>7.0563954983072889E-4</v>
      </c>
      <c r="BK29" s="33">
        <f t="shared" si="26"/>
        <v>7.0563954983072889E-4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49.814421576803234</v>
      </c>
      <c r="BU29" s="4" cm="1">
        <f t="array" ref="BU29">O29*INDEX(prod_est,$H29+$I29-1,MATCH(BU$14,$BQ$14:$DQ$14,0))</f>
        <v>50.994329478365309</v>
      </c>
      <c r="BV29" s="4" cm="1">
        <f t="array" ref="BV29">P29*INDEX(prod_est,$H29+$I29-1,MATCH(BV$14,$BQ$14:$DQ$14,0))</f>
        <v>52.169739503975272</v>
      </c>
      <c r="BW29" s="4" cm="1">
        <f t="array" ref="BW29">Q29*INDEX(prod_est,$H29+$I29-1,MATCH(BW$14,$BQ$14:$DQ$14,0))</f>
        <v>53.344076801248946</v>
      </c>
      <c r="BX29" s="4" cm="1">
        <f t="array" ref="BX29">R29*INDEX(prod_est,$H29+$I29-1,MATCH(BX$14,$BQ$14:$DQ$14,0))</f>
        <v>54.520312927656086</v>
      </c>
      <c r="BY29" s="4" cm="1">
        <f t="array" ref="BY29">S29*INDEX(prod_est,$H29+$I29-1,MATCH(BY$14,$BQ$14:$DQ$14,0))</f>
        <v>55.702012253957506</v>
      </c>
      <c r="BZ29" s="4" cm="1">
        <f t="array" ref="BZ29">T29*INDEX(prod_est,$H29+$I29-1,MATCH(BZ$14,$BQ$14:$DQ$14,0))</f>
        <v>56.892977785791224</v>
      </c>
      <c r="CA29" s="4" cm="1">
        <f t="array" ref="CA29">U29*INDEX(prod_est,$H29+$I29-1,MATCH(CA$14,$BQ$14:$DQ$14,0))</f>
        <v>57.609105668910225</v>
      </c>
      <c r="CB29" s="4" cm="1">
        <f t="array" ref="CB29">V29*INDEX(prod_est,$H29+$I29-1,MATCH(CB$14,$BQ$14:$DQ$14,0))</f>
        <v>58.310018467585714</v>
      </c>
      <c r="CC29" s="4" cm="1">
        <f t="array" ref="CC29">W29*INDEX(prod_est,$H29+$I29-1,MATCH(CC$14,$BQ$14:$DQ$14,0))</f>
        <v>58.977287017554126</v>
      </c>
      <c r="CD29" s="4" cm="1">
        <f t="array" ref="CD29">X29*INDEX(prod_est,$H29+$I29-1,MATCH(CD$14,$BQ$14:$DQ$14,0))</f>
        <v>59.59237661911169</v>
      </c>
      <c r="CE29" s="4" cm="1">
        <f t="array" ref="CE29">Y29*INDEX(prod_est,$H29+$I29-1,MATCH(CE$14,$BQ$14:$DQ$14,0))</f>
        <v>60.170957617884</v>
      </c>
      <c r="CF29" s="4" cm="1">
        <f t="array" ref="CF29">Z29*INDEX(prod_est,$H29+$I29-1,MATCH(CF$14,$BQ$14:$DQ$14,0))</f>
        <v>60.712454744682866</v>
      </c>
      <c r="CG29" s="4" cm="1">
        <f t="array" ref="CG29">AA29*INDEX(prod_est,$H29+$I29-1,MATCH(CG$14,$BQ$14:$DQ$14,0))</f>
        <v>61.215264697028537</v>
      </c>
      <c r="CH29" s="4" cm="1">
        <f t="array" ref="CH29">AB29*INDEX(prod_est,$H29+$I29-1,MATCH(CH$14,$BQ$14:$DQ$14,0))</f>
        <v>61.678109861905135</v>
      </c>
      <c r="CI29" s="4" cm="1">
        <f t="array" ref="CI29">AC29*INDEX(prod_est,$H29+$I29-1,MATCH(CI$14,$BQ$14:$DQ$14,0))</f>
        <v>62.100180238742077</v>
      </c>
      <c r="CJ29" s="4" cm="1">
        <f t="array" ref="CJ29">AD29*INDEX(prod_est,$H29+$I29-1,MATCH(CJ$14,$BQ$14:$DQ$14,0))</f>
        <v>62.481823178853617</v>
      </c>
      <c r="CK29" s="4" cm="1">
        <f t="array" ref="CK29">AE29*INDEX(prod_est,$H29+$I29-1,MATCH(CK$14,$BQ$14:$DQ$14,0))</f>
        <v>62.823640406065309</v>
      </c>
      <c r="CL29" s="4" cm="1">
        <f t="array" ref="CL29">AF29*INDEX(prod_est,$H29+$I29-1,MATCH(CL$14,$BQ$14:$DQ$14,0))</f>
        <v>63.126112918339714</v>
      </c>
      <c r="CM29" s="4" cm="1">
        <f t="array" ref="CM29">AG29*INDEX(prod_est,$H29+$I29-1,MATCH(CM$14,$BQ$14:$DQ$14,0))</f>
        <v>63.389780772169701</v>
      </c>
      <c r="CN29" s="4" cm="1">
        <f t="array" ref="CN29">AH29*INDEX(prod_est,$H29+$I29-1,MATCH(CN$14,$BQ$14:$DQ$14,0))</f>
        <v>63.533839214134076</v>
      </c>
      <c r="CO29" s="4" cm="1">
        <f t="array" ref="CO29">AI29*INDEX(prod_est,$H29+$I29-1,MATCH(CO$14,$BQ$14:$DQ$14,0))</f>
        <v>63.644875642067689</v>
      </c>
      <c r="CP29" s="4" cm="1">
        <f t="array" ref="CP29">AJ29*INDEX(prod_est,$H29+$I29-1,MATCH(CP$14,$BQ$14:$DQ$14,0))</f>
        <v>63.72554723363411</v>
      </c>
      <c r="CQ29" s="4" cm="1">
        <f t="array" ref="CQ29">AK29*INDEX(prod_est,$H29+$I29-1,MATCH(CQ$14,$BQ$14:$DQ$14,0))</f>
        <v>63.777472962694048</v>
      </c>
      <c r="CR29" s="4" cm="1">
        <f t="array" ref="CR29">AL29*INDEX(prod_est,$H29+$I29-1,MATCH(CR$14,$BQ$14:$DQ$14,0))</f>
        <v>63.802073674509053</v>
      </c>
      <c r="CS29" s="4" cm="1">
        <f t="array" ref="CS29">AM29*INDEX(prod_est,$H29+$I29-1,MATCH(CS$14,$BQ$14:$DQ$14,0))</f>
        <v>63.942633528416685</v>
      </c>
      <c r="CT29" s="4" cm="1">
        <f t="array" ref="CT29">AN29*INDEX(prod_est,$H29+$I29-1,MATCH(CT$14,$BQ$14:$DQ$14,0))</f>
        <v>64.056606166822419</v>
      </c>
      <c r="CU29" s="4" cm="1">
        <f t="array" ref="CU29">AO29*INDEX(prod_est,$H29+$I29-1,MATCH(CU$14,$BQ$14:$DQ$14,0))</f>
        <v>64.144997505729322</v>
      </c>
      <c r="CV29" s="4" cm="1">
        <f t="array" ref="CV29">AP29*INDEX(prod_est,$H29+$I29-1,MATCH(CV$14,$BQ$14:$DQ$14,0))</f>
        <v>64.208137482814351</v>
      </c>
      <c r="CW29" s="4" cm="1">
        <f t="array" ref="CW29">AQ29*INDEX(prod_est,$H29+$I29-1,MATCH(CW$14,$BQ$14:$DQ$14,0))</f>
        <v>64.245937622076355</v>
      </c>
      <c r="CX29" s="4" cm="1">
        <f t="array" ref="CX29">AR29*INDEX(prod_est,$H29+$I29-1,MATCH(CX$14,$BQ$14:$DQ$14,0))</f>
        <v>64.245937622076355</v>
      </c>
      <c r="CY29" s="4" cm="1">
        <f t="array" ref="CY29">AS29*INDEX(prod_est,$H29+$I29-1,MATCH(CY$14,$BQ$14:$DQ$14,0))</f>
        <v>64.245937622076355</v>
      </c>
      <c r="CZ29" s="4" cm="1">
        <f t="array" ref="CZ29">AT29*INDEX(prod_est,$H29+$I29-1,MATCH(CZ$14,$BQ$14:$DQ$14,0))</f>
        <v>64.245937622076355</v>
      </c>
      <c r="DA29" s="4" cm="1">
        <f t="array" ref="DA29">AU29*INDEX(prod_est,$H29+$I29-1,MATCH(DA$14,$BQ$14:$DQ$14,0))</f>
        <v>64.245937622076355</v>
      </c>
      <c r="DB29" s="4" cm="1">
        <f t="array" ref="DB29">AV29*INDEX(prod_est,$H29+$I29-1,MATCH(DB$14,$BQ$14:$DQ$14,0))</f>
        <v>64.245937622076355</v>
      </c>
      <c r="DC29" s="4" cm="1">
        <f t="array" ref="DC29">AW29*INDEX(prod_est,$H29+$I29-1,MATCH(DC$14,$BQ$14:$DQ$14,0))</f>
        <v>64.245937622076355</v>
      </c>
      <c r="DD29" s="4" cm="1">
        <f t="array" ref="DD29">AX29*INDEX(prod_est,$H29+$I29-1,MATCH(DD$14,$BQ$14:$DQ$14,0))</f>
        <v>64.245937622076355</v>
      </c>
      <c r="DE29" s="4" cm="1">
        <f t="array" ref="DE29">AY29*INDEX(prod_est,$H29+$I29-1,MATCH(DE$14,$BQ$14:$DQ$14,0))</f>
        <v>64.245937622076355</v>
      </c>
      <c r="DF29" s="4" cm="1">
        <f t="array" ref="DF29">AZ29*INDEX(prod_est,$H29+$I29-1,MATCH(DF$14,$BQ$14:$DQ$14,0))</f>
        <v>64.245937622076355</v>
      </c>
      <c r="DG29" s="4" cm="1">
        <f t="array" ref="DG29">BA29*INDEX(prod_est,$H29+$I29-1,MATCH(DG$14,$BQ$14:$DQ$14,0))</f>
        <v>64.245937622076355</v>
      </c>
      <c r="DH29" s="4" cm="1">
        <f t="array" ref="DH29">BB29*INDEX(prod_est,$H29+$I29-1,MATCH(DH$14,$BQ$14:$DQ$14,0))</f>
        <v>64.245937622076355</v>
      </c>
      <c r="DI29" s="4" cm="1">
        <f t="array" ref="DI29">BC29*INDEX(prod_est,$H29+$I29-1,MATCH(DI$14,$BQ$14:$DQ$14,0))</f>
        <v>64.245937622076355</v>
      </c>
      <c r="DJ29" s="4" cm="1">
        <f t="array" ref="DJ29">BD29*INDEX(prod_est,$H29+$I29-1,MATCH(DJ$14,$BQ$14:$DQ$14,0))</f>
        <v>64.245937622076355</v>
      </c>
      <c r="DK29" s="4" cm="1">
        <f t="array" ref="DK29">BE29*INDEX(prod_est,$H29+$I29-1,MATCH(DK$14,$BQ$14:$DQ$14,0))</f>
        <v>64.245937622076355</v>
      </c>
      <c r="DL29" s="4" cm="1">
        <f t="array" ref="DL29">BF29*INDEX(prod_est,$H29+$I29-1,MATCH(DL$14,$BQ$14:$DQ$14,0))</f>
        <v>64.245937622076355</v>
      </c>
      <c r="DM29" s="4" cm="1">
        <f t="array" ref="DM29">BG29*INDEX(prod_est,$H29+$I29-1,MATCH(DM$14,$BQ$14:$DQ$14,0))</f>
        <v>64.245937622076355</v>
      </c>
      <c r="DN29" s="4" cm="1">
        <f t="array" ref="DN29">BH29*INDEX(prod_est,$H29+$I29-1,MATCH(DN$14,$BQ$14:$DQ$14,0))</f>
        <v>64.245937622076355</v>
      </c>
      <c r="DO29" s="4" cm="1">
        <f t="array" ref="DO29">BI29*INDEX(prod_est,$H29+$I29-1,MATCH(DO$14,$BQ$14:$DQ$14,0))</f>
        <v>64.245937622076355</v>
      </c>
      <c r="DP29" s="4" cm="1">
        <f t="array" ref="DP29">BJ29*INDEX(prod_est,$H29+$I29-1,MATCH(DP$14,$BQ$14:$DQ$14,0))</f>
        <v>64.245937622076355</v>
      </c>
      <c r="DQ29" s="4" cm="1">
        <f t="array" ref="DQ29">BK29*INDEX(prod_est,$H29+$I29-1,MATCH(DQ$14,$BQ$14:$DQ$14,0))</f>
        <v>64.245937622076355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5"/>
        <v>2.2377451473837934E-2</v>
      </c>
      <c r="O30" s="33">
        <f t="shared" si="19"/>
        <v>2.2377451473837934E-2</v>
      </c>
      <c r="P30" s="33">
        <f t="shared" si="19"/>
        <v>2.2377451473837934E-2</v>
      </c>
      <c r="Q30" s="33">
        <f t="shared" si="19"/>
        <v>2.2377451473837934E-2</v>
      </c>
      <c r="R30" s="33">
        <f t="shared" si="19"/>
        <v>2.2377451473837934E-2</v>
      </c>
      <c r="S30" s="33">
        <f t="shared" si="19"/>
        <v>2.2377451473837934E-2</v>
      </c>
      <c r="T30" s="33">
        <f t="shared" si="19"/>
        <v>2.2377451473837934E-2</v>
      </c>
      <c r="U30" s="33">
        <f t="shared" si="19"/>
        <v>2.2377451473837934E-2</v>
      </c>
      <c r="V30" s="33">
        <f t="shared" si="19"/>
        <v>2.2377451473837934E-2</v>
      </c>
      <c r="W30" s="33">
        <f t="shared" si="19"/>
        <v>2.2377451473837934E-2</v>
      </c>
      <c r="X30" s="33">
        <f t="shared" si="19"/>
        <v>2.2377451473837934E-2</v>
      </c>
      <c r="Y30" s="33">
        <f t="shared" si="19"/>
        <v>2.2377451473837934E-2</v>
      </c>
      <c r="Z30" s="33">
        <f t="shared" si="19"/>
        <v>2.2377451473837934E-2</v>
      </c>
      <c r="AA30" s="33">
        <f t="shared" si="19"/>
        <v>2.2377451473837934E-2</v>
      </c>
      <c r="AB30" s="33">
        <f t="shared" si="19"/>
        <v>2.2377451473837934E-2</v>
      </c>
      <c r="AC30" s="33">
        <f t="shared" si="19"/>
        <v>2.2377451473837934E-2</v>
      </c>
      <c r="AD30" s="33">
        <f t="shared" si="19"/>
        <v>2.2377451473837934E-2</v>
      </c>
      <c r="AE30" s="33">
        <f t="shared" si="19"/>
        <v>2.2377451473837934E-2</v>
      </c>
      <c r="AF30" s="33">
        <f t="shared" si="19"/>
        <v>2.2377451473837934E-2</v>
      </c>
      <c r="AG30" s="33">
        <f t="shared" si="19"/>
        <v>2.2377451473837934E-2</v>
      </c>
      <c r="AH30" s="33">
        <f t="shared" si="19"/>
        <v>2.2377451473837934E-2</v>
      </c>
      <c r="AI30" s="33">
        <f t="shared" si="19"/>
        <v>2.2377451473837934E-2</v>
      </c>
      <c r="AJ30" s="33">
        <f t="shared" si="19"/>
        <v>2.2377451473837934E-2</v>
      </c>
      <c r="AK30" s="33">
        <f t="shared" si="19"/>
        <v>2.2377451473837934E-2</v>
      </c>
      <c r="AL30" s="33">
        <f t="shared" si="19"/>
        <v>2.2377451473837934E-2</v>
      </c>
      <c r="AM30" s="33">
        <f t="shared" si="19"/>
        <v>2.2377451473837934E-2</v>
      </c>
      <c r="AN30" s="33">
        <f t="shared" si="19"/>
        <v>2.2377451473837934E-2</v>
      </c>
      <c r="AO30" s="33">
        <f t="shared" si="19"/>
        <v>2.2377451473837934E-2</v>
      </c>
      <c r="AP30" s="33">
        <f t="shared" si="19"/>
        <v>2.2377451473837934E-2</v>
      </c>
      <c r="AQ30" s="33">
        <f t="shared" ref="AQ30:BK30" si="27">AP30*(1-$G$4)</f>
        <v>2.2377451473837934E-2</v>
      </c>
      <c r="AR30" s="33">
        <f t="shared" si="27"/>
        <v>2.2377451473837934E-2</v>
      </c>
      <c r="AS30" s="33">
        <f t="shared" si="27"/>
        <v>2.2377451473837934E-2</v>
      </c>
      <c r="AT30" s="33">
        <f t="shared" si="27"/>
        <v>2.2377451473837934E-2</v>
      </c>
      <c r="AU30" s="33">
        <f t="shared" si="27"/>
        <v>2.2377451473837934E-2</v>
      </c>
      <c r="AV30" s="33">
        <f t="shared" si="27"/>
        <v>2.2377451473837934E-2</v>
      </c>
      <c r="AW30" s="33">
        <f t="shared" si="27"/>
        <v>2.2377451473837934E-2</v>
      </c>
      <c r="AX30" s="33">
        <f t="shared" si="27"/>
        <v>2.2377451473837934E-2</v>
      </c>
      <c r="AY30" s="33">
        <f t="shared" si="27"/>
        <v>2.2377451473837934E-2</v>
      </c>
      <c r="AZ30" s="33">
        <f t="shared" si="27"/>
        <v>2.2377451473837934E-2</v>
      </c>
      <c r="BA30" s="33">
        <f t="shared" si="27"/>
        <v>2.2377451473837934E-2</v>
      </c>
      <c r="BB30" s="33">
        <f t="shared" si="27"/>
        <v>2.2377451473837934E-2</v>
      </c>
      <c r="BC30" s="33">
        <f t="shared" si="27"/>
        <v>2.2377451473837934E-2</v>
      </c>
      <c r="BD30" s="33">
        <f t="shared" si="27"/>
        <v>2.2377451473837934E-2</v>
      </c>
      <c r="BE30" s="33">
        <f t="shared" si="27"/>
        <v>2.2377451473837934E-2</v>
      </c>
      <c r="BF30" s="33">
        <f t="shared" si="27"/>
        <v>2.2377451473837934E-2</v>
      </c>
      <c r="BG30" s="33">
        <f t="shared" si="27"/>
        <v>2.2377451473837934E-2</v>
      </c>
      <c r="BH30" s="33">
        <f t="shared" si="27"/>
        <v>2.2377451473837934E-2</v>
      </c>
      <c r="BI30" s="33">
        <f t="shared" si="27"/>
        <v>2.2377451473837934E-2</v>
      </c>
      <c r="BJ30" s="33">
        <f t="shared" si="27"/>
        <v>2.2377451473837934E-2</v>
      </c>
      <c r="BK30" s="33">
        <f t="shared" si="27"/>
        <v>2.2377451473837934E-2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1579.7297668471422</v>
      </c>
      <c r="BU30" s="4" cm="1">
        <f t="array" ref="BU30">O30*INDEX(prod_est,$H30+$I30-1,MATCH(BU$14,$BQ$14:$DQ$14,0))</f>
        <v>1617.1473574812514</v>
      </c>
      <c r="BV30" s="4" cm="1">
        <f t="array" ref="BV30">P30*INDEX(prod_est,$H30+$I30-1,MATCH(BV$14,$BQ$14:$DQ$14,0))</f>
        <v>1654.4223101341449</v>
      </c>
      <c r="BW30" s="4" cm="1">
        <f t="array" ref="BW30">Q30*INDEX(prod_est,$H30+$I30-1,MATCH(BW$14,$BQ$14:$DQ$14,0))</f>
        <v>1691.6632441066856</v>
      </c>
      <c r="BX30" s="4" cm="1">
        <f t="array" ref="BX30">R30*INDEX(prod_est,$H30+$I30-1,MATCH(BX$14,$BQ$14:$DQ$14,0))</f>
        <v>1728.9643943139904</v>
      </c>
      <c r="BY30" s="4" cm="1">
        <f t="array" ref="BY30">S30*INDEX(prod_est,$H30+$I30-1,MATCH(BY$14,$BQ$14:$DQ$14,0))</f>
        <v>1766.4387951427425</v>
      </c>
      <c r="BZ30" s="4" cm="1">
        <f t="array" ref="BZ30">T30*INDEX(prod_est,$H30+$I30-1,MATCH(BZ$14,$BQ$14:$DQ$14,0))</f>
        <v>1804.2070486398939</v>
      </c>
      <c r="CA30" s="4" cm="1">
        <f t="array" ref="CA30">U30*INDEX(prod_est,$H30+$I30-1,MATCH(CA$14,$BQ$14:$DQ$14,0))</f>
        <v>1826.9171092613569</v>
      </c>
      <c r="CB30" s="4" cm="1">
        <f t="array" ref="CB30">V30*INDEX(prod_est,$H30+$I30-1,MATCH(CB$14,$BQ$14:$DQ$14,0))</f>
        <v>1849.1446645954011</v>
      </c>
      <c r="CC30" s="4" cm="1">
        <f t="array" ref="CC30">W30*INDEX(prod_est,$H30+$I30-1,MATCH(CC$14,$BQ$14:$DQ$14,0))</f>
        <v>1870.3052834985199</v>
      </c>
      <c r="CD30" s="4" cm="1">
        <f t="array" ref="CD30">X30*INDEX(prod_est,$H30+$I30-1,MATCH(CD$14,$BQ$14:$DQ$14,0))</f>
        <v>1889.8111880559084</v>
      </c>
      <c r="CE30" s="4" cm="1">
        <f t="array" ref="CE30">Y30*INDEX(prod_est,$H30+$I30-1,MATCH(CE$14,$BQ$14:$DQ$14,0))</f>
        <v>1908.1593209331229</v>
      </c>
      <c r="CF30" s="4" cm="1">
        <f t="array" ref="CF30">Z30*INDEX(prod_est,$H30+$I30-1,MATCH(CF$14,$BQ$14:$DQ$14,0))</f>
        <v>1925.3314390224093</v>
      </c>
      <c r="CG30" s="4" cm="1">
        <f t="array" ref="CG30">AA30*INDEX(prod_est,$H30+$I30-1,MATCH(CG$14,$BQ$14:$DQ$14,0))</f>
        <v>1941.2766979182256</v>
      </c>
      <c r="CH30" s="4" cm="1">
        <f t="array" ref="CH30">AB30*INDEX(prod_est,$H30+$I30-1,MATCH(CH$14,$BQ$14:$DQ$14,0))</f>
        <v>1955.9545815762647</v>
      </c>
      <c r="CI30" s="4" cm="1">
        <f t="array" ref="CI30">AC30*INDEX(prod_est,$H30+$I30-1,MATCH(CI$14,$BQ$14:$DQ$14,0))</f>
        <v>1969.3394030172947</v>
      </c>
      <c r="CJ30" s="4" cm="1">
        <f t="array" ref="CJ30">AD30*INDEX(prod_est,$H30+$I30-1,MATCH(CJ$14,$BQ$14:$DQ$14,0))</f>
        <v>1981.4421775496003</v>
      </c>
      <c r="CK30" s="4" cm="1">
        <f t="array" ref="CK30">AE30*INDEX(prod_est,$H30+$I30-1,MATCH(CK$14,$BQ$14:$DQ$14,0))</f>
        <v>1992.2819872182706</v>
      </c>
      <c r="CL30" s="4" cm="1">
        <f t="array" ref="CL30">AF30*INDEX(prod_est,$H30+$I30-1,MATCH(CL$14,$BQ$14:$DQ$14,0))</f>
        <v>2001.8740855738888</v>
      </c>
      <c r="CM30" s="4" cm="1">
        <f t="array" ref="CM30">AG30*INDEX(prod_est,$H30+$I30-1,MATCH(CM$14,$BQ$14:$DQ$14,0))</f>
        <v>2010.2355990487315</v>
      </c>
      <c r="CN30" s="4" cm="1">
        <f t="array" ref="CN30">AH30*INDEX(prod_est,$H30+$I30-1,MATCH(CN$14,$BQ$14:$DQ$14,0))</f>
        <v>2014.804023246649</v>
      </c>
      <c r="CO30" s="4" cm="1">
        <f t="array" ref="CO30">AI30*INDEX(prod_est,$H30+$I30-1,MATCH(CO$14,$BQ$14:$DQ$14,0))</f>
        <v>2018.3252435049365</v>
      </c>
      <c r="CP30" s="4" cm="1">
        <f t="array" ref="CP30">AJ30*INDEX(prod_est,$H30+$I30-1,MATCH(CP$14,$BQ$14:$DQ$14,0))</f>
        <v>2020.8835250327049</v>
      </c>
      <c r="CQ30" s="4" cm="1">
        <f t="array" ref="CQ30">AK30*INDEX(prod_est,$H30+$I30-1,MATCH(CQ$14,$BQ$14:$DQ$14,0))</f>
        <v>2022.5302092109955</v>
      </c>
      <c r="CR30" s="4" cm="1">
        <f t="array" ref="CR30">AL30*INDEX(prod_est,$H30+$I30-1,MATCH(CR$14,$BQ$14:$DQ$14,0))</f>
        <v>2023.3103543077298</v>
      </c>
      <c r="CS30" s="4" cm="1">
        <f t="array" ref="CS30">AM30*INDEX(prod_est,$H30+$I30-1,MATCH(CS$14,$BQ$14:$DQ$14,0))</f>
        <v>2027.7678302396589</v>
      </c>
      <c r="CT30" s="4" cm="1">
        <f t="array" ref="CT30">AN30*INDEX(prod_est,$H30+$I30-1,MATCH(CT$14,$BQ$14:$DQ$14,0))</f>
        <v>2031.3821644785507</v>
      </c>
      <c r="CU30" s="4" cm="1">
        <f t="array" ref="CU30">AO30*INDEX(prod_est,$H30+$I30-1,MATCH(CU$14,$BQ$14:$DQ$14,0))</f>
        <v>2034.1852569321577</v>
      </c>
      <c r="CV30" s="4" cm="1">
        <f t="array" ref="CV30">AP30*INDEX(prod_est,$H30+$I30-1,MATCH(CV$14,$BQ$14:$DQ$14,0))</f>
        <v>2036.1875706823128</v>
      </c>
      <c r="CW30" s="4" cm="1">
        <f t="array" ref="CW30">AQ30*INDEX(prod_est,$H30+$I30-1,MATCH(CW$14,$BQ$14:$DQ$14,0))</f>
        <v>2037.3862999517291</v>
      </c>
      <c r="CX30" s="4" cm="1">
        <f t="array" ref="CX30">AR30*INDEX(prod_est,$H30+$I30-1,MATCH(CX$14,$BQ$14:$DQ$14,0))</f>
        <v>2037.3862999517291</v>
      </c>
      <c r="CY30" s="4" cm="1">
        <f t="array" ref="CY30">AS30*INDEX(prod_est,$H30+$I30-1,MATCH(CY$14,$BQ$14:$DQ$14,0))</f>
        <v>2037.3862999517291</v>
      </c>
      <c r="CZ30" s="4" cm="1">
        <f t="array" ref="CZ30">AT30*INDEX(prod_est,$H30+$I30-1,MATCH(CZ$14,$BQ$14:$DQ$14,0))</f>
        <v>2037.3862999517291</v>
      </c>
      <c r="DA30" s="4" cm="1">
        <f t="array" ref="DA30">AU30*INDEX(prod_est,$H30+$I30-1,MATCH(DA$14,$BQ$14:$DQ$14,0))</f>
        <v>2037.3862999517291</v>
      </c>
      <c r="DB30" s="4" cm="1">
        <f t="array" ref="DB30">AV30*INDEX(prod_est,$H30+$I30-1,MATCH(DB$14,$BQ$14:$DQ$14,0))</f>
        <v>2037.3862999517291</v>
      </c>
      <c r="DC30" s="4" cm="1">
        <f t="array" ref="DC30">AW30*INDEX(prod_est,$H30+$I30-1,MATCH(DC$14,$BQ$14:$DQ$14,0))</f>
        <v>2037.3862999517291</v>
      </c>
      <c r="DD30" s="4" cm="1">
        <f t="array" ref="DD30">AX30*INDEX(prod_est,$H30+$I30-1,MATCH(DD$14,$BQ$14:$DQ$14,0))</f>
        <v>2037.3862999517291</v>
      </c>
      <c r="DE30" s="4" cm="1">
        <f t="array" ref="DE30">AY30*INDEX(prod_est,$H30+$I30-1,MATCH(DE$14,$BQ$14:$DQ$14,0))</f>
        <v>2037.3862999517291</v>
      </c>
      <c r="DF30" s="4" cm="1">
        <f t="array" ref="DF30">AZ30*INDEX(prod_est,$H30+$I30-1,MATCH(DF$14,$BQ$14:$DQ$14,0))</f>
        <v>2037.3862999517291</v>
      </c>
      <c r="DG30" s="4" cm="1">
        <f t="array" ref="DG30">BA30*INDEX(prod_est,$H30+$I30-1,MATCH(DG$14,$BQ$14:$DQ$14,0))</f>
        <v>2037.3862999517291</v>
      </c>
      <c r="DH30" s="4" cm="1">
        <f t="array" ref="DH30">BB30*INDEX(prod_est,$H30+$I30-1,MATCH(DH$14,$BQ$14:$DQ$14,0))</f>
        <v>2037.3862999517291</v>
      </c>
      <c r="DI30" s="4" cm="1">
        <f t="array" ref="DI30">BC30*INDEX(prod_est,$H30+$I30-1,MATCH(DI$14,$BQ$14:$DQ$14,0))</f>
        <v>2037.3862999517291</v>
      </c>
      <c r="DJ30" s="4" cm="1">
        <f t="array" ref="DJ30">BD30*INDEX(prod_est,$H30+$I30-1,MATCH(DJ$14,$BQ$14:$DQ$14,0))</f>
        <v>2037.3862999517291</v>
      </c>
      <c r="DK30" s="4" cm="1">
        <f t="array" ref="DK30">BE30*INDEX(prod_est,$H30+$I30-1,MATCH(DK$14,$BQ$14:$DQ$14,0))</f>
        <v>2037.3862999517291</v>
      </c>
      <c r="DL30" s="4" cm="1">
        <f t="array" ref="DL30">BF30*INDEX(prod_est,$H30+$I30-1,MATCH(DL$14,$BQ$14:$DQ$14,0))</f>
        <v>2037.3862999517291</v>
      </c>
      <c r="DM30" s="4" cm="1">
        <f t="array" ref="DM30">BG30*INDEX(prod_est,$H30+$I30-1,MATCH(DM$14,$BQ$14:$DQ$14,0))</f>
        <v>2037.3862999517291</v>
      </c>
      <c r="DN30" s="4" cm="1">
        <f t="array" ref="DN30">BH30*INDEX(prod_est,$H30+$I30-1,MATCH(DN$14,$BQ$14:$DQ$14,0))</f>
        <v>2037.3862999517291</v>
      </c>
      <c r="DO30" s="4" cm="1">
        <f t="array" ref="DO30">BI30*INDEX(prod_est,$H30+$I30-1,MATCH(DO$14,$BQ$14:$DQ$14,0))</f>
        <v>2037.3862999517291</v>
      </c>
      <c r="DP30" s="4" cm="1">
        <f t="array" ref="DP30">BJ30*INDEX(prod_est,$H30+$I30-1,MATCH(DP$14,$BQ$14:$DQ$14,0))</f>
        <v>2037.3862999517291</v>
      </c>
      <c r="DQ30" s="4" cm="1">
        <f t="array" ref="DQ30">BK30*INDEX(prod_est,$H30+$I30-1,MATCH(DQ$14,$BQ$14:$DQ$14,0))</f>
        <v>2037.3862999517291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si="5"/>
        <v>2.3686143169679333E-2</v>
      </c>
      <c r="O31" s="33">
        <f t="shared" ref="O31:AQ35" si="28">N31*(1-$G$4)</f>
        <v>2.3686143169679333E-2</v>
      </c>
      <c r="P31" s="33">
        <f t="shared" si="28"/>
        <v>2.3686143169679333E-2</v>
      </c>
      <c r="Q31" s="33">
        <f t="shared" si="28"/>
        <v>2.3686143169679333E-2</v>
      </c>
      <c r="R31" s="33">
        <f t="shared" si="28"/>
        <v>2.3686143169679333E-2</v>
      </c>
      <c r="S31" s="33">
        <f t="shared" si="28"/>
        <v>2.3686143169679333E-2</v>
      </c>
      <c r="T31" s="33">
        <f t="shared" si="28"/>
        <v>2.3686143169679333E-2</v>
      </c>
      <c r="U31" s="33">
        <f t="shared" si="28"/>
        <v>2.3686143169679333E-2</v>
      </c>
      <c r="V31" s="33">
        <f t="shared" si="28"/>
        <v>2.3686143169679333E-2</v>
      </c>
      <c r="W31" s="33">
        <f t="shared" si="28"/>
        <v>2.3686143169679333E-2</v>
      </c>
      <c r="X31" s="33">
        <f t="shared" si="28"/>
        <v>2.3686143169679333E-2</v>
      </c>
      <c r="Y31" s="33">
        <f t="shared" si="28"/>
        <v>2.3686143169679333E-2</v>
      </c>
      <c r="Z31" s="33">
        <f t="shared" si="28"/>
        <v>2.3686143169679333E-2</v>
      </c>
      <c r="AA31" s="33">
        <f t="shared" si="28"/>
        <v>2.3686143169679333E-2</v>
      </c>
      <c r="AB31" s="33">
        <f t="shared" si="28"/>
        <v>2.3686143169679333E-2</v>
      </c>
      <c r="AC31" s="33">
        <f t="shared" si="28"/>
        <v>2.3686143169679333E-2</v>
      </c>
      <c r="AD31" s="33">
        <f t="shared" si="28"/>
        <v>2.3686143169679333E-2</v>
      </c>
      <c r="AE31" s="33">
        <f t="shared" si="28"/>
        <v>2.3686143169679333E-2</v>
      </c>
      <c r="AF31" s="33">
        <f t="shared" si="28"/>
        <v>2.3686143169679333E-2</v>
      </c>
      <c r="AG31" s="33">
        <f t="shared" si="28"/>
        <v>2.3686143169679333E-2</v>
      </c>
      <c r="AH31" s="33">
        <f t="shared" si="28"/>
        <v>2.3686143169679333E-2</v>
      </c>
      <c r="AI31" s="33">
        <f t="shared" si="28"/>
        <v>2.3686143169679333E-2</v>
      </c>
      <c r="AJ31" s="33">
        <f t="shared" si="28"/>
        <v>2.3686143169679333E-2</v>
      </c>
      <c r="AK31" s="33">
        <f t="shared" si="28"/>
        <v>2.3686143169679333E-2</v>
      </c>
      <c r="AL31" s="33">
        <f t="shared" si="28"/>
        <v>2.3686143169679333E-2</v>
      </c>
      <c r="AM31" s="33">
        <f t="shared" si="28"/>
        <v>2.3686143169679333E-2</v>
      </c>
      <c r="AN31" s="33">
        <f t="shared" si="28"/>
        <v>2.3686143169679333E-2</v>
      </c>
      <c r="AO31" s="33">
        <f t="shared" si="28"/>
        <v>2.3686143169679333E-2</v>
      </c>
      <c r="AP31" s="33">
        <f t="shared" si="28"/>
        <v>2.3686143169679333E-2</v>
      </c>
      <c r="AQ31" s="33">
        <f t="shared" si="28"/>
        <v>2.3686143169679333E-2</v>
      </c>
      <c r="AR31" s="33">
        <f t="shared" ref="AR31:BK31" si="29">AQ31*(1-$G$4)</f>
        <v>2.3686143169679333E-2</v>
      </c>
      <c r="AS31" s="33">
        <f t="shared" si="29"/>
        <v>2.3686143169679333E-2</v>
      </c>
      <c r="AT31" s="33">
        <f t="shared" si="29"/>
        <v>2.3686143169679333E-2</v>
      </c>
      <c r="AU31" s="33">
        <f t="shared" si="29"/>
        <v>2.3686143169679333E-2</v>
      </c>
      <c r="AV31" s="33">
        <f t="shared" si="29"/>
        <v>2.3686143169679333E-2</v>
      </c>
      <c r="AW31" s="33">
        <f t="shared" si="29"/>
        <v>2.3686143169679333E-2</v>
      </c>
      <c r="AX31" s="33">
        <f t="shared" si="29"/>
        <v>2.3686143169679333E-2</v>
      </c>
      <c r="AY31" s="33">
        <f t="shared" si="29"/>
        <v>2.3686143169679333E-2</v>
      </c>
      <c r="AZ31" s="33">
        <f t="shared" si="29"/>
        <v>2.3686143169679333E-2</v>
      </c>
      <c r="BA31" s="33">
        <f t="shared" si="29"/>
        <v>2.3686143169679333E-2</v>
      </c>
      <c r="BB31" s="33">
        <f t="shared" si="29"/>
        <v>2.3686143169679333E-2</v>
      </c>
      <c r="BC31" s="33">
        <f t="shared" si="29"/>
        <v>2.3686143169679333E-2</v>
      </c>
      <c r="BD31" s="33">
        <f t="shared" si="29"/>
        <v>2.3686143169679333E-2</v>
      </c>
      <c r="BE31" s="33">
        <f t="shared" si="29"/>
        <v>2.3686143169679333E-2</v>
      </c>
      <c r="BF31" s="33">
        <f t="shared" si="29"/>
        <v>2.3686143169679333E-2</v>
      </c>
      <c r="BG31" s="33">
        <f t="shared" si="29"/>
        <v>2.3686143169679333E-2</v>
      </c>
      <c r="BH31" s="33">
        <f t="shared" si="29"/>
        <v>2.3686143169679333E-2</v>
      </c>
      <c r="BI31" s="33">
        <f t="shared" si="29"/>
        <v>2.3686143169679333E-2</v>
      </c>
      <c r="BJ31" s="33">
        <f t="shared" si="29"/>
        <v>2.3686143169679333E-2</v>
      </c>
      <c r="BK31" s="33">
        <f t="shared" si="29"/>
        <v>2.3686143169679333E-2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1672.116481659745</v>
      </c>
      <c r="BU31" s="4" cm="1">
        <f t="array" ref="BU31">O31*INDEX(prod_est,$H31+$I31-1,MATCH(BU$14,$BQ$14:$DQ$14,0))</f>
        <v>1711.7223505344975</v>
      </c>
      <c r="BV31" s="4" cm="1">
        <f t="array" ref="BV31">P31*INDEX(prod_est,$H31+$I31-1,MATCH(BV$14,$BQ$14:$DQ$14,0))</f>
        <v>1751.1772395870635</v>
      </c>
      <c r="BW31" s="4" cm="1">
        <f t="array" ref="BW31">Q31*INDEX(prod_est,$H31+$I31-1,MATCH(BW$14,$BQ$14:$DQ$14,0))</f>
        <v>1790.5961204581697</v>
      </c>
      <c r="BX31" s="4" cm="1">
        <f t="array" ref="BX31">R31*INDEX(prod_est,$H31+$I31-1,MATCH(BX$14,$BQ$14:$DQ$14,0))</f>
        <v>1830.0787391664207</v>
      </c>
      <c r="BY31" s="4" cm="1">
        <f t="array" ref="BY31">S31*INDEX(prod_est,$H31+$I31-1,MATCH(BY$14,$BQ$14:$DQ$14,0))</f>
        <v>1869.744740644092</v>
      </c>
      <c r="BZ31" s="4" cm="1">
        <f t="array" ref="BZ31">T31*INDEX(prod_est,$H31+$I31-1,MATCH(BZ$14,$BQ$14:$DQ$14,0))</f>
        <v>1909.721780060227</v>
      </c>
      <c r="CA31" s="4" cm="1">
        <f t="array" ref="CA31">U31*INDEX(prod_est,$H31+$I31-1,MATCH(CA$14,$BQ$14:$DQ$14,0))</f>
        <v>1933.7599842275317</v>
      </c>
      <c r="CB31" s="4" cm="1">
        <f t="array" ref="CB31">V31*INDEX(prod_est,$H31+$I31-1,MATCH(CB$14,$BQ$14:$DQ$14,0))</f>
        <v>1957.2874649404123</v>
      </c>
      <c r="CC31" s="4" cm="1">
        <f t="array" ref="CC31">W31*INDEX(prod_est,$H31+$I31-1,MATCH(CC$14,$BQ$14:$DQ$14,0))</f>
        <v>1979.6856119985916</v>
      </c>
      <c r="CD31" s="4" cm="1">
        <f t="array" ref="CD31">X31*INDEX(prod_est,$H31+$I31-1,MATCH(CD$14,$BQ$14:$DQ$14,0))</f>
        <v>2000.3322727025848</v>
      </c>
      <c r="CE31" s="4" cm="1">
        <f t="array" ref="CE31">Y31*INDEX(prod_est,$H31+$I31-1,MATCH(CE$14,$BQ$14:$DQ$14,0))</f>
        <v>2019.7534522204623</v>
      </c>
      <c r="CF31" s="4" cm="1">
        <f t="array" ref="CF31">Z31*INDEX(prod_est,$H31+$I31-1,MATCH(CF$14,$BQ$14:$DQ$14,0))</f>
        <v>2037.9298405399729</v>
      </c>
      <c r="CG31" s="4" cm="1">
        <f t="array" ref="CG31">AA31*INDEX(prod_est,$H31+$I31-1,MATCH(CG$14,$BQ$14:$DQ$14,0))</f>
        <v>2054.8076197421965</v>
      </c>
      <c r="CH31" s="4" cm="1">
        <f t="array" ref="CH31">AB31*INDEX(prod_est,$H31+$I31-1,MATCH(CH$14,$BQ$14:$DQ$14,0))</f>
        <v>2070.3439042989376</v>
      </c>
      <c r="CI31" s="4" cm="1">
        <f t="array" ref="CI31">AC31*INDEX(prod_est,$H31+$I31-1,MATCH(CI$14,$BQ$14:$DQ$14,0))</f>
        <v>2084.5115049894575</v>
      </c>
      <c r="CJ31" s="4" cm="1">
        <f t="array" ref="CJ31">AD31*INDEX(prod_est,$H31+$I31-1,MATCH(CJ$14,$BQ$14:$DQ$14,0))</f>
        <v>2097.322081325985</v>
      </c>
      <c r="CK31" s="4" cm="1">
        <f t="array" ref="CK31">AE31*INDEX(prod_est,$H31+$I31-1,MATCH(CK$14,$BQ$14:$DQ$14,0))</f>
        <v>2108.7958313213489</v>
      </c>
      <c r="CL31" s="4" cm="1">
        <f t="array" ref="CL31">AF31*INDEX(prod_est,$H31+$I31-1,MATCH(CL$14,$BQ$14:$DQ$14,0))</f>
        <v>2118.9489005935329</v>
      </c>
      <c r="CM31" s="4" cm="1">
        <f t="array" ref="CM31">AG31*INDEX(prod_est,$H31+$I31-1,MATCH(CM$14,$BQ$14:$DQ$14,0))</f>
        <v>2127.7994171732194</v>
      </c>
      <c r="CN31" s="4" cm="1">
        <f t="array" ref="CN31">AH31*INDEX(prod_est,$H31+$I31-1,MATCH(CN$14,$BQ$14:$DQ$14,0))</f>
        <v>2132.6350147272219</v>
      </c>
      <c r="CO31" s="4" cm="1">
        <f t="array" ref="CO31">AI31*INDEX(prod_est,$H31+$I31-1,MATCH(CO$14,$BQ$14:$DQ$14,0))</f>
        <v>2136.3621651253484</v>
      </c>
      <c r="CP31" s="4" cm="1">
        <f t="array" ref="CP31">AJ31*INDEX(prod_est,$H31+$I31-1,MATCH(CP$14,$BQ$14:$DQ$14,0))</f>
        <v>2139.0700616258018</v>
      </c>
      <c r="CQ31" s="4" cm="1">
        <f t="array" ref="CQ31">AK31*INDEX(prod_est,$H31+$I31-1,MATCH(CQ$14,$BQ$14:$DQ$14,0))</f>
        <v>2140.8130481874232</v>
      </c>
      <c r="CR31" s="4" cm="1">
        <f t="array" ref="CR31">AL31*INDEX(prod_est,$H31+$I31-1,MATCH(CR$14,$BQ$14:$DQ$14,0))</f>
        <v>2141.6388182031005</v>
      </c>
      <c r="CS31" s="4" cm="1">
        <f t="array" ref="CS31">AM31*INDEX(prod_est,$H31+$I31-1,MATCH(CS$14,$BQ$14:$DQ$14,0))</f>
        <v>2146.3569789472995</v>
      </c>
      <c r="CT31" s="4" cm="1">
        <f t="array" ref="CT31">AN31*INDEX(prod_est,$H31+$I31-1,MATCH(CT$14,$BQ$14:$DQ$14,0))</f>
        <v>2150.1826888743462</v>
      </c>
      <c r="CU31" s="4" cm="1">
        <f t="array" ref="CU31">AO31*INDEX(prod_est,$H31+$I31-1,MATCH(CU$14,$BQ$14:$DQ$14,0))</f>
        <v>2153.149713481755</v>
      </c>
      <c r="CV31" s="4" cm="1">
        <f t="array" ref="CV31">AP31*INDEX(prod_est,$H31+$I31-1,MATCH(CV$14,$BQ$14:$DQ$14,0))</f>
        <v>2155.2691277596605</v>
      </c>
      <c r="CW31" s="4" cm="1">
        <f t="array" ref="CW31">AQ31*INDEX(prod_est,$H31+$I31-1,MATCH(CW$14,$BQ$14:$DQ$14,0))</f>
        <v>2156.5379618416059</v>
      </c>
      <c r="CX31" s="4" cm="1">
        <f t="array" ref="CX31">AR31*INDEX(prod_est,$H31+$I31-1,MATCH(CX$14,$BQ$14:$DQ$14,0))</f>
        <v>2156.5379618416059</v>
      </c>
      <c r="CY31" s="4" cm="1">
        <f t="array" ref="CY31">AS31*INDEX(prod_est,$H31+$I31-1,MATCH(CY$14,$BQ$14:$DQ$14,0))</f>
        <v>2156.5379618416059</v>
      </c>
      <c r="CZ31" s="4" cm="1">
        <f t="array" ref="CZ31">AT31*INDEX(prod_est,$H31+$I31-1,MATCH(CZ$14,$BQ$14:$DQ$14,0))</f>
        <v>2156.5379618416059</v>
      </c>
      <c r="DA31" s="4" cm="1">
        <f t="array" ref="DA31">AU31*INDEX(prod_est,$H31+$I31-1,MATCH(DA$14,$BQ$14:$DQ$14,0))</f>
        <v>2156.5379618416059</v>
      </c>
      <c r="DB31" s="4" cm="1">
        <f t="array" ref="DB31">AV31*INDEX(prod_est,$H31+$I31-1,MATCH(DB$14,$BQ$14:$DQ$14,0))</f>
        <v>2156.5379618416059</v>
      </c>
      <c r="DC31" s="4" cm="1">
        <f t="array" ref="DC31">AW31*INDEX(prod_est,$H31+$I31-1,MATCH(DC$14,$BQ$14:$DQ$14,0))</f>
        <v>2156.5379618416059</v>
      </c>
      <c r="DD31" s="4" cm="1">
        <f t="array" ref="DD31">AX31*INDEX(prod_est,$H31+$I31-1,MATCH(DD$14,$BQ$14:$DQ$14,0))</f>
        <v>2156.5379618416059</v>
      </c>
      <c r="DE31" s="4" cm="1">
        <f t="array" ref="DE31">AY31*INDEX(prod_est,$H31+$I31-1,MATCH(DE$14,$BQ$14:$DQ$14,0))</f>
        <v>2156.5379618416059</v>
      </c>
      <c r="DF31" s="4" cm="1">
        <f t="array" ref="DF31">AZ31*INDEX(prod_est,$H31+$I31-1,MATCH(DF$14,$BQ$14:$DQ$14,0))</f>
        <v>2156.5379618416059</v>
      </c>
      <c r="DG31" s="4" cm="1">
        <f t="array" ref="DG31">BA31*INDEX(prod_est,$H31+$I31-1,MATCH(DG$14,$BQ$14:$DQ$14,0))</f>
        <v>2156.5379618416059</v>
      </c>
      <c r="DH31" s="4" cm="1">
        <f t="array" ref="DH31">BB31*INDEX(prod_est,$H31+$I31-1,MATCH(DH$14,$BQ$14:$DQ$14,0))</f>
        <v>2156.5379618416059</v>
      </c>
      <c r="DI31" s="4" cm="1">
        <f t="array" ref="DI31">BC31*INDEX(prod_est,$H31+$I31-1,MATCH(DI$14,$BQ$14:$DQ$14,0))</f>
        <v>2156.5379618416059</v>
      </c>
      <c r="DJ31" s="4" cm="1">
        <f t="array" ref="DJ31">BD31*INDEX(prod_est,$H31+$I31-1,MATCH(DJ$14,$BQ$14:$DQ$14,0))</f>
        <v>2156.5379618416059</v>
      </c>
      <c r="DK31" s="4" cm="1">
        <f t="array" ref="DK31">BE31*INDEX(prod_est,$H31+$I31-1,MATCH(DK$14,$BQ$14:$DQ$14,0))</f>
        <v>2156.5379618416059</v>
      </c>
      <c r="DL31" s="4" cm="1">
        <f t="array" ref="DL31">BF31*INDEX(prod_est,$H31+$I31-1,MATCH(DL$14,$BQ$14:$DQ$14,0))</f>
        <v>2156.5379618416059</v>
      </c>
      <c r="DM31" s="4" cm="1">
        <f t="array" ref="DM31">BG31*INDEX(prod_est,$H31+$I31-1,MATCH(DM$14,$BQ$14:$DQ$14,0))</f>
        <v>2156.5379618416059</v>
      </c>
      <c r="DN31" s="4" cm="1">
        <f t="array" ref="DN31">BH31*INDEX(prod_est,$H31+$I31-1,MATCH(DN$14,$BQ$14:$DQ$14,0))</f>
        <v>2156.5379618416059</v>
      </c>
      <c r="DO31" s="4" cm="1">
        <f t="array" ref="DO31">BI31*INDEX(prod_est,$H31+$I31-1,MATCH(DO$14,$BQ$14:$DQ$14,0))</f>
        <v>2156.5379618416059</v>
      </c>
      <c r="DP31" s="4" cm="1">
        <f t="array" ref="DP31">BJ31*INDEX(prod_est,$H31+$I31-1,MATCH(DP$14,$BQ$14:$DQ$14,0))</f>
        <v>2156.5379618416059</v>
      </c>
      <c r="DQ31" s="4" cm="1">
        <f t="array" ref="DQ31">BK31*INDEX(prod_est,$H31+$I31-1,MATCH(DQ$14,$BQ$14:$DQ$14,0))</f>
        <v>2156.5379618416059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5"/>
        <v>1.4311809472292549E-2</v>
      </c>
      <c r="O32" s="33">
        <f t="shared" si="28"/>
        <v>1.4311809472292549E-2</v>
      </c>
      <c r="P32" s="33">
        <f t="shared" si="28"/>
        <v>1.4311809472292549E-2</v>
      </c>
      <c r="Q32" s="33">
        <f t="shared" si="28"/>
        <v>1.4311809472292549E-2</v>
      </c>
      <c r="R32" s="33">
        <f t="shared" si="28"/>
        <v>1.4311809472292549E-2</v>
      </c>
      <c r="S32" s="33">
        <f t="shared" si="28"/>
        <v>1.4311809472292549E-2</v>
      </c>
      <c r="T32" s="33">
        <f t="shared" si="28"/>
        <v>1.4311809472292549E-2</v>
      </c>
      <c r="U32" s="33">
        <f t="shared" si="28"/>
        <v>1.4311809472292549E-2</v>
      </c>
      <c r="V32" s="33">
        <f t="shared" si="28"/>
        <v>1.4311809472292549E-2</v>
      </c>
      <c r="W32" s="33">
        <f t="shared" si="28"/>
        <v>1.4311809472292549E-2</v>
      </c>
      <c r="X32" s="33">
        <f t="shared" si="28"/>
        <v>1.4311809472292549E-2</v>
      </c>
      <c r="Y32" s="33">
        <f t="shared" si="28"/>
        <v>1.4311809472292549E-2</v>
      </c>
      <c r="Z32" s="33">
        <f t="shared" si="28"/>
        <v>1.4311809472292549E-2</v>
      </c>
      <c r="AA32" s="33">
        <f t="shared" si="28"/>
        <v>1.4311809472292549E-2</v>
      </c>
      <c r="AB32" s="33">
        <f t="shared" si="28"/>
        <v>1.4311809472292549E-2</v>
      </c>
      <c r="AC32" s="33">
        <f t="shared" si="28"/>
        <v>1.4311809472292549E-2</v>
      </c>
      <c r="AD32" s="33">
        <f t="shared" si="28"/>
        <v>1.4311809472292549E-2</v>
      </c>
      <c r="AE32" s="33">
        <f t="shared" si="28"/>
        <v>1.4311809472292549E-2</v>
      </c>
      <c r="AF32" s="33">
        <f t="shared" si="28"/>
        <v>1.4311809472292549E-2</v>
      </c>
      <c r="AG32" s="33">
        <f t="shared" si="28"/>
        <v>1.4311809472292549E-2</v>
      </c>
      <c r="AH32" s="33">
        <f t="shared" si="28"/>
        <v>1.4311809472292549E-2</v>
      </c>
      <c r="AI32" s="33">
        <f t="shared" si="28"/>
        <v>1.4311809472292549E-2</v>
      </c>
      <c r="AJ32" s="33">
        <f t="shared" si="28"/>
        <v>1.4311809472292549E-2</v>
      </c>
      <c r="AK32" s="33">
        <f t="shared" si="28"/>
        <v>1.4311809472292549E-2</v>
      </c>
      <c r="AL32" s="33">
        <f t="shared" si="28"/>
        <v>1.4311809472292549E-2</v>
      </c>
      <c r="AM32" s="33">
        <f t="shared" si="28"/>
        <v>1.4311809472292549E-2</v>
      </c>
      <c r="AN32" s="33">
        <f t="shared" si="28"/>
        <v>1.4311809472292549E-2</v>
      </c>
      <c r="AO32" s="33">
        <f t="shared" si="28"/>
        <v>1.4311809472292549E-2</v>
      </c>
      <c r="AP32" s="33">
        <f t="shared" si="28"/>
        <v>1.4311809472292549E-2</v>
      </c>
      <c r="AQ32" s="33">
        <f t="shared" si="28"/>
        <v>1.4311809472292549E-2</v>
      </c>
      <c r="AR32" s="33">
        <f t="shared" ref="AR32:BK32" si="30">AQ32*(1-$G$4)</f>
        <v>1.4311809472292549E-2</v>
      </c>
      <c r="AS32" s="33">
        <f t="shared" si="30"/>
        <v>1.4311809472292549E-2</v>
      </c>
      <c r="AT32" s="33">
        <f t="shared" si="30"/>
        <v>1.4311809472292549E-2</v>
      </c>
      <c r="AU32" s="33">
        <f t="shared" si="30"/>
        <v>1.4311809472292549E-2</v>
      </c>
      <c r="AV32" s="33">
        <f t="shared" si="30"/>
        <v>1.4311809472292549E-2</v>
      </c>
      <c r="AW32" s="33">
        <f t="shared" si="30"/>
        <v>1.4311809472292549E-2</v>
      </c>
      <c r="AX32" s="33">
        <f t="shared" si="30"/>
        <v>1.4311809472292549E-2</v>
      </c>
      <c r="AY32" s="33">
        <f t="shared" si="30"/>
        <v>1.4311809472292549E-2</v>
      </c>
      <c r="AZ32" s="33">
        <f t="shared" si="30"/>
        <v>1.4311809472292549E-2</v>
      </c>
      <c r="BA32" s="33">
        <f t="shared" si="30"/>
        <v>1.4311809472292549E-2</v>
      </c>
      <c r="BB32" s="33">
        <f t="shared" si="30"/>
        <v>1.4311809472292549E-2</v>
      </c>
      <c r="BC32" s="33">
        <f t="shared" si="30"/>
        <v>1.4311809472292549E-2</v>
      </c>
      <c r="BD32" s="33">
        <f t="shared" si="30"/>
        <v>1.4311809472292549E-2</v>
      </c>
      <c r="BE32" s="33">
        <f t="shared" si="30"/>
        <v>1.4311809472292549E-2</v>
      </c>
      <c r="BF32" s="33">
        <f t="shared" si="30"/>
        <v>1.4311809472292549E-2</v>
      </c>
      <c r="BG32" s="33">
        <f t="shared" si="30"/>
        <v>1.4311809472292549E-2</v>
      </c>
      <c r="BH32" s="33">
        <f t="shared" si="30"/>
        <v>1.4311809472292549E-2</v>
      </c>
      <c r="BI32" s="33">
        <f t="shared" si="30"/>
        <v>1.4311809472292549E-2</v>
      </c>
      <c r="BJ32" s="33">
        <f t="shared" si="30"/>
        <v>1.4311809472292549E-2</v>
      </c>
      <c r="BK32" s="33">
        <f t="shared" si="30"/>
        <v>1.4311809472292549E-2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1010.3380837294167</v>
      </c>
      <c r="BU32" s="4" cm="1">
        <f t="array" ref="BU32">O32*INDEX(prod_est,$H32+$I32-1,MATCH(BU$14,$BQ$14:$DQ$14,0))</f>
        <v>1034.2690228130605</v>
      </c>
      <c r="BV32" s="4" cm="1">
        <f t="array" ref="BV32">P32*INDEX(prod_est,$H32+$I32-1,MATCH(BV$14,$BQ$14:$DQ$14,0))</f>
        <v>1058.1087357973845</v>
      </c>
      <c r="BW32" s="4" cm="1">
        <f t="array" ref="BW32">Q32*INDEX(prod_est,$H32+$I32-1,MATCH(BW$14,$BQ$14:$DQ$14,0))</f>
        <v>1081.9266916628394</v>
      </c>
      <c r="BX32" s="4" cm="1">
        <f t="array" ref="BX32">R32*INDEX(prod_est,$H32+$I32-1,MATCH(BX$14,$BQ$14:$DQ$14,0))</f>
        <v>1105.7831596564556</v>
      </c>
      <c r="BY32" s="4" cm="1">
        <f t="array" ref="BY32">S32*INDEX(prod_est,$H32+$I32-1,MATCH(BY$14,$BQ$14:$DQ$14,0))</f>
        <v>1129.7504324880581</v>
      </c>
      <c r="BZ32" s="4" cm="1">
        <f t="array" ref="BZ32">T32*INDEX(prod_est,$H32+$I32-1,MATCH(BZ$14,$BQ$14:$DQ$14,0))</f>
        <v>1153.9056428695633</v>
      </c>
      <c r="CA32" s="4" cm="1">
        <f t="array" ref="CA32">U32*INDEX(prod_est,$H32+$I32-1,MATCH(CA$14,$BQ$14:$DQ$14,0))</f>
        <v>1168.4301771356115</v>
      </c>
      <c r="CB32" s="4" cm="1">
        <f t="array" ref="CB32">V32*INDEX(prod_est,$H32+$I32-1,MATCH(CB$14,$BQ$14:$DQ$14,0))</f>
        <v>1182.6461184525931</v>
      </c>
      <c r="CC32" s="4" cm="1">
        <f t="array" ref="CC32">W32*INDEX(prod_est,$H32+$I32-1,MATCH(CC$14,$BQ$14:$DQ$14,0))</f>
        <v>1196.1796857764366</v>
      </c>
      <c r="CD32" s="4" cm="1">
        <f t="array" ref="CD32">X32*INDEX(prod_est,$H32+$I32-1,MATCH(CD$14,$BQ$14:$DQ$14,0))</f>
        <v>1208.6549575890667</v>
      </c>
      <c r="CE32" s="4" cm="1">
        <f t="array" ref="CE32">Y32*INDEX(prod_est,$H32+$I32-1,MATCH(CE$14,$BQ$14:$DQ$14,0))</f>
        <v>1220.3897604649887</v>
      </c>
      <c r="CF32" s="4" cm="1">
        <f t="array" ref="CF32">Z32*INDEX(prod_est,$H32+$I32-1,MATCH(CF$14,$BQ$14:$DQ$14,0))</f>
        <v>1231.3724267716013</v>
      </c>
      <c r="CG32" s="4" cm="1">
        <f t="array" ref="CG32">AA32*INDEX(prod_est,$H32+$I32-1,MATCH(CG$14,$BQ$14:$DQ$14,0))</f>
        <v>1241.570438264112</v>
      </c>
      <c r="CH32" s="4" cm="1">
        <f t="array" ref="CH32">AB32*INDEX(prod_est,$H32+$I32-1,MATCH(CH$14,$BQ$14:$DQ$14,0))</f>
        <v>1250.9578823444142</v>
      </c>
      <c r="CI32" s="4" cm="1">
        <f t="array" ref="CI32">AC32*INDEX(prod_est,$H32+$I32-1,MATCH(CI$14,$BQ$14:$DQ$14,0))</f>
        <v>1259.5183305486541</v>
      </c>
      <c r="CJ32" s="4" cm="1">
        <f t="array" ref="CJ32">AD32*INDEX(prod_est,$H32+$I32-1,MATCH(CJ$14,$BQ$14:$DQ$14,0))</f>
        <v>1267.2588278700302</v>
      </c>
      <c r="CK32" s="4" cm="1">
        <f t="array" ref="CK32">AE32*INDEX(prod_est,$H32+$I32-1,MATCH(CK$14,$BQ$14:$DQ$14,0))</f>
        <v>1274.1915784951541</v>
      </c>
      <c r="CL32" s="4" cm="1">
        <f t="array" ref="CL32">AF32*INDEX(prod_est,$H32+$I32-1,MATCH(CL$14,$BQ$14:$DQ$14,0))</f>
        <v>1280.3263380438718</v>
      </c>
      <c r="CM32" s="4" cm="1">
        <f t="array" ref="CM32">AG32*INDEX(prod_est,$H32+$I32-1,MATCH(CM$14,$BQ$14:$DQ$14,0))</f>
        <v>1285.6740599634954</v>
      </c>
      <c r="CN32" s="4" cm="1">
        <f t="array" ref="CN32">AH32*INDEX(prod_est,$H32+$I32-1,MATCH(CN$14,$BQ$14:$DQ$14,0))</f>
        <v>1288.5958590247355</v>
      </c>
      <c r="CO32" s="4" cm="1">
        <f t="array" ref="CO32">AI32*INDEX(prod_est,$H32+$I32-1,MATCH(CO$14,$BQ$14:$DQ$14,0))</f>
        <v>1290.8479042813417</v>
      </c>
      <c r="CP32" s="4" cm="1">
        <f t="array" ref="CP32">AJ32*INDEX(prod_est,$H32+$I32-1,MATCH(CP$14,$BQ$14:$DQ$14,0))</f>
        <v>1292.4840887165849</v>
      </c>
      <c r="CQ32" s="4" cm="1">
        <f t="array" ref="CQ32">AK32*INDEX(prod_est,$H32+$I32-1,MATCH(CQ$14,$BQ$14:$DQ$14,0))</f>
        <v>1293.5372484228315</v>
      </c>
      <c r="CR32" s="4" cm="1">
        <f t="array" ref="CR32">AL32*INDEX(prod_est,$H32+$I32-1,MATCH(CR$14,$BQ$14:$DQ$14,0))</f>
        <v>1294.0362010403026</v>
      </c>
      <c r="CS32" s="4" cm="1">
        <f t="array" ref="CS32">AM32*INDEX(prod_est,$H32+$I32-1,MATCH(CS$14,$BQ$14:$DQ$14,0))</f>
        <v>1296.887041599143</v>
      </c>
      <c r="CT32" s="4" cm="1">
        <f t="array" ref="CT32">AN32*INDEX(prod_est,$H32+$I32-1,MATCH(CT$14,$BQ$14:$DQ$14,0))</f>
        <v>1299.1986391935643</v>
      </c>
      <c r="CU32" s="4" cm="1">
        <f t="array" ref="CU32">AO32*INDEX(prod_est,$H32+$I32-1,MATCH(CU$14,$BQ$14:$DQ$14,0))</f>
        <v>1300.9913958520312</v>
      </c>
      <c r="CV32" s="4" cm="1">
        <f t="array" ref="CV32">AP32*INDEX(prod_est,$H32+$I32-1,MATCH(CV$14,$BQ$14:$DQ$14,0))</f>
        <v>1302.2720033836563</v>
      </c>
      <c r="CW32" s="4" cm="1">
        <f t="array" ref="CW32">AQ32*INDEX(prod_est,$H32+$I32-1,MATCH(CW$14,$BQ$14:$DQ$14,0))</f>
        <v>1303.0386673146586</v>
      </c>
      <c r="CX32" s="4" cm="1">
        <f t="array" ref="CX32">AR32*INDEX(prod_est,$H32+$I32-1,MATCH(CX$14,$BQ$14:$DQ$14,0))</f>
        <v>1303.0386673146586</v>
      </c>
      <c r="CY32" s="4" cm="1">
        <f t="array" ref="CY32">AS32*INDEX(prod_est,$H32+$I32-1,MATCH(CY$14,$BQ$14:$DQ$14,0))</f>
        <v>1303.0386673146586</v>
      </c>
      <c r="CZ32" s="4" cm="1">
        <f t="array" ref="CZ32">AT32*INDEX(prod_est,$H32+$I32-1,MATCH(CZ$14,$BQ$14:$DQ$14,0))</f>
        <v>1303.0386673146586</v>
      </c>
      <c r="DA32" s="4" cm="1">
        <f t="array" ref="DA32">AU32*INDEX(prod_est,$H32+$I32-1,MATCH(DA$14,$BQ$14:$DQ$14,0))</f>
        <v>1303.0386673146586</v>
      </c>
      <c r="DB32" s="4" cm="1">
        <f t="array" ref="DB32">AV32*INDEX(prod_est,$H32+$I32-1,MATCH(DB$14,$BQ$14:$DQ$14,0))</f>
        <v>1303.0386673146586</v>
      </c>
      <c r="DC32" s="4" cm="1">
        <f t="array" ref="DC32">AW32*INDEX(prod_est,$H32+$I32-1,MATCH(DC$14,$BQ$14:$DQ$14,0))</f>
        <v>1303.0386673146586</v>
      </c>
      <c r="DD32" s="4" cm="1">
        <f t="array" ref="DD32">AX32*INDEX(prod_est,$H32+$I32-1,MATCH(DD$14,$BQ$14:$DQ$14,0))</f>
        <v>1303.0386673146586</v>
      </c>
      <c r="DE32" s="4" cm="1">
        <f t="array" ref="DE32">AY32*INDEX(prod_est,$H32+$I32-1,MATCH(DE$14,$BQ$14:$DQ$14,0))</f>
        <v>1303.0386673146586</v>
      </c>
      <c r="DF32" s="4" cm="1">
        <f t="array" ref="DF32">AZ32*INDEX(prod_est,$H32+$I32-1,MATCH(DF$14,$BQ$14:$DQ$14,0))</f>
        <v>1303.0386673146586</v>
      </c>
      <c r="DG32" s="4" cm="1">
        <f t="array" ref="DG32">BA32*INDEX(prod_est,$H32+$I32-1,MATCH(DG$14,$BQ$14:$DQ$14,0))</f>
        <v>1303.0386673146586</v>
      </c>
      <c r="DH32" s="4" cm="1">
        <f t="array" ref="DH32">BB32*INDEX(prod_est,$H32+$I32-1,MATCH(DH$14,$BQ$14:$DQ$14,0))</f>
        <v>1303.0386673146586</v>
      </c>
      <c r="DI32" s="4" cm="1">
        <f t="array" ref="DI32">BC32*INDEX(prod_est,$H32+$I32-1,MATCH(DI$14,$BQ$14:$DQ$14,0))</f>
        <v>1303.0386673146586</v>
      </c>
      <c r="DJ32" s="4" cm="1">
        <f t="array" ref="DJ32">BD32*INDEX(prod_est,$H32+$I32-1,MATCH(DJ$14,$BQ$14:$DQ$14,0))</f>
        <v>1303.0386673146586</v>
      </c>
      <c r="DK32" s="4" cm="1">
        <f t="array" ref="DK32">BE32*INDEX(prod_est,$H32+$I32-1,MATCH(DK$14,$BQ$14:$DQ$14,0))</f>
        <v>1303.0386673146586</v>
      </c>
      <c r="DL32" s="4" cm="1">
        <f t="array" ref="DL32">BF32*INDEX(prod_est,$H32+$I32-1,MATCH(DL$14,$BQ$14:$DQ$14,0))</f>
        <v>1303.0386673146586</v>
      </c>
      <c r="DM32" s="4" cm="1">
        <f t="array" ref="DM32">BG32*INDEX(prod_est,$H32+$I32-1,MATCH(DM$14,$BQ$14:$DQ$14,0))</f>
        <v>1303.0386673146586</v>
      </c>
      <c r="DN32" s="4" cm="1">
        <f t="array" ref="DN32">BH32*INDEX(prod_est,$H32+$I32-1,MATCH(DN$14,$BQ$14:$DQ$14,0))</f>
        <v>1303.0386673146586</v>
      </c>
      <c r="DO32" s="4" cm="1">
        <f t="array" ref="DO32">BI32*INDEX(prod_est,$H32+$I32-1,MATCH(DO$14,$BQ$14:$DQ$14,0))</f>
        <v>1303.0386673146586</v>
      </c>
      <c r="DP32" s="4" cm="1">
        <f t="array" ref="DP32">BJ32*INDEX(prod_est,$H32+$I32-1,MATCH(DP$14,$BQ$14:$DQ$14,0))</f>
        <v>1303.0386673146586</v>
      </c>
      <c r="DQ32" s="4" cm="1">
        <f t="array" ref="DQ32">BK32*INDEX(prod_est,$H32+$I32-1,MATCH(DQ$14,$BQ$14:$DQ$14,0))</f>
        <v>1303.0386673146586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88.329482056265761</v>
      </c>
      <c r="O47" s="33">
        <f t="shared" si="42"/>
        <v>88.329482056265761</v>
      </c>
      <c r="P47" s="33">
        <f t="shared" si="42"/>
        <v>88.329482056265761</v>
      </c>
      <c r="Q47" s="33">
        <f t="shared" si="42"/>
        <v>88.329482056265761</v>
      </c>
      <c r="R47" s="33">
        <f t="shared" si="42"/>
        <v>88.329482056265761</v>
      </c>
      <c r="S47" s="33">
        <f t="shared" si="42"/>
        <v>88.329482056265761</v>
      </c>
      <c r="T47" s="33">
        <f t="shared" si="42"/>
        <v>88.329482056265761</v>
      </c>
      <c r="U47" s="33">
        <f t="shared" si="42"/>
        <v>88.329482056265761</v>
      </c>
      <c r="V47" s="33">
        <f t="shared" si="42"/>
        <v>88.329482056265761</v>
      </c>
      <c r="W47" s="33">
        <f t="shared" si="42"/>
        <v>88.329482056265761</v>
      </c>
      <c r="X47" s="33">
        <f t="shared" si="42"/>
        <v>88.329482056265761</v>
      </c>
      <c r="Y47" s="33">
        <f t="shared" si="42"/>
        <v>88.329482056265761</v>
      </c>
      <c r="Z47" s="33">
        <f t="shared" si="42"/>
        <v>88.329482056265761</v>
      </c>
      <c r="AA47" s="33">
        <f t="shared" si="42"/>
        <v>88.329482056265761</v>
      </c>
      <c r="AB47" s="33">
        <f t="shared" si="42"/>
        <v>88.329482056265761</v>
      </c>
      <c r="AC47" s="33">
        <f t="shared" si="42"/>
        <v>88.329482056265761</v>
      </c>
      <c r="AD47" s="33">
        <f t="shared" si="42"/>
        <v>88.329482056265761</v>
      </c>
      <c r="AE47" s="33">
        <f t="shared" si="42"/>
        <v>88.329482056265761</v>
      </c>
      <c r="AF47" s="33">
        <f t="shared" si="42"/>
        <v>88.329482056265761</v>
      </c>
      <c r="AG47" s="33">
        <f t="shared" si="42"/>
        <v>88.329482056265761</v>
      </c>
      <c r="AH47" s="33">
        <f t="shared" si="42"/>
        <v>88.329482056265761</v>
      </c>
      <c r="AI47" s="33">
        <f t="shared" si="42"/>
        <v>88.329482056265761</v>
      </c>
      <c r="AJ47" s="33">
        <f t="shared" si="42"/>
        <v>88.329482056265761</v>
      </c>
      <c r="AK47" s="33">
        <f t="shared" si="42"/>
        <v>88.329482056265761</v>
      </c>
      <c r="AL47" s="33">
        <f t="shared" si="42"/>
        <v>88.329482056265761</v>
      </c>
      <c r="AM47" s="33">
        <f t="shared" si="42"/>
        <v>88.329482056265761</v>
      </c>
      <c r="AN47" s="33">
        <f t="shared" si="42"/>
        <v>88.329482056265761</v>
      </c>
      <c r="AO47" s="33">
        <f t="shared" si="42"/>
        <v>88.329482056265761</v>
      </c>
      <c r="AP47" s="33">
        <f t="shared" si="42"/>
        <v>88.329482056265761</v>
      </c>
      <c r="AQ47" s="33">
        <f t="shared" ref="AQ47:BK47" si="43">SUM(AQ15:AQ46)*1000</f>
        <v>88.329482056265761</v>
      </c>
      <c r="AR47" s="33">
        <f t="shared" si="43"/>
        <v>88.329482056265761</v>
      </c>
      <c r="AS47" s="33">
        <f t="shared" si="43"/>
        <v>88.329482056265761</v>
      </c>
      <c r="AT47" s="33">
        <f t="shared" si="43"/>
        <v>88.329482056265761</v>
      </c>
      <c r="AU47" s="33">
        <f t="shared" si="43"/>
        <v>88.329482056265761</v>
      </c>
      <c r="AV47" s="33">
        <f t="shared" si="43"/>
        <v>88.329482056265761</v>
      </c>
      <c r="AW47" s="33">
        <f t="shared" si="43"/>
        <v>88.329482056265761</v>
      </c>
      <c r="AX47" s="33">
        <f t="shared" si="43"/>
        <v>88.329482056265761</v>
      </c>
      <c r="AY47" s="33">
        <f t="shared" si="43"/>
        <v>88.329482056265761</v>
      </c>
      <c r="AZ47" s="33">
        <f t="shared" si="43"/>
        <v>88.329482056265761</v>
      </c>
      <c r="BA47" s="33">
        <f t="shared" si="43"/>
        <v>88.329482056265761</v>
      </c>
      <c r="BB47" s="33">
        <f t="shared" si="43"/>
        <v>88.329482056265761</v>
      </c>
      <c r="BC47" s="33">
        <f t="shared" si="43"/>
        <v>88.329482056265761</v>
      </c>
      <c r="BD47" s="33">
        <f t="shared" si="43"/>
        <v>88.329482056265761</v>
      </c>
      <c r="BE47" s="33">
        <f t="shared" si="43"/>
        <v>88.329482056265761</v>
      </c>
      <c r="BF47" s="33">
        <f t="shared" si="43"/>
        <v>88.329482056265761</v>
      </c>
      <c r="BG47" s="33">
        <f t="shared" si="43"/>
        <v>88.329482056265761</v>
      </c>
      <c r="BH47" s="33">
        <f t="shared" si="43"/>
        <v>88.329482056265761</v>
      </c>
      <c r="BI47" s="33">
        <f t="shared" si="43"/>
        <v>88.329482056265761</v>
      </c>
      <c r="BJ47" s="33">
        <f t="shared" si="43"/>
        <v>88.329482056265761</v>
      </c>
      <c r="BK47" s="33">
        <f t="shared" si="43"/>
        <v>88.329482056265761</v>
      </c>
    </row>
    <row r="48" spans="1:121" x14ac:dyDescent="0.25">
      <c r="BO48" s="48" t="s">
        <v>167</v>
      </c>
      <c r="BP48" s="53">
        <f>BQ48</f>
        <v>0.16066838046272494</v>
      </c>
      <c r="BQ48" s="53">
        <f t="shared" ref="BQ48:CW48" si="44">$G$5+(($G$6-$G$5)/32)*(BQ53-2018)</f>
        <v>0.16066838046272494</v>
      </c>
      <c r="BR48" s="53">
        <f t="shared" si="44"/>
        <v>0.16036748071755019</v>
      </c>
      <c r="BS48" s="53">
        <f t="shared" si="44"/>
        <v>0.16006658097237542</v>
      </c>
      <c r="BT48" s="53">
        <f t="shared" si="44"/>
        <v>0.15976568122720067</v>
      </c>
      <c r="BU48" s="53">
        <f t="shared" si="44"/>
        <v>0.15946478148202589</v>
      </c>
      <c r="BV48" s="53">
        <f t="shared" si="44"/>
        <v>0.15916388173685114</v>
      </c>
      <c r="BW48" s="53">
        <f t="shared" si="44"/>
        <v>0.15886298199167637</v>
      </c>
      <c r="BX48" s="53">
        <f t="shared" si="44"/>
        <v>0.15856208224650162</v>
      </c>
      <c r="BY48" s="53">
        <f t="shared" si="44"/>
        <v>0.15826118250132687</v>
      </c>
      <c r="BZ48" s="53">
        <f t="shared" si="44"/>
        <v>0.15796028275615209</v>
      </c>
      <c r="CA48" s="53">
        <f t="shared" si="44"/>
        <v>0.15765938301097734</v>
      </c>
      <c r="CB48" s="53">
        <f t="shared" si="44"/>
        <v>0.15735848326580257</v>
      </c>
      <c r="CC48" s="53">
        <f t="shared" si="44"/>
        <v>0.15705758352062782</v>
      </c>
      <c r="CD48" s="53">
        <f t="shared" si="44"/>
        <v>0.15675668377545304</v>
      </c>
      <c r="CE48" s="53">
        <f t="shared" si="44"/>
        <v>0.15645578403027829</v>
      </c>
      <c r="CF48" s="53">
        <f t="shared" si="44"/>
        <v>0.15615488428510352</v>
      </c>
      <c r="CG48" s="53">
        <f t="shared" si="44"/>
        <v>0.15585398453992877</v>
      </c>
      <c r="CH48" s="53">
        <f t="shared" si="44"/>
        <v>0.15555308479475402</v>
      </c>
      <c r="CI48" s="53">
        <f t="shared" si="44"/>
        <v>0.15525218504957924</v>
      </c>
      <c r="CJ48" s="53">
        <f t="shared" si="44"/>
        <v>0.1549512853044045</v>
      </c>
      <c r="CK48" s="53">
        <f t="shared" si="44"/>
        <v>0.15465038555922972</v>
      </c>
      <c r="CL48" s="53">
        <f t="shared" si="44"/>
        <v>0.15434948581405497</v>
      </c>
      <c r="CM48" s="53">
        <f t="shared" si="44"/>
        <v>0.15404858606888019</v>
      </c>
      <c r="CN48" s="53">
        <f t="shared" si="44"/>
        <v>0.15374768632370545</v>
      </c>
      <c r="CO48" s="53">
        <f t="shared" si="44"/>
        <v>0.15344678657853067</v>
      </c>
      <c r="CP48" s="53">
        <f t="shared" si="44"/>
        <v>0.15314588683335592</v>
      </c>
      <c r="CQ48" s="53">
        <f t="shared" si="44"/>
        <v>0.15284498708818117</v>
      </c>
      <c r="CR48" s="53">
        <f t="shared" si="44"/>
        <v>0.1525440873430064</v>
      </c>
      <c r="CS48" s="53">
        <f t="shared" si="44"/>
        <v>0.15224318759783165</v>
      </c>
      <c r="CT48" s="53">
        <f t="shared" si="44"/>
        <v>0.15194228785265687</v>
      </c>
      <c r="CU48" s="53">
        <f t="shared" si="44"/>
        <v>0.15164138810748212</v>
      </c>
      <c r="CV48" s="53">
        <f t="shared" si="44"/>
        <v>0.15134048836230735</v>
      </c>
      <c r="CW48" s="53">
        <f t="shared" si="44"/>
        <v>0.1510395886171326</v>
      </c>
      <c r="CX48" s="53">
        <f t="shared" ref="CX48:DQ48" si="45">CW48</f>
        <v>0.1510395886171326</v>
      </c>
      <c r="CY48" s="53">
        <f t="shared" si="45"/>
        <v>0.1510395886171326</v>
      </c>
      <c r="CZ48" s="53">
        <f t="shared" si="45"/>
        <v>0.1510395886171326</v>
      </c>
      <c r="DA48" s="53">
        <f t="shared" si="45"/>
        <v>0.1510395886171326</v>
      </c>
      <c r="DB48" s="53">
        <f t="shared" si="45"/>
        <v>0.1510395886171326</v>
      </c>
      <c r="DC48" s="53">
        <f t="shared" si="45"/>
        <v>0.1510395886171326</v>
      </c>
      <c r="DD48" s="53">
        <f t="shared" si="45"/>
        <v>0.1510395886171326</v>
      </c>
      <c r="DE48" s="53">
        <f t="shared" si="45"/>
        <v>0.1510395886171326</v>
      </c>
      <c r="DF48" s="53">
        <f t="shared" si="45"/>
        <v>0.1510395886171326</v>
      </c>
      <c r="DG48" s="53">
        <f t="shared" si="45"/>
        <v>0.1510395886171326</v>
      </c>
      <c r="DH48" s="53">
        <f t="shared" si="45"/>
        <v>0.1510395886171326</v>
      </c>
      <c r="DI48" s="53">
        <f t="shared" si="45"/>
        <v>0.1510395886171326</v>
      </c>
      <c r="DJ48" s="53">
        <f t="shared" si="45"/>
        <v>0.1510395886171326</v>
      </c>
      <c r="DK48" s="53">
        <f t="shared" si="45"/>
        <v>0.1510395886171326</v>
      </c>
      <c r="DL48" s="53">
        <f t="shared" si="45"/>
        <v>0.1510395886171326</v>
      </c>
      <c r="DM48" s="53">
        <f t="shared" si="45"/>
        <v>0.1510395886171326</v>
      </c>
      <c r="DN48" s="53">
        <f t="shared" si="45"/>
        <v>0.1510395886171326</v>
      </c>
      <c r="DO48" s="53">
        <f t="shared" si="45"/>
        <v>0.1510395886171326</v>
      </c>
      <c r="DP48" s="53">
        <f t="shared" si="45"/>
        <v>0.1510395886171326</v>
      </c>
      <c r="DQ48" s="53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237.69927546321071</v>
      </c>
      <c r="BU59">
        <f t="shared" si="64"/>
        <v>243.32943726047674</v>
      </c>
      <c r="BV59">
        <f t="shared" si="64"/>
        <v>248.93813656111834</v>
      </c>
      <c r="BW59">
        <f t="shared" si="64"/>
        <v>254.54171712826403</v>
      </c>
      <c r="BX59">
        <f t="shared" si="64"/>
        <v>260.15435833076322</v>
      </c>
      <c r="BY59">
        <f t="shared" si="64"/>
        <v>265.7930682622665</v>
      </c>
      <c r="BZ59">
        <f t="shared" si="64"/>
        <v>271.47599370951002</v>
      </c>
      <c r="CA59">
        <f t="shared" si="64"/>
        <v>274.89313825456799</v>
      </c>
      <c r="CB59">
        <f t="shared" si="64"/>
        <v>278.23768104226616</v>
      </c>
      <c r="CC59">
        <f t="shared" si="64"/>
        <v>281.42168370347014</v>
      </c>
      <c r="CD59">
        <f t="shared" si="64"/>
        <v>284.35670428600906</v>
      </c>
      <c r="CE59">
        <f t="shared" si="64"/>
        <v>287.1175169151976</v>
      </c>
      <c r="CF59">
        <f t="shared" si="64"/>
        <v>289.70137658135974</v>
      </c>
      <c r="CG59">
        <f t="shared" si="64"/>
        <v>292.10063281248927</v>
      </c>
      <c r="CH59">
        <f t="shared" si="64"/>
        <v>294.30918922768711</v>
      </c>
      <c r="CI59">
        <f t="shared" si="64"/>
        <v>296.32318075048221</v>
      </c>
      <c r="CJ59">
        <f t="shared" si="64"/>
        <v>298.14426483574653</v>
      </c>
      <c r="CK59">
        <f t="shared" si="64"/>
        <v>299.77531272664277</v>
      </c>
      <c r="CL59">
        <f t="shared" si="64"/>
        <v>301.21861959921813</v>
      </c>
      <c r="CM59">
        <f t="shared" si="64"/>
        <v>302.47676243887145</v>
      </c>
      <c r="CN59">
        <f t="shared" si="64"/>
        <v>303.16416552808516</v>
      </c>
      <c r="CO59">
        <f t="shared" si="64"/>
        <v>303.69399760551181</v>
      </c>
      <c r="CP59">
        <f t="shared" si="64"/>
        <v>304.07893791514158</v>
      </c>
      <c r="CQ59">
        <f t="shared" si="64"/>
        <v>304.32671170804645</v>
      </c>
      <c r="CR59">
        <f t="shared" si="64"/>
        <v>304.44409882585705</v>
      </c>
      <c r="CS59">
        <f t="shared" si="64"/>
        <v>305.11480771648519</v>
      </c>
      <c r="CT59">
        <f t="shared" si="64"/>
        <v>305.65865049763448</v>
      </c>
      <c r="CU59">
        <f t="shared" si="64"/>
        <v>306.08042709465877</v>
      </c>
      <c r="CV59">
        <f t="shared" si="64"/>
        <v>306.38171186984647</v>
      </c>
      <c r="CW59">
        <f t="shared" si="64"/>
        <v>306.56208264261829</v>
      </c>
      <c r="CX59">
        <f t="shared" ref="CX59:DQ59" si="65">CX$49*CX20</f>
        <v>306.56208264261829</v>
      </c>
      <c r="CY59">
        <f t="shared" si="65"/>
        <v>306.56208264261829</v>
      </c>
      <c r="CZ59">
        <f t="shared" si="65"/>
        <v>306.56208264261829</v>
      </c>
      <c r="DA59">
        <f t="shared" si="65"/>
        <v>306.56208264261829</v>
      </c>
      <c r="DB59">
        <f t="shared" si="65"/>
        <v>306.56208264261829</v>
      </c>
      <c r="DC59">
        <f t="shared" si="65"/>
        <v>306.56208264261829</v>
      </c>
      <c r="DD59">
        <f t="shared" si="65"/>
        <v>306.56208264261829</v>
      </c>
      <c r="DE59">
        <f t="shared" si="65"/>
        <v>306.56208264261829</v>
      </c>
      <c r="DF59">
        <f t="shared" si="65"/>
        <v>306.56208264261829</v>
      </c>
      <c r="DG59">
        <f t="shared" si="65"/>
        <v>306.56208264261829</v>
      </c>
      <c r="DH59">
        <f t="shared" si="65"/>
        <v>306.56208264261829</v>
      </c>
      <c r="DI59">
        <f t="shared" si="65"/>
        <v>306.56208264261829</v>
      </c>
      <c r="DJ59">
        <f t="shared" si="65"/>
        <v>306.56208264261829</v>
      </c>
      <c r="DK59">
        <f t="shared" si="65"/>
        <v>306.56208264261829</v>
      </c>
      <c r="DL59">
        <f t="shared" si="65"/>
        <v>306.56208264261829</v>
      </c>
      <c r="DM59">
        <f t="shared" si="65"/>
        <v>306.56208264261829</v>
      </c>
      <c r="DN59">
        <f t="shared" si="65"/>
        <v>306.56208264261829</v>
      </c>
      <c r="DO59">
        <f t="shared" si="65"/>
        <v>306.56208264261829</v>
      </c>
      <c r="DP59">
        <f t="shared" si="65"/>
        <v>306.56208264261829</v>
      </c>
      <c r="DQ59">
        <f t="shared" si="65"/>
        <v>306.56208264261829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447.96283843275575</v>
      </c>
      <c r="BU62">
        <f t="shared" si="70"/>
        <v>458.57331780684757</v>
      </c>
      <c r="BV62">
        <f t="shared" si="70"/>
        <v>469.14334943077688</v>
      </c>
      <c r="BW62">
        <f t="shared" si="70"/>
        <v>479.70373440188598</v>
      </c>
      <c r="BX62">
        <f t="shared" si="70"/>
        <v>490.2811948475545</v>
      </c>
      <c r="BY62">
        <f t="shared" si="70"/>
        <v>500.90778384784835</v>
      </c>
      <c r="BZ62">
        <f t="shared" si="70"/>
        <v>511.61770043883507</v>
      </c>
      <c r="CA62">
        <f t="shared" si="70"/>
        <v>518.05757606216685</v>
      </c>
      <c r="CB62">
        <f t="shared" si="70"/>
        <v>524.36062800676132</v>
      </c>
      <c r="CC62">
        <f t="shared" si="70"/>
        <v>530.36112955187912</v>
      </c>
      <c r="CD62">
        <f t="shared" si="70"/>
        <v>535.8924049352413</v>
      </c>
      <c r="CE62">
        <f t="shared" si="70"/>
        <v>541.09537183256236</v>
      </c>
      <c r="CF62">
        <f t="shared" si="70"/>
        <v>545.9648570588439</v>
      </c>
      <c r="CG62">
        <f t="shared" si="70"/>
        <v>550.48644270242573</v>
      </c>
      <c r="CH62">
        <f t="shared" si="70"/>
        <v>554.64863965764539</v>
      </c>
      <c r="CI62">
        <f t="shared" si="70"/>
        <v>558.4441638862013</v>
      </c>
      <c r="CJ62">
        <f t="shared" si="70"/>
        <v>561.87613899117378</v>
      </c>
      <c r="CK62">
        <f t="shared" si="70"/>
        <v>564.94997605442018</v>
      </c>
      <c r="CL62">
        <f t="shared" si="70"/>
        <v>567.67000051435343</v>
      </c>
      <c r="CM62">
        <f t="shared" si="70"/>
        <v>570.04106890110666</v>
      </c>
      <c r="CN62">
        <f t="shared" si="70"/>
        <v>571.33653367857198</v>
      </c>
      <c r="CO62">
        <f t="shared" si="70"/>
        <v>572.33504358498305</v>
      </c>
      <c r="CP62">
        <f t="shared" si="70"/>
        <v>573.06049364532885</v>
      </c>
      <c r="CQ62">
        <f t="shared" si="70"/>
        <v>573.52744269825553</v>
      </c>
      <c r="CR62">
        <f t="shared" si="70"/>
        <v>573.74866788452266</v>
      </c>
      <c r="CS62">
        <f t="shared" si="70"/>
        <v>575.01267114167331</v>
      </c>
      <c r="CT62">
        <f t="shared" si="70"/>
        <v>576.03758531286735</v>
      </c>
      <c r="CU62">
        <f t="shared" si="70"/>
        <v>576.83245623209632</v>
      </c>
      <c r="CV62">
        <f t="shared" si="70"/>
        <v>577.4002509079811</v>
      </c>
      <c r="CW62">
        <f t="shared" si="70"/>
        <v>577.74017370826607</v>
      </c>
      <c r="CX62">
        <f t="shared" ref="CX62:DQ62" si="71">CX$49*CX23</f>
        <v>577.74017370826607</v>
      </c>
      <c r="CY62">
        <f t="shared" si="71"/>
        <v>577.74017370826607</v>
      </c>
      <c r="CZ62">
        <f t="shared" si="71"/>
        <v>577.74017370826607</v>
      </c>
      <c r="DA62">
        <f t="shared" si="71"/>
        <v>577.74017370826607</v>
      </c>
      <c r="DB62">
        <f t="shared" si="71"/>
        <v>577.74017370826607</v>
      </c>
      <c r="DC62">
        <f t="shared" si="71"/>
        <v>577.74017370826607</v>
      </c>
      <c r="DD62">
        <f t="shared" si="71"/>
        <v>577.74017370826607</v>
      </c>
      <c r="DE62">
        <f t="shared" si="71"/>
        <v>577.74017370826607</v>
      </c>
      <c r="DF62">
        <f t="shared" si="71"/>
        <v>577.74017370826607</v>
      </c>
      <c r="DG62">
        <f t="shared" si="71"/>
        <v>577.74017370826607</v>
      </c>
      <c r="DH62">
        <f t="shared" si="71"/>
        <v>577.74017370826607</v>
      </c>
      <c r="DI62">
        <f t="shared" si="71"/>
        <v>577.74017370826607</v>
      </c>
      <c r="DJ62">
        <f t="shared" si="71"/>
        <v>577.74017370826607</v>
      </c>
      <c r="DK62">
        <f t="shared" si="71"/>
        <v>577.74017370826607</v>
      </c>
      <c r="DL62">
        <f t="shared" si="71"/>
        <v>577.74017370826607</v>
      </c>
      <c r="DM62">
        <f t="shared" si="71"/>
        <v>577.74017370826607</v>
      </c>
      <c r="DN62">
        <f t="shared" si="71"/>
        <v>577.74017370826607</v>
      </c>
      <c r="DO62">
        <f t="shared" si="71"/>
        <v>577.74017370826607</v>
      </c>
      <c r="DP62">
        <f t="shared" si="71"/>
        <v>577.74017370826607</v>
      </c>
      <c r="DQ62">
        <f t="shared" si="71"/>
        <v>577.74017370826607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183.43735677094392</v>
      </c>
      <c r="BU65">
        <f t="shared" si="76"/>
        <v>187.78226693640667</v>
      </c>
      <c r="BV65">
        <f t="shared" si="76"/>
        <v>192.1106140574814</v>
      </c>
      <c r="BW65">
        <f t="shared" si="76"/>
        <v>196.43501094799407</v>
      </c>
      <c r="BX65">
        <f t="shared" si="76"/>
        <v>200.76640011476289</v>
      </c>
      <c r="BY65">
        <f t="shared" si="76"/>
        <v>205.11790704896521</v>
      </c>
      <c r="BZ65">
        <f t="shared" si="76"/>
        <v>209.50353599435104</v>
      </c>
      <c r="CA65">
        <f t="shared" si="76"/>
        <v>212.14061581644199</v>
      </c>
      <c r="CB65">
        <f t="shared" si="76"/>
        <v>214.7216673883793</v>
      </c>
      <c r="CC65">
        <f t="shared" si="76"/>
        <v>217.17882688533078</v>
      </c>
      <c r="CD65">
        <f t="shared" si="76"/>
        <v>219.443841857211</v>
      </c>
      <c r="CE65">
        <f t="shared" si="76"/>
        <v>221.57441701462903</v>
      </c>
      <c r="CF65">
        <f t="shared" si="76"/>
        <v>223.56843397788728</v>
      </c>
      <c r="CG65">
        <f t="shared" si="76"/>
        <v>225.41998872241464</v>
      </c>
      <c r="CH65">
        <f t="shared" si="76"/>
        <v>227.12437654729928</v>
      </c>
      <c r="CI65">
        <f t="shared" si="76"/>
        <v>228.67861469455778</v>
      </c>
      <c r="CJ65">
        <f t="shared" si="76"/>
        <v>230.08398225576525</v>
      </c>
      <c r="CK65">
        <f t="shared" si="76"/>
        <v>231.34269502756391</v>
      </c>
      <c r="CL65">
        <f t="shared" si="76"/>
        <v>232.45652424390721</v>
      </c>
      <c r="CM65">
        <f t="shared" si="76"/>
        <v>233.4274586167468</v>
      </c>
      <c r="CN65">
        <f t="shared" si="76"/>
        <v>233.95794153671289</v>
      </c>
      <c r="CO65">
        <f t="shared" si="76"/>
        <v>234.36682370779315</v>
      </c>
      <c r="CP65">
        <f t="shared" si="76"/>
        <v>234.66388995999549</v>
      </c>
      <c r="CQ65">
        <f t="shared" si="76"/>
        <v>234.8551020264143</v>
      </c>
      <c r="CR65">
        <f t="shared" si="76"/>
        <v>234.94569204848395</v>
      </c>
      <c r="CS65">
        <f t="shared" si="76"/>
        <v>235.4632917164671</v>
      </c>
      <c r="CT65">
        <f t="shared" si="76"/>
        <v>235.88298623206282</v>
      </c>
      <c r="CU65">
        <f t="shared" si="76"/>
        <v>236.20847979511726</v>
      </c>
      <c r="CV65">
        <f t="shared" si="76"/>
        <v>236.4409873729719</v>
      </c>
      <c r="CW65">
        <f t="shared" si="76"/>
        <v>236.58018316030243</v>
      </c>
      <c r="CX65">
        <f t="shared" ref="CX65:DQ65" si="77">CX$49*CX26</f>
        <v>236.58018316030243</v>
      </c>
      <c r="CY65">
        <f t="shared" si="77"/>
        <v>236.58018316030243</v>
      </c>
      <c r="CZ65">
        <f t="shared" si="77"/>
        <v>236.58018316030243</v>
      </c>
      <c r="DA65">
        <f t="shared" si="77"/>
        <v>236.58018316030243</v>
      </c>
      <c r="DB65">
        <f t="shared" si="77"/>
        <v>236.58018316030243</v>
      </c>
      <c r="DC65">
        <f t="shared" si="77"/>
        <v>236.58018316030243</v>
      </c>
      <c r="DD65">
        <f t="shared" si="77"/>
        <v>236.58018316030243</v>
      </c>
      <c r="DE65">
        <f t="shared" si="77"/>
        <v>236.58018316030243</v>
      </c>
      <c r="DF65">
        <f t="shared" si="77"/>
        <v>236.58018316030243</v>
      </c>
      <c r="DG65">
        <f t="shared" si="77"/>
        <v>236.58018316030243</v>
      </c>
      <c r="DH65">
        <f t="shared" si="77"/>
        <v>236.58018316030243</v>
      </c>
      <c r="DI65">
        <f t="shared" si="77"/>
        <v>236.58018316030243</v>
      </c>
      <c r="DJ65">
        <f t="shared" si="77"/>
        <v>236.58018316030243</v>
      </c>
      <c r="DK65">
        <f t="shared" si="77"/>
        <v>236.58018316030243</v>
      </c>
      <c r="DL65">
        <f t="shared" si="77"/>
        <v>236.58018316030243</v>
      </c>
      <c r="DM65">
        <f t="shared" si="77"/>
        <v>236.58018316030243</v>
      </c>
      <c r="DN65">
        <f t="shared" si="77"/>
        <v>236.58018316030243</v>
      </c>
      <c r="DO65">
        <f t="shared" si="77"/>
        <v>236.58018316030243</v>
      </c>
      <c r="DP65">
        <f t="shared" si="77"/>
        <v>236.58018316030243</v>
      </c>
      <c r="DQ65">
        <f t="shared" si="77"/>
        <v>236.58018316030243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1054.4962201156759</v>
      </c>
      <c r="BU67">
        <f t="shared" si="80"/>
        <v>1079.4730919310703</v>
      </c>
      <c r="BV67">
        <f t="shared" si="80"/>
        <v>1104.3547504921514</v>
      </c>
      <c r="BW67">
        <f t="shared" si="80"/>
        <v>1129.2137010112638</v>
      </c>
      <c r="BX67">
        <f t="shared" si="80"/>
        <v>1154.1128468810498</v>
      </c>
      <c r="BY67">
        <f t="shared" si="80"/>
        <v>1179.1276404579833</v>
      </c>
      <c r="BZ67">
        <f t="shared" si="80"/>
        <v>1204.3385856391983</v>
      </c>
      <c r="CA67">
        <f t="shared" si="80"/>
        <v>1219.4979335140731</v>
      </c>
      <c r="CB67">
        <f t="shared" si="80"/>
        <v>1234.3352009847883</v>
      </c>
      <c r="CC67">
        <f t="shared" si="80"/>
        <v>1248.4602704219374</v>
      </c>
      <c r="CD67">
        <f t="shared" si="80"/>
        <v>1261.4807901699162</v>
      </c>
      <c r="CE67">
        <f t="shared" si="80"/>
        <v>1273.7284778258993</v>
      </c>
      <c r="CF67">
        <f t="shared" si="80"/>
        <v>1285.1911558082688</v>
      </c>
      <c r="CG67">
        <f t="shared" si="80"/>
        <v>1295.834884620167</v>
      </c>
      <c r="CH67">
        <f t="shared" si="80"/>
        <v>1305.6326191197775</v>
      </c>
      <c r="CI67">
        <f t="shared" si="80"/>
        <v>1314.5672128159254</v>
      </c>
      <c r="CJ67">
        <f t="shared" si="80"/>
        <v>1322.6460186123747</v>
      </c>
      <c r="CK67">
        <f t="shared" si="80"/>
        <v>1329.8817740955417</v>
      </c>
      <c r="CL67">
        <f t="shared" si="80"/>
        <v>1336.2846612672915</v>
      </c>
      <c r="CM67">
        <f t="shared" si="80"/>
        <v>1341.8661123095578</v>
      </c>
      <c r="CN67">
        <f t="shared" si="80"/>
        <v>1344.915612388425</v>
      </c>
      <c r="CO67">
        <f t="shared" si="80"/>
        <v>1347.2660862039368</v>
      </c>
      <c r="CP67">
        <f t="shared" si="80"/>
        <v>1348.9737822020998</v>
      </c>
      <c r="CQ67">
        <f t="shared" si="80"/>
        <v>1350.0729716192855</v>
      </c>
      <c r="CR67">
        <f t="shared" si="80"/>
        <v>1350.5937316080585</v>
      </c>
      <c r="CS67">
        <f t="shared" si="80"/>
        <v>1353.5691718511434</v>
      </c>
      <c r="CT67">
        <f t="shared" si="80"/>
        <v>1355.981800816636</v>
      </c>
      <c r="CU67">
        <f t="shared" si="80"/>
        <v>1357.8529122301168</v>
      </c>
      <c r="CV67">
        <f t="shared" si="80"/>
        <v>1359.1894903748955</v>
      </c>
      <c r="CW67">
        <f t="shared" si="80"/>
        <v>1359.9896623473869</v>
      </c>
      <c r="CX67">
        <f t="shared" ref="CX67:DQ67" si="81">CX$49*CX28</f>
        <v>1359.9896623473869</v>
      </c>
      <c r="CY67">
        <f t="shared" si="81"/>
        <v>1359.9896623473869</v>
      </c>
      <c r="CZ67">
        <f t="shared" si="81"/>
        <v>1359.9896623473869</v>
      </c>
      <c r="DA67">
        <f t="shared" si="81"/>
        <v>1359.9896623473869</v>
      </c>
      <c r="DB67">
        <f t="shared" si="81"/>
        <v>1359.9896623473869</v>
      </c>
      <c r="DC67">
        <f t="shared" si="81"/>
        <v>1359.9896623473869</v>
      </c>
      <c r="DD67">
        <f t="shared" si="81"/>
        <v>1359.9896623473869</v>
      </c>
      <c r="DE67">
        <f t="shared" si="81"/>
        <v>1359.9896623473869</v>
      </c>
      <c r="DF67">
        <f t="shared" si="81"/>
        <v>1359.9896623473869</v>
      </c>
      <c r="DG67">
        <f t="shared" si="81"/>
        <v>1359.9896623473869</v>
      </c>
      <c r="DH67">
        <f t="shared" si="81"/>
        <v>1359.9896623473869</v>
      </c>
      <c r="DI67">
        <f t="shared" si="81"/>
        <v>1359.9896623473869</v>
      </c>
      <c r="DJ67">
        <f t="shared" si="81"/>
        <v>1359.9896623473869</v>
      </c>
      <c r="DK67">
        <f t="shared" si="81"/>
        <v>1359.9896623473869</v>
      </c>
      <c r="DL67">
        <f t="shared" si="81"/>
        <v>1359.9896623473869</v>
      </c>
      <c r="DM67">
        <f t="shared" si="81"/>
        <v>1359.9896623473869</v>
      </c>
      <c r="DN67">
        <f t="shared" si="81"/>
        <v>1359.9896623473869</v>
      </c>
      <c r="DO67">
        <f t="shared" si="81"/>
        <v>1359.9896623473869</v>
      </c>
      <c r="DP67">
        <f t="shared" si="81"/>
        <v>1359.9896623473869</v>
      </c>
      <c r="DQ67">
        <f t="shared" si="81"/>
        <v>1359.9896623473869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49.814421576803234</v>
      </c>
      <c r="BU68">
        <f t="shared" si="82"/>
        <v>50.994329478365309</v>
      </c>
      <c r="BV68">
        <f t="shared" si="82"/>
        <v>52.169739503975272</v>
      </c>
      <c r="BW68">
        <f t="shared" si="82"/>
        <v>53.344076801248946</v>
      </c>
      <c r="BX68">
        <f t="shared" si="82"/>
        <v>54.520312927656086</v>
      </c>
      <c r="BY68">
        <f t="shared" si="82"/>
        <v>55.702012253957506</v>
      </c>
      <c r="BZ68">
        <f t="shared" si="82"/>
        <v>56.892977785791224</v>
      </c>
      <c r="CA68">
        <f t="shared" si="82"/>
        <v>57.609105668910225</v>
      </c>
      <c r="CB68">
        <f t="shared" si="82"/>
        <v>58.310018467585714</v>
      </c>
      <c r="CC68">
        <f t="shared" si="82"/>
        <v>58.977287017554126</v>
      </c>
      <c r="CD68">
        <f t="shared" si="82"/>
        <v>59.59237661911169</v>
      </c>
      <c r="CE68">
        <f t="shared" si="82"/>
        <v>60.170957617884</v>
      </c>
      <c r="CF68">
        <f t="shared" si="82"/>
        <v>60.712454744682866</v>
      </c>
      <c r="CG68">
        <f t="shared" si="82"/>
        <v>61.215264697028537</v>
      </c>
      <c r="CH68">
        <f t="shared" si="82"/>
        <v>61.678109861905135</v>
      </c>
      <c r="CI68">
        <f t="shared" si="82"/>
        <v>62.100180238742077</v>
      </c>
      <c r="CJ68">
        <f t="shared" si="82"/>
        <v>62.481823178853617</v>
      </c>
      <c r="CK68">
        <f t="shared" si="82"/>
        <v>62.823640406065309</v>
      </c>
      <c r="CL68">
        <f t="shared" si="82"/>
        <v>63.126112918339714</v>
      </c>
      <c r="CM68">
        <f t="shared" si="82"/>
        <v>63.389780772169701</v>
      </c>
      <c r="CN68">
        <f t="shared" si="82"/>
        <v>63.533839214134076</v>
      </c>
      <c r="CO68">
        <f t="shared" si="82"/>
        <v>63.644875642067689</v>
      </c>
      <c r="CP68">
        <f t="shared" si="82"/>
        <v>63.72554723363411</v>
      </c>
      <c r="CQ68">
        <f t="shared" si="82"/>
        <v>63.777472962694048</v>
      </c>
      <c r="CR68">
        <f t="shared" si="82"/>
        <v>63.802073674509053</v>
      </c>
      <c r="CS68">
        <f t="shared" si="82"/>
        <v>63.942633528416685</v>
      </c>
      <c r="CT68">
        <f t="shared" si="82"/>
        <v>64.056606166822419</v>
      </c>
      <c r="CU68">
        <f t="shared" si="82"/>
        <v>64.144997505729322</v>
      </c>
      <c r="CV68">
        <f t="shared" si="82"/>
        <v>64.208137482814351</v>
      </c>
      <c r="CW68">
        <f t="shared" si="82"/>
        <v>64.245937622076355</v>
      </c>
      <c r="CX68">
        <f t="shared" ref="CX68:DQ68" si="83">CX$49*CX29</f>
        <v>64.245937622076355</v>
      </c>
      <c r="CY68">
        <f t="shared" si="83"/>
        <v>64.245937622076355</v>
      </c>
      <c r="CZ68">
        <f t="shared" si="83"/>
        <v>64.245937622076355</v>
      </c>
      <c r="DA68">
        <f t="shared" si="83"/>
        <v>64.245937622076355</v>
      </c>
      <c r="DB68">
        <f t="shared" si="83"/>
        <v>64.245937622076355</v>
      </c>
      <c r="DC68">
        <f t="shared" si="83"/>
        <v>64.245937622076355</v>
      </c>
      <c r="DD68">
        <f t="shared" si="83"/>
        <v>64.245937622076355</v>
      </c>
      <c r="DE68">
        <f t="shared" si="83"/>
        <v>64.245937622076355</v>
      </c>
      <c r="DF68">
        <f t="shared" si="83"/>
        <v>64.245937622076355</v>
      </c>
      <c r="DG68">
        <f t="shared" si="83"/>
        <v>64.245937622076355</v>
      </c>
      <c r="DH68">
        <f t="shared" si="83"/>
        <v>64.245937622076355</v>
      </c>
      <c r="DI68">
        <f t="shared" si="83"/>
        <v>64.245937622076355</v>
      </c>
      <c r="DJ68">
        <f t="shared" si="83"/>
        <v>64.245937622076355</v>
      </c>
      <c r="DK68">
        <f t="shared" si="83"/>
        <v>64.245937622076355</v>
      </c>
      <c r="DL68">
        <f t="shared" si="83"/>
        <v>64.245937622076355</v>
      </c>
      <c r="DM68">
        <f t="shared" si="83"/>
        <v>64.245937622076355</v>
      </c>
      <c r="DN68">
        <f t="shared" si="83"/>
        <v>64.245937622076355</v>
      </c>
      <c r="DO68">
        <f t="shared" si="83"/>
        <v>64.245937622076355</v>
      </c>
      <c r="DP68">
        <f t="shared" si="83"/>
        <v>64.245937622076355</v>
      </c>
      <c r="DQ68">
        <f t="shared" si="83"/>
        <v>64.245937622076355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1579.7297668471422</v>
      </c>
      <c r="BU69">
        <f t="shared" si="84"/>
        <v>1617.1473574812514</v>
      </c>
      <c r="BV69">
        <f t="shared" si="84"/>
        <v>1654.4223101341449</v>
      </c>
      <c r="BW69">
        <f t="shared" si="84"/>
        <v>1691.6632441066856</v>
      </c>
      <c r="BX69">
        <f t="shared" si="84"/>
        <v>1728.9643943139904</v>
      </c>
      <c r="BY69">
        <f t="shared" si="84"/>
        <v>1766.4387951427425</v>
      </c>
      <c r="BZ69">
        <f t="shared" si="84"/>
        <v>1804.2070486398939</v>
      </c>
      <c r="CA69">
        <f t="shared" si="84"/>
        <v>1826.9171092613569</v>
      </c>
      <c r="CB69">
        <f t="shared" si="84"/>
        <v>1849.1446645954011</v>
      </c>
      <c r="CC69">
        <f t="shared" si="84"/>
        <v>1870.3052834985199</v>
      </c>
      <c r="CD69">
        <f t="shared" si="84"/>
        <v>1889.8111880559084</v>
      </c>
      <c r="CE69">
        <f t="shared" si="84"/>
        <v>1908.1593209331229</v>
      </c>
      <c r="CF69">
        <f t="shared" si="84"/>
        <v>1925.3314390224093</v>
      </c>
      <c r="CG69">
        <f t="shared" si="84"/>
        <v>1941.2766979182256</v>
      </c>
      <c r="CH69">
        <f t="shared" si="84"/>
        <v>1955.9545815762647</v>
      </c>
      <c r="CI69">
        <f t="shared" si="84"/>
        <v>1969.3394030172947</v>
      </c>
      <c r="CJ69">
        <f t="shared" si="84"/>
        <v>1981.4421775496003</v>
      </c>
      <c r="CK69">
        <f t="shared" si="84"/>
        <v>1992.2819872182706</v>
      </c>
      <c r="CL69">
        <f t="shared" si="84"/>
        <v>2001.8740855738888</v>
      </c>
      <c r="CM69">
        <f t="shared" si="84"/>
        <v>2010.2355990487315</v>
      </c>
      <c r="CN69">
        <f t="shared" si="84"/>
        <v>2014.804023246649</v>
      </c>
      <c r="CO69">
        <f t="shared" si="84"/>
        <v>2018.3252435049365</v>
      </c>
      <c r="CP69">
        <f t="shared" si="84"/>
        <v>2020.8835250327049</v>
      </c>
      <c r="CQ69">
        <f t="shared" si="84"/>
        <v>2022.5302092109955</v>
      </c>
      <c r="CR69">
        <f t="shared" si="84"/>
        <v>2023.3103543077298</v>
      </c>
      <c r="CS69">
        <f t="shared" si="84"/>
        <v>2027.7678302396589</v>
      </c>
      <c r="CT69">
        <f t="shared" si="84"/>
        <v>2031.3821644785507</v>
      </c>
      <c r="CU69">
        <f t="shared" si="84"/>
        <v>2034.1852569321577</v>
      </c>
      <c r="CV69">
        <f t="shared" si="84"/>
        <v>2036.1875706823128</v>
      </c>
      <c r="CW69">
        <f t="shared" si="84"/>
        <v>2037.3862999517291</v>
      </c>
      <c r="CX69">
        <f t="shared" ref="CX69:DQ69" si="85">CX$49*CX30</f>
        <v>2037.3862999517291</v>
      </c>
      <c r="CY69">
        <f t="shared" si="85"/>
        <v>2037.3862999517291</v>
      </c>
      <c r="CZ69">
        <f t="shared" si="85"/>
        <v>2037.3862999517291</v>
      </c>
      <c r="DA69">
        <f t="shared" si="85"/>
        <v>2037.3862999517291</v>
      </c>
      <c r="DB69">
        <f t="shared" si="85"/>
        <v>2037.3862999517291</v>
      </c>
      <c r="DC69">
        <f t="shared" si="85"/>
        <v>2037.3862999517291</v>
      </c>
      <c r="DD69">
        <f t="shared" si="85"/>
        <v>2037.3862999517291</v>
      </c>
      <c r="DE69">
        <f t="shared" si="85"/>
        <v>2037.3862999517291</v>
      </c>
      <c r="DF69">
        <f t="shared" si="85"/>
        <v>2037.3862999517291</v>
      </c>
      <c r="DG69">
        <f t="shared" si="85"/>
        <v>2037.3862999517291</v>
      </c>
      <c r="DH69">
        <f t="shared" si="85"/>
        <v>2037.3862999517291</v>
      </c>
      <c r="DI69">
        <f t="shared" si="85"/>
        <v>2037.3862999517291</v>
      </c>
      <c r="DJ69">
        <f t="shared" si="85"/>
        <v>2037.3862999517291</v>
      </c>
      <c r="DK69">
        <f t="shared" si="85"/>
        <v>2037.3862999517291</v>
      </c>
      <c r="DL69">
        <f t="shared" si="85"/>
        <v>2037.3862999517291</v>
      </c>
      <c r="DM69">
        <f t="shared" si="85"/>
        <v>2037.3862999517291</v>
      </c>
      <c r="DN69">
        <f t="shared" si="85"/>
        <v>2037.3862999517291</v>
      </c>
      <c r="DO69">
        <f t="shared" si="85"/>
        <v>2037.3862999517291</v>
      </c>
      <c r="DP69">
        <f t="shared" si="85"/>
        <v>2037.3862999517291</v>
      </c>
      <c r="DQ69">
        <f t="shared" si="85"/>
        <v>2037.3862999517291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1672.116481659745</v>
      </c>
      <c r="BU70">
        <f t="shared" si="86"/>
        <v>1711.7223505344975</v>
      </c>
      <c r="BV70">
        <f t="shared" si="86"/>
        <v>1751.1772395870635</v>
      </c>
      <c r="BW70">
        <f t="shared" si="86"/>
        <v>1790.5961204581697</v>
      </c>
      <c r="BX70">
        <f t="shared" si="86"/>
        <v>1830.0787391664207</v>
      </c>
      <c r="BY70">
        <f t="shared" si="86"/>
        <v>1869.744740644092</v>
      </c>
      <c r="BZ70">
        <f t="shared" si="86"/>
        <v>1909.721780060227</v>
      </c>
      <c r="CA70">
        <f t="shared" si="86"/>
        <v>1933.7599842275317</v>
      </c>
      <c r="CB70">
        <f t="shared" si="86"/>
        <v>1957.2874649404123</v>
      </c>
      <c r="CC70">
        <f t="shared" si="86"/>
        <v>1979.6856119985916</v>
      </c>
      <c r="CD70">
        <f t="shared" si="86"/>
        <v>2000.3322727025848</v>
      </c>
      <c r="CE70">
        <f t="shared" si="86"/>
        <v>2019.7534522204623</v>
      </c>
      <c r="CF70">
        <f t="shared" si="86"/>
        <v>2037.9298405399729</v>
      </c>
      <c r="CG70">
        <f t="shared" si="86"/>
        <v>2054.8076197421965</v>
      </c>
      <c r="CH70">
        <f t="shared" si="86"/>
        <v>2070.3439042989376</v>
      </c>
      <c r="CI70">
        <f t="shared" si="86"/>
        <v>2084.5115049894575</v>
      </c>
      <c r="CJ70">
        <f t="shared" si="86"/>
        <v>2097.322081325985</v>
      </c>
      <c r="CK70">
        <f t="shared" si="86"/>
        <v>2108.7958313213489</v>
      </c>
      <c r="CL70">
        <f t="shared" si="86"/>
        <v>2118.9489005935329</v>
      </c>
      <c r="CM70">
        <f t="shared" si="86"/>
        <v>2127.7994171732194</v>
      </c>
      <c r="CN70">
        <f t="shared" si="86"/>
        <v>2132.6350147272219</v>
      </c>
      <c r="CO70">
        <f t="shared" si="86"/>
        <v>2136.3621651253484</v>
      </c>
      <c r="CP70">
        <f t="shared" si="86"/>
        <v>2139.0700616258018</v>
      </c>
      <c r="CQ70">
        <f t="shared" si="86"/>
        <v>2140.8130481874232</v>
      </c>
      <c r="CR70">
        <f t="shared" si="86"/>
        <v>2141.6388182031005</v>
      </c>
      <c r="CS70">
        <f t="shared" si="86"/>
        <v>2146.3569789472995</v>
      </c>
      <c r="CT70">
        <f t="shared" si="86"/>
        <v>2150.1826888743462</v>
      </c>
      <c r="CU70">
        <f t="shared" si="86"/>
        <v>2153.149713481755</v>
      </c>
      <c r="CV70">
        <f t="shared" si="86"/>
        <v>2155.2691277596605</v>
      </c>
      <c r="CW70">
        <f t="shared" si="86"/>
        <v>2156.5379618416059</v>
      </c>
      <c r="CX70">
        <f t="shared" ref="CX70:DQ70" si="87">CX$49*CX31</f>
        <v>2156.5379618416059</v>
      </c>
      <c r="CY70">
        <f t="shared" si="87"/>
        <v>2156.5379618416059</v>
      </c>
      <c r="CZ70">
        <f t="shared" si="87"/>
        <v>2156.5379618416059</v>
      </c>
      <c r="DA70">
        <f t="shared" si="87"/>
        <v>2156.5379618416059</v>
      </c>
      <c r="DB70">
        <f t="shared" si="87"/>
        <v>2156.5379618416059</v>
      </c>
      <c r="DC70">
        <f t="shared" si="87"/>
        <v>2156.5379618416059</v>
      </c>
      <c r="DD70">
        <f t="shared" si="87"/>
        <v>2156.5379618416059</v>
      </c>
      <c r="DE70">
        <f t="shared" si="87"/>
        <v>2156.5379618416059</v>
      </c>
      <c r="DF70">
        <f t="shared" si="87"/>
        <v>2156.5379618416059</v>
      </c>
      <c r="DG70">
        <f t="shared" si="87"/>
        <v>2156.5379618416059</v>
      </c>
      <c r="DH70">
        <f t="shared" si="87"/>
        <v>2156.5379618416059</v>
      </c>
      <c r="DI70">
        <f t="shared" si="87"/>
        <v>2156.5379618416059</v>
      </c>
      <c r="DJ70">
        <f t="shared" si="87"/>
        <v>2156.5379618416059</v>
      </c>
      <c r="DK70">
        <f t="shared" si="87"/>
        <v>2156.5379618416059</v>
      </c>
      <c r="DL70">
        <f t="shared" si="87"/>
        <v>2156.5379618416059</v>
      </c>
      <c r="DM70">
        <f t="shared" si="87"/>
        <v>2156.5379618416059</v>
      </c>
      <c r="DN70">
        <f t="shared" si="87"/>
        <v>2156.5379618416059</v>
      </c>
      <c r="DO70">
        <f t="shared" si="87"/>
        <v>2156.5379618416059</v>
      </c>
      <c r="DP70">
        <f t="shared" si="87"/>
        <v>2156.5379618416059</v>
      </c>
      <c r="DQ70">
        <f t="shared" si="87"/>
        <v>2156.5379618416059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1010.3380837294167</v>
      </c>
      <c r="BU71">
        <f t="shared" si="88"/>
        <v>1034.2690228130605</v>
      </c>
      <c r="BV71">
        <f t="shared" si="88"/>
        <v>1058.1087357973845</v>
      </c>
      <c r="BW71">
        <f t="shared" si="88"/>
        <v>1081.9266916628394</v>
      </c>
      <c r="BX71">
        <f t="shared" si="88"/>
        <v>1105.7831596564556</v>
      </c>
      <c r="BY71">
        <f t="shared" si="88"/>
        <v>1129.7504324880581</v>
      </c>
      <c r="BZ71">
        <f t="shared" si="88"/>
        <v>1153.9056428695633</v>
      </c>
      <c r="CA71">
        <f t="shared" si="88"/>
        <v>1168.4301771356115</v>
      </c>
      <c r="CB71">
        <f t="shared" si="88"/>
        <v>1182.6461184525931</v>
      </c>
      <c r="CC71">
        <f t="shared" si="88"/>
        <v>1196.1796857764366</v>
      </c>
      <c r="CD71">
        <f t="shared" si="88"/>
        <v>1208.6549575890667</v>
      </c>
      <c r="CE71">
        <f t="shared" si="88"/>
        <v>1220.3897604649887</v>
      </c>
      <c r="CF71">
        <f t="shared" si="88"/>
        <v>1231.3724267716013</v>
      </c>
      <c r="CG71">
        <f t="shared" si="88"/>
        <v>1241.570438264112</v>
      </c>
      <c r="CH71">
        <f t="shared" si="88"/>
        <v>1250.9578823444142</v>
      </c>
      <c r="CI71">
        <f t="shared" si="88"/>
        <v>1259.5183305486541</v>
      </c>
      <c r="CJ71">
        <f t="shared" si="88"/>
        <v>1267.2588278700302</v>
      </c>
      <c r="CK71">
        <f t="shared" si="88"/>
        <v>1274.1915784951541</v>
      </c>
      <c r="CL71">
        <f t="shared" si="88"/>
        <v>1280.3263380438718</v>
      </c>
      <c r="CM71">
        <f t="shared" si="88"/>
        <v>1285.6740599634954</v>
      </c>
      <c r="CN71">
        <f t="shared" si="88"/>
        <v>1288.5958590247355</v>
      </c>
      <c r="CO71">
        <f t="shared" si="88"/>
        <v>1290.8479042813417</v>
      </c>
      <c r="CP71">
        <f t="shared" si="88"/>
        <v>1292.4840887165849</v>
      </c>
      <c r="CQ71">
        <f t="shared" si="88"/>
        <v>1293.5372484228315</v>
      </c>
      <c r="CR71">
        <f t="shared" si="88"/>
        <v>1294.0362010403026</v>
      </c>
      <c r="CS71">
        <f t="shared" si="88"/>
        <v>1296.887041599143</v>
      </c>
      <c r="CT71">
        <f t="shared" si="88"/>
        <v>1299.1986391935643</v>
      </c>
      <c r="CU71">
        <f t="shared" si="88"/>
        <v>1300.9913958520312</v>
      </c>
      <c r="CV71">
        <f t="shared" si="88"/>
        <v>1302.2720033836563</v>
      </c>
      <c r="CW71">
        <f t="shared" si="88"/>
        <v>1303.0386673146586</v>
      </c>
      <c r="CX71">
        <f t="shared" ref="CX71:DQ71" si="89">CX$49*CX32</f>
        <v>1303.0386673146586</v>
      </c>
      <c r="CY71">
        <f t="shared" si="89"/>
        <v>1303.0386673146586</v>
      </c>
      <c r="CZ71">
        <f t="shared" si="89"/>
        <v>1303.0386673146586</v>
      </c>
      <c r="DA71">
        <f t="shared" si="89"/>
        <v>1303.0386673146586</v>
      </c>
      <c r="DB71">
        <f t="shared" si="89"/>
        <v>1303.0386673146586</v>
      </c>
      <c r="DC71">
        <f t="shared" si="89"/>
        <v>1303.0386673146586</v>
      </c>
      <c r="DD71">
        <f t="shared" si="89"/>
        <v>1303.0386673146586</v>
      </c>
      <c r="DE71">
        <f t="shared" si="89"/>
        <v>1303.0386673146586</v>
      </c>
      <c r="DF71">
        <f t="shared" si="89"/>
        <v>1303.0386673146586</v>
      </c>
      <c r="DG71">
        <f t="shared" si="89"/>
        <v>1303.0386673146586</v>
      </c>
      <c r="DH71">
        <f t="shared" si="89"/>
        <v>1303.0386673146586</v>
      </c>
      <c r="DI71">
        <f t="shared" si="89"/>
        <v>1303.0386673146586</v>
      </c>
      <c r="DJ71">
        <f t="shared" si="89"/>
        <v>1303.0386673146586</v>
      </c>
      <c r="DK71">
        <f t="shared" si="89"/>
        <v>1303.0386673146586</v>
      </c>
      <c r="DL71">
        <f t="shared" si="89"/>
        <v>1303.0386673146586</v>
      </c>
      <c r="DM71">
        <f t="shared" si="89"/>
        <v>1303.0386673146586</v>
      </c>
      <c r="DN71">
        <f t="shared" si="89"/>
        <v>1303.0386673146586</v>
      </c>
      <c r="DO71">
        <f t="shared" si="89"/>
        <v>1303.0386673146586</v>
      </c>
      <c r="DP71">
        <f t="shared" si="89"/>
        <v>1303.0386673146586</v>
      </c>
      <c r="DQ71">
        <f t="shared" si="89"/>
        <v>1303.0386673146586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7"/>
      <c r="O11" s="5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N46" si="5">L15</f>
        <v>1.7899931425622108E-2</v>
      </c>
      <c r="N15" s="33">
        <f t="shared" si="5"/>
        <v>1.7899931425622108E-2</v>
      </c>
      <c r="O15" s="33">
        <f t="shared" ref="O15:AP22" si="6">N15*(1-$G$4)</f>
        <v>1.7899931425622108E-2</v>
      </c>
      <c r="P15" s="33">
        <f t="shared" si="6"/>
        <v>1.7899931425622108E-2</v>
      </c>
      <c r="Q15" s="33">
        <f t="shared" si="6"/>
        <v>1.7899931425622108E-2</v>
      </c>
      <c r="R15" s="33">
        <f t="shared" si="6"/>
        <v>1.7899931425622108E-2</v>
      </c>
      <c r="S15" s="33">
        <f t="shared" si="6"/>
        <v>1.7899931425622108E-2</v>
      </c>
      <c r="T15" s="33">
        <f t="shared" si="6"/>
        <v>1.7899931425622108E-2</v>
      </c>
      <c r="U15" s="33">
        <f t="shared" si="6"/>
        <v>1.7899931425622108E-2</v>
      </c>
      <c r="V15" s="33">
        <f t="shared" si="6"/>
        <v>1.7899931425622108E-2</v>
      </c>
      <c r="W15" s="33">
        <f t="shared" si="6"/>
        <v>1.7899931425622108E-2</v>
      </c>
      <c r="X15" s="33">
        <f t="shared" si="6"/>
        <v>1.7899931425622108E-2</v>
      </c>
      <c r="Y15" s="33">
        <f t="shared" si="6"/>
        <v>1.7899931425622108E-2</v>
      </c>
      <c r="Z15" s="33">
        <f t="shared" si="6"/>
        <v>1.7899931425622108E-2</v>
      </c>
      <c r="AA15" s="33">
        <f t="shared" si="6"/>
        <v>1.7899931425622108E-2</v>
      </c>
      <c r="AB15" s="33">
        <f t="shared" si="6"/>
        <v>1.7899931425622108E-2</v>
      </c>
      <c r="AC15" s="33">
        <f t="shared" si="6"/>
        <v>1.7899931425622108E-2</v>
      </c>
      <c r="AD15" s="33">
        <f t="shared" si="6"/>
        <v>1.7899931425622108E-2</v>
      </c>
      <c r="AE15" s="33">
        <f t="shared" si="6"/>
        <v>1.7899931425622108E-2</v>
      </c>
      <c r="AF15" s="33">
        <f t="shared" si="6"/>
        <v>1.7899931425622108E-2</v>
      </c>
      <c r="AG15" s="33">
        <f t="shared" si="6"/>
        <v>1.7899931425622108E-2</v>
      </c>
      <c r="AH15" s="33">
        <f t="shared" si="6"/>
        <v>1.7899931425622108E-2</v>
      </c>
      <c r="AI15" s="33">
        <f t="shared" si="6"/>
        <v>1.7899931425622108E-2</v>
      </c>
      <c r="AJ15" s="33">
        <f t="shared" si="6"/>
        <v>1.7899931425622108E-2</v>
      </c>
      <c r="AK15" s="33">
        <f t="shared" si="6"/>
        <v>1.7899931425622108E-2</v>
      </c>
      <c r="AL15" s="33">
        <f t="shared" si="6"/>
        <v>1.7899931425622108E-2</v>
      </c>
      <c r="AM15" s="33">
        <f t="shared" si="6"/>
        <v>1.7899931425622108E-2</v>
      </c>
      <c r="AN15" s="33">
        <f t="shared" si="6"/>
        <v>1.7899931425622108E-2</v>
      </c>
      <c r="AO15" s="33">
        <f t="shared" si="6"/>
        <v>1.7899931425622108E-2</v>
      </c>
      <c r="AP15" s="33">
        <f t="shared" si="6"/>
        <v>1.7899931425622108E-2</v>
      </c>
      <c r="AQ15" s="33">
        <f t="shared" ref="AQ15:BK15" si="7">AP15*(1-$G$4)</f>
        <v>1.7899931425622108E-2</v>
      </c>
      <c r="AR15" s="33">
        <f t="shared" si="7"/>
        <v>1.7899931425622108E-2</v>
      </c>
      <c r="AS15" s="33">
        <f t="shared" si="7"/>
        <v>1.7899931425622108E-2</v>
      </c>
      <c r="AT15" s="33">
        <f t="shared" si="7"/>
        <v>1.7899931425622108E-2</v>
      </c>
      <c r="AU15" s="33">
        <f t="shared" si="7"/>
        <v>1.7899931425622108E-2</v>
      </c>
      <c r="AV15" s="33">
        <f t="shared" si="7"/>
        <v>1.7899931425622108E-2</v>
      </c>
      <c r="AW15" s="33">
        <f t="shared" si="7"/>
        <v>1.7899931425622108E-2</v>
      </c>
      <c r="AX15" s="33">
        <f t="shared" si="7"/>
        <v>1.7899931425622108E-2</v>
      </c>
      <c r="AY15" s="33">
        <f t="shared" si="7"/>
        <v>1.7899931425622108E-2</v>
      </c>
      <c r="AZ15" s="33">
        <f t="shared" si="7"/>
        <v>1.7899931425622108E-2</v>
      </c>
      <c r="BA15" s="33">
        <f t="shared" si="7"/>
        <v>1.7899931425622108E-2</v>
      </c>
      <c r="BB15" s="33">
        <f t="shared" si="7"/>
        <v>1.7899931425622108E-2</v>
      </c>
      <c r="BC15" s="33">
        <f t="shared" si="7"/>
        <v>1.7899931425622108E-2</v>
      </c>
      <c r="BD15" s="33">
        <f t="shared" si="7"/>
        <v>1.7899931425622108E-2</v>
      </c>
      <c r="BE15" s="33">
        <f t="shared" si="7"/>
        <v>1.7899931425622108E-2</v>
      </c>
      <c r="BF15" s="33">
        <f t="shared" si="7"/>
        <v>1.7899931425622108E-2</v>
      </c>
      <c r="BG15" s="33">
        <f t="shared" si="7"/>
        <v>1.7899931425622108E-2</v>
      </c>
      <c r="BH15" s="33">
        <f t="shared" si="7"/>
        <v>1.7899931425622108E-2</v>
      </c>
      <c r="BI15" s="33">
        <f t="shared" si="7"/>
        <v>1.7899931425622108E-2</v>
      </c>
      <c r="BJ15" s="33">
        <f t="shared" si="7"/>
        <v>1.7899931425622108E-2</v>
      </c>
      <c r="BK15" s="33">
        <f t="shared" si="7"/>
        <v>1.7899931425622108E-2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21.153850702014111</v>
      </c>
      <c r="BT15" s="4" cm="1">
        <f t="array" ref="BT15">N15*INDEX(prod_est,$H15+$I15-1,MATCH(BT$14,$BQ$14:$DQ$14,0))</f>
        <v>24.259196328095289</v>
      </c>
      <c r="BU15" s="4" cm="1">
        <f t="array" ref="BU15">O15*INDEX(prod_est,$H15+$I15-1,MATCH(BU$14,$BQ$14:$DQ$14,0))</f>
        <v>27.740419387710624</v>
      </c>
      <c r="BV15" s="4" cm="1">
        <f t="array" ref="BV15">P15*INDEX(prod_est,$H15+$I15-1,MATCH(BV$14,$BQ$14:$DQ$14,0))</f>
        <v>31.63948639468013</v>
      </c>
      <c r="BW15" s="4" cm="1">
        <f t="array" ref="BW15">Q15*INDEX(prod_est,$H15+$I15-1,MATCH(BW$14,$BQ$14:$DQ$14,0))</f>
        <v>34.288353123309463</v>
      </c>
      <c r="BX15" s="4" cm="1">
        <f t="array" ref="BX15">R15*INDEX(prod_est,$H15+$I15-1,MATCH(BX$14,$BQ$14:$DQ$14,0))</f>
        <v>36.842713069114083</v>
      </c>
      <c r="BY15" s="4" cm="1">
        <f t="array" ref="BY15">S15*INDEX(prod_est,$H15+$I15-1,MATCH(BY$14,$BQ$14:$DQ$14,0))</f>
        <v>39.590100632462736</v>
      </c>
      <c r="BZ15" s="4" cm="1">
        <f t="array" ref="BZ15">T15*INDEX(prod_est,$H15+$I15-1,MATCH(BZ$14,$BQ$14:$DQ$14,0))</f>
        <v>42.544949279248478</v>
      </c>
      <c r="CA15" s="4" cm="1">
        <f t="array" ref="CA15">U15*INDEX(prod_est,$H15+$I15-1,MATCH(CA$14,$BQ$14:$DQ$14,0))</f>
        <v>45.347019402985609</v>
      </c>
      <c r="CB15" s="4" cm="1">
        <f t="array" ref="CB15">V15*INDEX(prod_est,$H15+$I15-1,MATCH(CB$14,$BQ$14:$DQ$14,0))</f>
        <v>48.3390892011302</v>
      </c>
      <c r="CC15" s="4" cm="1">
        <f t="array" ref="CC15">W15*INDEX(prod_est,$H15+$I15-1,MATCH(CC$14,$BQ$14:$DQ$14,0))</f>
        <v>50.615487667543583</v>
      </c>
      <c r="CD15" s="4" cm="1">
        <f t="array" ref="CD15">X15*INDEX(prod_est,$H15+$I15-1,MATCH(CD$14,$BQ$14:$DQ$14,0))</f>
        <v>52.51721408143932</v>
      </c>
      <c r="CE15" s="4" cm="1">
        <f t="array" ref="CE15">Y15*INDEX(prod_est,$H15+$I15-1,MATCH(CE$14,$BQ$14:$DQ$14,0))</f>
        <v>54.488516301129671</v>
      </c>
      <c r="CF15" s="4" cm="1">
        <f t="array" ref="CF15">Z15*INDEX(prod_est,$H15+$I15-1,MATCH(CF$14,$BQ$14:$DQ$14,0))</f>
        <v>56.531880467653366</v>
      </c>
      <c r="CG15" s="4" cm="1">
        <f t="array" ref="CG15">AA15*INDEX(prod_est,$H15+$I15-1,MATCH(CG$14,$BQ$14:$DQ$14,0))</f>
        <v>58.649879272285325</v>
      </c>
      <c r="CH15" s="4" cm="1">
        <f t="array" ref="CH15">AB15*INDEX(prod_est,$H15+$I15-1,MATCH(CH$14,$BQ$14:$DQ$14,0))</f>
        <v>60.002526567252218</v>
      </c>
      <c r="CI15" s="4" cm="1">
        <f t="array" ref="CI15">AC15*INDEX(prod_est,$H15+$I15-1,MATCH(CI$14,$BQ$14:$DQ$14,0))</f>
        <v>61.382450970276182</v>
      </c>
      <c r="CJ15" s="4" cm="1">
        <f t="array" ref="CJ15">AD15*INDEX(prod_est,$H15+$I15-1,MATCH(CJ$14,$BQ$14:$DQ$14,0))</f>
        <v>62.790172235573429</v>
      </c>
      <c r="CK15" s="4" cm="1">
        <f t="array" ref="CK15">AE15*INDEX(prod_est,$H15+$I15-1,MATCH(CK$14,$BQ$14:$DQ$14,0))</f>
        <v>64.226219572637177</v>
      </c>
      <c r="CL15" s="4" cm="1">
        <f t="array" ref="CL15">AF15*INDEX(prod_est,$H15+$I15-1,MATCH(CL$14,$BQ$14:$DQ$14,0))</f>
        <v>65.691131812951369</v>
      </c>
      <c r="CM15" s="4" cm="1">
        <f t="array" ref="CM15">AG15*INDEX(prod_est,$H15+$I15-1,MATCH(CM$14,$BQ$14:$DQ$14,0))</f>
        <v>67.185457579578554</v>
      </c>
      <c r="CN15" s="4" cm="1">
        <f t="array" ref="CN15">AH15*INDEX(prod_est,$H15+$I15-1,MATCH(CN$14,$BQ$14:$DQ$14,0))</f>
        <v>68.709755459669907</v>
      </c>
      <c r="CO15" s="4" cm="1">
        <f t="array" ref="CO15">AI15*INDEX(prod_est,$H15+$I15-1,MATCH(CO$14,$BQ$14:$DQ$14,0))</f>
        <v>70.264594179947451</v>
      </c>
      <c r="CP15" s="4" cm="1">
        <f t="array" ref="CP15">AJ15*INDEX(prod_est,$H15+$I15-1,MATCH(CP$14,$BQ$14:$DQ$14,0))</f>
        <v>71.850552785209644</v>
      </c>
      <c r="CQ15" s="4" cm="1">
        <f t="array" ref="CQ15">AK15*INDEX(prod_est,$H15+$I15-1,MATCH(CQ$14,$BQ$14:$DQ$14,0))</f>
        <v>73.468220819909519</v>
      </c>
      <c r="CR15" s="4" cm="1">
        <f t="array" ref="CR15">AL15*INDEX(prod_est,$H15+$I15-1,MATCH(CR$14,$BQ$14:$DQ$14,0))</f>
        <v>75.118198512860033</v>
      </c>
      <c r="CS15" s="4" cm="1">
        <f t="array" ref="CS15">AM15*INDEX(prod_est,$H15+$I15-1,MATCH(CS$14,$BQ$14:$DQ$14,0))</f>
        <v>76.80109696511667</v>
      </c>
      <c r="CT15" s="4" cm="1">
        <f t="array" ref="CT15">AN15*INDEX(prod_est,$H15+$I15-1,MATCH(CT$14,$BQ$14:$DQ$14,0))</f>
        <v>78.517538341093129</v>
      </c>
      <c r="CU15" s="4" cm="1">
        <f t="array" ref="CU15">AO15*INDEX(prod_est,$H15+$I15-1,MATCH(CU$14,$BQ$14:$DQ$14,0))</f>
        <v>80.268156062965389</v>
      </c>
      <c r="CV15" s="4" cm="1">
        <f t="array" ref="CV15">AP15*INDEX(prod_est,$H15+$I15-1,MATCH(CV$14,$BQ$14:$DQ$14,0))</f>
        <v>82.053595008416352</v>
      </c>
      <c r="CW15" s="4" cm="1">
        <f t="array" ref="CW15">AQ15*INDEX(prod_est,$H15+$I15-1,MATCH(CW$14,$BQ$14:$DQ$14,0))</f>
        <v>83.874511711781636</v>
      </c>
      <c r="CX15" s="4" cm="1">
        <f t="array" ref="CX15">AR15*INDEX(prod_est,$H15+$I15-1,MATCH(CX$14,$BQ$14:$DQ$14,0))</f>
        <v>83.874511711781636</v>
      </c>
      <c r="CY15" s="4" cm="1">
        <f t="array" ref="CY15">AS15*INDEX(prod_est,$H15+$I15-1,MATCH(CY$14,$BQ$14:$DQ$14,0))</f>
        <v>83.874511711781636</v>
      </c>
      <c r="CZ15" s="4" cm="1">
        <f t="array" ref="CZ15">AT15*INDEX(prod_est,$H15+$I15-1,MATCH(CZ$14,$BQ$14:$DQ$14,0))</f>
        <v>83.874511711781636</v>
      </c>
      <c r="DA15" s="4" cm="1">
        <f t="array" ref="DA15">AU15*INDEX(prod_est,$H15+$I15-1,MATCH(DA$14,$BQ$14:$DQ$14,0))</f>
        <v>83.874511711781636</v>
      </c>
      <c r="DB15" s="4" cm="1">
        <f t="array" ref="DB15">AV15*INDEX(prod_est,$H15+$I15-1,MATCH(DB$14,$BQ$14:$DQ$14,0))</f>
        <v>83.874511711781636</v>
      </c>
      <c r="DC15" s="4" cm="1">
        <f t="array" ref="DC15">AW15*INDEX(prod_est,$H15+$I15-1,MATCH(DC$14,$BQ$14:$DQ$14,0))</f>
        <v>83.874511711781636</v>
      </c>
      <c r="DD15" s="4" cm="1">
        <f t="array" ref="DD15">AX15*INDEX(prod_est,$H15+$I15-1,MATCH(DD$14,$BQ$14:$DQ$14,0))</f>
        <v>83.874511711781636</v>
      </c>
      <c r="DE15" s="4" cm="1">
        <f t="array" ref="DE15">AY15*INDEX(prod_est,$H15+$I15-1,MATCH(DE$14,$BQ$14:$DQ$14,0))</f>
        <v>83.874511711781636</v>
      </c>
      <c r="DF15" s="4" cm="1">
        <f t="array" ref="DF15">AZ15*INDEX(prod_est,$H15+$I15-1,MATCH(DF$14,$BQ$14:$DQ$14,0))</f>
        <v>83.874511711781636</v>
      </c>
      <c r="DG15" s="4" cm="1">
        <f t="array" ref="DG15">BA15*INDEX(prod_est,$H15+$I15-1,MATCH(DG$14,$BQ$14:$DQ$14,0))</f>
        <v>83.874511711781636</v>
      </c>
      <c r="DH15" s="4" cm="1">
        <f t="array" ref="DH15">BB15*INDEX(prod_est,$H15+$I15-1,MATCH(DH$14,$BQ$14:$DQ$14,0))</f>
        <v>83.874511711781636</v>
      </c>
      <c r="DI15" s="4" cm="1">
        <f t="array" ref="DI15">BC15*INDEX(prod_est,$H15+$I15-1,MATCH(DI$14,$BQ$14:$DQ$14,0))</f>
        <v>83.874511711781636</v>
      </c>
      <c r="DJ15" s="4" cm="1">
        <f t="array" ref="DJ15">BD15*INDEX(prod_est,$H15+$I15-1,MATCH(DJ$14,$BQ$14:$DQ$14,0))</f>
        <v>83.874511711781636</v>
      </c>
      <c r="DK15" s="4" cm="1">
        <f t="array" ref="DK15">BE15*INDEX(prod_est,$H15+$I15-1,MATCH(DK$14,$BQ$14:$DQ$14,0))</f>
        <v>83.874511711781636</v>
      </c>
      <c r="DL15" s="4" cm="1">
        <f t="array" ref="DL15">BF15*INDEX(prod_est,$H15+$I15-1,MATCH(DL$14,$BQ$14:$DQ$14,0))</f>
        <v>83.874511711781636</v>
      </c>
      <c r="DM15" s="4" cm="1">
        <f t="array" ref="DM15">BG15*INDEX(prod_est,$H15+$I15-1,MATCH(DM$14,$BQ$14:$DQ$14,0))</f>
        <v>83.874511711781636</v>
      </c>
      <c r="DN15" s="4" cm="1">
        <f t="array" ref="DN15">BH15*INDEX(prod_est,$H15+$I15-1,MATCH(DN$14,$BQ$14:$DQ$14,0))</f>
        <v>83.874511711781636</v>
      </c>
      <c r="DO15" s="4" cm="1">
        <f t="array" ref="DO15">BI15*INDEX(prod_est,$H15+$I15-1,MATCH(DO$14,$BQ$14:$DQ$14,0))</f>
        <v>83.874511711781636</v>
      </c>
      <c r="DP15" s="4" cm="1">
        <f t="array" ref="DP15">BJ15*INDEX(prod_est,$H15+$I15-1,MATCH(DP$14,$BQ$14:$DQ$14,0))</f>
        <v>83.874511711781636</v>
      </c>
      <c r="DQ15" s="4" cm="1">
        <f t="array" ref="DQ15">BK15*INDEX(prod_est,$H15+$I15-1,MATCH(DQ$14,$BQ$14:$DQ$14,0))</f>
        <v>83.874511711781636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5"/>
        <v>6.3597406875529179E-6</v>
      </c>
      <c r="O21" s="33">
        <f t="shared" si="6"/>
        <v>6.3597406875529179E-6</v>
      </c>
      <c r="P21" s="33">
        <f t="shared" si="6"/>
        <v>6.3597406875529179E-6</v>
      </c>
      <c r="Q21" s="33">
        <f t="shared" si="6"/>
        <v>6.3597406875529179E-6</v>
      </c>
      <c r="R21" s="33">
        <f t="shared" si="6"/>
        <v>6.3597406875529179E-6</v>
      </c>
      <c r="S21" s="33">
        <f t="shared" si="6"/>
        <v>6.3597406875529179E-6</v>
      </c>
      <c r="T21" s="33">
        <f t="shared" si="6"/>
        <v>6.3597406875529179E-6</v>
      </c>
      <c r="U21" s="33">
        <f t="shared" si="6"/>
        <v>6.3597406875529179E-6</v>
      </c>
      <c r="V21" s="33">
        <f t="shared" si="6"/>
        <v>6.3597406875529179E-6</v>
      </c>
      <c r="W21" s="33">
        <f t="shared" si="6"/>
        <v>6.3597406875529179E-6</v>
      </c>
      <c r="X21" s="33">
        <f t="shared" si="6"/>
        <v>6.3597406875529179E-6</v>
      </c>
      <c r="Y21" s="33">
        <f t="shared" si="6"/>
        <v>6.3597406875529179E-6</v>
      </c>
      <c r="Z21" s="33">
        <f t="shared" si="6"/>
        <v>6.3597406875529179E-6</v>
      </c>
      <c r="AA21" s="33">
        <f t="shared" si="6"/>
        <v>6.3597406875529179E-6</v>
      </c>
      <c r="AB21" s="33">
        <f t="shared" si="6"/>
        <v>6.3597406875529179E-6</v>
      </c>
      <c r="AC21" s="33">
        <f t="shared" si="6"/>
        <v>6.3597406875529179E-6</v>
      </c>
      <c r="AD21" s="33">
        <f t="shared" si="6"/>
        <v>6.3597406875529179E-6</v>
      </c>
      <c r="AE21" s="33">
        <f t="shared" si="6"/>
        <v>6.3597406875529179E-6</v>
      </c>
      <c r="AF21" s="33">
        <f t="shared" si="6"/>
        <v>6.3597406875529179E-6</v>
      </c>
      <c r="AG21" s="33">
        <f t="shared" si="6"/>
        <v>6.3597406875529179E-6</v>
      </c>
      <c r="AH21" s="33">
        <f t="shared" si="6"/>
        <v>6.3597406875529179E-6</v>
      </c>
      <c r="AI21" s="33">
        <f t="shared" si="6"/>
        <v>6.3597406875529179E-6</v>
      </c>
      <c r="AJ21" s="33">
        <f t="shared" si="6"/>
        <v>6.3597406875529179E-6</v>
      </c>
      <c r="AK21" s="33">
        <f t="shared" si="6"/>
        <v>6.3597406875529179E-6</v>
      </c>
      <c r="AL21" s="33">
        <f t="shared" si="6"/>
        <v>6.3597406875529179E-6</v>
      </c>
      <c r="AM21" s="33">
        <f t="shared" si="6"/>
        <v>6.3597406875529179E-6</v>
      </c>
      <c r="AN21" s="33">
        <f t="shared" si="6"/>
        <v>6.3597406875529179E-6</v>
      </c>
      <c r="AO21" s="33">
        <f t="shared" si="6"/>
        <v>6.3597406875529179E-6</v>
      </c>
      <c r="AP21" s="33">
        <f t="shared" si="6"/>
        <v>6.3597406875529179E-6</v>
      </c>
      <c r="AQ21" s="33">
        <f t="shared" ref="AQ21:BK21" si="17">AP21*(1-$G$4)</f>
        <v>6.3597406875529179E-6</v>
      </c>
      <c r="AR21" s="33">
        <f t="shared" si="17"/>
        <v>6.3597406875529179E-6</v>
      </c>
      <c r="AS21" s="33">
        <f t="shared" si="17"/>
        <v>6.3597406875529179E-6</v>
      </c>
      <c r="AT21" s="33">
        <f t="shared" si="17"/>
        <v>6.3597406875529179E-6</v>
      </c>
      <c r="AU21" s="33">
        <f t="shared" si="17"/>
        <v>6.3597406875529179E-6</v>
      </c>
      <c r="AV21" s="33">
        <f t="shared" si="17"/>
        <v>6.3597406875529179E-6</v>
      </c>
      <c r="AW21" s="33">
        <f t="shared" si="17"/>
        <v>6.3597406875529179E-6</v>
      </c>
      <c r="AX21" s="33">
        <f t="shared" si="17"/>
        <v>6.3597406875529179E-6</v>
      </c>
      <c r="AY21" s="33">
        <f t="shared" si="17"/>
        <v>6.3597406875529179E-6</v>
      </c>
      <c r="AZ21" s="33">
        <f t="shared" si="17"/>
        <v>6.3597406875529179E-6</v>
      </c>
      <c r="BA21" s="33">
        <f t="shared" si="17"/>
        <v>6.3597406875529179E-6</v>
      </c>
      <c r="BB21" s="33">
        <f t="shared" si="17"/>
        <v>6.3597406875529179E-6</v>
      </c>
      <c r="BC21" s="33">
        <f t="shared" si="17"/>
        <v>6.3597406875529179E-6</v>
      </c>
      <c r="BD21" s="33">
        <f t="shared" si="17"/>
        <v>6.3597406875529179E-6</v>
      </c>
      <c r="BE21" s="33">
        <f t="shared" si="17"/>
        <v>6.3597406875529179E-6</v>
      </c>
      <c r="BF21" s="33">
        <f t="shared" si="17"/>
        <v>6.3597406875529179E-6</v>
      </c>
      <c r="BG21" s="33">
        <f t="shared" si="17"/>
        <v>6.3597406875529179E-6</v>
      </c>
      <c r="BH21" s="33">
        <f t="shared" si="17"/>
        <v>6.3597406875529179E-6</v>
      </c>
      <c r="BI21" s="33">
        <f t="shared" si="17"/>
        <v>6.3597406875529179E-6</v>
      </c>
      <c r="BJ21" s="33">
        <f t="shared" si="17"/>
        <v>6.3597406875529179E-6</v>
      </c>
      <c r="BK21" s="33">
        <f t="shared" si="17"/>
        <v>6.3597406875529179E-6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7.5158391286039997E-3</v>
      </c>
      <c r="BT21" s="4" cm="1">
        <f t="array" ref="BT21">N21*INDEX(prod_est,$H21+$I21-1,MATCH(BT$14,$BQ$14:$DQ$14,0))</f>
        <v>8.6191502227925387E-3</v>
      </c>
      <c r="BU21" s="4" cm="1">
        <f t="array" ref="BU21">O21*INDEX(prod_est,$H21+$I21-1,MATCH(BU$14,$BQ$14:$DQ$14,0))</f>
        <v>9.8560083653322465E-3</v>
      </c>
      <c r="BV21" s="4" cm="1">
        <f t="array" ref="BV21">P21*INDEX(prod_est,$H21+$I21-1,MATCH(BV$14,$BQ$14:$DQ$14,0))</f>
        <v>1.1241324012532125E-2</v>
      </c>
      <c r="BW21" s="4" cm="1">
        <f t="array" ref="BW21">Q21*INDEX(prod_est,$H21+$I21-1,MATCH(BW$14,$BQ$14:$DQ$14,0))</f>
        <v>1.2182450830808954E-2</v>
      </c>
      <c r="BX21" s="4" cm="1">
        <f t="array" ref="BX21">R21*INDEX(prod_est,$H21+$I21-1,MATCH(BX$14,$BQ$14:$DQ$14,0))</f>
        <v>1.3089999943244982E-2</v>
      </c>
      <c r="BY21" s="4" cm="1">
        <f t="array" ref="BY21">S21*INDEX(prod_est,$H21+$I21-1,MATCH(BY$14,$BQ$14:$DQ$14,0))</f>
        <v>1.406613063646623E-2</v>
      </c>
      <c r="BZ21" s="4" cm="1">
        <f t="array" ref="BZ21">T21*INDEX(prod_est,$H21+$I21-1,MATCH(BZ$14,$BQ$14:$DQ$14,0))</f>
        <v>1.5115971036280547E-2</v>
      </c>
      <c r="CA21" s="4" cm="1">
        <f t="array" ref="CA21">U21*INDEX(prod_est,$H21+$I21-1,MATCH(CA$14,$BQ$14:$DQ$14,0))</f>
        <v>1.6111530122601914E-2</v>
      </c>
      <c r="CB21" s="4" cm="1">
        <f t="array" ref="CB21">V21*INDEX(prod_est,$H21+$I21-1,MATCH(CB$14,$BQ$14:$DQ$14,0))</f>
        <v>1.7174594979265021E-2</v>
      </c>
      <c r="CC21" s="4" cm="1">
        <f t="array" ref="CC21">W21*INDEX(prod_est,$H21+$I21-1,MATCH(CC$14,$BQ$14:$DQ$14,0))</f>
        <v>1.798338600777194E-2</v>
      </c>
      <c r="CD21" s="4" cm="1">
        <f t="array" ref="CD21">X21*INDEX(prod_est,$H21+$I21-1,MATCH(CD$14,$BQ$14:$DQ$14,0))</f>
        <v>1.8659058252735665E-2</v>
      </c>
      <c r="CE21" s="4" cm="1">
        <f t="array" ref="CE21">Y21*INDEX(prod_est,$H21+$I21-1,MATCH(CE$14,$BQ$14:$DQ$14,0))</f>
        <v>1.9359450373572652E-2</v>
      </c>
      <c r="CF21" s="4" cm="1">
        <f t="array" ref="CF21">Z21*INDEX(prod_est,$H21+$I21-1,MATCH(CF$14,$BQ$14:$DQ$14,0))</f>
        <v>2.0085445681617627E-2</v>
      </c>
      <c r="CG21" s="4" cm="1">
        <f t="array" ref="CG21">AA21*INDEX(prod_est,$H21+$I21-1,MATCH(CG$14,$BQ$14:$DQ$14,0))</f>
        <v>2.0837958238996774E-2</v>
      </c>
      <c r="CH21" s="4" cm="1">
        <f t="array" ref="CH21">AB21*INDEX(prod_est,$H21+$I21-1,MATCH(CH$14,$BQ$14:$DQ$14,0))</f>
        <v>2.1318545892276591E-2</v>
      </c>
      <c r="CI21" s="4" cm="1">
        <f t="array" ref="CI21">AC21*INDEX(prod_est,$H21+$I21-1,MATCH(CI$14,$BQ$14:$DQ$14,0))</f>
        <v>2.1808824942122374E-2</v>
      </c>
      <c r="CJ21" s="4" cm="1">
        <f t="array" ref="CJ21">AD21*INDEX(prod_est,$H21+$I21-1,MATCH(CJ$14,$BQ$14:$DQ$14,0))</f>
        <v>2.2308980054159804E-2</v>
      </c>
      <c r="CK21" s="4" cm="1">
        <f t="array" ref="CK21">AE21*INDEX(prod_est,$H21+$I21-1,MATCH(CK$14,$BQ$14:$DQ$14,0))</f>
        <v>2.2819199253419051E-2</v>
      </c>
      <c r="CL21" s="4" cm="1">
        <f t="array" ref="CL21">AF21*INDEX(prod_est,$H21+$I21-1,MATCH(CL$14,$BQ$14:$DQ$14,0))</f>
        <v>2.333967398356717E-2</v>
      </c>
      <c r="CM21" s="4" cm="1">
        <f t="array" ref="CM21">AG21*INDEX(prod_est,$H21+$I21-1,MATCH(CM$14,$BQ$14:$DQ$14,0))</f>
        <v>2.3870599167161683E-2</v>
      </c>
      <c r="CN21" s="4" cm="1">
        <f t="array" ref="CN21">AH21*INDEX(prod_est,$H21+$I21-1,MATCH(CN$14,$BQ$14:$DQ$14,0))</f>
        <v>2.4412173266942387E-2</v>
      </c>
      <c r="CO21" s="4" cm="1">
        <f t="array" ref="CO21">AI21*INDEX(prod_est,$H21+$I21-1,MATCH(CO$14,$BQ$14:$DQ$14,0))</f>
        <v>2.4964598348179153E-2</v>
      </c>
      <c r="CP21" s="4" cm="1">
        <f t="array" ref="CP21">AJ21*INDEX(prod_est,$H21+$I21-1,MATCH(CP$14,$BQ$14:$DQ$14,0))</f>
        <v>2.5528080142093904E-2</v>
      </c>
      <c r="CQ21" s="4" cm="1">
        <f t="array" ref="CQ21">AK21*INDEX(prod_est,$H21+$I21-1,MATCH(CQ$14,$BQ$14:$DQ$14,0))</f>
        <v>2.6102828110374291E-2</v>
      </c>
      <c r="CR21" s="4" cm="1">
        <f t="array" ref="CR21">AL21*INDEX(prod_est,$H21+$I21-1,MATCH(CR$14,$BQ$14:$DQ$14,0))</f>
        <v>2.6689055510798389E-2</v>
      </c>
      <c r="CS21" s="4" cm="1">
        <f t="array" ref="CS21">AM21*INDEX(prod_est,$H21+$I21-1,MATCH(CS$14,$BQ$14:$DQ$14,0))</f>
        <v>2.7286979463988309E-2</v>
      </c>
      <c r="CT21" s="4" cm="1">
        <f t="array" ref="CT21">AN21*INDEX(prod_est,$H21+$I21-1,MATCH(CT$14,$BQ$14:$DQ$14,0))</f>
        <v>2.7896821021312451E-2</v>
      </c>
      <c r="CU21" s="4" cm="1">
        <f t="array" ref="CU21">AO21*INDEX(prod_est,$H21+$I21-1,MATCH(CU$14,$BQ$14:$DQ$14,0))</f>
        <v>2.8518805233956179E-2</v>
      </c>
      <c r="CV21" s="4" cm="1">
        <f t="array" ref="CV21">AP21*INDEX(prod_est,$H21+$I21-1,MATCH(CV$14,$BQ$14:$DQ$14,0))</f>
        <v>2.9153161223179267E-2</v>
      </c>
      <c r="CW21" s="4" cm="1">
        <f t="array" ref="CW21">AQ21*INDEX(prod_est,$H21+$I21-1,MATCH(CW$14,$BQ$14:$DQ$14,0))</f>
        <v>2.9800122251781896E-2</v>
      </c>
      <c r="CX21" s="4" cm="1">
        <f t="array" ref="CX21">AR21*INDEX(prod_est,$H21+$I21-1,MATCH(CX$14,$BQ$14:$DQ$14,0))</f>
        <v>2.9800122251781896E-2</v>
      </c>
      <c r="CY21" s="4" cm="1">
        <f t="array" ref="CY21">AS21*INDEX(prod_est,$H21+$I21-1,MATCH(CY$14,$BQ$14:$DQ$14,0))</f>
        <v>2.9800122251781896E-2</v>
      </c>
      <c r="CZ21" s="4" cm="1">
        <f t="array" ref="CZ21">AT21*INDEX(prod_est,$H21+$I21-1,MATCH(CZ$14,$BQ$14:$DQ$14,0))</f>
        <v>2.9800122251781896E-2</v>
      </c>
      <c r="DA21" s="4" cm="1">
        <f t="array" ref="DA21">AU21*INDEX(prod_est,$H21+$I21-1,MATCH(DA$14,$BQ$14:$DQ$14,0))</f>
        <v>2.9800122251781896E-2</v>
      </c>
      <c r="DB21" s="4" cm="1">
        <f t="array" ref="DB21">AV21*INDEX(prod_est,$H21+$I21-1,MATCH(DB$14,$BQ$14:$DQ$14,0))</f>
        <v>2.9800122251781896E-2</v>
      </c>
      <c r="DC21" s="4" cm="1">
        <f t="array" ref="DC21">AW21*INDEX(prod_est,$H21+$I21-1,MATCH(DC$14,$BQ$14:$DQ$14,0))</f>
        <v>2.9800122251781896E-2</v>
      </c>
      <c r="DD21" s="4" cm="1">
        <f t="array" ref="DD21">AX21*INDEX(prod_est,$H21+$I21-1,MATCH(DD$14,$BQ$14:$DQ$14,0))</f>
        <v>2.9800122251781896E-2</v>
      </c>
      <c r="DE21" s="4" cm="1">
        <f t="array" ref="DE21">AY21*INDEX(prod_est,$H21+$I21-1,MATCH(DE$14,$BQ$14:$DQ$14,0))</f>
        <v>2.9800122251781896E-2</v>
      </c>
      <c r="DF21" s="4" cm="1">
        <f t="array" ref="DF21">AZ21*INDEX(prod_est,$H21+$I21-1,MATCH(DF$14,$BQ$14:$DQ$14,0))</f>
        <v>2.9800122251781896E-2</v>
      </c>
      <c r="DG21" s="4" cm="1">
        <f t="array" ref="DG21">BA21*INDEX(prod_est,$H21+$I21-1,MATCH(DG$14,$BQ$14:$DQ$14,0))</f>
        <v>2.9800122251781896E-2</v>
      </c>
      <c r="DH21" s="4" cm="1">
        <f t="array" ref="DH21">BB21*INDEX(prod_est,$H21+$I21-1,MATCH(DH$14,$BQ$14:$DQ$14,0))</f>
        <v>2.9800122251781896E-2</v>
      </c>
      <c r="DI21" s="4" cm="1">
        <f t="array" ref="DI21">BC21*INDEX(prod_est,$H21+$I21-1,MATCH(DI$14,$BQ$14:$DQ$14,0))</f>
        <v>2.9800122251781896E-2</v>
      </c>
      <c r="DJ21" s="4" cm="1">
        <f t="array" ref="DJ21">BD21*INDEX(prod_est,$H21+$I21-1,MATCH(DJ$14,$BQ$14:$DQ$14,0))</f>
        <v>2.9800122251781896E-2</v>
      </c>
      <c r="DK21" s="4" cm="1">
        <f t="array" ref="DK21">BE21*INDEX(prod_est,$H21+$I21-1,MATCH(DK$14,$BQ$14:$DQ$14,0))</f>
        <v>2.9800122251781896E-2</v>
      </c>
      <c r="DL21" s="4" cm="1">
        <f t="array" ref="DL21">BF21*INDEX(prod_est,$H21+$I21-1,MATCH(DL$14,$BQ$14:$DQ$14,0))</f>
        <v>2.9800122251781896E-2</v>
      </c>
      <c r="DM21" s="4" cm="1">
        <f t="array" ref="DM21">BG21*INDEX(prod_est,$H21+$I21-1,MATCH(DM$14,$BQ$14:$DQ$14,0))</f>
        <v>2.9800122251781896E-2</v>
      </c>
      <c r="DN21" s="4" cm="1">
        <f t="array" ref="DN21">BH21*INDEX(prod_est,$H21+$I21-1,MATCH(DN$14,$BQ$14:$DQ$14,0))</f>
        <v>2.9800122251781896E-2</v>
      </c>
      <c r="DO21" s="4" cm="1">
        <f t="array" ref="DO21">BI21*INDEX(prod_est,$H21+$I21-1,MATCH(DO$14,$BQ$14:$DQ$14,0))</f>
        <v>2.9800122251781896E-2</v>
      </c>
      <c r="DP21" s="4" cm="1">
        <f t="array" ref="DP21">BJ21*INDEX(prod_est,$H21+$I21-1,MATCH(DP$14,$BQ$14:$DQ$14,0))</f>
        <v>2.9800122251781896E-2</v>
      </c>
      <c r="DQ21" s="4" cm="1">
        <f t="array" ref="DQ21">BK21*INDEX(prod_est,$H21+$I21-1,MATCH(DQ$14,$BQ$14:$DQ$14,0))</f>
        <v>2.9800122251781896E-2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5"/>
        <v>3.7309254104227663E-4</v>
      </c>
      <c r="O25" s="33">
        <f t="shared" si="19"/>
        <v>3.7309254104227663E-4</v>
      </c>
      <c r="P25" s="33">
        <f t="shared" si="19"/>
        <v>3.7309254104227663E-4</v>
      </c>
      <c r="Q25" s="33">
        <f t="shared" si="19"/>
        <v>3.7309254104227663E-4</v>
      </c>
      <c r="R25" s="33">
        <f t="shared" si="19"/>
        <v>3.7309254104227663E-4</v>
      </c>
      <c r="S25" s="33">
        <f t="shared" si="19"/>
        <v>3.7309254104227663E-4</v>
      </c>
      <c r="T25" s="33">
        <f t="shared" si="19"/>
        <v>3.7309254104227663E-4</v>
      </c>
      <c r="U25" s="33">
        <f t="shared" si="19"/>
        <v>3.7309254104227663E-4</v>
      </c>
      <c r="V25" s="33">
        <f t="shared" si="19"/>
        <v>3.7309254104227663E-4</v>
      </c>
      <c r="W25" s="33">
        <f t="shared" si="19"/>
        <v>3.7309254104227663E-4</v>
      </c>
      <c r="X25" s="33">
        <f t="shared" si="19"/>
        <v>3.7309254104227663E-4</v>
      </c>
      <c r="Y25" s="33">
        <f t="shared" si="19"/>
        <v>3.7309254104227663E-4</v>
      </c>
      <c r="Z25" s="33">
        <f t="shared" si="19"/>
        <v>3.7309254104227663E-4</v>
      </c>
      <c r="AA25" s="33">
        <f t="shared" si="19"/>
        <v>3.7309254104227663E-4</v>
      </c>
      <c r="AB25" s="33">
        <f t="shared" si="19"/>
        <v>3.7309254104227663E-4</v>
      </c>
      <c r="AC25" s="33">
        <f t="shared" si="19"/>
        <v>3.7309254104227663E-4</v>
      </c>
      <c r="AD25" s="33">
        <f t="shared" si="19"/>
        <v>3.7309254104227663E-4</v>
      </c>
      <c r="AE25" s="33">
        <f t="shared" si="19"/>
        <v>3.7309254104227663E-4</v>
      </c>
      <c r="AF25" s="33">
        <f t="shared" si="19"/>
        <v>3.7309254104227663E-4</v>
      </c>
      <c r="AG25" s="33">
        <f t="shared" si="19"/>
        <v>3.7309254104227663E-4</v>
      </c>
      <c r="AH25" s="33">
        <f t="shared" si="19"/>
        <v>3.7309254104227663E-4</v>
      </c>
      <c r="AI25" s="33">
        <f t="shared" si="19"/>
        <v>3.7309254104227663E-4</v>
      </c>
      <c r="AJ25" s="33">
        <f t="shared" si="19"/>
        <v>3.7309254104227663E-4</v>
      </c>
      <c r="AK25" s="33">
        <f t="shared" si="19"/>
        <v>3.7309254104227663E-4</v>
      </c>
      <c r="AL25" s="33">
        <f t="shared" si="19"/>
        <v>3.7309254104227663E-4</v>
      </c>
      <c r="AM25" s="33">
        <f t="shared" si="19"/>
        <v>3.7309254104227663E-4</v>
      </c>
      <c r="AN25" s="33">
        <f t="shared" si="19"/>
        <v>3.7309254104227663E-4</v>
      </c>
      <c r="AO25" s="33">
        <f t="shared" si="19"/>
        <v>3.7309254104227663E-4</v>
      </c>
      <c r="AP25" s="33">
        <f t="shared" si="19"/>
        <v>3.7309254104227663E-4</v>
      </c>
      <c r="AQ25" s="33">
        <f t="shared" ref="AQ25:BK25" si="22">AP25*(1-$G$4)</f>
        <v>3.7309254104227663E-4</v>
      </c>
      <c r="AR25" s="33">
        <f t="shared" si="22"/>
        <v>3.7309254104227663E-4</v>
      </c>
      <c r="AS25" s="33">
        <f t="shared" si="22"/>
        <v>3.7309254104227663E-4</v>
      </c>
      <c r="AT25" s="33">
        <f t="shared" si="22"/>
        <v>3.7309254104227663E-4</v>
      </c>
      <c r="AU25" s="33">
        <f t="shared" si="22"/>
        <v>3.7309254104227663E-4</v>
      </c>
      <c r="AV25" s="33">
        <f t="shared" si="22"/>
        <v>3.7309254104227663E-4</v>
      </c>
      <c r="AW25" s="33">
        <f t="shared" si="22"/>
        <v>3.7309254104227663E-4</v>
      </c>
      <c r="AX25" s="33">
        <f t="shared" si="22"/>
        <v>3.7309254104227663E-4</v>
      </c>
      <c r="AY25" s="33">
        <f t="shared" si="22"/>
        <v>3.7309254104227663E-4</v>
      </c>
      <c r="AZ25" s="33">
        <f t="shared" si="22"/>
        <v>3.7309254104227663E-4</v>
      </c>
      <c r="BA25" s="33">
        <f t="shared" si="22"/>
        <v>3.7309254104227663E-4</v>
      </c>
      <c r="BB25" s="33">
        <f t="shared" si="22"/>
        <v>3.7309254104227663E-4</v>
      </c>
      <c r="BC25" s="33">
        <f t="shared" si="22"/>
        <v>3.7309254104227663E-4</v>
      </c>
      <c r="BD25" s="33">
        <f t="shared" si="22"/>
        <v>3.7309254104227663E-4</v>
      </c>
      <c r="BE25" s="33">
        <f t="shared" si="22"/>
        <v>3.7309254104227663E-4</v>
      </c>
      <c r="BF25" s="33">
        <f t="shared" si="22"/>
        <v>3.7309254104227663E-4</v>
      </c>
      <c r="BG25" s="33">
        <f t="shared" si="22"/>
        <v>3.7309254104227663E-4</v>
      </c>
      <c r="BH25" s="33">
        <f t="shared" si="22"/>
        <v>3.7309254104227663E-4</v>
      </c>
      <c r="BI25" s="33">
        <f t="shared" si="22"/>
        <v>3.7309254104227663E-4</v>
      </c>
      <c r="BJ25" s="33">
        <f t="shared" si="22"/>
        <v>3.7309254104227663E-4</v>
      </c>
      <c r="BK25" s="33">
        <f t="shared" si="22"/>
        <v>3.7309254104227663E-4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0.44091475679880132</v>
      </c>
      <c r="BT25" s="4" cm="1">
        <f t="array" ref="BT25">N25*INDEX(prod_est,$H25+$I25-1,MATCH(BT$14,$BQ$14:$DQ$14,0))</f>
        <v>0.50564021651708513</v>
      </c>
      <c r="BU25" s="4" cm="1">
        <f t="array" ref="BU25">O25*INDEX(prod_est,$H25+$I25-1,MATCH(BU$14,$BQ$14:$DQ$14,0))</f>
        <v>0.57820017925458</v>
      </c>
      <c r="BV25" s="4" cm="1">
        <f t="array" ref="BV25">P25*INDEX(prod_est,$H25+$I25-1,MATCH(BV$14,$BQ$14:$DQ$14,0))</f>
        <v>0.65946936307067383</v>
      </c>
      <c r="BW25" s="4" cm="1">
        <f t="array" ref="BW25">Q25*INDEX(prod_est,$H25+$I25-1,MATCH(BW$14,$BQ$14:$DQ$14,0))</f>
        <v>0.71468032422843775</v>
      </c>
      <c r="BX25" s="4" cm="1">
        <f t="array" ref="BX25">R25*INDEX(prod_est,$H25+$I25-1,MATCH(BX$14,$BQ$14:$DQ$14,0))</f>
        <v>0.76792145796555955</v>
      </c>
      <c r="BY25" s="4" cm="1">
        <f t="array" ref="BY25">S25*INDEX(prod_est,$H25+$I25-1,MATCH(BY$14,$BQ$14:$DQ$14,0))</f>
        <v>0.82518591238522632</v>
      </c>
      <c r="BZ25" s="4" cm="1">
        <f t="array" ref="BZ25">T25*INDEX(prod_est,$H25+$I25-1,MATCH(BZ$14,$BQ$14:$DQ$14,0))</f>
        <v>0.88677452766039977</v>
      </c>
      <c r="CA25" s="4" cm="1">
        <f t="array" ref="CA25">U25*INDEX(prod_est,$H25+$I25-1,MATCH(CA$14,$BQ$14:$DQ$14,0))</f>
        <v>0.9451787437317134</v>
      </c>
      <c r="CB25" s="4" cm="1">
        <f t="array" ref="CB25">V25*INDEX(prod_est,$H25+$I25-1,MATCH(CB$14,$BQ$14:$DQ$14,0))</f>
        <v>1.0075431683444083</v>
      </c>
      <c r="CC25" s="4" cm="1">
        <f t="array" ref="CC25">W25*INDEX(prod_est,$H25+$I25-1,MATCH(CC$14,$BQ$14:$DQ$14,0))</f>
        <v>1.0549906846540633</v>
      </c>
      <c r="CD25" s="4" cm="1">
        <f t="array" ref="CD25">X25*INDEX(prod_est,$H25+$I25-1,MATCH(CD$14,$BQ$14:$DQ$14,0))</f>
        <v>1.0946288219885989</v>
      </c>
      <c r="CE25" s="4" cm="1">
        <f t="array" ref="CE25">Y25*INDEX(prod_est,$H25+$I25-1,MATCH(CE$14,$BQ$14:$DQ$14,0))</f>
        <v>1.1357171444418226</v>
      </c>
      <c r="CF25" s="4" cm="1">
        <f t="array" ref="CF25">Z25*INDEX(prod_est,$H25+$I25-1,MATCH(CF$14,$BQ$14:$DQ$14,0))</f>
        <v>1.1783074712445165</v>
      </c>
      <c r="CG25" s="4" cm="1">
        <f t="array" ref="CG25">AA25*INDEX(prod_est,$H25+$I25-1,MATCH(CG$14,$BQ$14:$DQ$14,0))</f>
        <v>1.222453425614684</v>
      </c>
      <c r="CH25" s="4" cm="1">
        <f t="array" ref="CH25">AB25*INDEX(prod_est,$H25+$I25-1,MATCH(CH$14,$BQ$14:$DQ$14,0))</f>
        <v>1.2506469758810712</v>
      </c>
      <c r="CI25" s="4" cm="1">
        <f t="array" ref="CI25">AC25*INDEX(prod_est,$H25+$I25-1,MATCH(CI$14,$BQ$14:$DQ$14,0))</f>
        <v>1.2794090694181175</v>
      </c>
      <c r="CJ25" s="4" cm="1">
        <f t="array" ref="CJ25">AD25*INDEX(prod_est,$H25+$I25-1,MATCH(CJ$14,$BQ$14:$DQ$14,0))</f>
        <v>1.3087505395869479</v>
      </c>
      <c r="CK25" s="4" cm="1">
        <f t="array" ref="CK25">AE25*INDEX(prod_est,$H25+$I25-1,MATCH(CK$14,$BQ$14:$DQ$14,0))</f>
        <v>1.3386824168272813</v>
      </c>
      <c r="CL25" s="4" cm="1">
        <f t="array" ref="CL25">AF25*INDEX(prod_est,$H25+$I25-1,MATCH(CL$14,$BQ$14:$DQ$14,0))</f>
        <v>1.3692159321322854</v>
      </c>
      <c r="CM25" s="4" cm="1">
        <f t="array" ref="CM25">AG25*INDEX(prod_est,$H25+$I25-1,MATCH(CM$14,$BQ$14:$DQ$14,0))</f>
        <v>1.4003625205833363</v>
      </c>
      <c r="CN25" s="4" cm="1">
        <f t="array" ref="CN25">AH25*INDEX(prod_est,$H25+$I25-1,MATCH(CN$14,$BQ$14:$DQ$14,0))</f>
        <v>1.4321338249456865</v>
      </c>
      <c r="CO25" s="4" cm="1">
        <f t="array" ref="CO25">AI25*INDEX(prod_est,$H25+$I25-1,MATCH(CO$14,$BQ$14:$DQ$14,0))</f>
        <v>1.4645416993260831</v>
      </c>
      <c r="CP25" s="4" cm="1">
        <f t="array" ref="CP25">AJ25*INDEX(prod_est,$H25+$I25-1,MATCH(CP$14,$BQ$14:$DQ$14,0))</f>
        <v>1.4975982128934007</v>
      </c>
      <c r="CQ25" s="4" cm="1">
        <f t="array" ref="CQ25">AK25*INDEX(prod_est,$H25+$I25-1,MATCH(CQ$14,$BQ$14:$DQ$14,0))</f>
        <v>1.5313156536633206</v>
      </c>
      <c r="CR25" s="4" cm="1">
        <f t="array" ref="CR25">AL25*INDEX(prod_est,$H25+$I25-1,MATCH(CR$14,$BQ$14:$DQ$14,0))</f>
        <v>1.565706532348186</v>
      </c>
      <c r="CS25" s="4" cm="1">
        <f t="array" ref="CS25">AM25*INDEX(prod_est,$H25+$I25-1,MATCH(CS$14,$BQ$14:$DQ$14,0))</f>
        <v>1.6007835862730853</v>
      </c>
      <c r="CT25" s="4" cm="1">
        <f t="array" ref="CT25">AN25*INDEX(prod_est,$H25+$I25-1,MATCH(CT$14,$BQ$14:$DQ$14,0))</f>
        <v>1.6365597833593208</v>
      </c>
      <c r="CU25" s="4" cm="1">
        <f t="array" ref="CU25">AO25*INDEX(prod_est,$H25+$I25-1,MATCH(CU$14,$BQ$14:$DQ$14,0))</f>
        <v>1.6730483261764209</v>
      </c>
      <c r="CV25" s="4" cm="1">
        <f t="array" ref="CV25">AP25*INDEX(prod_est,$H25+$I25-1,MATCH(CV$14,$BQ$14:$DQ$14,0))</f>
        <v>1.7102626560637761</v>
      </c>
      <c r="CW25" s="4" cm="1">
        <f t="array" ref="CW25">AQ25*INDEX(prod_est,$H25+$I25-1,MATCH(CW$14,$BQ$14:$DQ$14,0))</f>
        <v>1.7482164573231722</v>
      </c>
      <c r="CX25" s="4" cm="1">
        <f t="array" ref="CX25">AR25*INDEX(prod_est,$H25+$I25-1,MATCH(CX$14,$BQ$14:$DQ$14,0))</f>
        <v>1.7482164573231722</v>
      </c>
      <c r="CY25" s="4" cm="1">
        <f t="array" ref="CY25">AS25*INDEX(prod_est,$H25+$I25-1,MATCH(CY$14,$BQ$14:$DQ$14,0))</f>
        <v>1.7482164573231722</v>
      </c>
      <c r="CZ25" s="4" cm="1">
        <f t="array" ref="CZ25">AT25*INDEX(prod_est,$H25+$I25-1,MATCH(CZ$14,$BQ$14:$DQ$14,0))</f>
        <v>1.7482164573231722</v>
      </c>
      <c r="DA25" s="4" cm="1">
        <f t="array" ref="DA25">AU25*INDEX(prod_est,$H25+$I25-1,MATCH(DA$14,$BQ$14:$DQ$14,0))</f>
        <v>1.7482164573231722</v>
      </c>
      <c r="DB25" s="4" cm="1">
        <f t="array" ref="DB25">AV25*INDEX(prod_est,$H25+$I25-1,MATCH(DB$14,$BQ$14:$DQ$14,0))</f>
        <v>1.7482164573231722</v>
      </c>
      <c r="DC25" s="4" cm="1">
        <f t="array" ref="DC25">AW25*INDEX(prod_est,$H25+$I25-1,MATCH(DC$14,$BQ$14:$DQ$14,0))</f>
        <v>1.7482164573231722</v>
      </c>
      <c r="DD25" s="4" cm="1">
        <f t="array" ref="DD25">AX25*INDEX(prod_est,$H25+$I25-1,MATCH(DD$14,$BQ$14:$DQ$14,0))</f>
        <v>1.7482164573231722</v>
      </c>
      <c r="DE25" s="4" cm="1">
        <f t="array" ref="DE25">AY25*INDEX(prod_est,$H25+$I25-1,MATCH(DE$14,$BQ$14:$DQ$14,0))</f>
        <v>1.7482164573231722</v>
      </c>
      <c r="DF25" s="4" cm="1">
        <f t="array" ref="DF25">AZ25*INDEX(prod_est,$H25+$I25-1,MATCH(DF$14,$BQ$14:$DQ$14,0))</f>
        <v>1.7482164573231722</v>
      </c>
      <c r="DG25" s="4" cm="1">
        <f t="array" ref="DG25">BA25*INDEX(prod_est,$H25+$I25-1,MATCH(DG$14,$BQ$14:$DQ$14,0))</f>
        <v>1.7482164573231722</v>
      </c>
      <c r="DH25" s="4" cm="1">
        <f t="array" ref="DH25">BB25*INDEX(prod_est,$H25+$I25-1,MATCH(DH$14,$BQ$14:$DQ$14,0))</f>
        <v>1.7482164573231722</v>
      </c>
      <c r="DI25" s="4" cm="1">
        <f t="array" ref="DI25">BC25*INDEX(prod_est,$H25+$I25-1,MATCH(DI$14,$BQ$14:$DQ$14,0))</f>
        <v>1.7482164573231722</v>
      </c>
      <c r="DJ25" s="4" cm="1">
        <f t="array" ref="DJ25">BD25*INDEX(prod_est,$H25+$I25-1,MATCH(DJ$14,$BQ$14:$DQ$14,0))</f>
        <v>1.7482164573231722</v>
      </c>
      <c r="DK25" s="4" cm="1">
        <f t="array" ref="DK25">BE25*INDEX(prod_est,$H25+$I25-1,MATCH(DK$14,$BQ$14:$DQ$14,0))</f>
        <v>1.7482164573231722</v>
      </c>
      <c r="DL25" s="4" cm="1">
        <f t="array" ref="DL25">BF25*INDEX(prod_est,$H25+$I25-1,MATCH(DL$14,$BQ$14:$DQ$14,0))</f>
        <v>1.7482164573231722</v>
      </c>
      <c r="DM25" s="4" cm="1">
        <f t="array" ref="DM25">BG25*INDEX(prod_est,$H25+$I25-1,MATCH(DM$14,$BQ$14:$DQ$14,0))</f>
        <v>1.7482164573231722</v>
      </c>
      <c r="DN25" s="4" cm="1">
        <f t="array" ref="DN25">BH25*INDEX(prod_est,$H25+$I25-1,MATCH(DN$14,$BQ$14:$DQ$14,0))</f>
        <v>1.7482164573231722</v>
      </c>
      <c r="DO25" s="4" cm="1">
        <f t="array" ref="DO25">BI25*INDEX(prod_est,$H25+$I25-1,MATCH(DO$14,$BQ$14:$DQ$14,0))</f>
        <v>1.7482164573231722</v>
      </c>
      <c r="DP25" s="4" cm="1">
        <f t="array" ref="DP25">BJ25*INDEX(prod_est,$H25+$I25-1,MATCH(DP$14,$BQ$14:$DQ$14,0))</f>
        <v>1.7482164573231722</v>
      </c>
      <c r="DQ25" s="4" cm="1">
        <f t="array" ref="DQ25">BK25*INDEX(prod_est,$H25+$I25-1,MATCH(DQ$14,$BQ$14:$DQ$14,0))</f>
        <v>1.7482164573231722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si="5"/>
        <v>2.4835655869170543E-2</v>
      </c>
      <c r="O31" s="33">
        <f t="shared" ref="O31:AQ35" si="28">N31*(1-$G$4)</f>
        <v>2.4835655869170543E-2</v>
      </c>
      <c r="P31" s="33">
        <f t="shared" si="28"/>
        <v>2.4835655869170543E-2</v>
      </c>
      <c r="Q31" s="33">
        <f t="shared" si="28"/>
        <v>2.4835655869170543E-2</v>
      </c>
      <c r="R31" s="33">
        <f t="shared" si="28"/>
        <v>2.4835655869170543E-2</v>
      </c>
      <c r="S31" s="33">
        <f t="shared" si="28"/>
        <v>2.4835655869170543E-2</v>
      </c>
      <c r="T31" s="33">
        <f t="shared" si="28"/>
        <v>2.4835655869170543E-2</v>
      </c>
      <c r="U31" s="33">
        <f t="shared" si="28"/>
        <v>2.4835655869170543E-2</v>
      </c>
      <c r="V31" s="33">
        <f t="shared" si="28"/>
        <v>2.4835655869170543E-2</v>
      </c>
      <c r="W31" s="33">
        <f t="shared" si="28"/>
        <v>2.4835655869170543E-2</v>
      </c>
      <c r="X31" s="33">
        <f t="shared" si="28"/>
        <v>2.4835655869170543E-2</v>
      </c>
      <c r="Y31" s="33">
        <f t="shared" si="28"/>
        <v>2.4835655869170543E-2</v>
      </c>
      <c r="Z31" s="33">
        <f t="shared" si="28"/>
        <v>2.4835655869170543E-2</v>
      </c>
      <c r="AA31" s="33">
        <f t="shared" si="28"/>
        <v>2.4835655869170543E-2</v>
      </c>
      <c r="AB31" s="33">
        <f t="shared" si="28"/>
        <v>2.4835655869170543E-2</v>
      </c>
      <c r="AC31" s="33">
        <f t="shared" si="28"/>
        <v>2.4835655869170543E-2</v>
      </c>
      <c r="AD31" s="33">
        <f t="shared" si="28"/>
        <v>2.4835655869170543E-2</v>
      </c>
      <c r="AE31" s="33">
        <f t="shared" si="28"/>
        <v>2.4835655869170543E-2</v>
      </c>
      <c r="AF31" s="33">
        <f t="shared" si="28"/>
        <v>2.4835655869170543E-2</v>
      </c>
      <c r="AG31" s="33">
        <f t="shared" si="28"/>
        <v>2.4835655869170543E-2</v>
      </c>
      <c r="AH31" s="33">
        <f t="shared" si="28"/>
        <v>2.4835655869170543E-2</v>
      </c>
      <c r="AI31" s="33">
        <f t="shared" si="28"/>
        <v>2.4835655869170543E-2</v>
      </c>
      <c r="AJ31" s="33">
        <f t="shared" si="28"/>
        <v>2.4835655869170543E-2</v>
      </c>
      <c r="AK31" s="33">
        <f t="shared" si="28"/>
        <v>2.4835655869170543E-2</v>
      </c>
      <c r="AL31" s="33">
        <f t="shared" si="28"/>
        <v>2.4835655869170543E-2</v>
      </c>
      <c r="AM31" s="33">
        <f t="shared" si="28"/>
        <v>2.4835655869170543E-2</v>
      </c>
      <c r="AN31" s="33">
        <f t="shared" si="28"/>
        <v>2.4835655869170543E-2</v>
      </c>
      <c r="AO31" s="33">
        <f t="shared" si="28"/>
        <v>2.4835655869170543E-2</v>
      </c>
      <c r="AP31" s="33">
        <f t="shared" si="28"/>
        <v>2.4835655869170543E-2</v>
      </c>
      <c r="AQ31" s="33">
        <f t="shared" si="28"/>
        <v>2.4835655869170543E-2</v>
      </c>
      <c r="AR31" s="33">
        <f t="shared" ref="AR31:BK31" si="29">AQ31*(1-$G$4)</f>
        <v>2.4835655869170543E-2</v>
      </c>
      <c r="AS31" s="33">
        <f t="shared" si="29"/>
        <v>2.4835655869170543E-2</v>
      </c>
      <c r="AT31" s="33">
        <f t="shared" si="29"/>
        <v>2.4835655869170543E-2</v>
      </c>
      <c r="AU31" s="33">
        <f t="shared" si="29"/>
        <v>2.4835655869170543E-2</v>
      </c>
      <c r="AV31" s="33">
        <f t="shared" si="29"/>
        <v>2.4835655869170543E-2</v>
      </c>
      <c r="AW31" s="33">
        <f t="shared" si="29"/>
        <v>2.4835655869170543E-2</v>
      </c>
      <c r="AX31" s="33">
        <f t="shared" si="29"/>
        <v>2.4835655869170543E-2</v>
      </c>
      <c r="AY31" s="33">
        <f t="shared" si="29"/>
        <v>2.4835655869170543E-2</v>
      </c>
      <c r="AZ31" s="33">
        <f t="shared" si="29"/>
        <v>2.4835655869170543E-2</v>
      </c>
      <c r="BA31" s="33">
        <f t="shared" si="29"/>
        <v>2.4835655869170543E-2</v>
      </c>
      <c r="BB31" s="33">
        <f t="shared" si="29"/>
        <v>2.4835655869170543E-2</v>
      </c>
      <c r="BC31" s="33">
        <f t="shared" si="29"/>
        <v>2.4835655869170543E-2</v>
      </c>
      <c r="BD31" s="33">
        <f t="shared" si="29"/>
        <v>2.4835655869170543E-2</v>
      </c>
      <c r="BE31" s="33">
        <f t="shared" si="29"/>
        <v>2.4835655869170543E-2</v>
      </c>
      <c r="BF31" s="33">
        <f t="shared" si="29"/>
        <v>2.4835655869170543E-2</v>
      </c>
      <c r="BG31" s="33">
        <f t="shared" si="29"/>
        <v>2.4835655869170543E-2</v>
      </c>
      <c r="BH31" s="33">
        <f t="shared" si="29"/>
        <v>2.4835655869170543E-2</v>
      </c>
      <c r="BI31" s="33">
        <f t="shared" si="29"/>
        <v>2.4835655869170543E-2</v>
      </c>
      <c r="BJ31" s="33">
        <f t="shared" si="29"/>
        <v>2.4835655869170543E-2</v>
      </c>
      <c r="BK31" s="33">
        <f t="shared" si="29"/>
        <v>2.4835655869170543E-2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29.350378157930574</v>
      </c>
      <c r="BT31" s="4" cm="1">
        <f t="array" ref="BT31">N31*INDEX(prod_est,$H31+$I31-1,MATCH(BT$14,$BQ$14:$DQ$14,0))</f>
        <v>33.658958648568159</v>
      </c>
      <c r="BU31" s="4" cm="1">
        <f t="array" ref="BU31">O31*INDEX(prod_est,$H31+$I31-1,MATCH(BU$14,$BQ$14:$DQ$14,0))</f>
        <v>38.489058600161833</v>
      </c>
      <c r="BV31" s="4" cm="1">
        <f t="array" ref="BV31">P31*INDEX(prod_est,$H31+$I31-1,MATCH(BV$14,$BQ$14:$DQ$14,0))</f>
        <v>43.898905380765683</v>
      </c>
      <c r="BW31" s="4" cm="1">
        <f t="array" ref="BW31">Q31*INDEX(prod_est,$H31+$I31-1,MATCH(BW$14,$BQ$14:$DQ$14,0))</f>
        <v>47.57413412613208</v>
      </c>
      <c r="BX31" s="4" cm="1">
        <f t="array" ref="BX31">R31*INDEX(prod_est,$H31+$I31-1,MATCH(BX$14,$BQ$14:$DQ$14,0))</f>
        <v>51.118237344828728</v>
      </c>
      <c r="BY31" s="4" cm="1">
        <f t="array" ref="BY31">S31*INDEX(prod_est,$H31+$I31-1,MATCH(BY$14,$BQ$14:$DQ$14,0))</f>
        <v>54.930161001971719</v>
      </c>
      <c r="BZ31" s="4" cm="1">
        <f t="array" ref="BZ31">T31*INDEX(prod_est,$H31+$I31-1,MATCH(BZ$14,$BQ$14:$DQ$14,0))</f>
        <v>59.029931129136017</v>
      </c>
      <c r="CA31" s="4" cm="1">
        <f t="array" ref="CA31">U31*INDEX(prod_est,$H31+$I31-1,MATCH(CA$14,$BQ$14:$DQ$14,0))</f>
        <v>62.917725314470495</v>
      </c>
      <c r="CB31" s="4" cm="1">
        <f t="array" ref="CB31">V31*INDEX(prod_est,$H31+$I31-1,MATCH(CB$14,$BQ$14:$DQ$14,0))</f>
        <v>67.069138751557162</v>
      </c>
      <c r="CC31" s="4" cm="1">
        <f t="array" ref="CC31">W31*INDEX(prod_est,$H31+$I31-1,MATCH(CC$14,$BQ$14:$DQ$14,0))</f>
        <v>70.227578166136411</v>
      </c>
      <c r="CD31" s="4" cm="1">
        <f t="array" ref="CD31">X31*INDEX(prod_est,$H31+$I31-1,MATCH(CD$14,$BQ$14:$DQ$14,0))</f>
        <v>72.866170552318408</v>
      </c>
      <c r="CE31" s="4" cm="1">
        <f t="array" ref="CE31">Y31*INDEX(prod_est,$H31+$I31-1,MATCH(CE$14,$BQ$14:$DQ$14,0))</f>
        <v>75.601297429524308</v>
      </c>
      <c r="CF31" s="4" cm="1">
        <f t="array" ref="CF31">Z31*INDEX(prod_est,$H31+$I31-1,MATCH(CF$14,$BQ$14:$DQ$14,0))</f>
        <v>78.436408249140939</v>
      </c>
      <c r="CG31" s="4" cm="1">
        <f t="array" ref="CG31">AA31*INDEX(prod_est,$H31+$I31-1,MATCH(CG$14,$BQ$14:$DQ$14,0))</f>
        <v>81.375072548595128</v>
      </c>
      <c r="CH31" s="4" cm="1">
        <f t="array" ref="CH31">AB31*INDEX(prod_est,$H31+$I31-1,MATCH(CH$14,$BQ$14:$DQ$14,0))</f>
        <v>83.251832963558257</v>
      </c>
      <c r="CI31" s="4" cm="1">
        <f t="array" ref="CI31">AC31*INDEX(prod_est,$H31+$I31-1,MATCH(CI$14,$BQ$14:$DQ$14,0))</f>
        <v>85.166439605565699</v>
      </c>
      <c r="CJ31" s="4" cm="1">
        <f t="array" ref="CJ31">AD31*INDEX(prod_est,$H31+$I31-1,MATCH(CJ$14,$BQ$14:$DQ$14,0))</f>
        <v>87.119613619103603</v>
      </c>
      <c r="CK31" s="4" cm="1">
        <f t="array" ref="CK31">AE31*INDEX(prod_est,$H31+$I31-1,MATCH(CK$14,$BQ$14:$DQ$14,0))</f>
        <v>89.112089267591429</v>
      </c>
      <c r="CL31" s="4" cm="1">
        <f t="array" ref="CL31">AF31*INDEX(prod_est,$H31+$I31-1,MATCH(CL$14,$BQ$14:$DQ$14,0))</f>
        <v>91.144614164692513</v>
      </c>
      <c r="CM31" s="4" cm="1">
        <f t="array" ref="CM31">AG31*INDEX(prod_est,$H31+$I31-1,MATCH(CM$14,$BQ$14:$DQ$14,0))</f>
        <v>93.217949509612552</v>
      </c>
      <c r="CN31" s="4" cm="1">
        <f t="array" ref="CN31">AH31*INDEX(prod_est,$H31+$I31-1,MATCH(CN$14,$BQ$14:$DQ$14,0))</f>
        <v>95.332870326452451</v>
      </c>
      <c r="CO31" s="4" cm="1">
        <f t="array" ref="CO31">AI31*INDEX(prod_est,$H31+$I31-1,MATCH(CO$14,$BQ$14:$DQ$14,0))</f>
        <v>97.490165707685051</v>
      </c>
      <c r="CP31" s="4" cm="1">
        <f t="array" ref="CP31">AJ31*INDEX(prod_est,$H31+$I31-1,MATCH(CP$14,$BQ$14:$DQ$14,0))</f>
        <v>99.690639061826545</v>
      </c>
      <c r="CQ31" s="4" cm="1">
        <f t="array" ref="CQ31">AK31*INDEX(prod_est,$H31+$I31-1,MATCH(CQ$14,$BQ$14:$DQ$14,0))</f>
        <v>101.93510836537122</v>
      </c>
      <c r="CR31" s="4" cm="1">
        <f t="array" ref="CR31">AL31*INDEX(prod_est,$H31+$I31-1,MATCH(CR$14,$BQ$14:$DQ$14,0))</f>
        <v>104.22440641906489</v>
      </c>
      <c r="CS31" s="4" cm="1">
        <f t="array" ref="CS31">AM31*INDEX(prod_est,$H31+$I31-1,MATCH(CS$14,$BQ$14:$DQ$14,0))</f>
        <v>106.55938110858681</v>
      </c>
      <c r="CT31" s="4" cm="1">
        <f t="array" ref="CT31">AN31*INDEX(prod_est,$H31+$I31-1,MATCH(CT$14,$BQ$14:$DQ$14,0))</f>
        <v>108.94089566971732</v>
      </c>
      <c r="CU31" s="4" cm="1">
        <f t="array" ref="CU31">AO31*INDEX(prod_est,$H31+$I31-1,MATCH(CU$14,$BQ$14:$DQ$14,0))</f>
        <v>111.36982895806817</v>
      </c>
      <c r="CV31" s="4" cm="1">
        <f t="array" ref="CV31">AP31*INDEX(prod_est,$H31+$I31-1,MATCH(CV$14,$BQ$14:$DQ$14,0))</f>
        <v>113.84707572344753</v>
      </c>
      <c r="CW31" s="4" cm="1">
        <f t="array" ref="CW31">AQ31*INDEX(prod_est,$H31+$I31-1,MATCH(CW$14,$BQ$14:$DQ$14,0))</f>
        <v>116.37354688894436</v>
      </c>
      <c r="CX31" s="4" cm="1">
        <f t="array" ref="CX31">AR31*INDEX(prod_est,$H31+$I31-1,MATCH(CX$14,$BQ$14:$DQ$14,0))</f>
        <v>116.37354688894436</v>
      </c>
      <c r="CY31" s="4" cm="1">
        <f t="array" ref="CY31">AS31*INDEX(prod_est,$H31+$I31-1,MATCH(CY$14,$BQ$14:$DQ$14,0))</f>
        <v>116.37354688894436</v>
      </c>
      <c r="CZ31" s="4" cm="1">
        <f t="array" ref="CZ31">AT31*INDEX(prod_est,$H31+$I31-1,MATCH(CZ$14,$BQ$14:$DQ$14,0))</f>
        <v>116.37354688894436</v>
      </c>
      <c r="DA31" s="4" cm="1">
        <f t="array" ref="DA31">AU31*INDEX(prod_est,$H31+$I31-1,MATCH(DA$14,$BQ$14:$DQ$14,0))</f>
        <v>116.37354688894436</v>
      </c>
      <c r="DB31" s="4" cm="1">
        <f t="array" ref="DB31">AV31*INDEX(prod_est,$H31+$I31-1,MATCH(DB$14,$BQ$14:$DQ$14,0))</f>
        <v>116.37354688894436</v>
      </c>
      <c r="DC31" s="4" cm="1">
        <f t="array" ref="DC31">AW31*INDEX(prod_est,$H31+$I31-1,MATCH(DC$14,$BQ$14:$DQ$14,0))</f>
        <v>116.37354688894436</v>
      </c>
      <c r="DD31" s="4" cm="1">
        <f t="array" ref="DD31">AX31*INDEX(prod_est,$H31+$I31-1,MATCH(DD$14,$BQ$14:$DQ$14,0))</f>
        <v>116.37354688894436</v>
      </c>
      <c r="DE31" s="4" cm="1">
        <f t="array" ref="DE31">AY31*INDEX(prod_est,$H31+$I31-1,MATCH(DE$14,$BQ$14:$DQ$14,0))</f>
        <v>116.37354688894436</v>
      </c>
      <c r="DF31" s="4" cm="1">
        <f t="array" ref="DF31">AZ31*INDEX(prod_est,$H31+$I31-1,MATCH(DF$14,$BQ$14:$DQ$14,0))</f>
        <v>116.37354688894436</v>
      </c>
      <c r="DG31" s="4" cm="1">
        <f t="array" ref="DG31">BA31*INDEX(prod_est,$H31+$I31-1,MATCH(DG$14,$BQ$14:$DQ$14,0))</f>
        <v>116.37354688894436</v>
      </c>
      <c r="DH31" s="4" cm="1">
        <f t="array" ref="DH31">BB31*INDEX(prod_est,$H31+$I31-1,MATCH(DH$14,$BQ$14:$DQ$14,0))</f>
        <v>116.37354688894436</v>
      </c>
      <c r="DI31" s="4" cm="1">
        <f t="array" ref="DI31">BC31*INDEX(prod_est,$H31+$I31-1,MATCH(DI$14,$BQ$14:$DQ$14,0))</f>
        <v>116.37354688894436</v>
      </c>
      <c r="DJ31" s="4" cm="1">
        <f t="array" ref="DJ31">BD31*INDEX(prod_est,$H31+$I31-1,MATCH(DJ$14,$BQ$14:$DQ$14,0))</f>
        <v>116.37354688894436</v>
      </c>
      <c r="DK31" s="4" cm="1">
        <f t="array" ref="DK31">BE31*INDEX(prod_est,$H31+$I31-1,MATCH(DK$14,$BQ$14:$DQ$14,0))</f>
        <v>116.37354688894436</v>
      </c>
      <c r="DL31" s="4" cm="1">
        <f t="array" ref="DL31">BF31*INDEX(prod_est,$H31+$I31-1,MATCH(DL$14,$BQ$14:$DQ$14,0))</f>
        <v>116.37354688894436</v>
      </c>
      <c r="DM31" s="4" cm="1">
        <f t="array" ref="DM31">BG31*INDEX(prod_est,$H31+$I31-1,MATCH(DM$14,$BQ$14:$DQ$14,0))</f>
        <v>116.37354688894436</v>
      </c>
      <c r="DN31" s="4" cm="1">
        <f t="array" ref="DN31">BH31*INDEX(prod_est,$H31+$I31-1,MATCH(DN$14,$BQ$14:$DQ$14,0))</f>
        <v>116.37354688894436</v>
      </c>
      <c r="DO31" s="4" cm="1">
        <f t="array" ref="DO31">BI31*INDEX(prod_est,$H31+$I31-1,MATCH(DO$14,$BQ$14:$DQ$14,0))</f>
        <v>116.37354688894436</v>
      </c>
      <c r="DP31" s="4" cm="1">
        <f t="array" ref="DP31">BJ31*INDEX(prod_est,$H31+$I31-1,MATCH(DP$14,$BQ$14:$DQ$14,0))</f>
        <v>116.37354688894436</v>
      </c>
      <c r="DQ31" s="4" cm="1">
        <f t="array" ref="DQ31">BK31*INDEX(prod_est,$H31+$I31-1,MATCH(DQ$14,$BQ$14:$DQ$14,0))</f>
        <v>116.37354688894436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5"/>
        <v>3.2266138565265598E-2</v>
      </c>
      <c r="O32" s="33">
        <f t="shared" si="28"/>
        <v>3.2266138565265598E-2</v>
      </c>
      <c r="P32" s="33">
        <f t="shared" si="28"/>
        <v>3.2266138565265598E-2</v>
      </c>
      <c r="Q32" s="33">
        <f t="shared" si="28"/>
        <v>3.2266138565265598E-2</v>
      </c>
      <c r="R32" s="33">
        <f t="shared" si="28"/>
        <v>3.2266138565265598E-2</v>
      </c>
      <c r="S32" s="33">
        <f t="shared" si="28"/>
        <v>3.2266138565265598E-2</v>
      </c>
      <c r="T32" s="33">
        <f t="shared" si="28"/>
        <v>3.2266138565265598E-2</v>
      </c>
      <c r="U32" s="33">
        <f t="shared" si="28"/>
        <v>3.2266138565265598E-2</v>
      </c>
      <c r="V32" s="33">
        <f t="shared" si="28"/>
        <v>3.2266138565265598E-2</v>
      </c>
      <c r="W32" s="33">
        <f t="shared" si="28"/>
        <v>3.2266138565265598E-2</v>
      </c>
      <c r="X32" s="33">
        <f t="shared" si="28"/>
        <v>3.2266138565265598E-2</v>
      </c>
      <c r="Y32" s="33">
        <f t="shared" si="28"/>
        <v>3.2266138565265598E-2</v>
      </c>
      <c r="Z32" s="33">
        <f t="shared" si="28"/>
        <v>3.2266138565265598E-2</v>
      </c>
      <c r="AA32" s="33">
        <f t="shared" si="28"/>
        <v>3.2266138565265598E-2</v>
      </c>
      <c r="AB32" s="33">
        <f t="shared" si="28"/>
        <v>3.2266138565265598E-2</v>
      </c>
      <c r="AC32" s="33">
        <f t="shared" si="28"/>
        <v>3.2266138565265598E-2</v>
      </c>
      <c r="AD32" s="33">
        <f t="shared" si="28"/>
        <v>3.2266138565265598E-2</v>
      </c>
      <c r="AE32" s="33">
        <f t="shared" si="28"/>
        <v>3.2266138565265598E-2</v>
      </c>
      <c r="AF32" s="33">
        <f t="shared" si="28"/>
        <v>3.2266138565265598E-2</v>
      </c>
      <c r="AG32" s="33">
        <f t="shared" si="28"/>
        <v>3.2266138565265598E-2</v>
      </c>
      <c r="AH32" s="33">
        <f t="shared" si="28"/>
        <v>3.2266138565265598E-2</v>
      </c>
      <c r="AI32" s="33">
        <f t="shared" si="28"/>
        <v>3.2266138565265598E-2</v>
      </c>
      <c r="AJ32" s="33">
        <f t="shared" si="28"/>
        <v>3.2266138565265598E-2</v>
      </c>
      <c r="AK32" s="33">
        <f t="shared" si="28"/>
        <v>3.2266138565265598E-2</v>
      </c>
      <c r="AL32" s="33">
        <f t="shared" si="28"/>
        <v>3.2266138565265598E-2</v>
      </c>
      <c r="AM32" s="33">
        <f t="shared" si="28"/>
        <v>3.2266138565265598E-2</v>
      </c>
      <c r="AN32" s="33">
        <f t="shared" si="28"/>
        <v>3.2266138565265598E-2</v>
      </c>
      <c r="AO32" s="33">
        <f t="shared" si="28"/>
        <v>3.2266138565265598E-2</v>
      </c>
      <c r="AP32" s="33">
        <f t="shared" si="28"/>
        <v>3.2266138565265598E-2</v>
      </c>
      <c r="AQ32" s="33">
        <f t="shared" si="28"/>
        <v>3.2266138565265598E-2</v>
      </c>
      <c r="AR32" s="33">
        <f t="shared" ref="AR32:BK32" si="30">AQ32*(1-$G$4)</f>
        <v>3.2266138565265598E-2</v>
      </c>
      <c r="AS32" s="33">
        <f t="shared" si="30"/>
        <v>3.2266138565265598E-2</v>
      </c>
      <c r="AT32" s="33">
        <f t="shared" si="30"/>
        <v>3.2266138565265598E-2</v>
      </c>
      <c r="AU32" s="33">
        <f t="shared" si="30"/>
        <v>3.2266138565265598E-2</v>
      </c>
      <c r="AV32" s="33">
        <f t="shared" si="30"/>
        <v>3.2266138565265598E-2</v>
      </c>
      <c r="AW32" s="33">
        <f t="shared" si="30"/>
        <v>3.2266138565265598E-2</v>
      </c>
      <c r="AX32" s="33">
        <f t="shared" si="30"/>
        <v>3.2266138565265598E-2</v>
      </c>
      <c r="AY32" s="33">
        <f t="shared" si="30"/>
        <v>3.2266138565265598E-2</v>
      </c>
      <c r="AZ32" s="33">
        <f t="shared" si="30"/>
        <v>3.2266138565265598E-2</v>
      </c>
      <c r="BA32" s="33">
        <f t="shared" si="30"/>
        <v>3.2266138565265598E-2</v>
      </c>
      <c r="BB32" s="33">
        <f t="shared" si="30"/>
        <v>3.2266138565265598E-2</v>
      </c>
      <c r="BC32" s="33">
        <f t="shared" si="30"/>
        <v>3.2266138565265598E-2</v>
      </c>
      <c r="BD32" s="33">
        <f t="shared" si="30"/>
        <v>3.2266138565265598E-2</v>
      </c>
      <c r="BE32" s="33">
        <f t="shared" si="30"/>
        <v>3.2266138565265598E-2</v>
      </c>
      <c r="BF32" s="33">
        <f t="shared" si="30"/>
        <v>3.2266138565265598E-2</v>
      </c>
      <c r="BG32" s="33">
        <f t="shared" si="30"/>
        <v>3.2266138565265598E-2</v>
      </c>
      <c r="BH32" s="33">
        <f t="shared" si="30"/>
        <v>3.2266138565265598E-2</v>
      </c>
      <c r="BI32" s="33">
        <f t="shared" si="30"/>
        <v>3.2266138565265598E-2</v>
      </c>
      <c r="BJ32" s="33">
        <f t="shared" si="30"/>
        <v>3.2266138565265598E-2</v>
      </c>
      <c r="BK32" s="33">
        <f t="shared" si="30"/>
        <v>3.2266138565265598E-2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38.13160294922227</v>
      </c>
      <c r="BT32" s="4" cm="1">
        <f t="array" ref="BT32">N32*INDEX(prod_est,$H32+$I32-1,MATCH(BT$14,$BQ$14:$DQ$14,0))</f>
        <v>43.729250777121379</v>
      </c>
      <c r="BU32" s="4" cm="1">
        <f t="array" ref="BU32">O32*INDEX(prod_est,$H32+$I32-1,MATCH(BU$14,$BQ$14:$DQ$14,0))</f>
        <v>50.004449432763288</v>
      </c>
      <c r="BV32" s="4" cm="1">
        <f t="array" ref="BV32">P32*INDEX(prod_est,$H32+$I32-1,MATCH(BV$14,$BQ$14:$DQ$14,0))</f>
        <v>57.032847102603029</v>
      </c>
      <c r="BW32" s="4" cm="1">
        <f t="array" ref="BW32">Q32*INDEX(prod_est,$H32+$I32-1,MATCH(BW$14,$BQ$14:$DQ$14,0))</f>
        <v>61.807653154906404</v>
      </c>
      <c r="BX32" s="4" cm="1">
        <f t="array" ref="BX32">R32*INDEX(prod_est,$H32+$I32-1,MATCH(BX$14,$BQ$14:$DQ$14,0))</f>
        <v>66.412102747317718</v>
      </c>
      <c r="BY32" s="4" cm="1">
        <f t="array" ref="BY32">S32*INDEX(prod_est,$H32+$I32-1,MATCH(BY$14,$BQ$14:$DQ$14,0))</f>
        <v>71.364500927156783</v>
      </c>
      <c r="BZ32" s="4" cm="1">
        <f t="array" ref="BZ32">T32*INDEX(prod_est,$H32+$I32-1,MATCH(BZ$14,$BQ$14:$DQ$14,0))</f>
        <v>76.690865236022447</v>
      </c>
      <c r="CA32" s="4" cm="1">
        <f t="array" ref="CA32">U32*INDEX(prod_est,$H32+$I32-1,MATCH(CA$14,$BQ$14:$DQ$14,0))</f>
        <v>81.741833350496705</v>
      </c>
      <c r="CB32" s="4" cm="1">
        <f t="array" ref="CB32">V32*INDEX(prod_est,$H32+$I32-1,MATCH(CB$14,$BQ$14:$DQ$14,0))</f>
        <v>87.135291929097065</v>
      </c>
      <c r="CC32" s="4" cm="1">
        <f t="array" ref="CC32">W32*INDEX(prod_est,$H32+$I32-1,MATCH(CC$14,$BQ$14:$DQ$14,0))</f>
        <v>91.238692472962526</v>
      </c>
      <c r="CD32" s="4" cm="1">
        <f t="array" ref="CD32">X32*INDEX(prod_est,$H32+$I32-1,MATCH(CD$14,$BQ$14:$DQ$14,0))</f>
        <v>94.666714990197008</v>
      </c>
      <c r="CE32" s="4" cm="1">
        <f t="array" ref="CE32">Y32*INDEX(prod_est,$H32+$I32-1,MATCH(CE$14,$BQ$14:$DQ$14,0))</f>
        <v>98.220153775079609</v>
      </c>
      <c r="CF32" s="4" cm="1">
        <f t="array" ref="CF32">Z32*INDEX(prod_est,$H32+$I32-1,MATCH(CF$14,$BQ$14:$DQ$14,0))</f>
        <v>101.90349030685967</v>
      </c>
      <c r="CG32" s="4" cm="1">
        <f t="array" ref="CG32">AA32*INDEX(prod_est,$H32+$I32-1,MATCH(CG$14,$BQ$14:$DQ$14,0))</f>
        <v>105.72136207889896</v>
      </c>
      <c r="CH32" s="4" cm="1">
        <f t="array" ref="CH32">AB32*INDEX(prod_est,$H32+$I32-1,MATCH(CH$14,$BQ$14:$DQ$14,0))</f>
        <v>108.15962309853951</v>
      </c>
      <c r="CI32" s="4" cm="1">
        <f t="array" ref="CI32">AC32*INDEX(prod_est,$H32+$I32-1,MATCH(CI$14,$BQ$14:$DQ$14,0))</f>
        <v>110.64705340979923</v>
      </c>
      <c r="CJ32" s="4" cm="1">
        <f t="array" ref="CJ32">AD32*INDEX(prod_est,$H32+$I32-1,MATCH(CJ$14,$BQ$14:$DQ$14,0))</f>
        <v>113.18458991356118</v>
      </c>
      <c r="CK32" s="4" cm="1">
        <f t="array" ref="CK32">AE32*INDEX(prod_est,$H32+$I32-1,MATCH(CK$14,$BQ$14:$DQ$14,0))</f>
        <v>115.77318655464408</v>
      </c>
      <c r="CL32" s="4" cm="1">
        <f t="array" ref="CL32">AF32*INDEX(prod_est,$H32+$I32-1,MATCH(CL$14,$BQ$14:$DQ$14,0))</f>
        <v>118.41381462231774</v>
      </c>
      <c r="CM32" s="4" cm="1">
        <f t="array" ref="CM32">AG32*INDEX(prod_est,$H32+$I32-1,MATCH(CM$14,$BQ$14:$DQ$14,0))</f>
        <v>121.10746305599959</v>
      </c>
      <c r="CN32" s="4" cm="1">
        <f t="array" ref="CN32">AH32*INDEX(prod_est,$H32+$I32-1,MATCH(CN$14,$BQ$14:$DQ$14,0))</f>
        <v>123.85513875621858</v>
      </c>
      <c r="CO32" s="4" cm="1">
        <f t="array" ref="CO32">AI32*INDEX(prod_est,$H32+$I32-1,MATCH(CO$14,$BQ$14:$DQ$14,0))</f>
        <v>126.65786690093671</v>
      </c>
      <c r="CP32" s="4" cm="1">
        <f t="array" ref="CP32">AJ32*INDEX(prod_est,$H32+$I32-1,MATCH(CP$14,$BQ$14:$DQ$14,0))</f>
        <v>129.51669126732037</v>
      </c>
      <c r="CQ32" s="4" cm="1">
        <f t="array" ref="CQ32">AK32*INDEX(prod_est,$H32+$I32-1,MATCH(CQ$14,$BQ$14:$DQ$14,0))</f>
        <v>132.43267455905038</v>
      </c>
      <c r="CR32" s="4" cm="1">
        <f t="array" ref="CR32">AL32*INDEX(prod_est,$H32+$I32-1,MATCH(CR$14,$BQ$14:$DQ$14,0))</f>
        <v>135.40689873926888</v>
      </c>
      <c r="CS32" s="4" cm="1">
        <f t="array" ref="CS32">AM32*INDEX(prod_est,$H32+$I32-1,MATCH(CS$14,$BQ$14:$DQ$14,0))</f>
        <v>138.4404653692537</v>
      </c>
      <c r="CT32" s="4" cm="1">
        <f t="array" ref="CT32">AN32*INDEX(prod_est,$H32+$I32-1,MATCH(CT$14,$BQ$14:$DQ$14,0))</f>
        <v>141.53449595292039</v>
      </c>
      <c r="CU32" s="4" cm="1">
        <f t="array" ref="CU32">AO32*INDEX(prod_est,$H32+$I32-1,MATCH(CU$14,$BQ$14:$DQ$14,0))</f>
        <v>144.69013228725217</v>
      </c>
      <c r="CV32" s="4" cm="1">
        <f t="array" ref="CV32">AP32*INDEX(prod_est,$H32+$I32-1,MATCH(CV$14,$BQ$14:$DQ$14,0))</f>
        <v>147.90853681875109</v>
      </c>
      <c r="CW32" s="4" cm="1">
        <f t="array" ref="CW32">AQ32*INDEX(prod_est,$H32+$I32-1,MATCH(CW$14,$BQ$14:$DQ$14,0))</f>
        <v>151.19089300602064</v>
      </c>
      <c r="CX32" s="4" cm="1">
        <f t="array" ref="CX32">AR32*INDEX(prod_est,$H32+$I32-1,MATCH(CX$14,$BQ$14:$DQ$14,0))</f>
        <v>151.19089300602064</v>
      </c>
      <c r="CY32" s="4" cm="1">
        <f t="array" ref="CY32">AS32*INDEX(prod_est,$H32+$I32-1,MATCH(CY$14,$BQ$14:$DQ$14,0))</f>
        <v>151.19089300602064</v>
      </c>
      <c r="CZ32" s="4" cm="1">
        <f t="array" ref="CZ32">AT32*INDEX(prod_est,$H32+$I32-1,MATCH(CZ$14,$BQ$14:$DQ$14,0))</f>
        <v>151.19089300602064</v>
      </c>
      <c r="DA32" s="4" cm="1">
        <f t="array" ref="DA32">AU32*INDEX(prod_est,$H32+$I32-1,MATCH(DA$14,$BQ$14:$DQ$14,0))</f>
        <v>151.19089300602064</v>
      </c>
      <c r="DB32" s="4" cm="1">
        <f t="array" ref="DB32">AV32*INDEX(prod_est,$H32+$I32-1,MATCH(DB$14,$BQ$14:$DQ$14,0))</f>
        <v>151.19089300602064</v>
      </c>
      <c r="DC32" s="4" cm="1">
        <f t="array" ref="DC32">AW32*INDEX(prod_est,$H32+$I32-1,MATCH(DC$14,$BQ$14:$DQ$14,0))</f>
        <v>151.19089300602064</v>
      </c>
      <c r="DD32" s="4" cm="1">
        <f t="array" ref="DD32">AX32*INDEX(prod_est,$H32+$I32-1,MATCH(DD$14,$BQ$14:$DQ$14,0))</f>
        <v>151.19089300602064</v>
      </c>
      <c r="DE32" s="4" cm="1">
        <f t="array" ref="DE32">AY32*INDEX(prod_est,$H32+$I32-1,MATCH(DE$14,$BQ$14:$DQ$14,0))</f>
        <v>151.19089300602064</v>
      </c>
      <c r="DF32" s="4" cm="1">
        <f t="array" ref="DF32">AZ32*INDEX(prod_est,$H32+$I32-1,MATCH(DF$14,$BQ$14:$DQ$14,0))</f>
        <v>151.19089300602064</v>
      </c>
      <c r="DG32" s="4" cm="1">
        <f t="array" ref="DG32">BA32*INDEX(prod_est,$H32+$I32-1,MATCH(DG$14,$BQ$14:$DQ$14,0))</f>
        <v>151.19089300602064</v>
      </c>
      <c r="DH32" s="4" cm="1">
        <f t="array" ref="DH32">BB32*INDEX(prod_est,$H32+$I32-1,MATCH(DH$14,$BQ$14:$DQ$14,0))</f>
        <v>151.19089300602064</v>
      </c>
      <c r="DI32" s="4" cm="1">
        <f t="array" ref="DI32">BC32*INDEX(prod_est,$H32+$I32-1,MATCH(DI$14,$BQ$14:$DQ$14,0))</f>
        <v>151.19089300602064</v>
      </c>
      <c r="DJ32" s="4" cm="1">
        <f t="array" ref="DJ32">BD32*INDEX(prod_est,$H32+$I32-1,MATCH(DJ$14,$BQ$14:$DQ$14,0))</f>
        <v>151.19089300602064</v>
      </c>
      <c r="DK32" s="4" cm="1">
        <f t="array" ref="DK32">BE32*INDEX(prod_est,$H32+$I32-1,MATCH(DK$14,$BQ$14:$DQ$14,0))</f>
        <v>151.19089300602064</v>
      </c>
      <c r="DL32" s="4" cm="1">
        <f t="array" ref="DL32">BF32*INDEX(prod_est,$H32+$I32-1,MATCH(DL$14,$BQ$14:$DQ$14,0))</f>
        <v>151.19089300602064</v>
      </c>
      <c r="DM32" s="4" cm="1">
        <f t="array" ref="DM32">BG32*INDEX(prod_est,$H32+$I32-1,MATCH(DM$14,$BQ$14:$DQ$14,0))</f>
        <v>151.19089300602064</v>
      </c>
      <c r="DN32" s="4" cm="1">
        <f t="array" ref="DN32">BH32*INDEX(prod_est,$H32+$I32-1,MATCH(DN$14,$BQ$14:$DQ$14,0))</f>
        <v>151.19089300602064</v>
      </c>
      <c r="DO32" s="4" cm="1">
        <f t="array" ref="DO32">BI32*INDEX(prod_est,$H32+$I32-1,MATCH(DO$14,$BQ$14:$DQ$14,0))</f>
        <v>151.19089300602064</v>
      </c>
      <c r="DP32" s="4" cm="1">
        <f t="array" ref="DP32">BJ32*INDEX(prod_est,$H32+$I32-1,MATCH(DP$14,$BQ$14:$DQ$14,0))</f>
        <v>151.19089300602064</v>
      </c>
      <c r="DQ32" s="4" cm="1">
        <f t="array" ref="DQ32">BK32*INDEX(prod_est,$H32+$I32-1,MATCH(DQ$14,$BQ$14:$DQ$14,0))</f>
        <v>151.19089300602064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75.38117814178807</v>
      </c>
      <c r="O47" s="33">
        <f t="shared" si="42"/>
        <v>75.38117814178807</v>
      </c>
      <c r="P47" s="33">
        <f t="shared" si="42"/>
        <v>75.38117814178807</v>
      </c>
      <c r="Q47" s="33">
        <f t="shared" si="42"/>
        <v>75.38117814178807</v>
      </c>
      <c r="R47" s="33">
        <f t="shared" si="42"/>
        <v>75.38117814178807</v>
      </c>
      <c r="S47" s="33">
        <f t="shared" si="42"/>
        <v>75.38117814178807</v>
      </c>
      <c r="T47" s="33">
        <f t="shared" si="42"/>
        <v>75.38117814178807</v>
      </c>
      <c r="U47" s="33">
        <f t="shared" si="42"/>
        <v>75.38117814178807</v>
      </c>
      <c r="V47" s="33">
        <f t="shared" si="42"/>
        <v>75.38117814178807</v>
      </c>
      <c r="W47" s="33">
        <f t="shared" si="42"/>
        <v>75.38117814178807</v>
      </c>
      <c r="X47" s="33">
        <f t="shared" si="42"/>
        <v>75.38117814178807</v>
      </c>
      <c r="Y47" s="33">
        <f t="shared" si="42"/>
        <v>75.38117814178807</v>
      </c>
      <c r="Z47" s="33">
        <f t="shared" si="42"/>
        <v>75.38117814178807</v>
      </c>
      <c r="AA47" s="33">
        <f t="shared" si="42"/>
        <v>75.38117814178807</v>
      </c>
      <c r="AB47" s="33">
        <f t="shared" si="42"/>
        <v>75.38117814178807</v>
      </c>
      <c r="AC47" s="33">
        <f t="shared" si="42"/>
        <v>75.38117814178807</v>
      </c>
      <c r="AD47" s="33">
        <f t="shared" si="42"/>
        <v>75.38117814178807</v>
      </c>
      <c r="AE47" s="33">
        <f t="shared" si="42"/>
        <v>75.38117814178807</v>
      </c>
      <c r="AF47" s="33">
        <f t="shared" si="42"/>
        <v>75.38117814178807</v>
      </c>
      <c r="AG47" s="33">
        <f t="shared" si="42"/>
        <v>75.38117814178807</v>
      </c>
      <c r="AH47" s="33">
        <f t="shared" si="42"/>
        <v>75.38117814178807</v>
      </c>
      <c r="AI47" s="33">
        <f t="shared" si="42"/>
        <v>75.38117814178807</v>
      </c>
      <c r="AJ47" s="33">
        <f t="shared" si="42"/>
        <v>75.38117814178807</v>
      </c>
      <c r="AK47" s="33">
        <f t="shared" si="42"/>
        <v>75.38117814178807</v>
      </c>
      <c r="AL47" s="33">
        <f t="shared" si="42"/>
        <v>75.38117814178807</v>
      </c>
      <c r="AM47" s="33">
        <f t="shared" si="42"/>
        <v>75.38117814178807</v>
      </c>
      <c r="AN47" s="33">
        <f t="shared" si="42"/>
        <v>75.38117814178807</v>
      </c>
      <c r="AO47" s="33">
        <f t="shared" si="42"/>
        <v>75.38117814178807</v>
      </c>
      <c r="AP47" s="33">
        <f t="shared" si="42"/>
        <v>75.38117814178807</v>
      </c>
      <c r="AQ47" s="33">
        <f t="shared" ref="AQ47:BK47" si="43">SUM(AQ15:AQ46)*1000</f>
        <v>75.38117814178807</v>
      </c>
      <c r="AR47" s="33">
        <f t="shared" si="43"/>
        <v>75.38117814178807</v>
      </c>
      <c r="AS47" s="33">
        <f t="shared" si="43"/>
        <v>75.38117814178807</v>
      </c>
      <c r="AT47" s="33">
        <f t="shared" si="43"/>
        <v>75.38117814178807</v>
      </c>
      <c r="AU47" s="33">
        <f t="shared" si="43"/>
        <v>75.38117814178807</v>
      </c>
      <c r="AV47" s="33">
        <f t="shared" si="43"/>
        <v>75.38117814178807</v>
      </c>
      <c r="AW47" s="33">
        <f t="shared" si="43"/>
        <v>75.38117814178807</v>
      </c>
      <c r="AX47" s="33">
        <f t="shared" si="43"/>
        <v>75.38117814178807</v>
      </c>
      <c r="AY47" s="33">
        <f t="shared" si="43"/>
        <v>75.38117814178807</v>
      </c>
      <c r="AZ47" s="33">
        <f t="shared" si="43"/>
        <v>75.38117814178807</v>
      </c>
      <c r="BA47" s="33">
        <f t="shared" si="43"/>
        <v>75.38117814178807</v>
      </c>
      <c r="BB47" s="33">
        <f t="shared" si="43"/>
        <v>75.38117814178807</v>
      </c>
      <c r="BC47" s="33">
        <f t="shared" si="43"/>
        <v>75.38117814178807</v>
      </c>
      <c r="BD47" s="33">
        <f t="shared" si="43"/>
        <v>75.38117814178807</v>
      </c>
      <c r="BE47" s="33">
        <f t="shared" si="43"/>
        <v>75.38117814178807</v>
      </c>
      <c r="BF47" s="33">
        <f t="shared" si="43"/>
        <v>75.38117814178807</v>
      </c>
      <c r="BG47" s="33">
        <f t="shared" si="43"/>
        <v>75.38117814178807</v>
      </c>
      <c r="BH47" s="33">
        <f t="shared" si="43"/>
        <v>75.38117814178807</v>
      </c>
      <c r="BI47" s="33">
        <f t="shared" si="43"/>
        <v>75.38117814178807</v>
      </c>
      <c r="BJ47" s="33">
        <f t="shared" si="43"/>
        <v>75.38117814178807</v>
      </c>
      <c r="BK47" s="33">
        <f t="shared" si="43"/>
        <v>75.38117814178807</v>
      </c>
    </row>
    <row r="48" spans="1:121" x14ac:dyDescent="0.25">
      <c r="BO48" s="48" t="s">
        <v>167</v>
      </c>
      <c r="BP48" s="53">
        <f>BQ48</f>
        <v>0.88</v>
      </c>
      <c r="BQ48" s="53">
        <f t="shared" ref="BQ48:CW48" si="44">$G$5+(($G$6-$G$5)/32)*(BQ53-2018)</f>
        <v>0.88</v>
      </c>
      <c r="BR48" s="53">
        <f t="shared" si="44"/>
        <v>0.88249474072200096</v>
      </c>
      <c r="BS48" s="53">
        <f t="shared" si="44"/>
        <v>0.88498948144400202</v>
      </c>
      <c r="BT48" s="53">
        <f t="shared" si="44"/>
        <v>0.88748422216600298</v>
      </c>
      <c r="BU48" s="53">
        <f t="shared" si="44"/>
        <v>0.88997896288800393</v>
      </c>
      <c r="BV48" s="53">
        <f t="shared" si="44"/>
        <v>0.89247370361000489</v>
      </c>
      <c r="BW48" s="53">
        <f t="shared" si="44"/>
        <v>0.89496844433200584</v>
      </c>
      <c r="BX48" s="53">
        <f t="shared" si="44"/>
        <v>0.89746318505400691</v>
      </c>
      <c r="BY48" s="53">
        <f t="shared" si="44"/>
        <v>0.89995792577600786</v>
      </c>
      <c r="BZ48" s="53">
        <f t="shared" si="44"/>
        <v>0.90245266649800882</v>
      </c>
      <c r="CA48" s="53">
        <f t="shared" si="44"/>
        <v>0.90494740722000988</v>
      </c>
      <c r="CB48" s="53">
        <f t="shared" si="44"/>
        <v>0.90744214794201083</v>
      </c>
      <c r="CC48" s="53">
        <f t="shared" si="44"/>
        <v>0.90993688866401179</v>
      </c>
      <c r="CD48" s="53">
        <f t="shared" si="44"/>
        <v>0.91243162938601274</v>
      </c>
      <c r="CE48" s="53">
        <f t="shared" si="44"/>
        <v>0.9149263701080137</v>
      </c>
      <c r="CF48" s="53">
        <f t="shared" si="44"/>
        <v>0.91742111083001476</v>
      </c>
      <c r="CG48" s="53">
        <f t="shared" si="44"/>
        <v>0.91991585155201572</v>
      </c>
      <c r="CH48" s="53">
        <f t="shared" si="44"/>
        <v>0.92241059227401667</v>
      </c>
      <c r="CI48" s="53">
        <f t="shared" si="44"/>
        <v>0.92490533299601774</v>
      </c>
      <c r="CJ48" s="53">
        <f t="shared" si="44"/>
        <v>0.92740007371801869</v>
      </c>
      <c r="CK48" s="53">
        <f t="shared" si="44"/>
        <v>0.92989481444001965</v>
      </c>
      <c r="CL48" s="53">
        <f t="shared" si="44"/>
        <v>0.9323895551620206</v>
      </c>
      <c r="CM48" s="53">
        <f t="shared" si="44"/>
        <v>0.93488429588402155</v>
      </c>
      <c r="CN48" s="53">
        <f t="shared" si="44"/>
        <v>0.93737903660602262</v>
      </c>
      <c r="CO48" s="53">
        <f t="shared" si="44"/>
        <v>0.93987377732802357</v>
      </c>
      <c r="CP48" s="53">
        <f t="shared" si="44"/>
        <v>0.94236851805002453</v>
      </c>
      <c r="CQ48" s="53">
        <f t="shared" si="44"/>
        <v>0.94486325877202559</v>
      </c>
      <c r="CR48" s="53">
        <f t="shared" si="44"/>
        <v>0.94735799949402655</v>
      </c>
      <c r="CS48" s="53">
        <f t="shared" si="44"/>
        <v>0.9498527402160275</v>
      </c>
      <c r="CT48" s="53">
        <f t="shared" si="44"/>
        <v>0.95234748093802846</v>
      </c>
      <c r="CU48" s="53">
        <f t="shared" si="44"/>
        <v>0.95484222166002941</v>
      </c>
      <c r="CV48" s="53">
        <f t="shared" si="44"/>
        <v>0.95733696238203048</v>
      </c>
      <c r="CW48" s="53">
        <f t="shared" si="44"/>
        <v>0.95983170310403143</v>
      </c>
      <c r="CX48" s="53">
        <f t="shared" ref="CX48:DQ48" si="45">CW48</f>
        <v>0.95983170310403143</v>
      </c>
      <c r="CY48" s="53">
        <f t="shared" si="45"/>
        <v>0.95983170310403143</v>
      </c>
      <c r="CZ48" s="53">
        <f t="shared" si="45"/>
        <v>0.95983170310403143</v>
      </c>
      <c r="DA48" s="53">
        <f t="shared" si="45"/>
        <v>0.95983170310403143</v>
      </c>
      <c r="DB48" s="53">
        <f t="shared" si="45"/>
        <v>0.95983170310403143</v>
      </c>
      <c r="DC48" s="53">
        <f t="shared" si="45"/>
        <v>0.95983170310403143</v>
      </c>
      <c r="DD48" s="53">
        <f t="shared" si="45"/>
        <v>0.95983170310403143</v>
      </c>
      <c r="DE48" s="53">
        <f t="shared" si="45"/>
        <v>0.95983170310403143</v>
      </c>
      <c r="DF48" s="53">
        <f t="shared" si="45"/>
        <v>0.95983170310403143</v>
      </c>
      <c r="DG48" s="53">
        <f t="shared" si="45"/>
        <v>0.95983170310403143</v>
      </c>
      <c r="DH48" s="53">
        <f t="shared" si="45"/>
        <v>0.95983170310403143</v>
      </c>
      <c r="DI48" s="53">
        <f t="shared" si="45"/>
        <v>0.95983170310403143</v>
      </c>
      <c r="DJ48" s="53">
        <f t="shared" si="45"/>
        <v>0.95983170310403143</v>
      </c>
      <c r="DK48" s="53">
        <f t="shared" si="45"/>
        <v>0.95983170310403143</v>
      </c>
      <c r="DL48" s="53">
        <f t="shared" si="45"/>
        <v>0.95983170310403143</v>
      </c>
      <c r="DM48" s="53">
        <f t="shared" si="45"/>
        <v>0.95983170310403143</v>
      </c>
      <c r="DN48" s="53">
        <f t="shared" si="45"/>
        <v>0.95983170310403143</v>
      </c>
      <c r="DO48" s="53">
        <f t="shared" si="45"/>
        <v>0.95983170310403143</v>
      </c>
      <c r="DP48" s="53">
        <f t="shared" si="45"/>
        <v>0.95983170310403143</v>
      </c>
      <c r="DQ48" s="53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21.153850702014111</v>
      </c>
      <c r="BT54">
        <f t="shared" si="54"/>
        <v>24.259196328095289</v>
      </c>
      <c r="BU54">
        <f t="shared" si="54"/>
        <v>27.740419387710624</v>
      </c>
      <c r="BV54">
        <f t="shared" si="54"/>
        <v>31.63948639468013</v>
      </c>
      <c r="BW54">
        <f t="shared" si="54"/>
        <v>34.288353123309463</v>
      </c>
      <c r="BX54">
        <f t="shared" si="54"/>
        <v>36.842713069114083</v>
      </c>
      <c r="BY54">
        <f t="shared" si="54"/>
        <v>39.590100632462736</v>
      </c>
      <c r="BZ54">
        <f t="shared" si="54"/>
        <v>42.544949279248478</v>
      </c>
      <c r="CA54">
        <f t="shared" si="54"/>
        <v>45.347019402985609</v>
      </c>
      <c r="CB54">
        <f t="shared" si="54"/>
        <v>48.3390892011302</v>
      </c>
      <c r="CC54">
        <f t="shared" si="54"/>
        <v>50.615487667543583</v>
      </c>
      <c r="CD54">
        <f t="shared" si="54"/>
        <v>52.51721408143932</v>
      </c>
      <c r="CE54">
        <f t="shared" si="54"/>
        <v>54.488516301129671</v>
      </c>
      <c r="CF54">
        <f t="shared" si="54"/>
        <v>56.531880467653366</v>
      </c>
      <c r="CG54">
        <f t="shared" si="54"/>
        <v>58.649879272285325</v>
      </c>
      <c r="CH54">
        <f t="shared" si="54"/>
        <v>60.002526567252218</v>
      </c>
      <c r="CI54">
        <f t="shared" si="54"/>
        <v>61.382450970276182</v>
      </c>
      <c r="CJ54">
        <f t="shared" si="54"/>
        <v>62.790172235573429</v>
      </c>
      <c r="CK54">
        <f t="shared" si="54"/>
        <v>64.226219572637177</v>
      </c>
      <c r="CL54">
        <f t="shared" si="54"/>
        <v>65.691131812951369</v>
      </c>
      <c r="CM54">
        <f t="shared" si="54"/>
        <v>67.185457579578554</v>
      </c>
      <c r="CN54">
        <f t="shared" si="54"/>
        <v>68.709755459669907</v>
      </c>
      <c r="CO54">
        <f t="shared" si="54"/>
        <v>70.264594179947451</v>
      </c>
      <c r="CP54">
        <f t="shared" si="54"/>
        <v>71.850552785209644</v>
      </c>
      <c r="CQ54">
        <f t="shared" si="54"/>
        <v>73.468220819909519</v>
      </c>
      <c r="CR54">
        <f t="shared" si="54"/>
        <v>75.118198512860033</v>
      </c>
      <c r="CS54">
        <f t="shared" si="54"/>
        <v>76.80109696511667</v>
      </c>
      <c r="CT54">
        <f t="shared" si="54"/>
        <v>78.517538341093129</v>
      </c>
      <c r="CU54">
        <f t="shared" si="54"/>
        <v>80.268156062965389</v>
      </c>
      <c r="CV54">
        <f t="shared" si="54"/>
        <v>82.053595008416352</v>
      </c>
      <c r="CW54">
        <f t="shared" ref="CW54:DQ54" si="55">CW$49*CW15</f>
        <v>83.874511711781636</v>
      </c>
      <c r="CX54">
        <f t="shared" si="55"/>
        <v>83.874511711781636</v>
      </c>
      <c r="CY54">
        <f t="shared" si="55"/>
        <v>83.874511711781636</v>
      </c>
      <c r="CZ54">
        <f t="shared" si="55"/>
        <v>83.874511711781636</v>
      </c>
      <c r="DA54">
        <f t="shared" si="55"/>
        <v>83.874511711781636</v>
      </c>
      <c r="DB54">
        <f t="shared" si="55"/>
        <v>83.874511711781636</v>
      </c>
      <c r="DC54">
        <f t="shared" si="55"/>
        <v>83.874511711781636</v>
      </c>
      <c r="DD54">
        <f t="shared" si="55"/>
        <v>83.874511711781636</v>
      </c>
      <c r="DE54">
        <f t="shared" si="55"/>
        <v>83.874511711781636</v>
      </c>
      <c r="DF54">
        <f t="shared" si="55"/>
        <v>83.874511711781636</v>
      </c>
      <c r="DG54">
        <f t="shared" si="55"/>
        <v>83.874511711781636</v>
      </c>
      <c r="DH54">
        <f t="shared" si="55"/>
        <v>83.874511711781636</v>
      </c>
      <c r="DI54">
        <f t="shared" si="55"/>
        <v>83.874511711781636</v>
      </c>
      <c r="DJ54">
        <f t="shared" si="55"/>
        <v>83.874511711781636</v>
      </c>
      <c r="DK54">
        <f t="shared" si="55"/>
        <v>83.874511711781636</v>
      </c>
      <c r="DL54">
        <f t="shared" si="55"/>
        <v>83.874511711781636</v>
      </c>
      <c r="DM54">
        <f t="shared" si="55"/>
        <v>83.874511711781636</v>
      </c>
      <c r="DN54">
        <f t="shared" si="55"/>
        <v>83.874511711781636</v>
      </c>
      <c r="DO54">
        <f t="shared" si="55"/>
        <v>83.874511711781636</v>
      </c>
      <c r="DP54">
        <f t="shared" si="55"/>
        <v>83.874511711781636</v>
      </c>
      <c r="DQ54">
        <f t="shared" si="55"/>
        <v>83.874511711781636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7.5158391286039997E-3</v>
      </c>
      <c r="BT60">
        <f t="shared" si="66"/>
        <v>8.6191502227925387E-3</v>
      </c>
      <c r="BU60">
        <f t="shared" si="66"/>
        <v>9.8560083653322465E-3</v>
      </c>
      <c r="BV60">
        <f t="shared" si="66"/>
        <v>1.1241324012532125E-2</v>
      </c>
      <c r="BW60">
        <f t="shared" si="66"/>
        <v>1.2182450830808954E-2</v>
      </c>
      <c r="BX60">
        <f t="shared" si="66"/>
        <v>1.3089999943244982E-2</v>
      </c>
      <c r="BY60">
        <f t="shared" si="66"/>
        <v>1.406613063646623E-2</v>
      </c>
      <c r="BZ60">
        <f t="shared" si="66"/>
        <v>1.5115971036280547E-2</v>
      </c>
      <c r="CA60">
        <f t="shared" si="66"/>
        <v>1.6111530122601914E-2</v>
      </c>
      <c r="CB60">
        <f t="shared" si="66"/>
        <v>1.7174594979265021E-2</v>
      </c>
      <c r="CC60">
        <f t="shared" si="66"/>
        <v>1.798338600777194E-2</v>
      </c>
      <c r="CD60">
        <f t="shared" si="66"/>
        <v>1.8659058252735665E-2</v>
      </c>
      <c r="CE60">
        <f t="shared" si="66"/>
        <v>1.9359450373572652E-2</v>
      </c>
      <c r="CF60">
        <f t="shared" si="66"/>
        <v>2.0085445681617627E-2</v>
      </c>
      <c r="CG60">
        <f t="shared" si="66"/>
        <v>2.0837958238996774E-2</v>
      </c>
      <c r="CH60">
        <f t="shared" si="66"/>
        <v>2.1318545892276591E-2</v>
      </c>
      <c r="CI60">
        <f t="shared" si="66"/>
        <v>2.1808824942122374E-2</v>
      </c>
      <c r="CJ60">
        <f t="shared" si="66"/>
        <v>2.2308980054159804E-2</v>
      </c>
      <c r="CK60">
        <f t="shared" si="66"/>
        <v>2.2819199253419051E-2</v>
      </c>
      <c r="CL60">
        <f t="shared" si="66"/>
        <v>2.333967398356717E-2</v>
      </c>
      <c r="CM60">
        <f t="shared" si="66"/>
        <v>2.3870599167161683E-2</v>
      </c>
      <c r="CN60">
        <f t="shared" si="66"/>
        <v>2.4412173266942387E-2</v>
      </c>
      <c r="CO60">
        <f t="shared" si="66"/>
        <v>2.4964598348179153E-2</v>
      </c>
      <c r="CP60">
        <f t="shared" si="66"/>
        <v>2.5528080142093904E-2</v>
      </c>
      <c r="CQ60">
        <f t="shared" si="66"/>
        <v>2.6102828110374291E-2</v>
      </c>
      <c r="CR60">
        <f t="shared" si="66"/>
        <v>2.6689055510798389E-2</v>
      </c>
      <c r="CS60">
        <f t="shared" si="66"/>
        <v>2.7286979463988309E-2</v>
      </c>
      <c r="CT60">
        <f t="shared" si="66"/>
        <v>2.7896821021312451E-2</v>
      </c>
      <c r="CU60">
        <f t="shared" si="66"/>
        <v>2.8518805233956179E-2</v>
      </c>
      <c r="CV60">
        <f t="shared" si="66"/>
        <v>2.9153161223179267E-2</v>
      </c>
      <c r="CW60">
        <f t="shared" si="66"/>
        <v>2.9800122251781896E-2</v>
      </c>
      <c r="CX60">
        <f t="shared" ref="CX60:DQ60" si="67">CX$49*CX21</f>
        <v>2.9800122251781896E-2</v>
      </c>
      <c r="CY60">
        <f t="shared" si="67"/>
        <v>2.9800122251781896E-2</v>
      </c>
      <c r="CZ60">
        <f t="shared" si="67"/>
        <v>2.9800122251781896E-2</v>
      </c>
      <c r="DA60">
        <f t="shared" si="67"/>
        <v>2.9800122251781896E-2</v>
      </c>
      <c r="DB60">
        <f t="shared" si="67"/>
        <v>2.9800122251781896E-2</v>
      </c>
      <c r="DC60">
        <f t="shared" si="67"/>
        <v>2.9800122251781896E-2</v>
      </c>
      <c r="DD60">
        <f t="shared" si="67"/>
        <v>2.9800122251781896E-2</v>
      </c>
      <c r="DE60">
        <f t="shared" si="67"/>
        <v>2.9800122251781896E-2</v>
      </c>
      <c r="DF60">
        <f t="shared" si="67"/>
        <v>2.9800122251781896E-2</v>
      </c>
      <c r="DG60">
        <f t="shared" si="67"/>
        <v>2.9800122251781896E-2</v>
      </c>
      <c r="DH60">
        <f t="shared" si="67"/>
        <v>2.9800122251781896E-2</v>
      </c>
      <c r="DI60">
        <f t="shared" si="67"/>
        <v>2.9800122251781896E-2</v>
      </c>
      <c r="DJ60">
        <f t="shared" si="67"/>
        <v>2.9800122251781896E-2</v>
      </c>
      <c r="DK60">
        <f t="shared" si="67"/>
        <v>2.9800122251781896E-2</v>
      </c>
      <c r="DL60">
        <f t="shared" si="67"/>
        <v>2.9800122251781896E-2</v>
      </c>
      <c r="DM60">
        <f t="shared" si="67"/>
        <v>2.9800122251781896E-2</v>
      </c>
      <c r="DN60">
        <f t="shared" si="67"/>
        <v>2.9800122251781896E-2</v>
      </c>
      <c r="DO60">
        <f t="shared" si="67"/>
        <v>2.9800122251781896E-2</v>
      </c>
      <c r="DP60">
        <f t="shared" si="67"/>
        <v>2.9800122251781896E-2</v>
      </c>
      <c r="DQ60">
        <f t="shared" si="67"/>
        <v>2.9800122251781896E-2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0.44091475679880132</v>
      </c>
      <c r="BT64">
        <f t="shared" si="74"/>
        <v>0.50564021651708513</v>
      </c>
      <c r="BU64">
        <f t="shared" si="74"/>
        <v>0.57820017925458</v>
      </c>
      <c r="BV64">
        <f t="shared" si="74"/>
        <v>0.65946936307067383</v>
      </c>
      <c r="BW64">
        <f t="shared" si="74"/>
        <v>0.71468032422843775</v>
      </c>
      <c r="BX64">
        <f t="shared" si="74"/>
        <v>0.76792145796555955</v>
      </c>
      <c r="BY64">
        <f t="shared" si="74"/>
        <v>0.82518591238522632</v>
      </c>
      <c r="BZ64">
        <f t="shared" si="74"/>
        <v>0.88677452766039977</v>
      </c>
      <c r="CA64">
        <f t="shared" si="74"/>
        <v>0.9451787437317134</v>
      </c>
      <c r="CB64">
        <f t="shared" si="74"/>
        <v>1.0075431683444083</v>
      </c>
      <c r="CC64">
        <f t="shared" si="74"/>
        <v>1.0549906846540633</v>
      </c>
      <c r="CD64">
        <f t="shared" si="74"/>
        <v>1.0946288219885989</v>
      </c>
      <c r="CE64">
        <f t="shared" si="74"/>
        <v>1.1357171444418226</v>
      </c>
      <c r="CF64">
        <f t="shared" si="74"/>
        <v>1.1783074712445165</v>
      </c>
      <c r="CG64">
        <f t="shared" si="74"/>
        <v>1.222453425614684</v>
      </c>
      <c r="CH64">
        <f t="shared" si="74"/>
        <v>1.2506469758810712</v>
      </c>
      <c r="CI64">
        <f t="shared" si="74"/>
        <v>1.2794090694181175</v>
      </c>
      <c r="CJ64">
        <f t="shared" si="74"/>
        <v>1.3087505395869479</v>
      </c>
      <c r="CK64">
        <f t="shared" si="74"/>
        <v>1.3386824168272813</v>
      </c>
      <c r="CL64">
        <f t="shared" si="74"/>
        <v>1.3692159321322854</v>
      </c>
      <c r="CM64">
        <f t="shared" si="74"/>
        <v>1.4003625205833363</v>
      </c>
      <c r="CN64">
        <f t="shared" si="74"/>
        <v>1.4321338249456865</v>
      </c>
      <c r="CO64">
        <f t="shared" si="74"/>
        <v>1.4645416993260831</v>
      </c>
      <c r="CP64">
        <f t="shared" si="74"/>
        <v>1.4975982128934007</v>
      </c>
      <c r="CQ64">
        <f t="shared" si="74"/>
        <v>1.5313156536633206</v>
      </c>
      <c r="CR64">
        <f t="shared" si="74"/>
        <v>1.565706532348186</v>
      </c>
      <c r="CS64">
        <f t="shared" si="74"/>
        <v>1.6007835862730853</v>
      </c>
      <c r="CT64">
        <f t="shared" si="74"/>
        <v>1.6365597833593208</v>
      </c>
      <c r="CU64">
        <f t="shared" si="74"/>
        <v>1.6730483261764209</v>
      </c>
      <c r="CV64">
        <f t="shared" si="74"/>
        <v>1.7102626560637761</v>
      </c>
      <c r="CW64">
        <f t="shared" si="74"/>
        <v>1.7482164573231722</v>
      </c>
      <c r="CX64">
        <f t="shared" ref="CX64:DQ64" si="75">CX$49*CX25</f>
        <v>1.7482164573231722</v>
      </c>
      <c r="CY64">
        <f t="shared" si="75"/>
        <v>1.7482164573231722</v>
      </c>
      <c r="CZ64">
        <f t="shared" si="75"/>
        <v>1.7482164573231722</v>
      </c>
      <c r="DA64">
        <f t="shared" si="75"/>
        <v>1.7482164573231722</v>
      </c>
      <c r="DB64">
        <f t="shared" si="75"/>
        <v>1.7482164573231722</v>
      </c>
      <c r="DC64">
        <f t="shared" si="75"/>
        <v>1.7482164573231722</v>
      </c>
      <c r="DD64">
        <f t="shared" si="75"/>
        <v>1.7482164573231722</v>
      </c>
      <c r="DE64">
        <f t="shared" si="75"/>
        <v>1.7482164573231722</v>
      </c>
      <c r="DF64">
        <f t="shared" si="75"/>
        <v>1.7482164573231722</v>
      </c>
      <c r="DG64">
        <f t="shared" si="75"/>
        <v>1.7482164573231722</v>
      </c>
      <c r="DH64">
        <f t="shared" si="75"/>
        <v>1.7482164573231722</v>
      </c>
      <c r="DI64">
        <f t="shared" si="75"/>
        <v>1.7482164573231722</v>
      </c>
      <c r="DJ64">
        <f t="shared" si="75"/>
        <v>1.7482164573231722</v>
      </c>
      <c r="DK64">
        <f t="shared" si="75"/>
        <v>1.7482164573231722</v>
      </c>
      <c r="DL64">
        <f t="shared" si="75"/>
        <v>1.7482164573231722</v>
      </c>
      <c r="DM64">
        <f t="shared" si="75"/>
        <v>1.7482164573231722</v>
      </c>
      <c r="DN64">
        <f t="shared" si="75"/>
        <v>1.7482164573231722</v>
      </c>
      <c r="DO64">
        <f t="shared" si="75"/>
        <v>1.7482164573231722</v>
      </c>
      <c r="DP64">
        <f t="shared" si="75"/>
        <v>1.7482164573231722</v>
      </c>
      <c r="DQ64">
        <f t="shared" si="75"/>
        <v>1.7482164573231722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29.350378157930574</v>
      </c>
      <c r="BT70">
        <f t="shared" si="86"/>
        <v>33.658958648568159</v>
      </c>
      <c r="BU70">
        <f t="shared" si="86"/>
        <v>38.489058600161833</v>
      </c>
      <c r="BV70">
        <f t="shared" si="86"/>
        <v>43.898905380765683</v>
      </c>
      <c r="BW70">
        <f t="shared" si="86"/>
        <v>47.57413412613208</v>
      </c>
      <c r="BX70">
        <f t="shared" si="86"/>
        <v>51.118237344828728</v>
      </c>
      <c r="BY70">
        <f t="shared" si="86"/>
        <v>54.930161001971719</v>
      </c>
      <c r="BZ70">
        <f t="shared" si="86"/>
        <v>59.029931129136017</v>
      </c>
      <c r="CA70">
        <f t="shared" si="86"/>
        <v>62.917725314470495</v>
      </c>
      <c r="CB70">
        <f t="shared" si="86"/>
        <v>67.069138751557162</v>
      </c>
      <c r="CC70">
        <f t="shared" si="86"/>
        <v>70.227578166136411</v>
      </c>
      <c r="CD70">
        <f t="shared" si="86"/>
        <v>72.866170552318408</v>
      </c>
      <c r="CE70">
        <f t="shared" si="86"/>
        <v>75.601297429524308</v>
      </c>
      <c r="CF70">
        <f t="shared" si="86"/>
        <v>78.436408249140939</v>
      </c>
      <c r="CG70">
        <f t="shared" si="86"/>
        <v>81.375072548595128</v>
      </c>
      <c r="CH70">
        <f t="shared" si="86"/>
        <v>83.251832963558257</v>
      </c>
      <c r="CI70">
        <f t="shared" si="86"/>
        <v>85.166439605565699</v>
      </c>
      <c r="CJ70">
        <f t="shared" si="86"/>
        <v>87.119613619103603</v>
      </c>
      <c r="CK70">
        <f t="shared" si="86"/>
        <v>89.112089267591429</v>
      </c>
      <c r="CL70">
        <f t="shared" si="86"/>
        <v>91.144614164692513</v>
      </c>
      <c r="CM70">
        <f t="shared" si="86"/>
        <v>93.217949509612552</v>
      </c>
      <c r="CN70">
        <f t="shared" si="86"/>
        <v>95.332870326452451</v>
      </c>
      <c r="CO70">
        <f t="shared" si="86"/>
        <v>97.490165707685051</v>
      </c>
      <c r="CP70">
        <f t="shared" si="86"/>
        <v>99.690639061826545</v>
      </c>
      <c r="CQ70">
        <f t="shared" si="86"/>
        <v>101.93510836537122</v>
      </c>
      <c r="CR70">
        <f t="shared" si="86"/>
        <v>104.22440641906489</v>
      </c>
      <c r="CS70">
        <f t="shared" si="86"/>
        <v>106.55938110858681</v>
      </c>
      <c r="CT70">
        <f t="shared" si="86"/>
        <v>108.94089566971732</v>
      </c>
      <c r="CU70">
        <f t="shared" si="86"/>
        <v>111.36982895806817</v>
      </c>
      <c r="CV70">
        <f t="shared" si="86"/>
        <v>113.84707572344753</v>
      </c>
      <c r="CW70">
        <f t="shared" si="86"/>
        <v>116.37354688894436</v>
      </c>
      <c r="CX70">
        <f t="shared" ref="CX70:DQ70" si="87">CX$49*CX31</f>
        <v>116.37354688894436</v>
      </c>
      <c r="CY70">
        <f t="shared" si="87"/>
        <v>116.37354688894436</v>
      </c>
      <c r="CZ70">
        <f t="shared" si="87"/>
        <v>116.37354688894436</v>
      </c>
      <c r="DA70">
        <f t="shared" si="87"/>
        <v>116.37354688894436</v>
      </c>
      <c r="DB70">
        <f t="shared" si="87"/>
        <v>116.37354688894436</v>
      </c>
      <c r="DC70">
        <f t="shared" si="87"/>
        <v>116.37354688894436</v>
      </c>
      <c r="DD70">
        <f t="shared" si="87"/>
        <v>116.37354688894436</v>
      </c>
      <c r="DE70">
        <f t="shared" si="87"/>
        <v>116.37354688894436</v>
      </c>
      <c r="DF70">
        <f t="shared" si="87"/>
        <v>116.37354688894436</v>
      </c>
      <c r="DG70">
        <f t="shared" si="87"/>
        <v>116.37354688894436</v>
      </c>
      <c r="DH70">
        <f t="shared" si="87"/>
        <v>116.37354688894436</v>
      </c>
      <c r="DI70">
        <f t="shared" si="87"/>
        <v>116.37354688894436</v>
      </c>
      <c r="DJ70">
        <f t="shared" si="87"/>
        <v>116.37354688894436</v>
      </c>
      <c r="DK70">
        <f t="shared" si="87"/>
        <v>116.37354688894436</v>
      </c>
      <c r="DL70">
        <f t="shared" si="87"/>
        <v>116.37354688894436</v>
      </c>
      <c r="DM70">
        <f t="shared" si="87"/>
        <v>116.37354688894436</v>
      </c>
      <c r="DN70">
        <f t="shared" si="87"/>
        <v>116.37354688894436</v>
      </c>
      <c r="DO70">
        <f t="shared" si="87"/>
        <v>116.37354688894436</v>
      </c>
      <c r="DP70">
        <f t="shared" si="87"/>
        <v>116.37354688894436</v>
      </c>
      <c r="DQ70">
        <f t="shared" si="87"/>
        <v>116.37354688894436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38.13160294922227</v>
      </c>
      <c r="BT71">
        <f t="shared" si="88"/>
        <v>43.729250777121379</v>
      </c>
      <c r="BU71">
        <f t="shared" si="88"/>
        <v>50.004449432763288</v>
      </c>
      <c r="BV71">
        <f t="shared" si="88"/>
        <v>57.032847102603029</v>
      </c>
      <c r="BW71">
        <f t="shared" si="88"/>
        <v>61.807653154906404</v>
      </c>
      <c r="BX71">
        <f t="shared" si="88"/>
        <v>66.412102747317718</v>
      </c>
      <c r="BY71">
        <f t="shared" si="88"/>
        <v>71.364500927156783</v>
      </c>
      <c r="BZ71">
        <f t="shared" si="88"/>
        <v>76.690865236022447</v>
      </c>
      <c r="CA71">
        <f t="shared" si="88"/>
        <v>81.741833350496705</v>
      </c>
      <c r="CB71">
        <f t="shared" si="88"/>
        <v>87.135291929097065</v>
      </c>
      <c r="CC71">
        <f t="shared" si="88"/>
        <v>91.238692472962526</v>
      </c>
      <c r="CD71">
        <f t="shared" si="88"/>
        <v>94.666714990197008</v>
      </c>
      <c r="CE71">
        <f t="shared" si="88"/>
        <v>98.220153775079609</v>
      </c>
      <c r="CF71">
        <f t="shared" si="88"/>
        <v>101.90349030685967</v>
      </c>
      <c r="CG71">
        <f t="shared" si="88"/>
        <v>105.72136207889896</v>
      </c>
      <c r="CH71">
        <f t="shared" si="88"/>
        <v>108.15962309853951</v>
      </c>
      <c r="CI71">
        <f t="shared" si="88"/>
        <v>110.64705340979923</v>
      </c>
      <c r="CJ71">
        <f t="shared" si="88"/>
        <v>113.18458991356118</v>
      </c>
      <c r="CK71">
        <f t="shared" si="88"/>
        <v>115.77318655464408</v>
      </c>
      <c r="CL71">
        <f t="shared" si="88"/>
        <v>118.41381462231774</v>
      </c>
      <c r="CM71">
        <f t="shared" si="88"/>
        <v>121.10746305599959</v>
      </c>
      <c r="CN71">
        <f t="shared" si="88"/>
        <v>123.85513875621858</v>
      </c>
      <c r="CO71">
        <f t="shared" si="88"/>
        <v>126.65786690093671</v>
      </c>
      <c r="CP71">
        <f t="shared" si="88"/>
        <v>129.51669126732037</v>
      </c>
      <c r="CQ71">
        <f t="shared" si="88"/>
        <v>132.43267455905038</v>
      </c>
      <c r="CR71">
        <f t="shared" si="88"/>
        <v>135.40689873926888</v>
      </c>
      <c r="CS71">
        <f t="shared" si="88"/>
        <v>138.4404653692537</v>
      </c>
      <c r="CT71">
        <f t="shared" si="88"/>
        <v>141.53449595292039</v>
      </c>
      <c r="CU71">
        <f t="shared" si="88"/>
        <v>144.69013228725217</v>
      </c>
      <c r="CV71">
        <f t="shared" si="88"/>
        <v>147.90853681875109</v>
      </c>
      <c r="CW71">
        <f t="shared" si="88"/>
        <v>151.19089300602064</v>
      </c>
      <c r="CX71">
        <f t="shared" ref="CX71:DQ71" si="89">CX$49*CX32</f>
        <v>151.19089300602064</v>
      </c>
      <c r="CY71">
        <f t="shared" si="89"/>
        <v>151.19089300602064</v>
      </c>
      <c r="CZ71">
        <f t="shared" si="89"/>
        <v>151.19089300602064</v>
      </c>
      <c r="DA71">
        <f t="shared" si="89"/>
        <v>151.19089300602064</v>
      </c>
      <c r="DB71">
        <f t="shared" si="89"/>
        <v>151.19089300602064</v>
      </c>
      <c r="DC71">
        <f t="shared" si="89"/>
        <v>151.19089300602064</v>
      </c>
      <c r="DD71">
        <f t="shared" si="89"/>
        <v>151.19089300602064</v>
      </c>
      <c r="DE71">
        <f t="shared" si="89"/>
        <v>151.19089300602064</v>
      </c>
      <c r="DF71">
        <f t="shared" si="89"/>
        <v>151.19089300602064</v>
      </c>
      <c r="DG71">
        <f t="shared" si="89"/>
        <v>151.19089300602064</v>
      </c>
      <c r="DH71">
        <f t="shared" si="89"/>
        <v>151.19089300602064</v>
      </c>
      <c r="DI71">
        <f t="shared" si="89"/>
        <v>151.19089300602064</v>
      </c>
      <c r="DJ71">
        <f t="shared" si="89"/>
        <v>151.19089300602064</v>
      </c>
      <c r="DK71">
        <f t="shared" si="89"/>
        <v>151.19089300602064</v>
      </c>
      <c r="DL71">
        <f t="shared" si="89"/>
        <v>151.19089300602064</v>
      </c>
      <c r="DM71">
        <f t="shared" si="89"/>
        <v>151.19089300602064</v>
      </c>
      <c r="DN71">
        <f t="shared" si="89"/>
        <v>151.19089300602064</v>
      </c>
      <c r="DO71">
        <f t="shared" si="89"/>
        <v>151.19089300602064</v>
      </c>
      <c r="DP71">
        <f t="shared" si="89"/>
        <v>151.19089300602064</v>
      </c>
      <c r="DQ71">
        <f t="shared" si="89"/>
        <v>151.19089300602064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8D44AB-50E4-4ECB-9692-AECBC28B4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2021-06-04T09:14:58Z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