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459" documentId="11_99A430161C8FF28AD8FEA8CF449F7019B84E386C" xr6:coauthVersionLast="46" xr6:coauthVersionMax="46" xr10:uidLastSave="{83C818D0-EAC4-4469-ADE7-25209FBE48D4}"/>
  <bookViews>
    <workbookView xWindow="-120" yWindow="-120" windowWidth="29040" windowHeight="15840" firstSheet="2" activeTab="2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5" i="1" l="1" a="1"/>
  <c r="J15" i="1"/>
  <c r="J17" i="1" a="1"/>
  <c r="J17" i="1" s="1"/>
  <c r="J33" i="1" a="1"/>
  <c r="J33" i="1" s="1"/>
  <c r="J15" i="2" a="1"/>
  <c r="J15" i="2"/>
  <c r="J17" i="2" a="1"/>
  <c r="J17" i="2" s="1"/>
  <c r="J33" i="2" a="1"/>
  <c r="J33" i="2" s="1"/>
  <c r="J15" i="3" a="1"/>
  <c r="J15" i="3"/>
  <c r="J17" i="3" a="1"/>
  <c r="J17" i="3" s="1"/>
  <c r="J33" i="3" a="1"/>
  <c r="J33" i="3" s="1"/>
  <c r="J15" i="4" a="1"/>
  <c r="J15" i="4" s="1"/>
  <c r="J17" i="4" a="1"/>
  <c r="J17" i="4" s="1"/>
  <c r="J33" i="4" a="1"/>
  <c r="J33" i="4" s="1"/>
  <c r="J15" i="5" a="1"/>
  <c r="J15" i="5"/>
  <c r="J17" i="5" a="1"/>
  <c r="J17" i="5" s="1"/>
  <c r="J33" i="5" a="1"/>
  <c r="J33" i="5" s="1"/>
  <c r="J34" i="5" a="1"/>
  <c r="J34" i="5" s="1"/>
  <c r="J15" i="6" a="1"/>
  <c r="J15" i="6"/>
  <c r="J17" i="6" a="1"/>
  <c r="J17" i="6" s="1"/>
  <c r="J33" i="6" a="1"/>
  <c r="J33" i="6" s="1"/>
  <c r="J15" i="7" a="1"/>
  <c r="J15" i="7"/>
  <c r="J17" i="7" a="1"/>
  <c r="J17" i="7" s="1"/>
  <c r="J33" i="7" a="1"/>
  <c r="J33" i="7" s="1"/>
  <c r="J15" i="8" a="1"/>
  <c r="J15" i="8"/>
  <c r="J17" i="8" a="1"/>
  <c r="J17" i="8" s="1"/>
  <c r="J33" i="8" a="1"/>
  <c r="J33" i="8" s="1"/>
  <c r="J15" i="9" a="1"/>
  <c r="J15" i="9"/>
  <c r="J17" i="9" a="1"/>
  <c r="J17" i="9" s="1"/>
  <c r="J33" i="9" a="1"/>
  <c r="J33" i="9" s="1"/>
  <c r="J15" i="10" a="1"/>
  <c r="J15" i="10"/>
  <c r="J17" i="10" a="1"/>
  <c r="J17" i="10" s="1"/>
  <c r="J33" i="10" a="1"/>
  <c r="J33" i="10" s="1"/>
  <c r="J15" i="11" a="1"/>
  <c r="J15" i="11"/>
  <c r="J17" i="11" a="1"/>
  <c r="J17" i="11" s="1"/>
  <c r="J33" i="11" a="1"/>
  <c r="J33" i="11" s="1"/>
  <c r="J15" i="12" a="1"/>
  <c r="J15" i="12"/>
  <c r="J17" i="12" a="1"/>
  <c r="J17" i="12" s="1"/>
  <c r="J33" i="12" a="1"/>
  <c r="J33" i="12" s="1"/>
  <c r="J15" i="13" a="1"/>
  <c r="J15" i="13" s="1"/>
  <c r="J17" i="13" a="1"/>
  <c r="J17" i="13" s="1"/>
  <c r="J33" i="13" a="1"/>
  <c r="J33" i="13" s="1"/>
  <c r="J15" i="15" a="1"/>
  <c r="J15" i="15" s="1"/>
  <c r="J17" i="15" a="1"/>
  <c r="J17" i="15" s="1"/>
  <c r="J33" i="15" a="1"/>
  <c r="J33" i="15" s="1"/>
  <c r="J15" i="16" a="1"/>
  <c r="J15" i="16" s="1"/>
  <c r="J17" i="16" a="1"/>
  <c r="J17" i="16" s="1"/>
  <c r="J33" i="16" a="1"/>
  <c r="J33" i="16" s="1"/>
  <c r="J15" i="17" a="1"/>
  <c r="J15" i="17" s="1"/>
  <c r="J17" i="17" a="1"/>
  <c r="J17" i="17" s="1"/>
  <c r="J33" i="17" a="1"/>
  <c r="J33" i="17" s="1"/>
  <c r="J15" i="18" a="1"/>
  <c r="J15" i="18" s="1"/>
  <c r="J17" i="18" a="1"/>
  <c r="J17" i="18" s="1"/>
  <c r="J33" i="18" a="1"/>
  <c r="J33" i="18" s="1"/>
  <c r="J15" i="19" a="1"/>
  <c r="J15" i="19"/>
  <c r="J17" i="19" a="1"/>
  <c r="J17" i="19" s="1"/>
  <c r="J33" i="19" a="1"/>
  <c r="J33" i="19" s="1"/>
  <c r="J15" i="20" a="1"/>
  <c r="J15" i="20"/>
  <c r="J17" i="20" a="1"/>
  <c r="J17" i="20" s="1"/>
  <c r="J33" i="20" a="1"/>
  <c r="J33" i="20" s="1"/>
  <c r="J15" i="21" a="1"/>
  <c r="J15" i="21"/>
  <c r="J17" i="21" a="1"/>
  <c r="J17" i="21" s="1"/>
  <c r="J33" i="21" a="1"/>
  <c r="J33" i="21" s="1"/>
  <c r="J15" i="14" a="1"/>
  <c r="J15" i="14" s="1"/>
  <c r="J17" i="14" a="1"/>
  <c r="J17" i="14" s="1"/>
  <c r="J33" i="14" a="1"/>
  <c r="J33" i="14" s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J18" i="6" s="1" a="1"/>
  <c r="J18" i="6" s="1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J21" i="7" s="1" a="1"/>
  <c r="J21" i="7" s="1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J35" i="7" s="1" a="1"/>
  <c r="J35" i="7" s="1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J37" i="8" s="1" a="1"/>
  <c r="J37" i="8" s="1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J28" i="10" s="1" a="1"/>
  <c r="J28" i="10" s="1"/>
  <c r="I29" i="10"/>
  <c r="I30" i="10"/>
  <c r="I31" i="10"/>
  <c r="I32" i="10"/>
  <c r="I33" i="10"/>
  <c r="I34" i="10"/>
  <c r="I35" i="10"/>
  <c r="I36" i="10"/>
  <c r="I37" i="10"/>
  <c r="I38" i="10"/>
  <c r="I39" i="10"/>
  <c r="I40" i="10"/>
  <c r="J40" i="10" s="1" a="1"/>
  <c r="J40" i="10" s="1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J42" i="11" s="1" a="1"/>
  <c r="J42" i="11" s="1"/>
  <c r="I43" i="11"/>
  <c r="I44" i="11"/>
  <c r="I45" i="11"/>
  <c r="I46" i="11"/>
  <c r="I15" i="12"/>
  <c r="I16" i="12"/>
  <c r="I17" i="12"/>
  <c r="I18" i="12"/>
  <c r="J18" i="12" s="1" a="1"/>
  <c r="J18" i="12" s="1"/>
  <c r="I19" i="12"/>
  <c r="I20" i="12"/>
  <c r="I21" i="12"/>
  <c r="I22" i="12"/>
  <c r="I23" i="12"/>
  <c r="I24" i="12"/>
  <c r="I25" i="12"/>
  <c r="I26" i="12"/>
  <c r="J26" i="12" s="1" a="1"/>
  <c r="J26" i="12" s="1"/>
  <c r="I27" i="12"/>
  <c r="I28" i="12"/>
  <c r="I29" i="12"/>
  <c r="I30" i="12"/>
  <c r="I31" i="12"/>
  <c r="I32" i="12"/>
  <c r="I33" i="12"/>
  <c r="I34" i="12"/>
  <c r="J34" i="12" s="1" a="1"/>
  <c r="J34" i="12" s="1"/>
  <c r="I35" i="12"/>
  <c r="I36" i="12"/>
  <c r="I37" i="12"/>
  <c r="I38" i="12"/>
  <c r="I39" i="12"/>
  <c r="I40" i="12"/>
  <c r="I41" i="12"/>
  <c r="I42" i="12"/>
  <c r="J42" i="12" s="1" a="1"/>
  <c r="J42" i="12" s="1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J27" i="13" s="1" a="1"/>
  <c r="J27" i="13" s="1"/>
  <c r="I28" i="13"/>
  <c r="I29" i="13"/>
  <c r="I30" i="13"/>
  <c r="I31" i="13"/>
  <c r="I32" i="13"/>
  <c r="I33" i="13"/>
  <c r="I34" i="13"/>
  <c r="J34" i="13" s="1" a="1"/>
  <c r="J34" i="13" s="1"/>
  <c r="I35" i="13"/>
  <c r="I36" i="13"/>
  <c r="I37" i="13"/>
  <c r="I38" i="13"/>
  <c r="I39" i="13"/>
  <c r="I40" i="13"/>
  <c r="I41" i="13"/>
  <c r="J41" i="13" s="1" a="1"/>
  <c r="J41" i="13" s="1"/>
  <c r="I42" i="13"/>
  <c r="I43" i="13"/>
  <c r="I44" i="13"/>
  <c r="I45" i="13"/>
  <c r="I46" i="13"/>
  <c r="I15" i="14"/>
  <c r="I16" i="14"/>
  <c r="J16" i="14" s="1" a="1"/>
  <c r="J16" i="14" s="1"/>
  <c r="I17" i="14"/>
  <c r="I18" i="14"/>
  <c r="I19" i="14"/>
  <c r="I20" i="14"/>
  <c r="J20" i="14" s="1" a="1"/>
  <c r="J20" i="14" s="1"/>
  <c r="I21" i="14"/>
  <c r="I22" i="14"/>
  <c r="I23" i="14"/>
  <c r="I24" i="14"/>
  <c r="I25" i="14"/>
  <c r="I26" i="14"/>
  <c r="I27" i="14"/>
  <c r="I28" i="14"/>
  <c r="J28" i="14" s="1" a="1"/>
  <c r="J28" i="14" s="1"/>
  <c r="I29" i="14"/>
  <c r="I30" i="14"/>
  <c r="I31" i="14"/>
  <c r="I32" i="14"/>
  <c r="J32" i="14" s="1" a="1"/>
  <c r="J32" i="14" s="1"/>
  <c r="I33" i="14"/>
  <c r="I34" i="14"/>
  <c r="I35" i="14"/>
  <c r="I36" i="14"/>
  <c r="J36" i="14" s="1" a="1"/>
  <c r="J36" i="14" s="1"/>
  <c r="I37" i="14"/>
  <c r="I38" i="14"/>
  <c r="I39" i="14"/>
  <c r="I40" i="14"/>
  <c r="J40" i="14" s="1" a="1"/>
  <c r="J40" i="14" s="1"/>
  <c r="I41" i="14"/>
  <c r="I42" i="14"/>
  <c r="I43" i="14"/>
  <c r="I44" i="14"/>
  <c r="J44" i="14" s="1" a="1"/>
  <c r="J44" i="14" s="1"/>
  <c r="I45" i="14"/>
  <c r="I46" i="14"/>
  <c r="I15" i="15"/>
  <c r="I16" i="15"/>
  <c r="J16" i="15" s="1" a="1"/>
  <c r="J16" i="15" s="1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J30" i="15" s="1" a="1"/>
  <c r="J30" i="15" s="1"/>
  <c r="I31" i="15"/>
  <c r="I32" i="15"/>
  <c r="I33" i="15"/>
  <c r="I34" i="15"/>
  <c r="I35" i="15"/>
  <c r="I36" i="15"/>
  <c r="I37" i="15"/>
  <c r="I38" i="15"/>
  <c r="J38" i="15" s="1" a="1"/>
  <c r="J38" i="15" s="1"/>
  <c r="I39" i="15"/>
  <c r="I40" i="15"/>
  <c r="I41" i="15"/>
  <c r="I42" i="15"/>
  <c r="I43" i="15"/>
  <c r="I44" i="15"/>
  <c r="I45" i="15"/>
  <c r="J45" i="15" s="1" a="1"/>
  <c r="J45" i="15" s="1"/>
  <c r="I46" i="15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J34" i="16" s="1" a="1"/>
  <c r="J34" i="16" s="1"/>
  <c r="I35" i="16"/>
  <c r="I36" i="16"/>
  <c r="I37" i="16"/>
  <c r="I38" i="16"/>
  <c r="I39" i="16"/>
  <c r="I40" i="16"/>
  <c r="I41" i="16"/>
  <c r="J41" i="16" s="1" a="1"/>
  <c r="J41" i="16" s="1"/>
  <c r="I42" i="16"/>
  <c r="I43" i="16"/>
  <c r="I44" i="16"/>
  <c r="I45" i="16"/>
  <c r="I46" i="16"/>
  <c r="I15" i="17"/>
  <c r="I16" i="17"/>
  <c r="J16" i="17" s="1" a="1"/>
  <c r="J16" i="17" s="1"/>
  <c r="I17" i="17"/>
  <c r="I18" i="17"/>
  <c r="I19" i="17"/>
  <c r="I20" i="17"/>
  <c r="I21" i="17"/>
  <c r="I22" i="17"/>
  <c r="I23" i="17"/>
  <c r="J23" i="17" s="1" a="1"/>
  <c r="J23" i="17" s="1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J36" i="17" s="1" a="1"/>
  <c r="J36" i="17" s="1"/>
  <c r="I37" i="17"/>
  <c r="I38" i="17"/>
  <c r="I39" i="17"/>
  <c r="I40" i="17"/>
  <c r="I41" i="17"/>
  <c r="I42" i="17"/>
  <c r="I43" i="17"/>
  <c r="I44" i="17"/>
  <c r="I45" i="17"/>
  <c r="I46" i="17"/>
  <c r="I15" i="18"/>
  <c r="I16" i="18"/>
  <c r="J16" i="18" s="1" a="1"/>
  <c r="J16" i="18" s="1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J34" i="18" s="1" a="1"/>
  <c r="J34" i="18" s="1"/>
  <c r="I35" i="18"/>
  <c r="I36" i="18"/>
  <c r="I37" i="18"/>
  <c r="I38" i="18"/>
  <c r="I39" i="18"/>
  <c r="I40" i="18"/>
  <c r="I41" i="18"/>
  <c r="I42" i="18"/>
  <c r="I43" i="18"/>
  <c r="I44" i="18"/>
  <c r="I45" i="18"/>
  <c r="J45" i="18" s="1" a="1"/>
  <c r="J45" i="18" s="1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J29" i="19" s="1" a="1"/>
  <c r="J29" i="19" s="1"/>
  <c r="I30" i="19"/>
  <c r="I31" i="19"/>
  <c r="I32" i="19"/>
  <c r="I33" i="19"/>
  <c r="I34" i="19"/>
  <c r="J34" i="19" s="1" a="1"/>
  <c r="J34" i="19" s="1"/>
  <c r="I35" i="19"/>
  <c r="I36" i="19"/>
  <c r="I37" i="19"/>
  <c r="I38" i="19"/>
  <c r="I39" i="19"/>
  <c r="I40" i="19"/>
  <c r="I41" i="19"/>
  <c r="I42" i="19"/>
  <c r="I43" i="19"/>
  <c r="I44" i="19"/>
  <c r="I45" i="19"/>
  <c r="J45" i="19" s="1" a="1"/>
  <c r="J45" i="19" s="1"/>
  <c r="I46" i="19"/>
  <c r="I15" i="21"/>
  <c r="I16" i="21"/>
  <c r="I17" i="21"/>
  <c r="I18" i="21"/>
  <c r="J18" i="21" s="1" a="1"/>
  <c r="J18" i="21" s="1"/>
  <c r="I19" i="21"/>
  <c r="I20" i="21"/>
  <c r="I21" i="21"/>
  <c r="I22" i="21"/>
  <c r="I23" i="21"/>
  <c r="I24" i="21"/>
  <c r="I25" i="21"/>
  <c r="I26" i="21"/>
  <c r="I27" i="21"/>
  <c r="I28" i="21"/>
  <c r="J28" i="21" s="1" a="1"/>
  <c r="J28" i="21" s="1"/>
  <c r="I29" i="21"/>
  <c r="I30" i="21"/>
  <c r="I31" i="21"/>
  <c r="I32" i="21"/>
  <c r="J32" i="21" s="1" a="1"/>
  <c r="J32" i="21" s="1"/>
  <c r="I33" i="21"/>
  <c r="I34" i="21"/>
  <c r="I35" i="21"/>
  <c r="I36" i="21"/>
  <c r="J36" i="21" s="1" a="1"/>
  <c r="J36" i="21" s="1"/>
  <c r="I37" i="21"/>
  <c r="I38" i="21"/>
  <c r="I39" i="21"/>
  <c r="I40" i="21"/>
  <c r="J40" i="21" s="1" a="1"/>
  <c r="J40" i="21" s="1"/>
  <c r="I41" i="21"/>
  <c r="I42" i="21"/>
  <c r="I43" i="21"/>
  <c r="I44" i="21"/>
  <c r="J44" i="21" s="1" a="1"/>
  <c r="J44" i="21" s="1"/>
  <c r="I45" i="21"/>
  <c r="I46" i="21"/>
  <c r="I15" i="20"/>
  <c r="I16" i="20"/>
  <c r="I17" i="20"/>
  <c r="I18" i="20"/>
  <c r="J18" i="20" s="1" a="1"/>
  <c r="J18" i="20" s="1"/>
  <c r="I19" i="20"/>
  <c r="I20" i="20"/>
  <c r="I21" i="20"/>
  <c r="I22" i="20"/>
  <c r="I23" i="20"/>
  <c r="I24" i="20"/>
  <c r="I25" i="20"/>
  <c r="I26" i="20"/>
  <c r="I27" i="20"/>
  <c r="I28" i="20"/>
  <c r="I29" i="20"/>
  <c r="J29" i="20" s="1" a="1"/>
  <c r="J29" i="20" s="1"/>
  <c r="I30" i="20"/>
  <c r="I31" i="20"/>
  <c r="I32" i="20"/>
  <c r="I33" i="20"/>
  <c r="I34" i="20"/>
  <c r="J34" i="20" s="1" a="1"/>
  <c r="J34" i="20" s="1"/>
  <c r="I35" i="20"/>
  <c r="I36" i="20"/>
  <c r="I37" i="20"/>
  <c r="I38" i="20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J39" i="6" s="1" a="1"/>
  <c r="J39" i="6" s="1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J37" i="9" s="1" a="1"/>
  <c r="J37" i="9" s="1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J24" i="14" s="1" a="1"/>
  <c r="J24" i="14" s="1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J23" i="15" s="1" a="1"/>
  <c r="J23" i="15" s="1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J27" i="16" s="1" a="1"/>
  <c r="J27" i="16" s="1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J30" i="17" s="1" a="1"/>
  <c r="J30" i="17" s="1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J18" i="19" s="1" a="1"/>
  <c r="J18" i="19" s="1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J45" i="20" s="1" a="1"/>
  <c r="J45" i="20" s="1"/>
  <c r="H46" i="20"/>
  <c r="J44" i="20" l="1" a="1"/>
  <c r="J44" i="20" s="1"/>
  <c r="J36" i="20" a="1"/>
  <c r="J36" i="20" s="1"/>
  <c r="J28" i="20" a="1"/>
  <c r="J28" i="20" s="1"/>
  <c r="J20" i="20" a="1"/>
  <c r="J20" i="20" s="1"/>
  <c r="J20" i="21" a="1"/>
  <c r="J20" i="21" s="1"/>
  <c r="J44" i="19" a="1"/>
  <c r="J44" i="19" s="1"/>
  <c r="J36" i="19" a="1"/>
  <c r="J36" i="19" s="1"/>
  <c r="J28" i="19" a="1"/>
  <c r="J28" i="19" s="1"/>
  <c r="J20" i="19" a="1"/>
  <c r="J20" i="19" s="1"/>
  <c r="J44" i="18" a="1"/>
  <c r="J44" i="18" s="1"/>
  <c r="J36" i="18" a="1"/>
  <c r="J36" i="18" s="1"/>
  <c r="J28" i="18" a="1"/>
  <c r="J28" i="18" s="1"/>
  <c r="J20" i="18" a="1"/>
  <c r="J20" i="18" s="1"/>
  <c r="J44" i="17" a="1"/>
  <c r="J44" i="17" s="1"/>
  <c r="J28" i="17" a="1"/>
  <c r="J28" i="17" s="1"/>
  <c r="J20" i="17" a="1"/>
  <c r="J20" i="17" s="1"/>
  <c r="J44" i="16" a="1"/>
  <c r="J44" i="16" s="1"/>
  <c r="J36" i="16" a="1"/>
  <c r="J36" i="16" s="1"/>
  <c r="J28" i="16" a="1"/>
  <c r="J28" i="16" s="1"/>
  <c r="J20" i="16" a="1"/>
  <c r="J20" i="16" s="1"/>
  <c r="J44" i="15" a="1"/>
  <c r="J44" i="15" s="1"/>
  <c r="J36" i="15" a="1"/>
  <c r="J36" i="15" s="1"/>
  <c r="J28" i="15" a="1"/>
  <c r="J28" i="15" s="1"/>
  <c r="J20" i="15" a="1"/>
  <c r="J20" i="15" s="1"/>
  <c r="J44" i="13" a="1"/>
  <c r="J44" i="13" s="1"/>
  <c r="J36" i="13" a="1"/>
  <c r="J36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0" i="10" a="1"/>
  <c r="J20" i="10" s="1"/>
  <c r="J44" i="9" a="1"/>
  <c r="J44" i="9" s="1"/>
  <c r="J36" i="9" a="1"/>
  <c r="J36" i="9" s="1"/>
  <c r="J28" i="9" a="1"/>
  <c r="J28" i="9" s="1"/>
  <c r="J20" i="9" a="1"/>
  <c r="J20" i="9" s="1"/>
  <c r="J44" i="8" a="1"/>
  <c r="J44" i="8" s="1"/>
  <c r="J36" i="8" a="1"/>
  <c r="J36" i="8" s="1"/>
  <c r="J28" i="8" a="1"/>
  <c r="J28" i="8" s="1"/>
  <c r="J20" i="8" a="1"/>
  <c r="J20" i="8" s="1"/>
  <c r="J44" i="7" a="1"/>
  <c r="J44" i="7" s="1"/>
  <c r="J36" i="7" a="1"/>
  <c r="J36" i="7" s="1"/>
  <c r="J28" i="7" a="1"/>
  <c r="J28" i="7" s="1"/>
  <c r="J20" i="7" a="1"/>
  <c r="J20" i="7" s="1"/>
  <c r="J44" i="6" a="1"/>
  <c r="J44" i="6" s="1"/>
  <c r="J36" i="6" a="1"/>
  <c r="J36" i="6" s="1"/>
  <c r="J28" i="6" a="1"/>
  <c r="J28" i="6" s="1"/>
  <c r="J20" i="6" a="1"/>
  <c r="J20" i="6" s="1"/>
  <c r="J44" i="5" a="1"/>
  <c r="J44" i="5" s="1"/>
  <c r="J36" i="5" a="1"/>
  <c r="J36" i="5" s="1"/>
  <c r="J28" i="5" a="1"/>
  <c r="J28" i="5" s="1"/>
  <c r="J20" i="5" a="1"/>
  <c r="J20" i="5" s="1"/>
  <c r="J44" i="4" a="1"/>
  <c r="J44" i="4" s="1"/>
  <c r="J20" i="3" a="1"/>
  <c r="J20" i="3" s="1"/>
  <c r="J44" i="2" a="1"/>
  <c r="J44" i="2" s="1"/>
  <c r="J43" i="20" a="1"/>
  <c r="J43" i="20" s="1"/>
  <c r="J35" i="20" a="1"/>
  <c r="J35" i="20" s="1"/>
  <c r="J27" i="20" a="1"/>
  <c r="J27" i="20" s="1"/>
  <c r="J19" i="20" a="1"/>
  <c r="J19" i="20" s="1"/>
  <c r="J43" i="21" a="1"/>
  <c r="J43" i="21" s="1"/>
  <c r="J35" i="21" a="1"/>
  <c r="J35" i="21" s="1"/>
  <c r="J27" i="21" a="1"/>
  <c r="J27" i="21" s="1"/>
  <c r="J19" i="21" a="1"/>
  <c r="J19" i="21" s="1"/>
  <c r="J43" i="19" a="1"/>
  <c r="J43" i="19" s="1"/>
  <c r="J35" i="19" a="1"/>
  <c r="J35" i="19" s="1"/>
  <c r="J27" i="19" a="1"/>
  <c r="J27" i="19" s="1"/>
  <c r="J19" i="19" a="1"/>
  <c r="J19" i="19" s="1"/>
  <c r="J43" i="18" a="1"/>
  <c r="J43" i="18" s="1"/>
  <c r="J35" i="18" a="1"/>
  <c r="J35" i="18" s="1"/>
  <c r="J27" i="18" a="1"/>
  <c r="J27" i="18" s="1"/>
  <c r="J19" i="18" a="1"/>
  <c r="J19" i="18" s="1"/>
  <c r="J43" i="17" a="1"/>
  <c r="J43" i="17" s="1"/>
  <c r="J35" i="17" a="1"/>
  <c r="J35" i="17" s="1"/>
  <c r="J27" i="17" a="1"/>
  <c r="J27" i="17" s="1"/>
  <c r="J19" i="17" a="1"/>
  <c r="J19" i="17" s="1"/>
  <c r="J43" i="16" a="1"/>
  <c r="J43" i="16" s="1"/>
  <c r="J35" i="16" a="1"/>
  <c r="J35" i="16" s="1"/>
  <c r="J19" i="16" a="1"/>
  <c r="J19" i="16" s="1"/>
  <c r="J43" i="15" a="1"/>
  <c r="J43" i="15" s="1"/>
  <c r="J35" i="15" a="1"/>
  <c r="J35" i="15" s="1"/>
  <c r="J27" i="15" a="1"/>
  <c r="J27" i="15" s="1"/>
  <c r="J19" i="15" a="1"/>
  <c r="J19" i="15" s="1"/>
  <c r="J43" i="14" a="1"/>
  <c r="J43" i="14" s="1"/>
  <c r="J35" i="14" a="1"/>
  <c r="J35" i="14" s="1"/>
  <c r="J27" i="14" a="1"/>
  <c r="J27" i="14" s="1"/>
  <c r="J19" i="14" a="1"/>
  <c r="J19" i="14" s="1"/>
  <c r="J43" i="13" a="1"/>
  <c r="J43" i="13" s="1"/>
  <c r="J35" i="13" a="1"/>
  <c r="J35" i="13" s="1"/>
  <c r="J19" i="13" a="1"/>
  <c r="J19" i="13" s="1"/>
  <c r="J43" i="12" a="1"/>
  <c r="J43" i="12" s="1"/>
  <c r="J35" i="12" a="1"/>
  <c r="J35" i="12" s="1"/>
  <c r="J27" i="12" a="1"/>
  <c r="J27" i="12" s="1"/>
  <c r="J19" i="12" a="1"/>
  <c r="J19" i="12" s="1"/>
  <c r="J43" i="11" a="1"/>
  <c r="J43" i="11" s="1"/>
  <c r="J35" i="11" a="1"/>
  <c r="J35" i="11" s="1"/>
  <c r="J27" i="11" a="1"/>
  <c r="J27" i="11" s="1"/>
  <c r="J19" i="11" a="1"/>
  <c r="J19" i="11" s="1"/>
  <c r="J43" i="10" a="1"/>
  <c r="J43" i="10" s="1"/>
  <c r="J35" i="10" a="1"/>
  <c r="J35" i="10" s="1"/>
  <c r="J27" i="10" a="1"/>
  <c r="J27" i="10" s="1"/>
  <c r="J19" i="10" a="1"/>
  <c r="J19" i="10" s="1"/>
  <c r="J43" i="9" a="1"/>
  <c r="J43" i="9" s="1"/>
  <c r="J35" i="9" a="1"/>
  <c r="J35" i="9" s="1"/>
  <c r="J27" i="9" a="1"/>
  <c r="J27" i="9" s="1"/>
  <c r="J19" i="9" a="1"/>
  <c r="J19" i="9" s="1"/>
  <c r="J43" i="8" a="1"/>
  <c r="J43" i="8" s="1"/>
  <c r="J35" i="8" a="1"/>
  <c r="J35" i="8" s="1"/>
  <c r="J27" i="8" a="1"/>
  <c r="J27" i="8" s="1"/>
  <c r="J19" i="8" a="1"/>
  <c r="J19" i="8" s="1"/>
  <c r="J43" i="7" a="1"/>
  <c r="J43" i="7" s="1"/>
  <c r="J27" i="7" a="1"/>
  <c r="J27" i="7" s="1"/>
  <c r="J19" i="7" a="1"/>
  <c r="J19" i="7" s="1"/>
  <c r="J43" i="6" a="1"/>
  <c r="J43" i="6" s="1"/>
  <c r="J35" i="6" a="1"/>
  <c r="J35" i="6" s="1"/>
  <c r="J27" i="6" a="1"/>
  <c r="J27" i="6" s="1"/>
  <c r="J19" i="6" a="1"/>
  <c r="J19" i="6" s="1"/>
  <c r="J43" i="5" a="1"/>
  <c r="J43" i="5" s="1"/>
  <c r="J35" i="5" a="1"/>
  <c r="J35" i="5" s="1"/>
  <c r="J27" i="5" a="1"/>
  <c r="J27" i="5" s="1"/>
  <c r="J19" i="5" a="1"/>
  <c r="J19" i="5" s="1"/>
  <c r="J43" i="4" a="1"/>
  <c r="J43" i="4" s="1"/>
  <c r="J35" i="4" a="1"/>
  <c r="J35" i="4" s="1"/>
  <c r="J27" i="4" a="1"/>
  <c r="J27" i="4" s="1"/>
  <c r="J19" i="4" a="1"/>
  <c r="J19" i="4" s="1"/>
  <c r="J43" i="3" a="1"/>
  <c r="J43" i="3" s="1"/>
  <c r="J35" i="3" a="1"/>
  <c r="J35" i="3" s="1"/>
  <c r="J27" i="3" a="1"/>
  <c r="J27" i="3" s="1"/>
  <c r="J19" i="3" a="1"/>
  <c r="J19" i="3" s="1"/>
  <c r="J43" i="2" a="1"/>
  <c r="J43" i="2" s="1"/>
  <c r="J35" i="2" a="1"/>
  <c r="J35" i="2" s="1"/>
  <c r="J27" i="2" a="1"/>
  <c r="J27" i="2" s="1"/>
  <c r="J19" i="2" a="1"/>
  <c r="J19" i="2" s="1"/>
  <c r="J43" i="1" a="1"/>
  <c r="J43" i="1" s="1"/>
  <c r="J35" i="1" a="1"/>
  <c r="J35" i="1" s="1"/>
  <c r="J27" i="1" a="1"/>
  <c r="J27" i="1" s="1"/>
  <c r="J19" i="1" a="1"/>
  <c r="J19" i="1" s="1"/>
  <c r="J42" i="20" a="1"/>
  <c r="J42" i="20" s="1"/>
  <c r="J26" i="20" a="1"/>
  <c r="J26" i="20" s="1"/>
  <c r="J42" i="21" a="1"/>
  <c r="J42" i="21" s="1"/>
  <c r="J34" i="21" a="1"/>
  <c r="J34" i="21" s="1"/>
  <c r="J26" i="21" a="1"/>
  <c r="J26" i="21" s="1"/>
  <c r="J42" i="19" a="1"/>
  <c r="J42" i="19" s="1"/>
  <c r="J26" i="19" a="1"/>
  <c r="J26" i="19" s="1"/>
  <c r="J42" i="18" a="1"/>
  <c r="J42" i="18" s="1"/>
  <c r="J26" i="18" a="1"/>
  <c r="J26" i="18" s="1"/>
  <c r="J18" i="18" a="1"/>
  <c r="J18" i="18" s="1"/>
  <c r="J42" i="17" a="1"/>
  <c r="J42" i="17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26" i="13" a="1"/>
  <c r="J26" i="13" s="1"/>
  <c r="J18" i="13" a="1"/>
  <c r="J18" i="13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26" i="10" a="1"/>
  <c r="J26" i="10" s="1"/>
  <c r="J18" i="10" a="1"/>
  <c r="J18" i="10" s="1"/>
  <c r="J42" i="9" a="1"/>
  <c r="J42" i="9" s="1"/>
  <c r="J34" i="9" a="1"/>
  <c r="J34" i="9" s="1"/>
  <c r="J26" i="9" a="1"/>
  <c r="J26" i="9" s="1"/>
  <c r="J18" i="9" a="1"/>
  <c r="J18" i="9" s="1"/>
  <c r="J42" i="8" a="1"/>
  <c r="J42" i="8" s="1"/>
  <c r="J34" i="8" a="1"/>
  <c r="J34" i="8" s="1"/>
  <c r="J26" i="8" a="1"/>
  <c r="J26" i="8" s="1"/>
  <c r="J18" i="8" a="1"/>
  <c r="J18" i="8" s="1"/>
  <c r="J42" i="7" a="1"/>
  <c r="J42" i="7" s="1"/>
  <c r="J34" i="7" a="1"/>
  <c r="J34" i="7" s="1"/>
  <c r="J26" i="7" a="1"/>
  <c r="J26" i="7" s="1"/>
  <c r="J18" i="7" a="1"/>
  <c r="J18" i="7" s="1"/>
  <c r="J42" i="6" a="1"/>
  <c r="J42" i="6" s="1"/>
  <c r="J34" i="6" a="1"/>
  <c r="J34" i="6" s="1"/>
  <c r="J26" i="6" a="1"/>
  <c r="J26" i="6" s="1"/>
  <c r="J42" i="5" a="1"/>
  <c r="J42" i="5" s="1"/>
  <c r="J26" i="5" a="1"/>
  <c r="J26" i="5" s="1"/>
  <c r="J18" i="5" a="1"/>
  <c r="J18" i="5" s="1"/>
  <c r="J42" i="4" a="1"/>
  <c r="J42" i="4" s="1"/>
  <c r="J41" i="20" a="1"/>
  <c r="J41" i="20" s="1"/>
  <c r="J25" i="20" a="1"/>
  <c r="J25" i="20" s="1"/>
  <c r="J41" i="21" a="1"/>
  <c r="J41" i="21" s="1"/>
  <c r="J25" i="21" a="1"/>
  <c r="J25" i="21" s="1"/>
  <c r="J41" i="19" a="1"/>
  <c r="J41" i="19" s="1"/>
  <c r="J25" i="19" a="1"/>
  <c r="J25" i="19" s="1"/>
  <c r="J41" i="18" a="1"/>
  <c r="J41" i="18" s="1"/>
  <c r="J25" i="18" a="1"/>
  <c r="J25" i="18" s="1"/>
  <c r="J41" i="17" a="1"/>
  <c r="J41" i="17" s="1"/>
  <c r="J25" i="17" a="1"/>
  <c r="J25" i="17" s="1"/>
  <c r="J25" i="16" a="1"/>
  <c r="J25" i="16" s="1"/>
  <c r="J41" i="15" a="1"/>
  <c r="J41" i="15" s="1"/>
  <c r="J25" i="15" a="1"/>
  <c r="J25" i="15" s="1"/>
  <c r="J41" i="14" a="1"/>
  <c r="J41" i="14" s="1"/>
  <c r="J25" i="14" a="1"/>
  <c r="J25" i="14" s="1"/>
  <c r="J25" i="13" a="1"/>
  <c r="J25" i="13" s="1"/>
  <c r="J41" i="12" a="1"/>
  <c r="J41" i="12" s="1"/>
  <c r="J25" i="12" a="1"/>
  <c r="J25" i="12" s="1"/>
  <c r="J41" i="11" a="1"/>
  <c r="J41" i="11" s="1"/>
  <c r="J25" i="11" a="1"/>
  <c r="J25" i="11" s="1"/>
  <c r="J41" i="10" a="1"/>
  <c r="J41" i="10" s="1"/>
  <c r="J25" i="10" a="1"/>
  <c r="J25" i="10" s="1"/>
  <c r="J41" i="9" a="1"/>
  <c r="J41" i="9" s="1"/>
  <c r="J25" i="9" a="1"/>
  <c r="J25" i="9" s="1"/>
  <c r="J41" i="8" a="1"/>
  <c r="J41" i="8" s="1"/>
  <c r="J25" i="8" a="1"/>
  <c r="J25" i="8" s="1"/>
  <c r="J41" i="7" a="1"/>
  <c r="J41" i="7" s="1"/>
  <c r="J25" i="7" a="1"/>
  <c r="J25" i="7" s="1"/>
  <c r="J41" i="6" a="1"/>
  <c r="J41" i="6" s="1"/>
  <c r="J40" i="20" a="1"/>
  <c r="J40" i="20" s="1"/>
  <c r="J32" i="20" a="1"/>
  <c r="J32" i="20" s="1"/>
  <c r="J24" i="20" a="1"/>
  <c r="J24" i="20" s="1"/>
  <c r="J16" i="20" a="1"/>
  <c r="J16" i="20" s="1"/>
  <c r="J24" i="21" a="1"/>
  <c r="J24" i="21" s="1"/>
  <c r="J16" i="21" a="1"/>
  <c r="J16" i="21" s="1"/>
  <c r="J40" i="19" a="1"/>
  <c r="J40" i="19" s="1"/>
  <c r="J32" i="19" a="1"/>
  <c r="J32" i="19" s="1"/>
  <c r="J24" i="19" a="1"/>
  <c r="J24" i="19" s="1"/>
  <c r="J16" i="19" a="1"/>
  <c r="J16" i="19" s="1"/>
  <c r="J40" i="18" a="1"/>
  <c r="J40" i="18" s="1"/>
  <c r="J32" i="18" a="1"/>
  <c r="J32" i="18" s="1"/>
  <c r="J24" i="18" a="1"/>
  <c r="J24" i="18" s="1"/>
  <c r="J40" i="17" a="1"/>
  <c r="J40" i="17" s="1"/>
  <c r="J32" i="17" a="1"/>
  <c r="J32" i="17" s="1"/>
  <c r="J24" i="17" a="1"/>
  <c r="J24" i="17" s="1"/>
  <c r="J40" i="16" a="1"/>
  <c r="J40" i="16" s="1"/>
  <c r="J32" i="16" a="1"/>
  <c r="J32" i="16" s="1"/>
  <c r="J24" i="16" a="1"/>
  <c r="J24" i="16" s="1"/>
  <c r="J16" i="16" a="1"/>
  <c r="J16" i="16" s="1"/>
  <c r="J40" i="15" a="1"/>
  <c r="J40" i="15" s="1"/>
  <c r="J32" i="15" a="1"/>
  <c r="J32" i="15" s="1"/>
  <c r="J24" i="15" a="1"/>
  <c r="J24" i="15" s="1"/>
  <c r="J40" i="13" a="1"/>
  <c r="J40" i="13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32" i="10" a="1"/>
  <c r="J32" i="10" s="1"/>
  <c r="J24" i="10" a="1"/>
  <c r="J24" i="10" s="1"/>
  <c r="J16" i="10" a="1"/>
  <c r="J16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32" i="8" a="1"/>
  <c r="J32" i="8" s="1"/>
  <c r="J24" i="8" a="1"/>
  <c r="J24" i="8" s="1"/>
  <c r="J16" i="8" a="1"/>
  <c r="J16" i="8" s="1"/>
  <c r="J40" i="7" a="1"/>
  <c r="J40" i="7" s="1"/>
  <c r="J32" i="7" a="1"/>
  <c r="J32" i="7" s="1"/>
  <c r="J24" i="7" a="1"/>
  <c r="J24" i="7" s="1"/>
  <c r="J16" i="7" a="1"/>
  <c r="J16" i="7" s="1"/>
  <c r="J40" i="6" a="1"/>
  <c r="J40" i="6" s="1"/>
  <c r="J32" i="6" a="1"/>
  <c r="J32" i="6" s="1"/>
  <c r="J24" i="6" a="1"/>
  <c r="J24" i="6" s="1"/>
  <c r="J16" i="6" a="1"/>
  <c r="J16" i="6" s="1"/>
  <c r="J40" i="5" a="1"/>
  <c r="J40" i="5" s="1"/>
  <c r="J32" i="5" a="1"/>
  <c r="J32" i="5" s="1"/>
  <c r="J24" i="5" a="1"/>
  <c r="J24" i="5" s="1"/>
  <c r="J16" i="5" a="1"/>
  <c r="J16" i="5" s="1"/>
  <c r="J40" i="4" a="1"/>
  <c r="J40" i="4" s="1"/>
  <c r="J32" i="4" a="1"/>
  <c r="J32" i="4" s="1"/>
  <c r="J16" i="4" a="1"/>
  <c r="J16" i="4" s="1"/>
  <c r="J40" i="3" a="1"/>
  <c r="J40" i="3" s="1"/>
  <c r="J24" i="2" a="1"/>
  <c r="J24" i="2" s="1"/>
  <c r="J32" i="1" a="1"/>
  <c r="J32" i="1" s="1"/>
  <c r="J39" i="20" a="1"/>
  <c r="J39" i="20" s="1"/>
  <c r="J31" i="20" a="1"/>
  <c r="J31" i="20" s="1"/>
  <c r="J23" i="20" a="1"/>
  <c r="J23" i="20" s="1"/>
  <c r="J39" i="21" a="1"/>
  <c r="J39" i="21" s="1"/>
  <c r="J31" i="21" a="1"/>
  <c r="J31" i="21" s="1"/>
  <c r="J23" i="21" a="1"/>
  <c r="J23" i="21" s="1"/>
  <c r="J39" i="19" a="1"/>
  <c r="J39" i="19" s="1"/>
  <c r="J31" i="19" a="1"/>
  <c r="J31" i="19" s="1"/>
  <c r="J23" i="19" a="1"/>
  <c r="J23" i="19" s="1"/>
  <c r="J39" i="18" a="1"/>
  <c r="J39" i="18" s="1"/>
  <c r="J31" i="18" a="1"/>
  <c r="J31" i="18" s="1"/>
  <c r="J23" i="18" a="1"/>
  <c r="J23" i="18" s="1"/>
  <c r="J39" i="17" a="1"/>
  <c r="J39" i="17" s="1"/>
  <c r="J31" i="17" a="1"/>
  <c r="J31" i="17" s="1"/>
  <c r="J39" i="16" a="1"/>
  <c r="J39" i="16" s="1"/>
  <c r="J31" i="16" a="1"/>
  <c r="J31" i="16" s="1"/>
  <c r="J23" i="16" a="1"/>
  <c r="J23" i="16" s="1"/>
  <c r="J39" i="15" a="1"/>
  <c r="J39" i="15" s="1"/>
  <c r="J31" i="15" a="1"/>
  <c r="J31" i="15" s="1"/>
  <c r="J39" i="14" a="1"/>
  <c r="J39" i="14" s="1"/>
  <c r="J31" i="14" a="1"/>
  <c r="J31" i="14" s="1"/>
  <c r="J23" i="14" a="1"/>
  <c r="J23" i="14" s="1"/>
  <c r="J39" i="13" a="1"/>
  <c r="J39" i="13" s="1"/>
  <c r="J31" i="13" a="1"/>
  <c r="J31" i="13" s="1"/>
  <c r="J23" i="13" a="1"/>
  <c r="J23" i="13" s="1"/>
  <c r="J39" i="12" a="1"/>
  <c r="J39" i="12" s="1"/>
  <c r="J31" i="12" a="1"/>
  <c r="J31" i="12" s="1"/>
  <c r="J23" i="12" a="1"/>
  <c r="J23" i="12" s="1"/>
  <c r="J39" i="11" a="1"/>
  <c r="J39" i="11" s="1"/>
  <c r="J31" i="11" a="1"/>
  <c r="J31" i="11" s="1"/>
  <c r="J23" i="11" a="1"/>
  <c r="J23" i="11" s="1"/>
  <c r="J39" i="10" a="1"/>
  <c r="J39" i="10" s="1"/>
  <c r="J31" i="10" a="1"/>
  <c r="J31" i="10" s="1"/>
  <c r="J23" i="10" a="1"/>
  <c r="J23" i="10" s="1"/>
  <c r="J39" i="9" a="1"/>
  <c r="J39" i="9" s="1"/>
  <c r="J31" i="9" a="1"/>
  <c r="J31" i="9" s="1"/>
  <c r="J23" i="9" a="1"/>
  <c r="J23" i="9" s="1"/>
  <c r="J39" i="8" a="1"/>
  <c r="J39" i="8" s="1"/>
  <c r="J31" i="8" a="1"/>
  <c r="J31" i="8" s="1"/>
  <c r="J23" i="8" a="1"/>
  <c r="J23" i="8" s="1"/>
  <c r="J39" i="7" a="1"/>
  <c r="J39" i="7" s="1"/>
  <c r="J31" i="7" a="1"/>
  <c r="J31" i="7" s="1"/>
  <c r="J23" i="7" a="1"/>
  <c r="J23" i="7" s="1"/>
  <c r="J31" i="6" a="1"/>
  <c r="J31" i="6" s="1"/>
  <c r="J23" i="6" a="1"/>
  <c r="J23" i="6" s="1"/>
  <c r="J39" i="5" a="1"/>
  <c r="J39" i="5" s="1"/>
  <c r="J31" i="5" a="1"/>
  <c r="J31" i="5" s="1"/>
  <c r="J23" i="5" a="1"/>
  <c r="J23" i="5" s="1"/>
  <c r="J39" i="4" a="1"/>
  <c r="J39" i="4" s="1"/>
  <c r="J31" i="4" a="1"/>
  <c r="J31" i="4" s="1"/>
  <c r="J23" i="4" a="1"/>
  <c r="J23" i="4" s="1"/>
  <c r="J39" i="3" a="1"/>
  <c r="J39" i="3" s="1"/>
  <c r="J31" i="3" a="1"/>
  <c r="J31" i="3" s="1"/>
  <c r="J23" i="3" a="1"/>
  <c r="J23" i="3" s="1"/>
  <c r="J39" i="2" a="1"/>
  <c r="J39" i="2" s="1"/>
  <c r="J31" i="2" a="1"/>
  <c r="J31" i="2" s="1"/>
  <c r="J23" i="2" a="1"/>
  <c r="J23" i="2" s="1"/>
  <c r="J39" i="1" a="1"/>
  <c r="J39" i="1" s="1"/>
  <c r="J31" i="1" a="1"/>
  <c r="J31" i="1" s="1"/>
  <c r="J23" i="1" a="1"/>
  <c r="J23" i="1" s="1"/>
  <c r="J46" i="20" a="1"/>
  <c r="J46" i="20" s="1"/>
  <c r="J38" i="20" a="1"/>
  <c r="J38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46" i="19" a="1"/>
  <c r="J46" i="19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22" i="18" a="1"/>
  <c r="J22" i="18" s="1"/>
  <c r="J46" i="17" a="1"/>
  <c r="J46" i="17" s="1"/>
  <c r="J38" i="17" a="1"/>
  <c r="J38" i="17" s="1"/>
  <c r="J22" i="17" a="1"/>
  <c r="J22" i="17" s="1"/>
  <c r="J46" i="16" a="1"/>
  <c r="J46" i="16" s="1"/>
  <c r="J38" i="16" a="1"/>
  <c r="J38" i="16" s="1"/>
  <c r="J30" i="16" a="1"/>
  <c r="J30" i="16" s="1"/>
  <c r="J22" i="16" a="1"/>
  <c r="J22" i="16" s="1"/>
  <c r="J46" i="15" a="1"/>
  <c r="J46" i="15" s="1"/>
  <c r="J22" i="15" a="1"/>
  <c r="J22" i="15" s="1"/>
  <c r="J46" i="14" a="1"/>
  <c r="J46" i="14" s="1"/>
  <c r="J38" i="14" a="1"/>
  <c r="J38" i="14" s="1"/>
  <c r="J30" i="14" a="1"/>
  <c r="J30" i="14" s="1"/>
  <c r="J22" i="14" a="1"/>
  <c r="J22" i="14" s="1"/>
  <c r="J46" i="13" a="1"/>
  <c r="J46" i="13" s="1"/>
  <c r="J38" i="13" a="1"/>
  <c r="J38" i="13" s="1"/>
  <c r="J30" i="13" a="1"/>
  <c r="J30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46" i="9" a="1"/>
  <c r="J46" i="9" s="1"/>
  <c r="J38" i="9" a="1"/>
  <c r="J38" i="9" s="1"/>
  <c r="J30" i="9" a="1"/>
  <c r="J30" i="9" s="1"/>
  <c r="J22" i="9" a="1"/>
  <c r="J22" i="9" s="1"/>
  <c r="J46" i="8" a="1"/>
  <c r="J46" i="8" s="1"/>
  <c r="J38" i="8" a="1"/>
  <c r="J38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8" i="6" a="1"/>
  <c r="J38" i="6" s="1"/>
  <c r="J30" i="6" a="1"/>
  <c r="J30" i="6" s="1"/>
  <c r="J22" i="6" a="1"/>
  <c r="J22" i="6" s="1"/>
  <c r="J46" i="5" a="1"/>
  <c r="J46" i="5" s="1"/>
  <c r="J38" i="5" a="1"/>
  <c r="J38" i="5" s="1"/>
  <c r="J30" i="5" a="1"/>
  <c r="J30" i="5" s="1"/>
  <c r="J22" i="5" a="1"/>
  <c r="J22" i="5" s="1"/>
  <c r="J46" i="4" a="1"/>
  <c r="J46" i="4" s="1"/>
  <c r="J38" i="4" a="1"/>
  <c r="J38" i="4" s="1"/>
  <c r="J37" i="20" a="1"/>
  <c r="J37" i="20" s="1"/>
  <c r="J21" i="20" a="1"/>
  <c r="J21" i="20" s="1"/>
  <c r="J45" i="21" a="1"/>
  <c r="J45" i="21" s="1"/>
  <c r="J37" i="21" a="1"/>
  <c r="J37" i="21" s="1"/>
  <c r="J29" i="21" a="1"/>
  <c r="J29" i="21" s="1"/>
  <c r="J21" i="21" a="1"/>
  <c r="J21" i="21" s="1"/>
  <c r="J37" i="19" a="1"/>
  <c r="J37" i="19" s="1"/>
  <c r="J21" i="19" a="1"/>
  <c r="J21" i="19" s="1"/>
  <c r="J37" i="18" a="1"/>
  <c r="J37" i="18" s="1"/>
  <c r="J29" i="18" a="1"/>
  <c r="J29" i="18" s="1"/>
  <c r="J21" i="18" a="1"/>
  <c r="J21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21" i="13" a="1"/>
  <c r="J21" i="13" s="1"/>
  <c r="J45" i="12" a="1"/>
  <c r="J45" i="12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45" i="10" a="1"/>
  <c r="J45" i="10" s="1"/>
  <c r="J37" i="10" a="1"/>
  <c r="J37" i="10" s="1"/>
  <c r="J29" i="10" a="1"/>
  <c r="J29" i="10" s="1"/>
  <c r="J21" i="10" a="1"/>
  <c r="J21" i="10" s="1"/>
  <c r="J45" i="9" a="1"/>
  <c r="J45" i="9" s="1"/>
  <c r="J29" i="9" a="1"/>
  <c r="J29" i="9" s="1"/>
  <c r="J21" i="9" a="1"/>
  <c r="J21" i="9" s="1"/>
  <c r="J45" i="8" a="1"/>
  <c r="J45" i="8" s="1"/>
  <c r="J29" i="8" a="1"/>
  <c r="J29" i="8" s="1"/>
  <c r="J21" i="8" a="1"/>
  <c r="J21" i="8" s="1"/>
  <c r="J45" i="7" a="1"/>
  <c r="J45" i="7" s="1"/>
  <c r="J37" i="7" a="1"/>
  <c r="J37" i="7" s="1"/>
  <c r="J29" i="7" a="1"/>
  <c r="J29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37" i="4" a="1"/>
  <c r="J37" i="4" s="1"/>
  <c r="J29" i="4" a="1"/>
  <c r="J29" i="4" s="1"/>
  <c r="J21" i="4" a="1"/>
  <c r="J21" i="4" s="1"/>
  <c r="J45" i="3" a="1"/>
  <c r="J45" i="3" s="1"/>
  <c r="J37" i="3" a="1"/>
  <c r="J37" i="3" s="1"/>
  <c r="J29" i="3" a="1"/>
  <c r="J29" i="3" s="1"/>
  <c r="J21" i="3" a="1"/>
  <c r="J21" i="3" s="1"/>
  <c r="J45" i="2" a="1"/>
  <c r="J45" i="2" s="1"/>
  <c r="J37" i="2" a="1"/>
  <c r="J37" i="2" s="1"/>
  <c r="J29" i="2" a="1"/>
  <c r="J29" i="2" s="1"/>
  <c r="J21" i="2" a="1"/>
  <c r="J21" i="2" s="1"/>
  <c r="J45" i="1" a="1"/>
  <c r="J45" i="1" s="1"/>
  <c r="J37" i="1" a="1"/>
  <c r="J37" i="1" s="1"/>
  <c r="J29" i="1" a="1"/>
  <c r="J29" i="1" s="1"/>
  <c r="J21" i="1" a="1"/>
  <c r="J21" i="1" s="1"/>
  <c r="J36" i="4" a="1"/>
  <c r="J36" i="4" s="1"/>
  <c r="J28" i="4" a="1"/>
  <c r="J28" i="4" s="1"/>
  <c r="J20" i="4" a="1"/>
  <c r="J20" i="4" s="1"/>
  <c r="J44" i="3" a="1"/>
  <c r="J44" i="3" s="1"/>
  <c r="J36" i="3" a="1"/>
  <c r="J36" i="3" s="1"/>
  <c r="J28" i="3" a="1"/>
  <c r="J28" i="3" s="1"/>
  <c r="J36" i="2" a="1"/>
  <c r="J36" i="2" s="1"/>
  <c r="J28" i="2" a="1"/>
  <c r="J28" i="2" s="1"/>
  <c r="J20" i="2" a="1"/>
  <c r="J20" i="2" s="1"/>
  <c r="J44" i="1" a="1"/>
  <c r="J44" i="1" s="1"/>
  <c r="J36" i="1" a="1"/>
  <c r="J36" i="1" s="1"/>
  <c r="J28" i="1" a="1"/>
  <c r="J28" i="1" s="1"/>
  <c r="J20" i="1" a="1"/>
  <c r="J20" i="1" s="1"/>
  <c r="J34" i="4" a="1"/>
  <c r="J34" i="4" s="1"/>
  <c r="J26" i="4" a="1"/>
  <c r="J26" i="4" s="1"/>
  <c r="J18" i="4" a="1"/>
  <c r="J18" i="4" s="1"/>
  <c r="J42" i="3" a="1"/>
  <c r="J42" i="3" s="1"/>
  <c r="J34" i="3" a="1"/>
  <c r="J34" i="3" s="1"/>
  <c r="J26" i="3" a="1"/>
  <c r="J26" i="3" s="1"/>
  <c r="J18" i="3" a="1"/>
  <c r="J18" i="3" s="1"/>
  <c r="J42" i="2" a="1"/>
  <c r="J42" i="2" s="1"/>
  <c r="J34" i="2" a="1"/>
  <c r="J34" i="2" s="1"/>
  <c r="J26" i="2" a="1"/>
  <c r="J26" i="2" s="1"/>
  <c r="J18" i="2" a="1"/>
  <c r="J18" i="2" s="1"/>
  <c r="J42" i="1" a="1"/>
  <c r="J42" i="1" s="1"/>
  <c r="J34" i="1" a="1"/>
  <c r="J34" i="1" s="1"/>
  <c r="J26" i="1" a="1"/>
  <c r="J26" i="1" s="1"/>
  <c r="J18" i="1" a="1"/>
  <c r="J18" i="1" s="1"/>
  <c r="J25" i="6" a="1"/>
  <c r="J25" i="6" s="1"/>
  <c r="J41" i="5" a="1"/>
  <c r="J41" i="5" s="1"/>
  <c r="J25" i="5" a="1"/>
  <c r="J25" i="5" s="1"/>
  <c r="J41" i="4" a="1"/>
  <c r="J41" i="4" s="1"/>
  <c r="J25" i="4" a="1"/>
  <c r="J25" i="4" s="1"/>
  <c r="J41" i="3" a="1"/>
  <c r="J41" i="3" s="1"/>
  <c r="J25" i="3" a="1"/>
  <c r="J25" i="3" s="1"/>
  <c r="J41" i="2" a="1"/>
  <c r="J41" i="2" s="1"/>
  <c r="J25" i="2" a="1"/>
  <c r="J25" i="2" s="1"/>
  <c r="J41" i="1" a="1"/>
  <c r="J41" i="1" s="1"/>
  <c r="J25" i="1" a="1"/>
  <c r="J25" i="1" s="1"/>
  <c r="J24" i="4" a="1"/>
  <c r="J24" i="4" s="1"/>
  <c r="J32" i="3" a="1"/>
  <c r="J32" i="3" s="1"/>
  <c r="J24" i="3" a="1"/>
  <c r="J24" i="3" s="1"/>
  <c r="J16" i="3" a="1"/>
  <c r="J16" i="3" s="1"/>
  <c r="J40" i="2" a="1"/>
  <c r="J40" i="2" s="1"/>
  <c r="J32" i="2" a="1"/>
  <c r="J32" i="2" s="1"/>
  <c r="J16" i="2" a="1"/>
  <c r="J16" i="2" s="1"/>
  <c r="J40" i="1" a="1"/>
  <c r="J40" i="1" s="1"/>
  <c r="J24" i="1" a="1"/>
  <c r="J24" i="1" s="1"/>
  <c r="J16" i="1" a="1"/>
  <c r="J16" i="1" s="1"/>
  <c r="J30" i="4" a="1"/>
  <c r="J30" i="4" s="1"/>
  <c r="J22" i="4" a="1"/>
  <c r="J22" i="4" s="1"/>
  <c r="J46" i="3" a="1"/>
  <c r="J46" i="3" s="1"/>
  <c r="J38" i="3" a="1"/>
  <c r="J38" i="3" s="1"/>
  <c r="J30" i="3" a="1"/>
  <c r="J30" i="3" s="1"/>
  <c r="J22" i="3" a="1"/>
  <c r="J22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0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L127" i="30" s="1"/>
  <c r="I104" i="30"/>
  <c r="H104" i="30"/>
  <c r="G104" i="30"/>
  <c r="F104" i="30"/>
  <c r="E104" i="30"/>
  <c r="D104" i="30"/>
  <c r="C104" i="30"/>
  <c r="E127" i="30" s="1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V126" i="30" s="1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N125" i="30" s="1"/>
  <c r="C102" i="30"/>
  <c r="AI101" i="30"/>
  <c r="AH101" i="30"/>
  <c r="AG101" i="30"/>
  <c r="AF101" i="30"/>
  <c r="AE101" i="30"/>
  <c r="AD101" i="30"/>
  <c r="AC101" i="30"/>
  <c r="AB101" i="30"/>
  <c r="AA101" i="30"/>
  <c r="Z101" i="30"/>
  <c r="Y101" i="30"/>
  <c r="X101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O124" i="30" s="1"/>
  <c r="D101" i="30"/>
  <c r="C101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J99" i="30"/>
  <c r="I99" i="30"/>
  <c r="H99" i="30"/>
  <c r="G99" i="30"/>
  <c r="Q122" i="30" s="1"/>
  <c r="F99" i="30"/>
  <c r="E99" i="30"/>
  <c r="D99" i="30"/>
  <c r="C99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R121" i="30" s="1"/>
  <c r="G98" i="30"/>
  <c r="F98" i="30"/>
  <c r="E98" i="30"/>
  <c r="D98" i="30"/>
  <c r="C98" i="30"/>
  <c r="AI97" i="30"/>
  <c r="AH97" i="30"/>
  <c r="AG97" i="30"/>
  <c r="AF97" i="30"/>
  <c r="AE97" i="30"/>
  <c r="AD97" i="30"/>
  <c r="AC97" i="30"/>
  <c r="AB97" i="30"/>
  <c r="AA97" i="30"/>
  <c r="Z97" i="30"/>
  <c r="Y97" i="30"/>
  <c r="X97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S120" i="30" s="1"/>
  <c r="H97" i="30"/>
  <c r="G97" i="30"/>
  <c r="F97" i="30"/>
  <c r="E97" i="30"/>
  <c r="D97" i="30"/>
  <c r="C97" i="30"/>
  <c r="AI96" i="30"/>
  <c r="AH96" i="30"/>
  <c r="AG96" i="30"/>
  <c r="AF96" i="30"/>
  <c r="AE96" i="30"/>
  <c r="AD96" i="30"/>
  <c r="AC96" i="30"/>
  <c r="AB96" i="30"/>
  <c r="AA96" i="30"/>
  <c r="Z96" i="30"/>
  <c r="Y96" i="30"/>
  <c r="X96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T119" i="30" s="1"/>
  <c r="I96" i="30"/>
  <c r="H96" i="30"/>
  <c r="G96" i="30"/>
  <c r="F96" i="30"/>
  <c r="E96" i="30"/>
  <c r="D96" i="30"/>
  <c r="C96" i="30"/>
  <c r="AI95" i="30"/>
  <c r="AH95" i="30"/>
  <c r="AG95" i="30"/>
  <c r="AF95" i="30"/>
  <c r="AE95" i="30"/>
  <c r="AD95" i="30"/>
  <c r="AC95" i="30"/>
  <c r="AB95" i="30"/>
  <c r="AA95" i="30"/>
  <c r="Z95" i="30"/>
  <c r="Y95" i="30"/>
  <c r="X95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N118" i="30" s="1"/>
  <c r="AI94" i="30"/>
  <c r="AH94" i="30"/>
  <c r="AG94" i="30"/>
  <c r="AF94" i="30"/>
  <c r="AE94" i="30"/>
  <c r="AD94" i="30"/>
  <c r="AC94" i="30"/>
  <c r="AB94" i="30"/>
  <c r="AA94" i="30"/>
  <c r="Z94" i="30"/>
  <c r="Y94" i="30"/>
  <c r="X94" i="30"/>
  <c r="W94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J94" i="30"/>
  <c r="I94" i="30"/>
  <c r="H94" i="30"/>
  <c r="G94" i="30"/>
  <c r="F94" i="30"/>
  <c r="E94" i="30"/>
  <c r="D94" i="30"/>
  <c r="AE117" i="30" s="1"/>
  <c r="C94" i="30"/>
  <c r="AI93" i="30"/>
  <c r="AH93" i="30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W116" i="30" s="1"/>
  <c r="D93" i="30"/>
  <c r="C93" i="30"/>
  <c r="AI92" i="30"/>
  <c r="AH92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X115" i="30" s="1"/>
  <c r="E92" i="30"/>
  <c r="D92" i="30"/>
  <c r="C92" i="30"/>
  <c r="AI91" i="30"/>
  <c r="AH91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Y114" i="30" s="1"/>
  <c r="F91" i="30"/>
  <c r="E91" i="30"/>
  <c r="D91" i="30"/>
  <c r="C91" i="30"/>
  <c r="AI90" i="30"/>
  <c r="AH90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Z113" i="30" s="1"/>
  <c r="G90" i="30"/>
  <c r="F90" i="30"/>
  <c r="E90" i="30"/>
  <c r="D90" i="30"/>
  <c r="C90" i="30"/>
  <c r="AI89" i="30"/>
  <c r="AH89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AA112" i="30" s="1"/>
  <c r="H89" i="30"/>
  <c r="G89" i="30"/>
  <c r="F89" i="30"/>
  <c r="E89" i="30"/>
  <c r="D89" i="30"/>
  <c r="C89" i="30"/>
  <c r="AI88" i="30"/>
  <c r="AH88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AB111" i="30" s="1"/>
  <c r="I88" i="30"/>
  <c r="H88" i="30"/>
  <c r="G88" i="30"/>
  <c r="F88" i="30"/>
  <c r="E88" i="30"/>
  <c r="D88" i="30"/>
  <c r="C88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V110" i="30" s="1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G109" i="30" s="1"/>
  <c r="C86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AE108" i="30" s="1"/>
  <c r="D85" i="30"/>
  <c r="C85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I107" i="30" s="1"/>
  <c r="E84" i="30"/>
  <c r="D84" i="30"/>
  <c r="C84" i="30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Q30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L29" i="15" s="1"/>
  <c r="BR29" i="15" s="1" a="1"/>
  <c r="BR29" i="15" s="1"/>
  <c r="K29" i="7"/>
  <c r="L29" i="7" s="1"/>
  <c r="BR29" i="7" s="1" a="1"/>
  <c r="BR29" i="7" s="1"/>
  <c r="BT48" i="7"/>
  <c r="K29" i="8"/>
  <c r="L29" i="8" s="1"/>
  <c r="BR29" i="8" s="1" a="1"/>
  <c r="BR29" i="8" s="1"/>
  <c r="K46" i="21"/>
  <c r="L46" i="21" s="1"/>
  <c r="BR46" i="21" s="1" a="1"/>
  <c r="BR46" i="21" s="1"/>
  <c r="K40" i="19"/>
  <c r="L40" i="19" s="1"/>
  <c r="K16" i="18"/>
  <c r="L16" i="18" s="1"/>
  <c r="K34" i="17"/>
  <c r="L34" i="17" s="1"/>
  <c r="BR34" i="17" s="1" a="1"/>
  <c r="BR34" i="17" s="1"/>
  <c r="K38" i="17"/>
  <c r="L38" i="17" s="1"/>
  <c r="BR38" i="17" s="1" a="1"/>
  <c r="BR38" i="17" s="1"/>
  <c r="K30" i="16"/>
  <c r="L30" i="16" s="1"/>
  <c r="BR30" i="16" s="1" a="1"/>
  <c r="BR30" i="16" s="1"/>
  <c r="K35" i="16"/>
  <c r="L35" i="16" s="1"/>
  <c r="BR35" i="16" s="1" a="1"/>
  <c r="BR35" i="16" s="1"/>
  <c r="K39" i="16"/>
  <c r="L39" i="16" s="1"/>
  <c r="K27" i="15"/>
  <c r="L27" i="15" s="1"/>
  <c r="BR27" i="15" s="1" a="1"/>
  <c r="BR27" i="15" s="1"/>
  <c r="BQ48" i="20"/>
  <c r="CK48" i="12"/>
  <c r="K38" i="5"/>
  <c r="L38" i="5" s="1"/>
  <c r="BR38" i="5" s="1" a="1"/>
  <c r="BR38" i="5" s="1"/>
  <c r="K35" i="4"/>
  <c r="L35" i="4" s="1"/>
  <c r="BR35" i="4" s="1" a="1"/>
  <c r="BR35" i="4" s="1"/>
  <c r="K43" i="4"/>
  <c r="L43" i="4" s="1"/>
  <c r="BR43" i="4" s="1" a="1"/>
  <c r="BR43" i="4" s="1"/>
  <c r="K27" i="3"/>
  <c r="L27" i="3" s="1"/>
  <c r="BR27" i="3" s="1" a="1"/>
  <c r="BR27" i="3" s="1"/>
  <c r="K16" i="2"/>
  <c r="L16" i="2" s="1"/>
  <c r="BR16" i="2" s="1" a="1"/>
  <c r="BR16" i="2" s="1"/>
  <c r="K20" i="2"/>
  <c r="L20" i="2" s="1"/>
  <c r="K24" i="2"/>
  <c r="L24" i="2" s="1"/>
  <c r="BR24" i="2" s="1" a="1"/>
  <c r="BR24" i="2" s="1"/>
  <c r="K32" i="2"/>
  <c r="L32" i="2" s="1"/>
  <c r="K37" i="2"/>
  <c r="L37" i="2" s="1"/>
  <c r="K45" i="2"/>
  <c r="L45" i="2" s="1"/>
  <c r="BR45" i="2" s="1" a="1"/>
  <c r="BR45" i="2" s="1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L44" i="7" s="1"/>
  <c r="BR44" i="7" s="1" a="1"/>
  <c r="BR44" i="7" s="1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L39" i="21" s="1"/>
  <c r="BR39" i="21" s="1" a="1"/>
  <c r="BR39" i="21" s="1"/>
  <c r="K25" i="18"/>
  <c r="L25" i="18" s="1"/>
  <c r="BR25" i="18" s="1" a="1"/>
  <c r="BR25" i="18" s="1"/>
  <c r="K19" i="16"/>
  <c r="L19" i="16" s="1"/>
  <c r="K19" i="8"/>
  <c r="L19" i="8" s="1"/>
  <c r="BR19" i="8" s="1" a="1"/>
  <c r="BR19" i="8" s="1"/>
  <c r="BQ48" i="18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L25" i="5" s="1"/>
  <c r="BR25" i="5" s="1" a="1"/>
  <c r="BR25" i="5" s="1"/>
  <c r="BQ48" i="19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L15" i="4" s="1"/>
  <c r="BR15" i="4" s="1" a="1"/>
  <c r="BR15" i="4" s="1"/>
  <c r="CD48" i="19"/>
  <c r="BQ48" i="17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U48" i="16"/>
  <c r="CG48" i="16"/>
  <c r="CQ48" i="16"/>
  <c r="CA48" i="8"/>
  <c r="BS48" i="8"/>
  <c r="CI48" i="8"/>
  <c r="CH48" i="15"/>
  <c r="K46" i="12"/>
  <c r="L46" i="12" s="1"/>
  <c r="K33" i="5"/>
  <c r="L33" i="5" s="1"/>
  <c r="BR33" i="5" s="1" a="1"/>
  <c r="BR33" i="5" s="1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BQ48" i="10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Y48" i="21"/>
  <c r="CG48" i="21"/>
  <c r="CO48" i="21"/>
  <c r="CW48" i="21"/>
  <c r="BS48" i="21"/>
  <c r="CA48" i="21"/>
  <c r="CI48" i="21"/>
  <c r="CQ48" i="21"/>
  <c r="BQ48" i="13"/>
  <c r="BY48" i="13"/>
  <c r="CG48" i="13"/>
  <c r="CO48" i="13"/>
  <c r="CW48" i="13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Y48" i="5"/>
  <c r="CG48" i="5"/>
  <c r="CO48" i="5"/>
  <c r="CW48" i="5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Y48" i="4"/>
  <c r="CG48" i="4"/>
  <c r="CO48" i="4"/>
  <c r="CW48" i="4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G48" i="9"/>
  <c r="BQ48" i="9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Y48" i="3"/>
  <c r="CG48" i="3"/>
  <c r="CO48" i="3"/>
  <c r="CW48" i="3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G48" i="6"/>
  <c r="BQ48" i="6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Y48" i="2"/>
  <c r="CG48" i="2"/>
  <c r="CO48" i="2"/>
  <c r="CW48" i="2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Y48" i="8"/>
  <c r="CG48" i="8"/>
  <c r="CO48" i="8"/>
  <c r="CW48" i="8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L48" i="14"/>
  <c r="CB48" i="14"/>
  <c r="BQ48" i="14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Y48" i="15"/>
  <c r="CG48" i="15"/>
  <c r="CO48" i="15"/>
  <c r="CW48" i="15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Y48" i="7"/>
  <c r="CG48" i="7"/>
  <c r="CO48" i="7"/>
  <c r="CW48" i="7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M48" i="12"/>
  <c r="CC48" i="12"/>
  <c r="BQ48" i="12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G48" i="11"/>
  <c r="BQ48" i="1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K39" i="14"/>
  <c r="L39" i="14" s="1"/>
  <c r="BR39" i="14" s="1" a="1"/>
  <c r="BR39" i="14" s="1"/>
  <c r="K19" i="13"/>
  <c r="L19" i="13" s="1"/>
  <c r="BR19" i="13" s="1" a="1"/>
  <c r="BR19" i="13" s="1"/>
  <c r="K23" i="13"/>
  <c r="L23" i="13" s="1"/>
  <c r="BR23" i="13" s="1" a="1"/>
  <c r="BR23" i="13" s="1"/>
  <c r="K31" i="13"/>
  <c r="L31" i="13" s="1"/>
  <c r="K32" i="12"/>
  <c r="L32" i="12" s="1"/>
  <c r="K37" i="12"/>
  <c r="L37" i="12" s="1"/>
  <c r="K45" i="12"/>
  <c r="L45" i="12" s="1"/>
  <c r="K41" i="11"/>
  <c r="L41" i="11" s="1"/>
  <c r="K21" i="10"/>
  <c r="L21" i="10" s="1"/>
  <c r="BR21" i="10" s="1" a="1"/>
  <c r="BR21" i="10" s="1"/>
  <c r="K30" i="9"/>
  <c r="L30" i="9" s="1"/>
  <c r="K46" i="6"/>
  <c r="L46" i="6" s="1"/>
  <c r="BR46" i="6" s="1" a="1"/>
  <c r="BR46" i="6" s="1"/>
  <c r="K22" i="5"/>
  <c r="L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L42" i="1" s="1"/>
  <c r="BR42" i="1" s="1" a="1"/>
  <c r="BR42" i="1" s="1"/>
  <c r="K34" i="1"/>
  <c r="L34" i="1" s="1"/>
  <c r="K29" i="1"/>
  <c r="L29" i="1" s="1"/>
  <c r="K21" i="1"/>
  <c r="L21" i="1" s="1"/>
  <c r="K30" i="6"/>
  <c r="L30" i="6" s="1"/>
  <c r="BR30" i="6" s="1" a="1"/>
  <c r="BR30" i="6" s="1"/>
  <c r="K35" i="6"/>
  <c r="L35" i="6" s="1"/>
  <c r="K23" i="5"/>
  <c r="L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L24" i="13" s="1"/>
  <c r="BR24" i="13" s="1" a="1"/>
  <c r="BR24" i="13" s="1"/>
  <c r="K45" i="13"/>
  <c r="L45" i="13" s="1"/>
  <c r="K38" i="12"/>
  <c r="L38" i="12" s="1"/>
  <c r="BR38" i="12" s="1" a="1"/>
  <c r="BR38" i="12" s="1"/>
  <c r="K25" i="11"/>
  <c r="L25" i="11" s="1"/>
  <c r="BR25" i="11" s="1" a="1"/>
  <c r="BR25" i="11" s="1"/>
  <c r="K19" i="9"/>
  <c r="L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L40" i="1" s="1"/>
  <c r="BR40" i="1" s="1" a="1"/>
  <c r="BR40" i="1" s="1"/>
  <c r="K27" i="1"/>
  <c r="L27" i="1" s="1"/>
  <c r="K19" i="1"/>
  <c r="L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K20" i="14"/>
  <c r="L20" i="14" s="1"/>
  <c r="K18" i="11"/>
  <c r="L18" i="11" s="1"/>
  <c r="BR18" i="11" s="1" a="1"/>
  <c r="BR18" i="11" s="1"/>
  <c r="K26" i="11"/>
  <c r="L26" i="11" s="1"/>
  <c r="BR26" i="11" s="1" a="1"/>
  <c r="BR26" i="11" s="1"/>
  <c r="K39" i="11"/>
  <c r="L39" i="11" s="1"/>
  <c r="BR39" i="11" s="1" a="1"/>
  <c r="BR39" i="11" s="1"/>
  <c r="K16" i="9"/>
  <c r="L16" i="9" s="1"/>
  <c r="BR16" i="9" s="1" a="1"/>
  <c r="BR16" i="9" s="1"/>
  <c r="K33" i="9"/>
  <c r="L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K20" i="6"/>
  <c r="L20" i="6" s="1"/>
  <c r="BR20" i="6" s="1" a="1"/>
  <c r="BR20" i="6" s="1"/>
  <c r="K17" i="4"/>
  <c r="L17" i="4" s="1"/>
  <c r="K38" i="4"/>
  <c r="L38" i="4" s="1"/>
  <c r="BR38" i="4" s="1" a="1"/>
  <c r="BR38" i="4" s="1"/>
  <c r="K39" i="3"/>
  <c r="L39" i="3" s="1"/>
  <c r="BR39" i="3" s="1" a="1"/>
  <c r="BR39" i="3" s="1"/>
  <c r="K43" i="3"/>
  <c r="L43" i="3" s="1"/>
  <c r="BR43" i="3" s="1" a="1"/>
  <c r="BR43" i="3" s="1"/>
  <c r="K15" i="2"/>
  <c r="L15" i="2" s="1"/>
  <c r="BR15" i="2" s="1" a="1"/>
  <c r="BR15" i="2" s="1"/>
  <c r="K27" i="2"/>
  <c r="L27" i="2" s="1"/>
  <c r="K31" i="2"/>
  <c r="L31" i="2" s="1"/>
  <c r="K40" i="2"/>
  <c r="L40" i="2" s="1"/>
  <c r="K44" i="2"/>
  <c r="L44" i="2" s="1"/>
  <c r="BR44" i="2" s="1" a="1"/>
  <c r="BR44" i="2" s="1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K29" i="9"/>
  <c r="L29" i="9" s="1"/>
  <c r="BR29" i="9" s="1" a="1"/>
  <c r="BR29" i="9" s="1"/>
  <c r="K22" i="4"/>
  <c r="L22" i="4" s="1"/>
  <c r="BR22" i="4" s="1" a="1"/>
  <c r="BR22" i="4" s="1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L46" i="1" s="1"/>
  <c r="BR46" i="1" s="1" a="1"/>
  <c r="BR46" i="1" s="1"/>
  <c r="K17" i="1"/>
  <c r="L17" i="1" s="1"/>
  <c r="K41" i="1"/>
  <c r="L41" i="1" s="1"/>
  <c r="K33" i="1"/>
  <c r="L33" i="1" s="1"/>
  <c r="K28" i="1"/>
  <c r="L28" i="1" s="1"/>
  <c r="K20" i="1"/>
  <c r="L20" i="1" s="1"/>
  <c r="K16" i="20"/>
  <c r="L16" i="20" s="1"/>
  <c r="BR16" i="20" s="1" a="1"/>
  <c r="BR16" i="20" s="1"/>
  <c r="K39" i="18"/>
  <c r="L39" i="18" s="1"/>
  <c r="BR39" i="18" s="1" a="1"/>
  <c r="BR39" i="18" s="1"/>
  <c r="K43" i="18"/>
  <c r="L43" i="18" s="1"/>
  <c r="K44" i="17"/>
  <c r="L44" i="17" s="1"/>
  <c r="K16" i="16"/>
  <c r="L16" i="16" s="1"/>
  <c r="K24" i="16"/>
  <c r="L24" i="16" s="1"/>
  <c r="K28" i="16"/>
  <c r="L28" i="16" s="1"/>
  <c r="K33" i="16"/>
  <c r="L33" i="16" s="1"/>
  <c r="K25" i="15"/>
  <c r="L25" i="15" s="1"/>
  <c r="K20" i="12"/>
  <c r="L20" i="12" s="1"/>
  <c r="K42" i="11"/>
  <c r="L42" i="11" s="1"/>
  <c r="K22" i="8"/>
  <c r="L22" i="8" s="1"/>
  <c r="BR22" i="8" s="1" a="1"/>
  <c r="BR22" i="8" s="1"/>
  <c r="K39" i="8"/>
  <c r="L39" i="8" s="1"/>
  <c r="K41" i="5"/>
  <c r="L41" i="5" s="1"/>
  <c r="K46" i="4"/>
  <c r="L46" i="4" s="1"/>
  <c r="BR46" i="4" s="1" a="1"/>
  <c r="BR46" i="4" s="1"/>
  <c r="K25" i="4"/>
  <c r="L25" i="4" s="1"/>
  <c r="K36" i="10"/>
  <c r="L36" i="10" s="1"/>
  <c r="K44" i="10"/>
  <c r="L44" i="10" s="1"/>
  <c r="K35" i="9"/>
  <c r="L35" i="9" s="1"/>
  <c r="BR35" i="9" s="1" a="1"/>
  <c r="BR35" i="9" s="1"/>
  <c r="K43" i="9"/>
  <c r="L43" i="9" s="1"/>
  <c r="K27" i="8"/>
  <c r="L27" i="8" s="1"/>
  <c r="K36" i="8"/>
  <c r="L36" i="8" s="1"/>
  <c r="BR36" i="8" s="1" a="1"/>
  <c r="BR36" i="8" s="1"/>
  <c r="K19" i="3"/>
  <c r="L19" i="3" s="1"/>
  <c r="K30" i="4"/>
  <c r="L30" i="4" s="1"/>
  <c r="K25" i="21"/>
  <c r="L25" i="21" s="1"/>
  <c r="BR25" i="21" s="1" a="1"/>
  <c r="BR25" i="21" s="1"/>
  <c r="K39" i="20"/>
  <c r="L39" i="20" s="1"/>
  <c r="K43" i="20"/>
  <c r="L43" i="20" s="1"/>
  <c r="K15" i="19"/>
  <c r="L15" i="19" s="1"/>
  <c r="BR15" i="19" s="1" a="1"/>
  <c r="BR15" i="19" s="1"/>
  <c r="K19" i="19"/>
  <c r="L19" i="19" s="1"/>
  <c r="K28" i="18"/>
  <c r="L28" i="18" s="1"/>
  <c r="BR28" i="18" s="1" a="1"/>
  <c r="BR28" i="18" s="1"/>
  <c r="K33" i="18"/>
  <c r="L33" i="18" s="1"/>
  <c r="BR33" i="18" s="1" a="1"/>
  <c r="BR33" i="18" s="1"/>
  <c r="K17" i="17"/>
  <c r="L17" i="17" s="1"/>
  <c r="BR17" i="17" s="1" a="1"/>
  <c r="BR17" i="17" s="1"/>
  <c r="K26" i="12"/>
  <c r="L26" i="12" s="1"/>
  <c r="BR26" i="12" s="1" a="1"/>
  <c r="BR26" i="12" s="1"/>
  <c r="K40" i="9"/>
  <c r="L40" i="9" s="1"/>
  <c r="K16" i="8"/>
  <c r="L16" i="8" s="1"/>
  <c r="BR16" i="8" s="1" a="1"/>
  <c r="BR16" i="8" s="1"/>
  <c r="K24" i="8"/>
  <c r="L24" i="8" s="1"/>
  <c r="K32" i="8"/>
  <c r="L32" i="8" s="1"/>
  <c r="K41" i="8"/>
  <c r="L41" i="8" s="1"/>
  <c r="BR41" i="8" s="1" a="1"/>
  <c r="BR41" i="8" s="1"/>
  <c r="K45" i="8"/>
  <c r="L45" i="8" s="1"/>
  <c r="BR45" i="8" s="1" a="1"/>
  <c r="BR45" i="8" s="1"/>
  <c r="K21" i="7"/>
  <c r="L21" i="7" s="1"/>
  <c r="K25" i="7"/>
  <c r="L25" i="7" s="1"/>
  <c r="K34" i="7"/>
  <c r="L34" i="7" s="1"/>
  <c r="K23" i="12"/>
  <c r="L23" i="12" s="1"/>
  <c r="BR23" i="12" s="1" a="1"/>
  <c r="BR23" i="12" s="1"/>
  <c r="K16" i="4"/>
  <c r="L16" i="4" s="1"/>
  <c r="BR16" i="4" s="1" a="1"/>
  <c r="BR16" i="4" s="1"/>
  <c r="K27" i="4"/>
  <c r="L27" i="4" s="1"/>
  <c r="K40" i="4"/>
  <c r="L40" i="4" s="1"/>
  <c r="BR40" i="4" s="1" a="1"/>
  <c r="BR40" i="4" s="1"/>
  <c r="K24" i="3"/>
  <c r="L24" i="3" s="1"/>
  <c r="BR24" i="3" s="1" a="1"/>
  <c r="BR24" i="3" s="1"/>
  <c r="K25" i="2"/>
  <c r="L25" i="2" s="1"/>
  <c r="BR25" i="2" s="1" a="1"/>
  <c r="BR25" i="2" s="1"/>
  <c r="K29" i="2"/>
  <c r="L29" i="2" s="1"/>
  <c r="BR29" i="2" s="1" a="1"/>
  <c r="BR29" i="2" s="1"/>
  <c r="K22" i="21"/>
  <c r="L22" i="21" s="1"/>
  <c r="K15" i="20"/>
  <c r="L15" i="20" s="1"/>
  <c r="K33" i="19"/>
  <c r="L33" i="19" s="1"/>
  <c r="BR33" i="19" s="1" a="1"/>
  <c r="BR33" i="19" s="1"/>
  <c r="K45" i="19"/>
  <c r="L45" i="19" s="1"/>
  <c r="BR45" i="19" s="1" a="1"/>
  <c r="BR45" i="19" s="1"/>
  <c r="K20" i="15"/>
  <c r="L20" i="15" s="1"/>
  <c r="K33" i="15"/>
  <c r="L33" i="15" s="1"/>
  <c r="K37" i="15"/>
  <c r="L37" i="15" s="1"/>
  <c r="BR37" i="15" s="1" a="1"/>
  <c r="BR37" i="15" s="1"/>
  <c r="K41" i="15"/>
  <c r="L41" i="15" s="1"/>
  <c r="BR41" i="15" s="1" a="1"/>
  <c r="BR41" i="15" s="1"/>
  <c r="K45" i="15"/>
  <c r="L45" i="15" s="1"/>
  <c r="BR45" i="15" s="1" a="1"/>
  <c r="BR45" i="15" s="1"/>
  <c r="K17" i="14"/>
  <c r="L17" i="14" s="1"/>
  <c r="K37" i="9"/>
  <c r="L37" i="9" s="1"/>
  <c r="BR37" i="9" s="1" a="1"/>
  <c r="BR37" i="9" s="1"/>
  <c r="K45" i="9"/>
  <c r="L45" i="9" s="1"/>
  <c r="K17" i="8"/>
  <c r="L17" i="8" s="1"/>
  <c r="BR17" i="8" s="1" a="1"/>
  <c r="BR17" i="8" s="1"/>
  <c r="K19" i="20"/>
  <c r="L19" i="20" s="1"/>
  <c r="K23" i="20"/>
  <c r="L23" i="20" s="1"/>
  <c r="BR23" i="20" s="1" a="1"/>
  <c r="BR23" i="20" s="1"/>
  <c r="K27" i="20"/>
  <c r="L27" i="20" s="1"/>
  <c r="K31" i="20"/>
  <c r="L31" i="20" s="1"/>
  <c r="K27" i="19"/>
  <c r="L27" i="19" s="1"/>
  <c r="K44" i="18"/>
  <c r="L44" i="18" s="1"/>
  <c r="K17" i="15"/>
  <c r="L17" i="15" s="1"/>
  <c r="K15" i="11"/>
  <c r="L15" i="11" s="1"/>
  <c r="BR15" i="11" s="1" a="1"/>
  <c r="BR15" i="11" s="1"/>
  <c r="K21" i="8"/>
  <c r="L21" i="8" s="1"/>
  <c r="BR21" i="8" s="1" a="1"/>
  <c r="BR21" i="8" s="1"/>
  <c r="K25" i="8"/>
  <c r="L25" i="8" s="1"/>
  <c r="K34" i="8"/>
  <c r="L34" i="8" s="1"/>
  <c r="BR34" i="8" s="1" a="1"/>
  <c r="BR34" i="8" s="1"/>
  <c r="K30" i="5"/>
  <c r="L30" i="5" s="1"/>
  <c r="BR30" i="5" s="1" a="1"/>
  <c r="BR30" i="5" s="1"/>
  <c r="K46" i="5"/>
  <c r="L46" i="5" s="1"/>
  <c r="K36" i="19"/>
  <c r="L36" i="19" s="1"/>
  <c r="K44" i="19"/>
  <c r="L44" i="19" s="1"/>
  <c r="K44" i="1"/>
  <c r="L44" i="1" s="1"/>
  <c r="K36" i="1"/>
  <c r="L36" i="1" s="1"/>
  <c r="K31" i="1"/>
  <c r="L31" i="1" s="1"/>
  <c r="BR31" i="1" s="1" a="1"/>
  <c r="BR31" i="1" s="1"/>
  <c r="K23" i="1"/>
  <c r="L23" i="1" s="1"/>
  <c r="BR23" i="1" s="1" a="1"/>
  <c r="BR23" i="1" s="1"/>
  <c r="K15" i="1"/>
  <c r="L15" i="1" s="1"/>
  <c r="BR15" i="1" s="1" a="1"/>
  <c r="BR15" i="1" s="1"/>
  <c r="K39" i="1"/>
  <c r="L39" i="1" s="1"/>
  <c r="BR39" i="1" s="1" a="1"/>
  <c r="BR39" i="1" s="1"/>
  <c r="K26" i="1"/>
  <c r="L26" i="1" s="1"/>
  <c r="BR26" i="1" s="1" a="1"/>
  <c r="BR26" i="1" s="1"/>
  <c r="K18" i="1"/>
  <c r="L18" i="1" s="1"/>
  <c r="K40" i="21"/>
  <c r="L40" i="21" s="1"/>
  <c r="BR40" i="21" s="1" a="1"/>
  <c r="BR40" i="21" s="1"/>
  <c r="K40" i="20"/>
  <c r="L40" i="20" s="1"/>
  <c r="K16" i="19"/>
  <c r="L16" i="19" s="1"/>
  <c r="K28" i="19"/>
  <c r="L28" i="19" s="1"/>
  <c r="BR28" i="19" s="1" a="1"/>
  <c r="BR28" i="19" s="1"/>
  <c r="K41" i="19"/>
  <c r="L41" i="19" s="1"/>
  <c r="BR41" i="19" s="1" a="1"/>
  <c r="BR41" i="19" s="1"/>
  <c r="K24" i="18"/>
  <c r="L24" i="18" s="1"/>
  <c r="BR24" i="18" s="1" a="1"/>
  <c r="BR24" i="18" s="1"/>
  <c r="K37" i="18"/>
  <c r="L37" i="18" s="1"/>
  <c r="BR37" i="18" s="1" a="1"/>
  <c r="BR37" i="18" s="1"/>
  <c r="K41" i="18"/>
  <c r="L41" i="18" s="1"/>
  <c r="BR41" i="18" s="1" a="1"/>
  <c r="BR41" i="18" s="1"/>
  <c r="K20" i="17"/>
  <c r="L20" i="17" s="1"/>
  <c r="BR20" i="17" s="1" a="1"/>
  <c r="BR20" i="17" s="1"/>
  <c r="K34" i="16"/>
  <c r="L34" i="16" s="1"/>
  <c r="K38" i="15"/>
  <c r="L38" i="15" s="1"/>
  <c r="K15" i="13"/>
  <c r="L15" i="13" s="1"/>
  <c r="BR15" i="13" s="1" a="1"/>
  <c r="BR15" i="13" s="1"/>
  <c r="K44" i="13"/>
  <c r="L44" i="13" s="1"/>
  <c r="K36" i="12"/>
  <c r="L36" i="12" s="1"/>
  <c r="K20" i="11"/>
  <c r="L20" i="11" s="1"/>
  <c r="K28" i="9"/>
  <c r="L28" i="9" s="1"/>
  <c r="BR28" i="9" s="1" a="1"/>
  <c r="BR28" i="9" s="1"/>
  <c r="K42" i="8"/>
  <c r="L42" i="8" s="1"/>
  <c r="K22" i="7"/>
  <c r="L22" i="7" s="1"/>
  <c r="K26" i="7"/>
  <c r="L26" i="7" s="1"/>
  <c r="K42" i="7"/>
  <c r="L42" i="7" s="1"/>
  <c r="K18" i="6"/>
  <c r="L18" i="6" s="1"/>
  <c r="K26" i="6"/>
  <c r="L26" i="6" s="1"/>
  <c r="BR26" i="6" s="1" a="1"/>
  <c r="BR26" i="6" s="1"/>
  <c r="K32" i="10"/>
  <c r="L32" i="10" s="1"/>
  <c r="K20" i="5"/>
  <c r="L20" i="5" s="1"/>
  <c r="K31" i="5"/>
  <c r="L31" i="5" s="1"/>
  <c r="K36" i="5"/>
  <c r="L36" i="5" s="1"/>
  <c r="K43" i="5"/>
  <c r="L43" i="5" s="1"/>
  <c r="K15" i="3"/>
  <c r="L15" i="3" s="1"/>
  <c r="BR15" i="3" s="1" a="1"/>
  <c r="BR15" i="3" s="1"/>
  <c r="K40" i="3"/>
  <c r="L40" i="3" s="1"/>
  <c r="K29" i="21"/>
  <c r="L29" i="21" s="1"/>
  <c r="K41" i="21"/>
  <c r="L41" i="21" s="1"/>
  <c r="BR41" i="21" s="1" a="1"/>
  <c r="BR41" i="21" s="1"/>
  <c r="K17" i="19"/>
  <c r="L17" i="19" s="1"/>
  <c r="BR17" i="19" s="1" a="1"/>
  <c r="BR17" i="19" s="1"/>
  <c r="K38" i="18"/>
  <c r="L38" i="18" s="1"/>
  <c r="K21" i="17"/>
  <c r="L21" i="17" s="1"/>
  <c r="K18" i="16"/>
  <c r="L18" i="16" s="1"/>
  <c r="K26" i="16"/>
  <c r="L26" i="16" s="1"/>
  <c r="BR26" i="16" s="1" a="1"/>
  <c r="BR26" i="16" s="1"/>
  <c r="K19" i="15"/>
  <c r="L19" i="15" s="1"/>
  <c r="K23" i="15"/>
  <c r="L23" i="15" s="1"/>
  <c r="K27" i="14"/>
  <c r="L27" i="14" s="1"/>
  <c r="K36" i="14"/>
  <c r="L36" i="14" s="1"/>
  <c r="BR36" i="14" s="1" a="1"/>
  <c r="BR36" i="14" s="1"/>
  <c r="K44" i="14"/>
  <c r="L44" i="14" s="1"/>
  <c r="K28" i="12"/>
  <c r="L28" i="12" s="1"/>
  <c r="K33" i="11"/>
  <c r="L33" i="11" s="1"/>
  <c r="K17" i="9"/>
  <c r="L17" i="9" s="1"/>
  <c r="BR17" i="9" s="1" a="1"/>
  <c r="BR17" i="9" s="1"/>
  <c r="K15" i="7"/>
  <c r="L15" i="7" s="1"/>
  <c r="BR15" i="7" s="1" a="1"/>
  <c r="BR15" i="7" s="1"/>
  <c r="K23" i="6"/>
  <c r="L23" i="6" s="1"/>
  <c r="K22" i="10"/>
  <c r="L22" i="10" s="1"/>
  <c r="BR22" i="10" s="1" a="1"/>
  <c r="BR22" i="10" s="1"/>
  <c r="K38" i="10"/>
  <c r="L38" i="10" s="1"/>
  <c r="BR38" i="10" s="1" a="1"/>
  <c r="BR38" i="10" s="1"/>
  <c r="K28" i="5"/>
  <c r="L28" i="5" s="1"/>
  <c r="K44" i="5"/>
  <c r="L44" i="5" s="1"/>
  <c r="K38" i="21"/>
  <c r="L38" i="21" s="1"/>
  <c r="BR38" i="21" s="1" a="1"/>
  <c r="BR38" i="21" s="1"/>
  <c r="K35" i="20"/>
  <c r="L35" i="20" s="1"/>
  <c r="K35" i="19"/>
  <c r="L35" i="19" s="1"/>
  <c r="BR35" i="19" s="1" a="1"/>
  <c r="BR35" i="19" s="1"/>
  <c r="K43" i="19"/>
  <c r="L43" i="19" s="1"/>
  <c r="BR43" i="19" s="1" a="1"/>
  <c r="BR43" i="19" s="1"/>
  <c r="K46" i="19"/>
  <c r="L46" i="19" s="1"/>
  <c r="K35" i="17"/>
  <c r="L35" i="17" s="1"/>
  <c r="K43" i="17"/>
  <c r="L43" i="17" s="1"/>
  <c r="BR43" i="17" s="1" a="1"/>
  <c r="BR43" i="17" s="1"/>
  <c r="K23" i="16"/>
  <c r="L23" i="16" s="1"/>
  <c r="K27" i="16"/>
  <c r="L27" i="16" s="1"/>
  <c r="K31" i="16"/>
  <c r="L31" i="16" s="1"/>
  <c r="K16" i="15"/>
  <c r="L16" i="15" s="1"/>
  <c r="K31" i="15"/>
  <c r="L31" i="15" s="1"/>
  <c r="K28" i="14"/>
  <c r="L28" i="14" s="1"/>
  <c r="K21" i="13"/>
  <c r="L21" i="13" s="1"/>
  <c r="BR21" i="13" s="1" a="1"/>
  <c r="BR21" i="13" s="1"/>
  <c r="K25" i="13"/>
  <c r="L25" i="13" s="1"/>
  <c r="K38" i="13"/>
  <c r="L38" i="13" s="1"/>
  <c r="BR38" i="13" s="1" a="1"/>
  <c r="BR38" i="13" s="1"/>
  <c r="K29" i="12"/>
  <c r="L29" i="12" s="1"/>
  <c r="BR29" i="12" s="1" a="1"/>
  <c r="BR29" i="12" s="1"/>
  <c r="K38" i="11"/>
  <c r="L38" i="11" s="1"/>
  <c r="BR38" i="11" s="1" a="1"/>
  <c r="BR38" i="11" s="1"/>
  <c r="K35" i="10"/>
  <c r="L35" i="10" s="1"/>
  <c r="K46" i="10"/>
  <c r="L46" i="10" s="1"/>
  <c r="BR46" i="10" s="1" a="1"/>
  <c r="BR46" i="10" s="1"/>
  <c r="K37" i="8"/>
  <c r="L37" i="8" s="1"/>
  <c r="K40" i="8"/>
  <c r="L40" i="8" s="1"/>
  <c r="BR40" i="8" s="1" a="1"/>
  <c r="BR40" i="8" s="1"/>
  <c r="K20" i="7"/>
  <c r="L20" i="7" s="1"/>
  <c r="BR20" i="7" s="1" a="1"/>
  <c r="BR20" i="7" s="1"/>
  <c r="K28" i="6"/>
  <c r="L28" i="6" s="1"/>
  <c r="BR28" i="6" s="1" a="1"/>
  <c r="BR28" i="6" s="1"/>
  <c r="K28" i="15"/>
  <c r="L28" i="15" s="1"/>
  <c r="K39" i="13"/>
  <c r="L39" i="13" s="1"/>
  <c r="BR39" i="13" s="1" a="1"/>
  <c r="BR39" i="13" s="1"/>
  <c r="K42" i="3"/>
  <c r="L42" i="3" s="1"/>
  <c r="K33" i="21"/>
  <c r="L33" i="21" s="1"/>
  <c r="K36" i="20"/>
  <c r="L36" i="20" s="1"/>
  <c r="K44" i="20"/>
  <c r="L44" i="20" s="1"/>
  <c r="K23" i="19"/>
  <c r="L23" i="19" s="1"/>
  <c r="K17" i="18"/>
  <c r="L17" i="18" s="1"/>
  <c r="BR17" i="18" s="1" a="1"/>
  <c r="BR17" i="18" s="1"/>
  <c r="K21" i="18"/>
  <c r="L21" i="18" s="1"/>
  <c r="K29" i="18"/>
  <c r="L29" i="18" s="1"/>
  <c r="K45" i="18"/>
  <c r="L45" i="18" s="1"/>
  <c r="BR45" i="18" s="1" a="1"/>
  <c r="BR45" i="18" s="1"/>
  <c r="K29" i="17"/>
  <c r="L29" i="17" s="1"/>
  <c r="BR29" i="17" s="1" a="1"/>
  <c r="BR29" i="17" s="1"/>
  <c r="K41" i="17"/>
  <c r="L41" i="17" s="1"/>
  <c r="K45" i="17"/>
  <c r="L45" i="17" s="1"/>
  <c r="K17" i="16"/>
  <c r="L17" i="16" s="1"/>
  <c r="K43" i="16"/>
  <c r="L43" i="16" s="1"/>
  <c r="K15" i="15"/>
  <c r="L15" i="15" s="1"/>
  <c r="BR15" i="15" s="1" a="1"/>
  <c r="BR15" i="15" s="1"/>
  <c r="K42" i="15"/>
  <c r="L42" i="15" s="1"/>
  <c r="K18" i="14"/>
  <c r="L18" i="14" s="1"/>
  <c r="BR18" i="14" s="1" a="1"/>
  <c r="BR18" i="14" s="1"/>
  <c r="K26" i="13"/>
  <c r="L26" i="13" s="1"/>
  <c r="K42" i="13"/>
  <c r="L42" i="13" s="1"/>
  <c r="BR42" i="13" s="1" a="1"/>
  <c r="BR42" i="13" s="1"/>
  <c r="K21" i="12"/>
  <c r="L21" i="12" s="1"/>
  <c r="K38" i="1"/>
  <c r="L38" i="1" s="1"/>
  <c r="BR38" i="1" s="1" a="1"/>
  <c r="BR38" i="1" s="1"/>
  <c r="K25" i="1"/>
  <c r="L25" i="1" s="1"/>
  <c r="BR25" i="1" s="1" a="1"/>
  <c r="BR25" i="1" s="1"/>
  <c r="K26" i="21"/>
  <c r="L26" i="21" s="1"/>
  <c r="K34" i="18"/>
  <c r="L34" i="18" s="1"/>
  <c r="K42" i="18"/>
  <c r="L42" i="18" s="1"/>
  <c r="K42" i="17"/>
  <c r="L42" i="17" s="1"/>
  <c r="BR42" i="17" s="1" a="1"/>
  <c r="BR42" i="17" s="1"/>
  <c r="K21" i="16"/>
  <c r="L21" i="16" s="1"/>
  <c r="BR21" i="16" s="1" a="1"/>
  <c r="BR21" i="16" s="1"/>
  <c r="K36" i="16"/>
  <c r="L36" i="16" s="1"/>
  <c r="BR36" i="16" s="1" a="1"/>
  <c r="BR36" i="16" s="1"/>
  <c r="K22" i="14"/>
  <c r="L22" i="14" s="1"/>
  <c r="K43" i="14"/>
  <c r="L43" i="14" s="1"/>
  <c r="K45" i="1"/>
  <c r="L45" i="1" s="1"/>
  <c r="BR45" i="1" s="1" a="1"/>
  <c r="BR45" i="1" s="1"/>
  <c r="K37" i="1"/>
  <c r="L37" i="1" s="1"/>
  <c r="K32" i="1"/>
  <c r="L32" i="1" s="1"/>
  <c r="K24" i="1"/>
  <c r="L24" i="1" s="1"/>
  <c r="K16" i="1"/>
  <c r="L16" i="1" s="1"/>
  <c r="BR16" i="1" s="1" a="1"/>
  <c r="BR16" i="1" s="1"/>
  <c r="K23" i="21"/>
  <c r="L23" i="21" s="1"/>
  <c r="K42" i="21"/>
  <c r="L42" i="21" s="1"/>
  <c r="BR42" i="21" s="1" a="1"/>
  <c r="BR42" i="21" s="1"/>
  <c r="K17" i="20"/>
  <c r="L17" i="20" s="1"/>
  <c r="K34" i="20"/>
  <c r="L34" i="20" s="1"/>
  <c r="K20" i="19"/>
  <c r="L20" i="19" s="1"/>
  <c r="BR20" i="19" s="1" a="1"/>
  <c r="BR20" i="19" s="1"/>
  <c r="K24" i="19"/>
  <c r="L24" i="19" s="1"/>
  <c r="BR24" i="19" s="1" a="1"/>
  <c r="BR24" i="19" s="1"/>
  <c r="K32" i="19"/>
  <c r="L32" i="19" s="1"/>
  <c r="BR32" i="19" s="1" a="1"/>
  <c r="BR32" i="19" s="1"/>
  <c r="K30" i="18"/>
  <c r="L30" i="18" s="1"/>
  <c r="K15" i="17"/>
  <c r="L15" i="17" s="1"/>
  <c r="BR15" i="17" s="1" a="1"/>
  <c r="BR15" i="17" s="1"/>
  <c r="K18" i="17"/>
  <c r="L18" i="17" s="1"/>
  <c r="BR18" i="17" s="1" a="1"/>
  <c r="BR18" i="17" s="1"/>
  <c r="K22" i="17"/>
  <c r="L22" i="17" s="1"/>
  <c r="BR22" i="17" s="1" a="1"/>
  <c r="BR22" i="17" s="1"/>
  <c r="K26" i="17"/>
  <c r="L26" i="17" s="1"/>
  <c r="BR26" i="17" s="1" a="1"/>
  <c r="BR26" i="17" s="1"/>
  <c r="K30" i="17"/>
  <c r="L30" i="17" s="1"/>
  <c r="BR30" i="17" s="1" a="1"/>
  <c r="BR30" i="17" s="1"/>
  <c r="K39" i="17"/>
  <c r="L39" i="17" s="1"/>
  <c r="K22" i="16"/>
  <c r="L22" i="16" s="1"/>
  <c r="K29" i="16"/>
  <c r="L29" i="16" s="1"/>
  <c r="BR29" i="16" s="1" a="1"/>
  <c r="BR29" i="16" s="1"/>
  <c r="K40" i="16"/>
  <c r="L40" i="16" s="1"/>
  <c r="K35" i="15"/>
  <c r="L35" i="15" s="1"/>
  <c r="K15" i="14"/>
  <c r="L15" i="14" s="1"/>
  <c r="BR15" i="14" s="1" a="1"/>
  <c r="BR15" i="14" s="1"/>
  <c r="K18" i="10"/>
  <c r="L18" i="10" s="1"/>
  <c r="K44" i="12"/>
  <c r="L44" i="12" s="1"/>
  <c r="BR44" i="12" s="1" a="1"/>
  <c r="BR44" i="12" s="1"/>
  <c r="K19" i="11"/>
  <c r="L19" i="11" s="1"/>
  <c r="K30" i="11"/>
  <c r="L30" i="11" s="1"/>
  <c r="K34" i="21"/>
  <c r="L34" i="21" s="1"/>
  <c r="K31" i="19"/>
  <c r="L31" i="19" s="1"/>
  <c r="K43" i="1"/>
  <c r="L43" i="1" s="1"/>
  <c r="K35" i="1"/>
  <c r="L35" i="1" s="1"/>
  <c r="BR35" i="1" s="1" a="1"/>
  <c r="BR35" i="1" s="1"/>
  <c r="K30" i="1"/>
  <c r="L30" i="1" s="1"/>
  <c r="K22" i="1"/>
  <c r="L22" i="1" s="1"/>
  <c r="K18" i="20"/>
  <c r="L18" i="20" s="1"/>
  <c r="K22" i="20"/>
  <c r="L22" i="20" s="1"/>
  <c r="BR22" i="20" s="1" a="1"/>
  <c r="BR22" i="20" s="1"/>
  <c r="K26" i="20"/>
  <c r="L26" i="20" s="1"/>
  <c r="BR26" i="20" s="1" a="1"/>
  <c r="BR26" i="20" s="1"/>
  <c r="K30" i="20"/>
  <c r="L30" i="20" s="1"/>
  <c r="BR30" i="20" s="1" a="1"/>
  <c r="BR30" i="20" s="1"/>
  <c r="K46" i="20"/>
  <c r="L46" i="20" s="1"/>
  <c r="K37" i="19"/>
  <c r="L37" i="19" s="1"/>
  <c r="BR37" i="19" s="1" a="1"/>
  <c r="BR37" i="19" s="1"/>
  <c r="K20" i="18"/>
  <c r="L20" i="18" s="1"/>
  <c r="K27" i="18"/>
  <c r="L27" i="18" s="1"/>
  <c r="BR27" i="18" s="1" a="1"/>
  <c r="BR27" i="18" s="1"/>
  <c r="K16" i="17"/>
  <c r="L16" i="17" s="1"/>
  <c r="K36" i="17"/>
  <c r="L36" i="17" s="1"/>
  <c r="BR36" i="17" s="1" a="1"/>
  <c r="BR36" i="17" s="1"/>
  <c r="K41" i="16"/>
  <c r="L41" i="16" s="1"/>
  <c r="K45" i="16"/>
  <c r="L45" i="16" s="1"/>
  <c r="K21" i="15"/>
  <c r="L21" i="15" s="1"/>
  <c r="K36" i="15"/>
  <c r="L36" i="15" s="1"/>
  <c r="K24" i="14"/>
  <c r="L24" i="14" s="1"/>
  <c r="BR24" i="14" s="1" a="1"/>
  <c r="BR24" i="14" s="1"/>
  <c r="K32" i="14"/>
  <c r="L32" i="14" s="1"/>
  <c r="K33" i="14"/>
  <c r="L33" i="14" s="1"/>
  <c r="BR33" i="14" s="1" a="1"/>
  <c r="BR33" i="14" s="1"/>
  <c r="K37" i="14"/>
  <c r="L37" i="14" s="1"/>
  <c r="BR37" i="14" s="1" a="1"/>
  <c r="BR37" i="14" s="1"/>
  <c r="K16" i="13"/>
  <c r="L16" i="13" s="1"/>
  <c r="BR16" i="13" s="1" a="1"/>
  <c r="BR16" i="13" s="1"/>
  <c r="K31" i="12"/>
  <c r="L31" i="12" s="1"/>
  <c r="K33" i="20"/>
  <c r="L33" i="20" s="1"/>
  <c r="BR33" i="20" s="1" a="1"/>
  <c r="BR33" i="20" s="1"/>
  <c r="K21" i="21"/>
  <c r="L21" i="21" s="1"/>
  <c r="BR21" i="21" s="1" a="1"/>
  <c r="BR21" i="21" s="1"/>
  <c r="K22" i="19"/>
  <c r="L22" i="19" s="1"/>
  <c r="K32" i="18"/>
  <c r="L32" i="18" s="1"/>
  <c r="K24" i="17"/>
  <c r="L24" i="17" s="1"/>
  <c r="K32" i="17"/>
  <c r="L32" i="17" s="1"/>
  <c r="K17" i="13"/>
  <c r="L17" i="13" s="1"/>
  <c r="K25" i="12"/>
  <c r="L25" i="12" s="1"/>
  <c r="K33" i="12"/>
  <c r="L33" i="12" s="1"/>
  <c r="K41" i="12"/>
  <c r="L41" i="12" s="1"/>
  <c r="K17" i="11"/>
  <c r="L17" i="11" s="1"/>
  <c r="BR17" i="11" s="1" a="1"/>
  <c r="BR17" i="11" s="1"/>
  <c r="K27" i="11"/>
  <c r="L27" i="11" s="1"/>
  <c r="K46" i="11"/>
  <c r="L46" i="11" s="1"/>
  <c r="BR46" i="11" s="1" a="1"/>
  <c r="BR46" i="11" s="1"/>
  <c r="K25" i="10"/>
  <c r="L25" i="10" s="1"/>
  <c r="K20" i="9"/>
  <c r="L20" i="9" s="1"/>
  <c r="K24" i="9"/>
  <c r="L24" i="9" s="1"/>
  <c r="K31" i="9"/>
  <c r="L31" i="9" s="1"/>
  <c r="K46" i="9"/>
  <c r="L46" i="9" s="1"/>
  <c r="K31" i="7"/>
  <c r="L31" i="7" s="1"/>
  <c r="K35" i="7"/>
  <c r="L35" i="7" s="1"/>
  <c r="K39" i="7"/>
  <c r="L39" i="7" s="1"/>
  <c r="K43" i="7"/>
  <c r="L43" i="7" s="1"/>
  <c r="K15" i="6"/>
  <c r="L15" i="6" s="1"/>
  <c r="BR15" i="6" s="1" a="1"/>
  <c r="BR15" i="6" s="1"/>
  <c r="K19" i="6"/>
  <c r="L19" i="6" s="1"/>
  <c r="K39" i="6"/>
  <c r="L39" i="6" s="1"/>
  <c r="BR39" i="6" s="1" a="1"/>
  <c r="BR39" i="6" s="1"/>
  <c r="K15" i="5"/>
  <c r="L15" i="5" s="1"/>
  <c r="BR15" i="5" s="1" a="1"/>
  <c r="BR15" i="5" s="1"/>
  <c r="K27" i="5"/>
  <c r="L27" i="5" s="1"/>
  <c r="K35" i="5"/>
  <c r="L35" i="5" s="1"/>
  <c r="K21" i="4"/>
  <c r="L21" i="4" s="1"/>
  <c r="K16" i="3"/>
  <c r="L16" i="3" s="1"/>
  <c r="BR16" i="3" s="1" a="1"/>
  <c r="BR16" i="3" s="1"/>
  <c r="K31" i="3"/>
  <c r="L31" i="3" s="1"/>
  <c r="K36" i="13"/>
  <c r="L36" i="13" s="1"/>
  <c r="BR36" i="13" s="1" a="1"/>
  <c r="BR36" i="13" s="1"/>
  <c r="K34" i="12"/>
  <c r="L34" i="12" s="1"/>
  <c r="K42" i="12"/>
  <c r="L42" i="12" s="1"/>
  <c r="K28" i="11"/>
  <c r="L28" i="11" s="1"/>
  <c r="BR28" i="11" s="1" a="1"/>
  <c r="BR28" i="11" s="1"/>
  <c r="K43" i="11"/>
  <c r="L43" i="11" s="1"/>
  <c r="K15" i="10"/>
  <c r="L15" i="10" s="1"/>
  <c r="BR15" i="10" s="1" a="1"/>
  <c r="BR15" i="10" s="1"/>
  <c r="K19" i="10"/>
  <c r="L19" i="10" s="1"/>
  <c r="BR19" i="10" s="1" a="1"/>
  <c r="BR19" i="10" s="1"/>
  <c r="K23" i="10"/>
  <c r="L23" i="10" s="1"/>
  <c r="K30" i="10"/>
  <c r="L30" i="10" s="1"/>
  <c r="K21" i="9"/>
  <c r="L21" i="9" s="1"/>
  <c r="K25" i="9"/>
  <c r="L25" i="9" s="1"/>
  <c r="BR25" i="9" s="1" a="1"/>
  <c r="BR25" i="9" s="1"/>
  <c r="K36" i="9"/>
  <c r="L36" i="9" s="1"/>
  <c r="K28" i="7"/>
  <c r="L28" i="7" s="1"/>
  <c r="K32" i="7"/>
  <c r="L32" i="7" s="1"/>
  <c r="BR32" i="7" s="1" a="1"/>
  <c r="BR32" i="7" s="1"/>
  <c r="K33" i="7"/>
  <c r="L33" i="7" s="1"/>
  <c r="BR33" i="7" s="1" a="1"/>
  <c r="BR33" i="7" s="1"/>
  <c r="K36" i="7"/>
  <c r="L36" i="7" s="1"/>
  <c r="K16" i="6"/>
  <c r="L16" i="6" s="1"/>
  <c r="K31" i="6"/>
  <c r="L31" i="6" s="1"/>
  <c r="BR31" i="6" s="1" a="1"/>
  <c r="BR31" i="6" s="1"/>
  <c r="K36" i="6"/>
  <c r="L36" i="6" s="1"/>
  <c r="K40" i="6"/>
  <c r="L40" i="6" s="1"/>
  <c r="K44" i="6"/>
  <c r="L44" i="6" s="1"/>
  <c r="K24" i="5"/>
  <c r="L24" i="5" s="1"/>
  <c r="K28" i="3"/>
  <c r="L28" i="3" s="1"/>
  <c r="BR28" i="3" s="1" a="1"/>
  <c r="BR28" i="3" s="1"/>
  <c r="K32" i="3"/>
  <c r="L32" i="3" s="1"/>
  <c r="BR32" i="3" s="1" a="1"/>
  <c r="BR32" i="3" s="1"/>
  <c r="K37" i="3"/>
  <c r="L37" i="3" s="1"/>
  <c r="K33" i="2"/>
  <c r="L33" i="2" s="1"/>
  <c r="K20" i="13"/>
  <c r="L20" i="13" s="1"/>
  <c r="K32" i="13"/>
  <c r="L32" i="13" s="1"/>
  <c r="BR32" i="13" s="1" a="1"/>
  <c r="BR32" i="13" s="1"/>
  <c r="K37" i="13"/>
  <c r="L37" i="13" s="1"/>
  <c r="BR37" i="13" s="1" a="1"/>
  <c r="BR37" i="13" s="1"/>
  <c r="K35" i="12"/>
  <c r="L35" i="12" s="1"/>
  <c r="K39" i="12"/>
  <c r="L39" i="12" s="1"/>
  <c r="K22" i="11"/>
  <c r="L22" i="11" s="1"/>
  <c r="BR22" i="11" s="1" a="1"/>
  <c r="BR22" i="11" s="1"/>
  <c r="K20" i="10"/>
  <c r="L20" i="10" s="1"/>
  <c r="BR20" i="10" s="1" a="1"/>
  <c r="BR20" i="10" s="1"/>
  <c r="K31" i="10"/>
  <c r="L31" i="10" s="1"/>
  <c r="BR31" i="10" s="1" a="1"/>
  <c r="BR31" i="10" s="1"/>
  <c r="K43" i="10"/>
  <c r="L43" i="10" s="1"/>
  <c r="BR43" i="10" s="1" a="1"/>
  <c r="BR43" i="10" s="1"/>
  <c r="K22" i="9"/>
  <c r="L22" i="9" s="1"/>
  <c r="K41" i="9"/>
  <c r="L41" i="9" s="1"/>
  <c r="BR41" i="9" s="1" a="1"/>
  <c r="BR41" i="9" s="1"/>
  <c r="K38" i="8"/>
  <c r="L38" i="8" s="1"/>
  <c r="BR38" i="8" s="1" a="1"/>
  <c r="BR38" i="8" s="1"/>
  <c r="K37" i="7"/>
  <c r="L37" i="7" s="1"/>
  <c r="BR37" i="7" s="1" a="1"/>
  <c r="BR37" i="7" s="1"/>
  <c r="K41" i="7"/>
  <c r="L41" i="7" s="1"/>
  <c r="BR41" i="7" s="1" a="1"/>
  <c r="BR41" i="7" s="1"/>
  <c r="K45" i="7"/>
  <c r="L45" i="7" s="1"/>
  <c r="BR45" i="7" s="1" a="1"/>
  <c r="BR45" i="7" s="1"/>
  <c r="K21" i="6"/>
  <c r="L21" i="6" s="1"/>
  <c r="K33" i="6"/>
  <c r="L33" i="6" s="1"/>
  <c r="K41" i="6"/>
  <c r="L41" i="6" s="1"/>
  <c r="BR41" i="6" s="1" a="1"/>
  <c r="BR41" i="6" s="1"/>
  <c r="K17" i="5"/>
  <c r="L17" i="5" s="1"/>
  <c r="K37" i="5"/>
  <c r="L37" i="5" s="1"/>
  <c r="BR37" i="5" s="1" a="1"/>
  <c r="BR37" i="5" s="1"/>
  <c r="K23" i="4"/>
  <c r="L23" i="4" s="1"/>
  <c r="BR23" i="4" s="1" a="1"/>
  <c r="BR23" i="4" s="1"/>
  <c r="K17" i="10"/>
  <c r="L17" i="10" s="1"/>
  <c r="K23" i="9"/>
  <c r="L23" i="9" s="1"/>
  <c r="BR23" i="9" s="1" a="1"/>
  <c r="BR23" i="9" s="1"/>
  <c r="K27" i="9"/>
  <c r="L27" i="9" s="1"/>
  <c r="BR27" i="9" s="1" a="1"/>
  <c r="BR27" i="9" s="1"/>
  <c r="K38" i="7"/>
  <c r="L38" i="7" s="1"/>
  <c r="K46" i="7"/>
  <c r="L46" i="7" s="1"/>
  <c r="K29" i="6"/>
  <c r="L29" i="6" s="1"/>
  <c r="K34" i="6"/>
  <c r="L34" i="6" s="1"/>
  <c r="BR34" i="6" s="1" a="1"/>
  <c r="BR34" i="6" s="1"/>
  <c r="K42" i="6"/>
  <c r="L42" i="6" s="1"/>
  <c r="K31" i="4"/>
  <c r="L31" i="4" s="1"/>
  <c r="K22" i="3"/>
  <c r="L22" i="3" s="1"/>
  <c r="BR22" i="3" s="1" a="1"/>
  <c r="BR22" i="3" s="1"/>
  <c r="K30" i="3"/>
  <c r="L30" i="3" s="1"/>
  <c r="K35" i="3"/>
  <c r="L35" i="3" s="1"/>
  <c r="K35" i="2"/>
  <c r="L35" i="2" s="1"/>
  <c r="K42" i="9"/>
  <c r="L42" i="9" s="1"/>
  <c r="BR42" i="9" s="1" a="1"/>
  <c r="BR42" i="9" s="1"/>
  <c r="K20" i="8"/>
  <c r="L20" i="8" s="1"/>
  <c r="K23" i="7"/>
  <c r="L23" i="7" s="1"/>
  <c r="BR23" i="7" s="1" a="1"/>
  <c r="BR23" i="7" s="1"/>
  <c r="K22" i="6"/>
  <c r="L22" i="6" s="1"/>
  <c r="K28" i="4"/>
  <c r="L28" i="4" s="1"/>
  <c r="K36" i="4"/>
  <c r="L36" i="4" s="1"/>
  <c r="K39" i="2"/>
  <c r="L39" i="2" s="1"/>
  <c r="K43" i="2"/>
  <c r="L43" i="2" s="1"/>
  <c r="M17" i="8"/>
  <c r="BS17" i="8" s="1" a="1"/>
  <c r="BS17" i="8" s="1"/>
  <c r="M35" i="9"/>
  <c r="BS35" i="9" s="1" a="1"/>
  <c r="BS35" i="9" s="1"/>
  <c r="M30" i="16"/>
  <c r="BS30" i="16" s="1" a="1"/>
  <c r="BS30" i="16" s="1"/>
  <c r="M40" i="4"/>
  <c r="BS40" i="4" s="1" a="1"/>
  <c r="BS40" i="4" s="1"/>
  <c r="M29" i="7"/>
  <c r="BS29" i="7" s="1" a="1"/>
  <c r="BS29" i="7" s="1"/>
  <c r="M24" i="18"/>
  <c r="BS24" i="18" s="1" a="1"/>
  <c r="BS24" i="18" s="1"/>
  <c r="M35" i="16"/>
  <c r="BS35" i="16" s="1" a="1"/>
  <c r="BS35" i="16" s="1"/>
  <c r="M29" i="15"/>
  <c r="BS29" i="15" s="1" a="1"/>
  <c r="BS29" i="15" s="1"/>
  <c r="M39" i="14"/>
  <c r="BS39" i="14" s="1" a="1"/>
  <c r="BS39" i="14" s="1"/>
  <c r="M16" i="9"/>
  <c r="BS16" i="9" s="1" a="1"/>
  <c r="BS16" i="9" s="1"/>
  <c r="M43" i="4"/>
  <c r="BS43" i="4" s="1" a="1"/>
  <c r="BS43" i="4" s="1"/>
  <c r="K24" i="21"/>
  <c r="L24" i="21" s="1"/>
  <c r="BR24" i="21" s="1" a="1"/>
  <c r="BR24" i="21" s="1"/>
  <c r="K27" i="21"/>
  <c r="L27" i="21" s="1"/>
  <c r="BR27" i="21" s="1" a="1"/>
  <c r="BR27" i="21" s="1"/>
  <c r="K30" i="21"/>
  <c r="L30" i="21" s="1"/>
  <c r="BR30" i="21" s="1" a="1"/>
  <c r="BR30" i="21" s="1"/>
  <c r="K36" i="21"/>
  <c r="L36" i="21" s="1"/>
  <c r="BR36" i="21" s="1" a="1"/>
  <c r="BR36" i="21" s="1"/>
  <c r="K45" i="21"/>
  <c r="L45" i="21" s="1"/>
  <c r="BR45" i="21" s="1" a="1"/>
  <c r="BR45" i="21" s="1"/>
  <c r="K21" i="20"/>
  <c r="L21" i="20" s="1"/>
  <c r="BR21" i="20" s="1" a="1"/>
  <c r="BR21" i="20" s="1"/>
  <c r="K29" i="20"/>
  <c r="L29" i="20" s="1"/>
  <c r="BR29" i="20" s="1" a="1"/>
  <c r="BR29" i="20" s="1"/>
  <c r="K38" i="20"/>
  <c r="L38" i="20" s="1"/>
  <c r="BR38" i="20" s="1" a="1"/>
  <c r="BR38" i="20" s="1"/>
  <c r="K41" i="20"/>
  <c r="L41" i="20" s="1"/>
  <c r="BR41" i="20" s="1" a="1"/>
  <c r="BR41" i="20" s="1"/>
  <c r="K35" i="18"/>
  <c r="L35" i="18" s="1"/>
  <c r="BR35" i="18" s="1" a="1"/>
  <c r="BR35" i="18" s="1"/>
  <c r="K20" i="16"/>
  <c r="L20" i="16" s="1"/>
  <c r="BR20" i="16" s="1" a="1"/>
  <c r="BR20" i="16" s="1"/>
  <c r="K18" i="15"/>
  <c r="L18" i="15" s="1"/>
  <c r="BR18" i="15" s="1" a="1"/>
  <c r="BR18" i="15" s="1"/>
  <c r="K24" i="15"/>
  <c r="L24" i="15" s="1"/>
  <c r="BR24" i="15" s="1" a="1"/>
  <c r="BR24" i="15" s="1"/>
  <c r="K30" i="15"/>
  <c r="L30" i="15" s="1"/>
  <c r="BR30" i="15" s="1" a="1"/>
  <c r="BR30" i="15" s="1"/>
  <c r="K34" i="15"/>
  <c r="L34" i="15" s="1"/>
  <c r="BR34" i="15" s="1" a="1"/>
  <c r="BR34" i="15" s="1"/>
  <c r="K16" i="14"/>
  <c r="L16" i="14" s="1"/>
  <c r="BR16" i="14" s="1" a="1"/>
  <c r="BR16" i="14" s="1"/>
  <c r="K19" i="14"/>
  <c r="L19" i="14" s="1"/>
  <c r="BR19" i="14" s="1" a="1"/>
  <c r="BR19" i="14" s="1"/>
  <c r="K29" i="14"/>
  <c r="L29" i="14" s="1"/>
  <c r="BR29" i="14" s="1" a="1"/>
  <c r="BR29" i="14" s="1"/>
  <c r="K34" i="13"/>
  <c r="L34" i="13" s="1"/>
  <c r="BR34" i="13" s="1" a="1"/>
  <c r="BR34" i="13" s="1"/>
  <c r="K31" i="11"/>
  <c r="L31" i="11" s="1"/>
  <c r="BR31" i="11" s="1" a="1"/>
  <c r="BR31" i="11" s="1"/>
  <c r="K37" i="11"/>
  <c r="L37" i="11" s="1"/>
  <c r="BR37" i="11" s="1" a="1"/>
  <c r="BR37" i="11" s="1"/>
  <c r="K28" i="10"/>
  <c r="L28" i="10" s="1"/>
  <c r="BR28" i="10" s="1" a="1"/>
  <c r="BR28" i="10" s="1"/>
  <c r="K32" i="9"/>
  <c r="L32" i="9" s="1"/>
  <c r="BR32" i="9" s="1" a="1"/>
  <c r="BR32" i="9" s="1"/>
  <c r="K33" i="8"/>
  <c r="L33" i="8" s="1"/>
  <c r="BR33" i="8" s="1" a="1"/>
  <c r="BR33" i="8" s="1"/>
  <c r="K19" i="7"/>
  <c r="L19" i="7" s="1"/>
  <c r="BR19" i="7" s="1" a="1"/>
  <c r="BR19" i="7" s="1"/>
  <c r="K40" i="7"/>
  <c r="L40" i="7" s="1"/>
  <c r="BR40" i="7" s="1" a="1"/>
  <c r="BR40" i="7" s="1"/>
  <c r="K45" i="6"/>
  <c r="L45" i="6" s="1"/>
  <c r="BR45" i="6" s="1" a="1"/>
  <c r="BR45" i="6" s="1"/>
  <c r="K16" i="5"/>
  <c r="L16" i="5" s="1"/>
  <c r="BR16" i="5" s="1" a="1"/>
  <c r="BR16" i="5" s="1"/>
  <c r="K32" i="5"/>
  <c r="L32" i="5" s="1"/>
  <c r="BR32" i="5" s="1" a="1"/>
  <c r="BR32" i="5" s="1"/>
  <c r="K19" i="4"/>
  <c r="L19" i="4" s="1"/>
  <c r="BR19" i="4" s="1" a="1"/>
  <c r="BR19" i="4" s="1"/>
  <c r="K29" i="4"/>
  <c r="L29" i="4" s="1"/>
  <c r="BR29" i="4" s="1" a="1"/>
  <c r="BR29" i="4" s="1"/>
  <c r="K42" i="4"/>
  <c r="L42" i="4" s="1"/>
  <c r="BR42" i="4" s="1" a="1"/>
  <c r="BR42" i="4" s="1"/>
  <c r="K26" i="3"/>
  <c r="L26" i="3" s="1"/>
  <c r="BR26" i="3" s="1" a="1"/>
  <c r="BR26" i="3" s="1"/>
  <c r="K33" i="3"/>
  <c r="L33" i="3" s="1"/>
  <c r="BR33" i="3" s="1" a="1"/>
  <c r="BR33" i="3" s="1"/>
  <c r="K36" i="3"/>
  <c r="L36" i="3" s="1"/>
  <c r="BR36" i="3" s="1" a="1"/>
  <c r="BR36" i="3" s="1"/>
  <c r="K46" i="3"/>
  <c r="L46" i="3" s="1"/>
  <c r="BR46" i="3" s="1" a="1"/>
  <c r="BR46" i="3" s="1"/>
  <c r="K17" i="2"/>
  <c r="L17" i="2" s="1"/>
  <c r="BR17" i="2" s="1" a="1"/>
  <c r="BR17" i="2" s="1"/>
  <c r="K46" i="2"/>
  <c r="L46" i="2" s="1"/>
  <c r="BR46" i="2" s="1" a="1"/>
  <c r="BR46" i="2" s="1"/>
  <c r="K41" i="13"/>
  <c r="L41" i="13" s="1"/>
  <c r="BR41" i="13" s="1" a="1"/>
  <c r="BR41" i="13" s="1"/>
  <c r="K16" i="12"/>
  <c r="L16" i="12" s="1"/>
  <c r="BR16" i="12" s="1" a="1"/>
  <c r="BR16" i="12" s="1"/>
  <c r="K22" i="12"/>
  <c r="L22" i="12" s="1"/>
  <c r="BR22" i="12" s="1" a="1"/>
  <c r="BR22" i="12" s="1"/>
  <c r="K23" i="11"/>
  <c r="L23" i="11" s="1"/>
  <c r="BR23" i="11" s="1" a="1"/>
  <c r="BR23" i="11" s="1"/>
  <c r="K34" i="11"/>
  <c r="L34" i="11" s="1"/>
  <c r="BR34" i="11" s="1" a="1"/>
  <c r="BR34" i="11" s="1"/>
  <c r="K37" i="10"/>
  <c r="L37" i="10" s="1"/>
  <c r="BR37" i="10" s="1" a="1"/>
  <c r="BR37" i="10" s="1"/>
  <c r="K40" i="10"/>
  <c r="L40" i="10" s="1"/>
  <c r="BR40" i="10" s="1" a="1"/>
  <c r="BR40" i="10" s="1"/>
  <c r="K38" i="9"/>
  <c r="L38" i="9" s="1"/>
  <c r="BR38" i="9" s="1" a="1"/>
  <c r="BR38" i="9" s="1"/>
  <c r="K44" i="9"/>
  <c r="L44" i="9" s="1"/>
  <c r="BR44" i="9" s="1" a="1"/>
  <c r="BR44" i="9" s="1"/>
  <c r="K15" i="8"/>
  <c r="K18" i="8"/>
  <c r="L18" i="8" s="1"/>
  <c r="BR18" i="8" s="1" a="1"/>
  <c r="BR18" i="8" s="1"/>
  <c r="K30" i="8"/>
  <c r="L30" i="8" s="1"/>
  <c r="BR30" i="8" s="1" a="1"/>
  <c r="BR30" i="8" s="1"/>
  <c r="K16" i="7"/>
  <c r="L16" i="7" s="1"/>
  <c r="BR16" i="7" s="1" a="1"/>
  <c r="BR16" i="7" s="1"/>
  <c r="K24" i="6"/>
  <c r="L24" i="6" s="1"/>
  <c r="BR24" i="6" s="1" a="1"/>
  <c r="BR24" i="6" s="1"/>
  <c r="K27" i="6"/>
  <c r="L27" i="6" s="1"/>
  <c r="BR27" i="6" s="1" a="1"/>
  <c r="BR27" i="6" s="1"/>
  <c r="K43" i="6"/>
  <c r="L43" i="6" s="1"/>
  <c r="BR43" i="6" s="1" a="1"/>
  <c r="BR43" i="6" s="1"/>
  <c r="K26" i="5"/>
  <c r="L26" i="5" s="1"/>
  <c r="BR26" i="5" s="1" a="1"/>
  <c r="BR26" i="5" s="1"/>
  <c r="K29" i="5"/>
  <c r="L29" i="5" s="1"/>
  <c r="BR29" i="5" s="1" a="1"/>
  <c r="BR29" i="5" s="1"/>
  <c r="K39" i="5"/>
  <c r="L39" i="5" s="1"/>
  <c r="BR39" i="5" s="1" a="1"/>
  <c r="BR39" i="5" s="1"/>
  <c r="K42" i="5"/>
  <c r="L42" i="5" s="1"/>
  <c r="BR42" i="5" s="1" a="1"/>
  <c r="BR42" i="5" s="1"/>
  <c r="K45" i="5"/>
  <c r="L45" i="5" s="1"/>
  <c r="BR45" i="5" s="1" a="1"/>
  <c r="BR45" i="5" s="1"/>
  <c r="K20" i="4"/>
  <c r="L20" i="4" s="1"/>
  <c r="BR20" i="4" s="1" a="1"/>
  <c r="BR20" i="4" s="1"/>
  <c r="K26" i="4"/>
  <c r="L26" i="4" s="1"/>
  <c r="BR26" i="4" s="1" a="1"/>
  <c r="BR26" i="4" s="1"/>
  <c r="K33" i="4"/>
  <c r="L33" i="4" s="1"/>
  <c r="BR33" i="4" s="1" a="1"/>
  <c r="BR33" i="4" s="1"/>
  <c r="K39" i="4"/>
  <c r="L39" i="4" s="1"/>
  <c r="BR39" i="4" s="1" a="1"/>
  <c r="BR39" i="4" s="1"/>
  <c r="K17" i="3"/>
  <c r="L17" i="3" s="1"/>
  <c r="BR17" i="3" s="1" a="1"/>
  <c r="BR17" i="3" s="1"/>
  <c r="K20" i="3"/>
  <c r="L20" i="3" s="1"/>
  <c r="BR20" i="3" s="1" a="1"/>
  <c r="BR20" i="3" s="1"/>
  <c r="K23" i="3"/>
  <c r="L23" i="3" s="1"/>
  <c r="BR23" i="3" s="1" a="1"/>
  <c r="BR23" i="3" s="1"/>
  <c r="K34" i="3"/>
  <c r="L34" i="3" s="1"/>
  <c r="BR34" i="3" s="1" a="1"/>
  <c r="BR34" i="3" s="1"/>
  <c r="K18" i="2"/>
  <c r="L18" i="2" s="1"/>
  <c r="BR18" i="2" s="1" a="1"/>
  <c r="BR18" i="2" s="1"/>
  <c r="K21" i="2"/>
  <c r="L21" i="2" s="1"/>
  <c r="BR21" i="2" s="1" a="1"/>
  <c r="BR21" i="2" s="1"/>
  <c r="K28" i="2"/>
  <c r="L28" i="2" s="1"/>
  <c r="BR28" i="2" s="1" a="1"/>
  <c r="BR28" i="2" s="1"/>
  <c r="K36" i="2"/>
  <c r="L36" i="2" s="1"/>
  <c r="BR36" i="2" s="1" a="1"/>
  <c r="BR36" i="2" s="1"/>
  <c r="K15" i="21"/>
  <c r="K18" i="21"/>
  <c r="L18" i="21" s="1"/>
  <c r="BR18" i="21" s="1" a="1"/>
  <c r="BR18" i="21" s="1"/>
  <c r="K28" i="21"/>
  <c r="L28" i="21" s="1"/>
  <c r="BR28" i="21" s="1" a="1"/>
  <c r="BR28" i="21" s="1"/>
  <c r="K31" i="21"/>
  <c r="L31" i="21" s="1"/>
  <c r="BR31" i="21" s="1" a="1"/>
  <c r="BR31" i="21" s="1"/>
  <c r="K37" i="21"/>
  <c r="L37" i="21" s="1"/>
  <c r="BR37" i="21" s="1" a="1"/>
  <c r="BR37" i="21" s="1"/>
  <c r="K42" i="20"/>
  <c r="L42" i="20" s="1"/>
  <c r="BR42" i="20" s="1" a="1"/>
  <c r="BR42" i="20" s="1"/>
  <c r="K25" i="19"/>
  <c r="L25" i="19" s="1"/>
  <c r="BR25" i="19" s="1" a="1"/>
  <c r="BR25" i="19" s="1"/>
  <c r="K36" i="18"/>
  <c r="L36" i="18" s="1"/>
  <c r="BR36" i="18" s="1" a="1"/>
  <c r="BR36" i="18" s="1"/>
  <c r="K23" i="17"/>
  <c r="L23" i="17" s="1"/>
  <c r="BR23" i="17" s="1" a="1"/>
  <c r="BR23" i="17" s="1"/>
  <c r="K46" i="17"/>
  <c r="L46" i="17" s="1"/>
  <c r="BR46" i="17" s="1" a="1"/>
  <c r="BR46" i="17" s="1"/>
  <c r="K37" i="16"/>
  <c r="L37" i="16" s="1"/>
  <c r="BR37" i="16" s="1" a="1"/>
  <c r="BR37" i="16" s="1"/>
  <c r="K44" i="16"/>
  <c r="L44" i="16" s="1"/>
  <c r="BR44" i="16" s="1" a="1"/>
  <c r="BR44" i="16" s="1"/>
  <c r="K23" i="14"/>
  <c r="L23" i="14" s="1"/>
  <c r="BR23" i="14" s="1" a="1"/>
  <c r="BR23" i="14" s="1"/>
  <c r="K30" i="14"/>
  <c r="L30" i="14" s="1"/>
  <c r="BR30" i="14" s="1" a="1"/>
  <c r="BR30" i="14" s="1"/>
  <c r="K18" i="13"/>
  <c r="L18" i="13" s="1"/>
  <c r="BR18" i="13" s="1" a="1"/>
  <c r="BR18" i="13" s="1"/>
  <c r="K28" i="13"/>
  <c r="L28" i="13" s="1"/>
  <c r="BR28" i="13" s="1" a="1"/>
  <c r="BR28" i="13" s="1"/>
  <c r="K43" i="12"/>
  <c r="L43" i="12" s="1"/>
  <c r="BR43" i="12" s="1" a="1"/>
  <c r="BR43" i="12" s="1"/>
  <c r="K29" i="11"/>
  <c r="L29" i="11" s="1"/>
  <c r="BR29" i="11" s="1" a="1"/>
  <c r="BR29" i="11" s="1"/>
  <c r="K15" i="9"/>
  <c r="K17" i="7"/>
  <c r="L17" i="7" s="1"/>
  <c r="BR17" i="7" s="1" a="1"/>
  <c r="BR17" i="7" s="1"/>
  <c r="K40" i="5"/>
  <c r="L40" i="5" s="1"/>
  <c r="BR40" i="5" s="1" a="1"/>
  <c r="BR40" i="5" s="1"/>
  <c r="K24" i="4"/>
  <c r="L24" i="4" s="1"/>
  <c r="BR24" i="4" s="1" a="1"/>
  <c r="BR24" i="4" s="1"/>
  <c r="K37" i="4"/>
  <c r="L37" i="4" s="1"/>
  <c r="BR37" i="4" s="1" a="1"/>
  <c r="BR37" i="4" s="1"/>
  <c r="K21" i="3"/>
  <c r="L21" i="3" s="1"/>
  <c r="BR21" i="3" s="1" a="1"/>
  <c r="BR21" i="3" s="1"/>
  <c r="K22" i="2"/>
  <c r="L22" i="2" s="1"/>
  <c r="BR22" i="2" s="1" a="1"/>
  <c r="BR22" i="2" s="1"/>
  <c r="K26" i="10"/>
  <c r="L26" i="10" s="1"/>
  <c r="BR26" i="10" s="1" a="1"/>
  <c r="BR26" i="10" s="1"/>
  <c r="K41" i="10"/>
  <c r="L41" i="10" s="1"/>
  <c r="BR41" i="10" s="1" a="1"/>
  <c r="BR41" i="10" s="1"/>
  <c r="K28" i="8"/>
  <c r="L28" i="8" s="1"/>
  <c r="BR28" i="8" s="1" a="1"/>
  <c r="BR28" i="8" s="1"/>
  <c r="K43" i="8"/>
  <c r="L43" i="8" s="1"/>
  <c r="BR43" i="8" s="1" a="1"/>
  <c r="BR43" i="8" s="1"/>
  <c r="K46" i="8"/>
  <c r="L46" i="8" s="1"/>
  <c r="BR46" i="8" s="1" a="1"/>
  <c r="BR46" i="8" s="1"/>
  <c r="K25" i="6"/>
  <c r="L25" i="6" s="1"/>
  <c r="BR25" i="6" s="1" a="1"/>
  <c r="BR25" i="6" s="1"/>
  <c r="K37" i="6"/>
  <c r="L37" i="6" s="1"/>
  <c r="BR37" i="6" s="1" a="1"/>
  <c r="BR37" i="6" s="1"/>
  <c r="K32" i="21"/>
  <c r="L32" i="21" s="1"/>
  <c r="BR32" i="21" s="1" a="1"/>
  <c r="BR32" i="21" s="1"/>
  <c r="K43" i="21"/>
  <c r="L43" i="21" s="1"/>
  <c r="BR43" i="21" s="1" a="1"/>
  <c r="BR43" i="21" s="1"/>
  <c r="K25" i="20"/>
  <c r="L25" i="20" s="1"/>
  <c r="BR25" i="20" s="1" a="1"/>
  <c r="BR25" i="20" s="1"/>
  <c r="K38" i="19"/>
  <c r="L38" i="19" s="1"/>
  <c r="BR38" i="19" s="1" a="1"/>
  <c r="BR38" i="19" s="1"/>
  <c r="K46" i="18"/>
  <c r="L46" i="18" s="1"/>
  <c r="BR46" i="18" s="1" a="1"/>
  <c r="BR46" i="18" s="1"/>
  <c r="K27" i="17"/>
  <c r="L27" i="17" s="1"/>
  <c r="BR27" i="17" s="1" a="1"/>
  <c r="BR27" i="17" s="1"/>
  <c r="K40" i="17"/>
  <c r="L40" i="17" s="1"/>
  <c r="BR40" i="17" s="1" a="1"/>
  <c r="BR40" i="17" s="1"/>
  <c r="K31" i="14"/>
  <c r="L31" i="14" s="1"/>
  <c r="BR31" i="14" s="1" a="1"/>
  <c r="BR31" i="14" s="1"/>
  <c r="K41" i="14"/>
  <c r="L41" i="14" s="1"/>
  <c r="BR41" i="14" s="1" a="1"/>
  <c r="BR41" i="14" s="1"/>
  <c r="K29" i="13"/>
  <c r="L29" i="13" s="1"/>
  <c r="BR29" i="13" s="1" a="1"/>
  <c r="BR29" i="13" s="1"/>
  <c r="K46" i="13"/>
  <c r="L46" i="13" s="1"/>
  <c r="BR46" i="13" s="1" a="1"/>
  <c r="BR46" i="13" s="1"/>
  <c r="K17" i="12"/>
  <c r="L17" i="12" s="1"/>
  <c r="BR17" i="12" s="1" a="1"/>
  <c r="BR17" i="12" s="1"/>
  <c r="K21" i="11"/>
  <c r="L21" i="11" s="1"/>
  <c r="BR21" i="11" s="1" a="1"/>
  <c r="BR21" i="11" s="1"/>
  <c r="K35" i="11"/>
  <c r="L35" i="11" s="1"/>
  <c r="BR35" i="11" s="1" a="1"/>
  <c r="BR35" i="11" s="1"/>
  <c r="K44" i="11"/>
  <c r="L44" i="11" s="1"/>
  <c r="BR44" i="11" s="1" a="1"/>
  <c r="BR44" i="11" s="1"/>
  <c r="K34" i="4"/>
  <c r="L34" i="4" s="1"/>
  <c r="BR34" i="4" s="1" a="1"/>
  <c r="BR34" i="4" s="1"/>
  <c r="K44" i="4"/>
  <c r="L44" i="4" s="1"/>
  <c r="BR44" i="4" s="1" a="1"/>
  <c r="BR44" i="4" s="1"/>
  <c r="K18" i="3"/>
  <c r="L18" i="3" s="1"/>
  <c r="BR18" i="3" s="1" a="1"/>
  <c r="BR18" i="3" s="1"/>
  <c r="K25" i="3"/>
  <c r="L25" i="3" s="1"/>
  <c r="BR25" i="3" s="1" a="1"/>
  <c r="BR25" i="3" s="1"/>
  <c r="K38" i="3"/>
  <c r="L38" i="3" s="1"/>
  <c r="BR38" i="3" s="1" a="1"/>
  <c r="BR38" i="3" s="1"/>
  <c r="K41" i="3"/>
  <c r="L41" i="3" s="1"/>
  <c r="BR41" i="3" s="1" a="1"/>
  <c r="BR41" i="3" s="1"/>
  <c r="K44" i="3"/>
  <c r="L44" i="3" s="1"/>
  <c r="BR44" i="3" s="1" a="1"/>
  <c r="BR44" i="3" s="1"/>
  <c r="K19" i="2"/>
  <c r="L19" i="2" s="1"/>
  <c r="BR19" i="2" s="1" a="1"/>
  <c r="BR19" i="2" s="1"/>
  <c r="K26" i="2"/>
  <c r="L26" i="2" s="1"/>
  <c r="BR26" i="2" s="1" a="1"/>
  <c r="BR26" i="2" s="1"/>
  <c r="K30" i="2"/>
  <c r="L30" i="2" s="1"/>
  <c r="BR30" i="2" s="1" a="1"/>
  <c r="BR30" i="2" s="1"/>
  <c r="K34" i="2"/>
  <c r="L34" i="2" s="1"/>
  <c r="BR34" i="2" s="1" a="1"/>
  <c r="BR34" i="2" s="1"/>
  <c r="K41" i="2"/>
  <c r="L41" i="2" s="1"/>
  <c r="BR41" i="2" s="1" a="1"/>
  <c r="BR41" i="2" s="1"/>
  <c r="K15" i="16"/>
  <c r="K26" i="15"/>
  <c r="L26" i="15" s="1"/>
  <c r="BR26" i="15" s="1" a="1"/>
  <c r="BR26" i="15" s="1"/>
  <c r="K32" i="15"/>
  <c r="L32" i="15" s="1"/>
  <c r="BR32" i="15" s="1" a="1"/>
  <c r="BR32" i="15" s="1"/>
  <c r="K39" i="15"/>
  <c r="L39" i="15" s="1"/>
  <c r="BR39" i="15" s="1" a="1"/>
  <c r="BR39" i="15" s="1"/>
  <c r="K46" i="15"/>
  <c r="L46" i="15" s="1"/>
  <c r="BR46" i="15" s="1" a="1"/>
  <c r="BR46" i="15" s="1"/>
  <c r="K21" i="14"/>
  <c r="L21" i="14" s="1"/>
  <c r="BR21" i="14" s="1" a="1"/>
  <c r="BR21" i="14" s="1"/>
  <c r="K34" i="14"/>
  <c r="L34" i="14" s="1"/>
  <c r="BR34" i="14" s="1" a="1"/>
  <c r="BR34" i="14" s="1"/>
  <c r="K33" i="10"/>
  <c r="L33" i="10" s="1"/>
  <c r="BR33" i="10" s="1" a="1"/>
  <c r="BR33" i="10" s="1"/>
  <c r="K44" i="8"/>
  <c r="L44" i="8" s="1"/>
  <c r="BR44" i="8" s="1" a="1"/>
  <c r="BR44" i="8" s="1"/>
  <c r="K18" i="7"/>
  <c r="L18" i="7" s="1"/>
  <c r="BR18" i="7" s="1" a="1"/>
  <c r="BR18" i="7" s="1"/>
  <c r="K24" i="7"/>
  <c r="L24" i="7" s="1"/>
  <c r="BR24" i="7" s="1" a="1"/>
  <c r="BR24" i="7" s="1"/>
  <c r="K30" i="7"/>
  <c r="L30" i="7" s="1"/>
  <c r="BR30" i="7" s="1" a="1"/>
  <c r="BR30" i="7" s="1"/>
  <c r="K38" i="6"/>
  <c r="L38" i="6" s="1"/>
  <c r="BR38" i="6" s="1" a="1"/>
  <c r="BR38" i="6" s="1"/>
  <c r="K18" i="5"/>
  <c r="L18" i="5" s="1"/>
  <c r="BR18" i="5" s="1" a="1"/>
  <c r="BR18" i="5" s="1"/>
  <c r="K21" i="5"/>
  <c r="L21" i="5" s="1"/>
  <c r="BR21" i="5" s="1" a="1"/>
  <c r="BR21" i="5" s="1"/>
  <c r="K34" i="5"/>
  <c r="L34" i="5" s="1"/>
  <c r="BR34" i="5" s="1" a="1"/>
  <c r="BR34" i="5" s="1"/>
  <c r="K41" i="4"/>
  <c r="L41" i="4" s="1"/>
  <c r="BR41" i="4" s="1" a="1"/>
  <c r="BR41" i="4" s="1"/>
  <c r="K20" i="21"/>
  <c r="L20" i="21" s="1"/>
  <c r="BR20" i="21" s="1" a="1"/>
  <c r="BR20" i="21" s="1"/>
  <c r="K35" i="21"/>
  <c r="L35" i="21" s="1"/>
  <c r="BR35" i="21" s="1" a="1"/>
  <c r="BR35" i="21" s="1"/>
  <c r="K44" i="21"/>
  <c r="L44" i="21" s="1"/>
  <c r="BR44" i="21" s="1" a="1"/>
  <c r="BR44" i="21" s="1"/>
  <c r="K20" i="20"/>
  <c r="L20" i="20" s="1"/>
  <c r="BR20" i="20" s="1" a="1"/>
  <c r="BR20" i="20" s="1"/>
  <c r="K28" i="20"/>
  <c r="L28" i="20" s="1"/>
  <c r="BR28" i="20" s="1" a="1"/>
  <c r="BR28" i="20" s="1"/>
  <c r="K30" i="19"/>
  <c r="L30" i="19" s="1"/>
  <c r="BR30" i="19" s="1" a="1"/>
  <c r="BR30" i="19" s="1"/>
  <c r="K19" i="18"/>
  <c r="L19" i="18" s="1"/>
  <c r="BR19" i="18" s="1" a="1"/>
  <c r="BR19" i="18" s="1"/>
  <c r="K22" i="18"/>
  <c r="L22" i="18" s="1"/>
  <c r="BR22" i="18" s="1" a="1"/>
  <c r="BR22" i="18" s="1"/>
  <c r="K25" i="17"/>
  <c r="L25" i="17" s="1"/>
  <c r="BR25" i="17" s="1" a="1"/>
  <c r="BR25" i="17" s="1"/>
  <c r="K31" i="17"/>
  <c r="L31" i="17" s="1"/>
  <c r="BR31" i="17" s="1" a="1"/>
  <c r="BR31" i="17" s="1"/>
  <c r="K32" i="16"/>
  <c r="L32" i="16" s="1"/>
  <c r="BR32" i="16" s="1" a="1"/>
  <c r="BR32" i="16" s="1"/>
  <c r="K42" i="16"/>
  <c r="L42" i="16" s="1"/>
  <c r="BR42" i="16" s="1" a="1"/>
  <c r="BR42" i="16" s="1"/>
  <c r="K46" i="16"/>
  <c r="L46" i="16" s="1"/>
  <c r="BR46" i="16" s="1" a="1"/>
  <c r="BR46" i="16" s="1"/>
  <c r="K40" i="15"/>
  <c r="L40" i="15" s="1"/>
  <c r="BR40" i="15" s="1" a="1"/>
  <c r="BR40" i="15" s="1"/>
  <c r="K43" i="15"/>
  <c r="L43" i="15" s="1"/>
  <c r="BR43" i="15" s="1" a="1"/>
  <c r="BR43" i="15" s="1"/>
  <c r="K25" i="14"/>
  <c r="L25" i="14" s="1"/>
  <c r="BR25" i="14" s="1" a="1"/>
  <c r="BR25" i="14" s="1"/>
  <c r="K38" i="14"/>
  <c r="L38" i="14" s="1"/>
  <c r="BR38" i="14" s="1" a="1"/>
  <c r="BR38" i="14" s="1"/>
  <c r="K42" i="14"/>
  <c r="L42" i="14" s="1"/>
  <c r="BR42" i="14" s="1" a="1"/>
  <c r="BR42" i="14" s="1"/>
  <c r="K27" i="13"/>
  <c r="L27" i="13" s="1"/>
  <c r="BR27" i="13" s="1" a="1"/>
  <c r="BR27" i="13" s="1"/>
  <c r="K30" i="13"/>
  <c r="L30" i="13" s="1"/>
  <c r="BR30" i="13" s="1" a="1"/>
  <c r="BR30" i="13" s="1"/>
  <c r="K33" i="13"/>
  <c r="L33" i="13" s="1"/>
  <c r="BR33" i="13" s="1" a="1"/>
  <c r="BR33" i="13" s="1"/>
  <c r="K40" i="13"/>
  <c r="L40" i="13" s="1"/>
  <c r="BR40" i="13" s="1" a="1"/>
  <c r="BR40" i="13" s="1"/>
  <c r="K15" i="12"/>
  <c r="K18" i="12"/>
  <c r="L18" i="12" s="1"/>
  <c r="BR18" i="12" s="1" a="1"/>
  <c r="BR18" i="12" s="1"/>
  <c r="K24" i="12"/>
  <c r="L24" i="12" s="1"/>
  <c r="BR24" i="12" s="1" a="1"/>
  <c r="BR24" i="12" s="1"/>
  <c r="K30" i="12"/>
  <c r="L30" i="12" s="1"/>
  <c r="BR30" i="12" s="1" a="1"/>
  <c r="BR30" i="12" s="1"/>
  <c r="K36" i="11"/>
  <c r="L36" i="11" s="1"/>
  <c r="BR36" i="11" s="1" a="1"/>
  <c r="BR36" i="11" s="1"/>
  <c r="K16" i="10"/>
  <c r="L16" i="10" s="1"/>
  <c r="BR16" i="10" s="1" a="1"/>
  <c r="BR16" i="10" s="1"/>
  <c r="K27" i="10"/>
  <c r="L27" i="10" s="1"/>
  <c r="BR27" i="10" s="1" a="1"/>
  <c r="BR27" i="10" s="1"/>
  <c r="K39" i="10"/>
  <c r="L39" i="10" s="1"/>
  <c r="BR39" i="10" s="1" a="1"/>
  <c r="BR39" i="10" s="1"/>
  <c r="K23" i="8"/>
  <c r="L23" i="8" s="1"/>
  <c r="BR23" i="8" s="1" a="1"/>
  <c r="BR23" i="8" s="1"/>
  <c r="K26" i="8"/>
  <c r="L26" i="8" s="1"/>
  <c r="BR26" i="8" s="1" a="1"/>
  <c r="BR26" i="8" s="1"/>
  <c r="K17" i="6"/>
  <c r="L17" i="6" s="1"/>
  <c r="BR17" i="6" s="1" a="1"/>
  <c r="BR17" i="6" s="1"/>
  <c r="K32" i="6"/>
  <c r="L32" i="6" s="1"/>
  <c r="BR32" i="6" s="1" a="1"/>
  <c r="BR32" i="6" s="1"/>
  <c r="K19" i="5"/>
  <c r="L19" i="5" s="1"/>
  <c r="BR19" i="5" s="1" a="1"/>
  <c r="BR19" i="5" s="1"/>
  <c r="K18" i="4"/>
  <c r="L18" i="4" s="1"/>
  <c r="BR18" i="4" s="1" a="1"/>
  <c r="BR18" i="4" s="1"/>
  <c r="K32" i="4"/>
  <c r="L32" i="4" s="1"/>
  <c r="BR32" i="4" s="1" a="1"/>
  <c r="BR32" i="4" s="1"/>
  <c r="K45" i="4"/>
  <c r="L45" i="4" s="1"/>
  <c r="BR45" i="4" s="1" a="1"/>
  <c r="BR45" i="4" s="1"/>
  <c r="K29" i="3"/>
  <c r="L29" i="3" s="1"/>
  <c r="BR29" i="3" s="1" a="1"/>
  <c r="BR29" i="3" s="1"/>
  <c r="K45" i="3"/>
  <c r="L45" i="3" s="1"/>
  <c r="BR45" i="3" s="1" a="1"/>
  <c r="BR45" i="3" s="1"/>
  <c r="K23" i="2"/>
  <c r="L23" i="2" s="1"/>
  <c r="BR23" i="2" s="1" a="1"/>
  <c r="BR23" i="2" s="1"/>
  <c r="K38" i="2"/>
  <c r="L38" i="2" s="1"/>
  <c r="BR38" i="2" s="1" a="1"/>
  <c r="BR38" i="2" s="1"/>
  <c r="K42" i="2"/>
  <c r="L42" i="2" s="1"/>
  <c r="BR42" i="2" s="1" a="1"/>
  <c r="BR42" i="2" s="1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K50" i="5"/>
  <c r="CS50" i="5"/>
  <c r="BX50" i="5"/>
  <c r="BX49" i="5" s="1"/>
  <c r="CN50" i="5"/>
  <c r="BY50" i="5"/>
  <c r="BY49" i="5" s="1"/>
  <c r="CP50" i="5"/>
  <c r="CI50" i="5"/>
  <c r="CR50" i="5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N50" i="2"/>
  <c r="BY50" i="2"/>
  <c r="CG50" i="2"/>
  <c r="CA50" i="2"/>
  <c r="CI50" i="2"/>
  <c r="BU50" i="2"/>
  <c r="CC50" i="2"/>
  <c r="CK50" i="2"/>
  <c r="CS50" i="2"/>
  <c r="CT50" i="2"/>
  <c r="CE50" i="2"/>
  <c r="CM50" i="2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BV50" i="13"/>
  <c r="CD50" i="13"/>
  <c r="BX50" i="13"/>
  <c r="CF50" i="13"/>
  <c r="BR50" i="13"/>
  <c r="BZ50" i="13"/>
  <c r="CH50" i="13"/>
  <c r="CA50" i="13"/>
  <c r="CI50" i="13"/>
  <c r="CQ50" i="13"/>
  <c r="BT50" i="13"/>
  <c r="CB50" i="13"/>
  <c r="CB49" i="13" s="1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AG114" i="30"/>
  <c r="Y122" i="30"/>
  <c r="V107" i="30"/>
  <c r="H115" i="30"/>
  <c r="AF123" i="30"/>
  <c r="U107" i="30"/>
  <c r="T111" i="30"/>
  <c r="CH50" i="5" s="1"/>
  <c r="S112" i="30"/>
  <c r="R113" i="30"/>
  <c r="AH114" i="30"/>
  <c r="AG115" i="30"/>
  <c r="L119" i="30"/>
  <c r="K120" i="30"/>
  <c r="J121" i="30"/>
  <c r="Z122" i="30"/>
  <c r="Y123" i="30"/>
  <c r="U111" i="30"/>
  <c r="M119" i="30"/>
  <c r="AB112" i="30"/>
  <c r="T120" i="30"/>
  <c r="P123" i="30"/>
  <c r="E111" i="30"/>
  <c r="BS50" i="5" s="1"/>
  <c r="D112" i="30"/>
  <c r="AH113" i="30"/>
  <c r="AC119" i="30"/>
  <c r="AB120" i="30"/>
  <c r="Z121" i="30"/>
  <c r="U127" i="30"/>
  <c r="D127" i="30"/>
  <c r="AD108" i="30"/>
  <c r="CR50" i="2" s="1"/>
  <c r="V108" i="30"/>
  <c r="CJ50" i="2" s="1"/>
  <c r="N108" i="30"/>
  <c r="CB50" i="2" s="1"/>
  <c r="F108" i="30"/>
  <c r="BT50" i="2" s="1"/>
  <c r="AC108" i="30"/>
  <c r="CQ50" i="2" s="1"/>
  <c r="U108" i="30"/>
  <c r="M108" i="30"/>
  <c r="E108" i="30"/>
  <c r="BS50" i="2" s="1"/>
  <c r="AB108" i="30"/>
  <c r="CP50" i="2" s="1"/>
  <c r="T108" i="30"/>
  <c r="CH50" i="2" s="1"/>
  <c r="L108" i="30"/>
  <c r="BZ50" i="2" s="1"/>
  <c r="D108" i="30"/>
  <c r="BR50" i="2" s="1"/>
  <c r="AI108" i="30"/>
  <c r="CW50" i="2" s="1"/>
  <c r="AA108" i="30"/>
  <c r="CO50" i="2" s="1"/>
  <c r="S108" i="30"/>
  <c r="K108" i="30"/>
  <c r="C108" i="30"/>
  <c r="BQ50" i="2" s="1"/>
  <c r="AH108" i="30"/>
  <c r="CV50" i="2" s="1"/>
  <c r="Z108" i="30"/>
  <c r="R108" i="30"/>
  <c r="CF50" i="2" s="1"/>
  <c r="J108" i="30"/>
  <c r="BX50" i="2" s="1"/>
  <c r="AG108" i="30"/>
  <c r="CU50" i="2" s="1"/>
  <c r="Y108" i="30"/>
  <c r="Q108" i="30"/>
  <c r="I108" i="30"/>
  <c r="BW50" i="2" s="1"/>
  <c r="AD116" i="30"/>
  <c r="V116" i="30"/>
  <c r="N116" i="30"/>
  <c r="F116" i="30"/>
  <c r="AC116" i="30"/>
  <c r="U116" i="30"/>
  <c r="M116" i="30"/>
  <c r="E116" i="30"/>
  <c r="AB116" i="30"/>
  <c r="T116" i="30"/>
  <c r="L116" i="30"/>
  <c r="D116" i="30"/>
  <c r="AI116" i="30"/>
  <c r="CW50" i="10" s="1"/>
  <c r="AA116" i="30"/>
  <c r="S116" i="30"/>
  <c r="K116" i="30"/>
  <c r="C116" i="30"/>
  <c r="AH116" i="30"/>
  <c r="Z116" i="30"/>
  <c r="R116" i="30"/>
  <c r="J116" i="30"/>
  <c r="AG116" i="30"/>
  <c r="Y116" i="30"/>
  <c r="Q116" i="30"/>
  <c r="I116" i="30"/>
  <c r="AD124" i="30"/>
  <c r="V124" i="30"/>
  <c r="N124" i="30"/>
  <c r="F124" i="30"/>
  <c r="AC124" i="30"/>
  <c r="U124" i="30"/>
  <c r="M124" i="30"/>
  <c r="E124" i="30"/>
  <c r="AB124" i="30"/>
  <c r="T124" i="30"/>
  <c r="L124" i="30"/>
  <c r="D124" i="30"/>
  <c r="AI124" i="30"/>
  <c r="CW50" i="18" s="1"/>
  <c r="AA124" i="30"/>
  <c r="S124" i="30"/>
  <c r="K124" i="30"/>
  <c r="C124" i="30"/>
  <c r="AH124" i="30"/>
  <c r="Z124" i="30"/>
  <c r="R124" i="30"/>
  <c r="J124" i="30"/>
  <c r="AG124" i="30"/>
  <c r="Y124" i="30"/>
  <c r="Q124" i="30"/>
  <c r="I124" i="30"/>
  <c r="G107" i="30"/>
  <c r="O107" i="30"/>
  <c r="Y107" i="30"/>
  <c r="W108" i="30"/>
  <c r="V109" i="30"/>
  <c r="U110" i="30"/>
  <c r="Q114" i="30"/>
  <c r="P115" i="30"/>
  <c r="O116" i="30"/>
  <c r="N117" i="30"/>
  <c r="M118" i="30"/>
  <c r="I122" i="30"/>
  <c r="H123" i="30"/>
  <c r="G124" i="30"/>
  <c r="F125" i="30"/>
  <c r="E126" i="30"/>
  <c r="AC109" i="30"/>
  <c r="U109" i="30"/>
  <c r="M109" i="30"/>
  <c r="E109" i="30"/>
  <c r="AB109" i="30"/>
  <c r="T109" i="30"/>
  <c r="L109" i="30"/>
  <c r="D109" i="30"/>
  <c r="AI109" i="30"/>
  <c r="CW50" i="3" s="1"/>
  <c r="AA109" i="30"/>
  <c r="S109" i="30"/>
  <c r="K109" i="30"/>
  <c r="C109" i="30"/>
  <c r="AH109" i="30"/>
  <c r="Z109" i="30"/>
  <c r="R109" i="30"/>
  <c r="J109" i="30"/>
  <c r="AG109" i="30"/>
  <c r="Y109" i="30"/>
  <c r="Q109" i="30"/>
  <c r="I109" i="30"/>
  <c r="AF109" i="30"/>
  <c r="X109" i="30"/>
  <c r="P109" i="30"/>
  <c r="H109" i="30"/>
  <c r="AC117" i="30"/>
  <c r="U117" i="30"/>
  <c r="M117" i="30"/>
  <c r="E117" i="30"/>
  <c r="AB117" i="30"/>
  <c r="T117" i="30"/>
  <c r="L117" i="30"/>
  <c r="D117" i="30"/>
  <c r="AI117" i="30"/>
  <c r="CW50" i="11" s="1"/>
  <c r="AA117" i="30"/>
  <c r="S117" i="30"/>
  <c r="K117" i="30"/>
  <c r="C117" i="30"/>
  <c r="AH117" i="30"/>
  <c r="Z117" i="30"/>
  <c r="R117" i="30"/>
  <c r="J117" i="30"/>
  <c r="AG117" i="30"/>
  <c r="Y117" i="30"/>
  <c r="Q117" i="30"/>
  <c r="I117" i="30"/>
  <c r="AF117" i="30"/>
  <c r="X117" i="30"/>
  <c r="P117" i="30"/>
  <c r="H117" i="30"/>
  <c r="AC125" i="30"/>
  <c r="U125" i="30"/>
  <c r="M125" i="30"/>
  <c r="E125" i="30"/>
  <c r="AB125" i="30"/>
  <c r="T125" i="30"/>
  <c r="L125" i="30"/>
  <c r="D125" i="30"/>
  <c r="AI125" i="30"/>
  <c r="CW50" i="19" s="1"/>
  <c r="AA125" i="30"/>
  <c r="S125" i="30"/>
  <c r="K125" i="30"/>
  <c r="C125" i="30"/>
  <c r="AH125" i="30"/>
  <c r="Z125" i="30"/>
  <c r="R125" i="30"/>
  <c r="J125" i="30"/>
  <c r="AG125" i="30"/>
  <c r="Y125" i="30"/>
  <c r="Q125" i="30"/>
  <c r="I125" i="30"/>
  <c r="AF125" i="30"/>
  <c r="X125" i="30"/>
  <c r="P125" i="30"/>
  <c r="H125" i="30"/>
  <c r="H107" i="30"/>
  <c r="P107" i="30"/>
  <c r="AC107" i="30"/>
  <c r="X108" i="30"/>
  <c r="CL50" i="2" s="1"/>
  <c r="W109" i="30"/>
  <c r="T112" i="30"/>
  <c r="S113" i="30"/>
  <c r="R114" i="30"/>
  <c r="Q115" i="30"/>
  <c r="P116" i="30"/>
  <c r="O117" i="30"/>
  <c r="L120" i="30"/>
  <c r="K121" i="30"/>
  <c r="J122" i="30"/>
  <c r="I123" i="30"/>
  <c r="H124" i="30"/>
  <c r="G125" i="30"/>
  <c r="F126" i="30"/>
  <c r="AB110" i="30"/>
  <c r="T110" i="30"/>
  <c r="L110" i="30"/>
  <c r="D110" i="30"/>
  <c r="AI110" i="30"/>
  <c r="CW50" i="4" s="1"/>
  <c r="AA110" i="30"/>
  <c r="S110" i="30"/>
  <c r="K110" i="30"/>
  <c r="C110" i="30"/>
  <c r="AH110" i="30"/>
  <c r="Z110" i="30"/>
  <c r="R110" i="30"/>
  <c r="J110" i="30"/>
  <c r="AG110" i="30"/>
  <c r="Y110" i="30"/>
  <c r="Q110" i="30"/>
  <c r="I110" i="30"/>
  <c r="AF110" i="30"/>
  <c r="X110" i="30"/>
  <c r="P110" i="30"/>
  <c r="H110" i="30"/>
  <c r="AE110" i="30"/>
  <c r="W110" i="30"/>
  <c r="O110" i="30"/>
  <c r="G110" i="30"/>
  <c r="AB118" i="30"/>
  <c r="T118" i="30"/>
  <c r="L118" i="30"/>
  <c r="D118" i="30"/>
  <c r="AI118" i="30"/>
  <c r="CW50" i="12" s="1"/>
  <c r="AA118" i="30"/>
  <c r="S118" i="30"/>
  <c r="K118" i="30"/>
  <c r="C118" i="30"/>
  <c r="AH118" i="30"/>
  <c r="Z118" i="30"/>
  <c r="R118" i="30"/>
  <c r="J118" i="30"/>
  <c r="AG118" i="30"/>
  <c r="Y118" i="30"/>
  <c r="Q118" i="30"/>
  <c r="I118" i="30"/>
  <c r="AF118" i="30"/>
  <c r="X118" i="30"/>
  <c r="P118" i="30"/>
  <c r="H118" i="30"/>
  <c r="AE118" i="30"/>
  <c r="W118" i="30"/>
  <c r="O118" i="30"/>
  <c r="G118" i="30"/>
  <c r="AF107" i="30"/>
  <c r="AC110" i="30"/>
  <c r="V117" i="30"/>
  <c r="AI111" i="30"/>
  <c r="CW50" i="5" s="1"/>
  <c r="AA111" i="30"/>
  <c r="CO50" i="5" s="1"/>
  <c r="S111" i="30"/>
  <c r="CG50" i="5" s="1"/>
  <c r="K111" i="30"/>
  <c r="C111" i="30"/>
  <c r="BQ50" i="5" s="1"/>
  <c r="AH111" i="30"/>
  <c r="CV50" i="5" s="1"/>
  <c r="Z111" i="30"/>
  <c r="R111" i="30"/>
  <c r="CF50" i="5" s="1"/>
  <c r="J111" i="30"/>
  <c r="AG111" i="30"/>
  <c r="CU50" i="5" s="1"/>
  <c r="Y111" i="30"/>
  <c r="CM50" i="5" s="1"/>
  <c r="CM49" i="5" s="1"/>
  <c r="Q111" i="30"/>
  <c r="CE50" i="5" s="1"/>
  <c r="I111" i="30"/>
  <c r="BW50" i="5" s="1"/>
  <c r="AF111" i="30"/>
  <c r="CT50" i="5" s="1"/>
  <c r="X111" i="30"/>
  <c r="CL50" i="5" s="1"/>
  <c r="P111" i="30"/>
  <c r="CD50" i="5" s="1"/>
  <c r="H111" i="30"/>
  <c r="BV50" i="5" s="1"/>
  <c r="AE111" i="30"/>
  <c r="W111" i="30"/>
  <c r="O111" i="30"/>
  <c r="CC50" i="5" s="1"/>
  <c r="G111" i="30"/>
  <c r="BU50" i="5" s="1"/>
  <c r="AD111" i="30"/>
  <c r="V111" i="30"/>
  <c r="CJ50" i="5" s="1"/>
  <c r="N111" i="30"/>
  <c r="CB50" i="5" s="1"/>
  <c r="F111" i="30"/>
  <c r="BT50" i="5" s="1"/>
  <c r="AI119" i="30"/>
  <c r="CW50" i="13" s="1"/>
  <c r="AA119" i="30"/>
  <c r="CO50" i="13" s="1"/>
  <c r="S119" i="30"/>
  <c r="CG50" i="13" s="1"/>
  <c r="K119" i="30"/>
  <c r="BY50" i="13" s="1"/>
  <c r="C119" i="30"/>
  <c r="BQ50" i="13" s="1"/>
  <c r="AH119" i="30"/>
  <c r="CV50" i="13" s="1"/>
  <c r="Z119" i="30"/>
  <c r="CN50" i="13" s="1"/>
  <c r="R119" i="30"/>
  <c r="J119" i="30"/>
  <c r="AG119" i="30"/>
  <c r="CU50" i="13" s="1"/>
  <c r="Y119" i="30"/>
  <c r="CM50" i="13" s="1"/>
  <c r="Q119" i="30"/>
  <c r="CE50" i="13" s="1"/>
  <c r="I119" i="30"/>
  <c r="BW50" i="13" s="1"/>
  <c r="AF119" i="30"/>
  <c r="CT50" i="13" s="1"/>
  <c r="X119" i="30"/>
  <c r="CL50" i="13" s="1"/>
  <c r="P119" i="30"/>
  <c r="H119" i="30"/>
  <c r="AE119" i="30"/>
  <c r="CS50" i="13" s="1"/>
  <c r="W119" i="30"/>
  <c r="CK50" i="13" s="1"/>
  <c r="O119" i="30"/>
  <c r="CC50" i="13" s="1"/>
  <c r="G119" i="30"/>
  <c r="BU50" i="13" s="1"/>
  <c r="AD119" i="30"/>
  <c r="CR50" i="13" s="1"/>
  <c r="V119" i="30"/>
  <c r="CJ50" i="13" s="1"/>
  <c r="N119" i="30"/>
  <c r="F119" i="30"/>
  <c r="AI127" i="30"/>
  <c r="CW50" i="21" s="1"/>
  <c r="AA127" i="30"/>
  <c r="S127" i="30"/>
  <c r="K127" i="30"/>
  <c r="C127" i="30"/>
  <c r="AH127" i="30"/>
  <c r="Z127" i="30"/>
  <c r="R127" i="30"/>
  <c r="J127" i="30"/>
  <c r="AG127" i="30"/>
  <c r="Y127" i="30"/>
  <c r="Q127" i="30"/>
  <c r="I127" i="30"/>
  <c r="AF127" i="30"/>
  <c r="X127" i="30"/>
  <c r="P127" i="30"/>
  <c r="H127" i="30"/>
  <c r="AE127" i="30"/>
  <c r="W127" i="30"/>
  <c r="O127" i="30"/>
  <c r="G127" i="30"/>
  <c r="AD127" i="30"/>
  <c r="V127" i="30"/>
  <c r="N127" i="30"/>
  <c r="F127" i="30"/>
  <c r="J107" i="30"/>
  <c r="R107" i="30"/>
  <c r="AG107" i="30"/>
  <c r="AF108" i="30"/>
  <c r="AE109" i="30"/>
  <c r="AD110" i="30"/>
  <c r="AC111" i="30"/>
  <c r="CQ50" i="5" s="1"/>
  <c r="AA113" i="30"/>
  <c r="Z114" i="30"/>
  <c r="Y115" i="30"/>
  <c r="X116" i="30"/>
  <c r="W117" i="30"/>
  <c r="V118" i="30"/>
  <c r="U119" i="30"/>
  <c r="S121" i="30"/>
  <c r="R122" i="30"/>
  <c r="Q123" i="30"/>
  <c r="P124" i="30"/>
  <c r="O125" i="30"/>
  <c r="N126" i="30"/>
  <c r="M127" i="30"/>
  <c r="AD109" i="30"/>
  <c r="M126" i="30"/>
  <c r="AH112" i="30"/>
  <c r="Z112" i="30"/>
  <c r="R112" i="30"/>
  <c r="J112" i="30"/>
  <c r="AG112" i="30"/>
  <c r="Y112" i="30"/>
  <c r="Q112" i="30"/>
  <c r="I112" i="30"/>
  <c r="AF112" i="30"/>
  <c r="X112" i="30"/>
  <c r="P112" i="30"/>
  <c r="H112" i="30"/>
  <c r="AE112" i="30"/>
  <c r="W112" i="30"/>
  <c r="O112" i="30"/>
  <c r="G112" i="30"/>
  <c r="AD112" i="30"/>
  <c r="V112" i="30"/>
  <c r="N112" i="30"/>
  <c r="F112" i="30"/>
  <c r="AC112" i="30"/>
  <c r="U112" i="30"/>
  <c r="M112" i="30"/>
  <c r="E112" i="30"/>
  <c r="AH120" i="30"/>
  <c r="Z120" i="30"/>
  <c r="R120" i="30"/>
  <c r="J120" i="30"/>
  <c r="AG120" i="30"/>
  <c r="Y120" i="30"/>
  <c r="Q120" i="30"/>
  <c r="I120" i="30"/>
  <c r="AF120" i="30"/>
  <c r="X120" i="30"/>
  <c r="P120" i="30"/>
  <c r="H120" i="30"/>
  <c r="AE120" i="30"/>
  <c r="W120" i="30"/>
  <c r="O120" i="30"/>
  <c r="G120" i="30"/>
  <c r="AD120" i="30"/>
  <c r="V120" i="30"/>
  <c r="N120" i="30"/>
  <c r="F120" i="30"/>
  <c r="AC120" i="30"/>
  <c r="U120" i="30"/>
  <c r="M120" i="30"/>
  <c r="E120" i="30"/>
  <c r="C107" i="30"/>
  <c r="K107" i="30"/>
  <c r="S107" i="30"/>
  <c r="G108" i="30"/>
  <c r="F109" i="30"/>
  <c r="E110" i="30"/>
  <c r="D111" i="30"/>
  <c r="BR50" i="5" s="1"/>
  <c r="C112" i="30"/>
  <c r="AI112" i="30"/>
  <c r="CW50" i="6" s="1"/>
  <c r="AF115" i="30"/>
  <c r="AE116" i="30"/>
  <c r="AD117" i="30"/>
  <c r="AC118" i="30"/>
  <c r="AB119" i="30"/>
  <c r="CP50" i="13" s="1"/>
  <c r="AA120" i="30"/>
  <c r="X123" i="30"/>
  <c r="W124" i="30"/>
  <c r="V125" i="30"/>
  <c r="U126" i="30"/>
  <c r="T127" i="30"/>
  <c r="Q107" i="30"/>
  <c r="AG113" i="30"/>
  <c r="Y113" i="30"/>
  <c r="Q113" i="30"/>
  <c r="I113" i="30"/>
  <c r="AF113" i="30"/>
  <c r="X113" i="30"/>
  <c r="P113" i="30"/>
  <c r="H113" i="30"/>
  <c r="AE113" i="30"/>
  <c r="W113" i="30"/>
  <c r="O113" i="30"/>
  <c r="G113" i="30"/>
  <c r="AD113" i="30"/>
  <c r="V113" i="30"/>
  <c r="N113" i="30"/>
  <c r="F113" i="30"/>
  <c r="AC113" i="30"/>
  <c r="U113" i="30"/>
  <c r="M113" i="30"/>
  <c r="E113" i="30"/>
  <c r="AB113" i="30"/>
  <c r="T113" i="30"/>
  <c r="L113" i="30"/>
  <c r="D113" i="30"/>
  <c r="AG121" i="30"/>
  <c r="Y121" i="30"/>
  <c r="Q121" i="30"/>
  <c r="I121" i="30"/>
  <c r="AF121" i="30"/>
  <c r="X121" i="30"/>
  <c r="P121" i="30"/>
  <c r="H121" i="30"/>
  <c r="AE121" i="30"/>
  <c r="W121" i="30"/>
  <c r="O121" i="30"/>
  <c r="G121" i="30"/>
  <c r="AD121" i="30"/>
  <c r="V121" i="30"/>
  <c r="N121" i="30"/>
  <c r="F121" i="30"/>
  <c r="AC121" i="30"/>
  <c r="U121" i="30"/>
  <c r="M121" i="30"/>
  <c r="E121" i="30"/>
  <c r="AB121" i="30"/>
  <c r="T121" i="30"/>
  <c r="L121" i="30"/>
  <c r="D121" i="30"/>
  <c r="D107" i="30"/>
  <c r="L107" i="30"/>
  <c r="H108" i="30"/>
  <c r="BV50" i="2" s="1"/>
  <c r="F110" i="30"/>
  <c r="C113" i="30"/>
  <c r="AI113" i="30"/>
  <c r="CW50" i="7" s="1"/>
  <c r="AF116" i="30"/>
  <c r="AD118" i="30"/>
  <c r="AA121" i="30"/>
  <c r="X124" i="30"/>
  <c r="W125" i="30"/>
  <c r="AB126" i="30"/>
  <c r="T126" i="30"/>
  <c r="L126" i="30"/>
  <c r="D126" i="30"/>
  <c r="AI126" i="30"/>
  <c r="CW50" i="20" s="1"/>
  <c r="AA126" i="30"/>
  <c r="S126" i="30"/>
  <c r="K126" i="30"/>
  <c r="C126" i="30"/>
  <c r="AH126" i="30"/>
  <c r="Z126" i="30"/>
  <c r="R126" i="30"/>
  <c r="J126" i="30"/>
  <c r="AG126" i="30"/>
  <c r="Y126" i="30"/>
  <c r="Q126" i="30"/>
  <c r="I126" i="30"/>
  <c r="AF126" i="30"/>
  <c r="X126" i="30"/>
  <c r="P126" i="30"/>
  <c r="H126" i="30"/>
  <c r="AE126" i="30"/>
  <c r="W126" i="30"/>
  <c r="O126" i="30"/>
  <c r="G126" i="30"/>
  <c r="U118" i="30"/>
  <c r="AF114" i="30"/>
  <c r="X114" i="30"/>
  <c r="P114" i="30"/>
  <c r="H114" i="30"/>
  <c r="AE114" i="30"/>
  <c r="W114" i="30"/>
  <c r="O114" i="30"/>
  <c r="G114" i="30"/>
  <c r="AD114" i="30"/>
  <c r="V114" i="30"/>
  <c r="N114" i="30"/>
  <c r="F114" i="30"/>
  <c r="AC114" i="30"/>
  <c r="U114" i="30"/>
  <c r="M114" i="30"/>
  <c r="E114" i="30"/>
  <c r="AB114" i="30"/>
  <c r="T114" i="30"/>
  <c r="L114" i="30"/>
  <c r="D114" i="30"/>
  <c r="AI114" i="30"/>
  <c r="CW50" i="8" s="1"/>
  <c r="AA114" i="30"/>
  <c r="S114" i="30"/>
  <c r="K114" i="30"/>
  <c r="C114" i="30"/>
  <c r="AF122" i="30"/>
  <c r="X122" i="30"/>
  <c r="P122" i="30"/>
  <c r="H122" i="30"/>
  <c r="AE122" i="30"/>
  <c r="W122" i="30"/>
  <c r="O122" i="30"/>
  <c r="G122" i="30"/>
  <c r="AD122" i="30"/>
  <c r="V122" i="30"/>
  <c r="N122" i="30"/>
  <c r="F122" i="30"/>
  <c r="AC122" i="30"/>
  <c r="U122" i="30"/>
  <c r="M122" i="30"/>
  <c r="E122" i="30"/>
  <c r="AB122" i="30"/>
  <c r="T122" i="30"/>
  <c r="L122" i="30"/>
  <c r="D122" i="30"/>
  <c r="AI122" i="30"/>
  <c r="CW50" i="16" s="1"/>
  <c r="AA122" i="30"/>
  <c r="S122" i="30"/>
  <c r="K122" i="30"/>
  <c r="C122" i="30"/>
  <c r="E107" i="30"/>
  <c r="M107" i="30"/>
  <c r="O108" i="30"/>
  <c r="N109" i="30"/>
  <c r="M110" i="30"/>
  <c r="L111" i="30"/>
  <c r="BZ50" i="5" s="1"/>
  <c r="K112" i="30"/>
  <c r="J113" i="30"/>
  <c r="I114" i="30"/>
  <c r="G116" i="30"/>
  <c r="F117" i="30"/>
  <c r="E118" i="30"/>
  <c r="D119" i="30"/>
  <c r="C120" i="30"/>
  <c r="AI120" i="30"/>
  <c r="CW50" i="14" s="1"/>
  <c r="AH121" i="30"/>
  <c r="AG122" i="30"/>
  <c r="AE124" i="30"/>
  <c r="AD125" i="30"/>
  <c r="AC126" i="30"/>
  <c r="AB127" i="30"/>
  <c r="AE107" i="30"/>
  <c r="W107" i="30"/>
  <c r="AD107" i="30"/>
  <c r="AB107" i="30"/>
  <c r="T107" i="30"/>
  <c r="AI107" i="30"/>
  <c r="CW50" i="1" s="1"/>
  <c r="AA107" i="30"/>
  <c r="AH107" i="30"/>
  <c r="Z107" i="30"/>
  <c r="AE115" i="30"/>
  <c r="W115" i="30"/>
  <c r="O115" i="30"/>
  <c r="G115" i="30"/>
  <c r="AD115" i="30"/>
  <c r="V115" i="30"/>
  <c r="N115" i="30"/>
  <c r="F115" i="30"/>
  <c r="AC115" i="30"/>
  <c r="U115" i="30"/>
  <c r="M115" i="30"/>
  <c r="E115" i="30"/>
  <c r="AB115" i="30"/>
  <c r="T115" i="30"/>
  <c r="L115" i="30"/>
  <c r="D115" i="30"/>
  <c r="AI115" i="30"/>
  <c r="CW50" i="9" s="1"/>
  <c r="AA115" i="30"/>
  <c r="S115" i="30"/>
  <c r="K115" i="30"/>
  <c r="C115" i="30"/>
  <c r="AH115" i="30"/>
  <c r="Z115" i="30"/>
  <c r="R115" i="30"/>
  <c r="J115" i="30"/>
  <c r="AE123" i="30"/>
  <c r="W123" i="30"/>
  <c r="O123" i="30"/>
  <c r="G123" i="30"/>
  <c r="AD123" i="30"/>
  <c r="V123" i="30"/>
  <c r="N123" i="30"/>
  <c r="F123" i="30"/>
  <c r="AC123" i="30"/>
  <c r="U123" i="30"/>
  <c r="M123" i="30"/>
  <c r="E123" i="30"/>
  <c r="AB123" i="30"/>
  <c r="T123" i="30"/>
  <c r="L123" i="30"/>
  <c r="D123" i="30"/>
  <c r="AI123" i="30"/>
  <c r="CW50" i="17" s="1"/>
  <c r="AA123" i="30"/>
  <c r="S123" i="30"/>
  <c r="K123" i="30"/>
  <c r="C123" i="30"/>
  <c r="AH123" i="30"/>
  <c r="Z123" i="30"/>
  <c r="R123" i="30"/>
  <c r="J123" i="30"/>
  <c r="F107" i="30"/>
  <c r="N107" i="30"/>
  <c r="X107" i="30"/>
  <c r="P108" i="30"/>
  <c r="CD50" i="2" s="1"/>
  <c r="O109" i="30"/>
  <c r="N110" i="30"/>
  <c r="M111" i="30"/>
  <c r="CA50" i="5" s="1"/>
  <c r="L112" i="30"/>
  <c r="K113" i="30"/>
  <c r="J114" i="30"/>
  <c r="I115" i="30"/>
  <c r="H116" i="30"/>
  <c r="G117" i="30"/>
  <c r="F118" i="30"/>
  <c r="E119" i="30"/>
  <c r="BS50" i="13" s="1"/>
  <c r="D120" i="30"/>
  <c r="C121" i="30"/>
  <c r="AI121" i="30"/>
  <c r="CW50" i="15" s="1"/>
  <c r="AH122" i="30"/>
  <c r="AG123" i="30"/>
  <c r="AF124" i="30"/>
  <c r="AE125" i="30"/>
  <c r="AD126" i="30"/>
  <c r="AC127" i="30"/>
  <c r="K16" i="21"/>
  <c r="L16" i="21" s="1"/>
  <c r="BR16" i="21" s="1" a="1"/>
  <c r="BR16" i="21" s="1"/>
  <c r="K18" i="19"/>
  <c r="L18" i="19" s="1"/>
  <c r="BR18" i="19" s="1" a="1"/>
  <c r="BR18" i="19" s="1"/>
  <c r="K15" i="18"/>
  <c r="K31" i="18"/>
  <c r="L31" i="18" s="1"/>
  <c r="BR31" i="18" s="1" a="1"/>
  <c r="BR31" i="18" s="1"/>
  <c r="K26" i="19"/>
  <c r="L26" i="19" s="1"/>
  <c r="BR26" i="19" s="1" a="1"/>
  <c r="BR26" i="19" s="1"/>
  <c r="K39" i="19"/>
  <c r="L39" i="19" s="1"/>
  <c r="BR39" i="19" s="1" a="1"/>
  <c r="BR39" i="19" s="1"/>
  <c r="K23" i="18"/>
  <c r="L23" i="18" s="1"/>
  <c r="BR23" i="18" s="1" a="1"/>
  <c r="BR23" i="18" s="1"/>
  <c r="K32" i="20"/>
  <c r="L32" i="20" s="1"/>
  <c r="BR32" i="20" s="1" a="1"/>
  <c r="BR32" i="20" s="1"/>
  <c r="K37" i="20"/>
  <c r="L37" i="20" s="1"/>
  <c r="BR37" i="20" s="1" a="1"/>
  <c r="BR37" i="20" s="1"/>
  <c r="K45" i="20"/>
  <c r="L45" i="20" s="1"/>
  <c r="BR45" i="20" s="1" a="1"/>
  <c r="BR45" i="20" s="1"/>
  <c r="K21" i="19"/>
  <c r="L21" i="19" s="1"/>
  <c r="BR21" i="19" s="1" a="1"/>
  <c r="BR21" i="19" s="1"/>
  <c r="K29" i="19"/>
  <c r="L29" i="19" s="1"/>
  <c r="BR29" i="19" s="1" a="1"/>
  <c r="BR29" i="19" s="1"/>
  <c r="K34" i="19"/>
  <c r="L34" i="19" s="1"/>
  <c r="BR34" i="19" s="1" a="1"/>
  <c r="BR34" i="19" s="1"/>
  <c r="K42" i="19"/>
  <c r="L42" i="19" s="1"/>
  <c r="BR42" i="19" s="1" a="1"/>
  <c r="BR42" i="19" s="1"/>
  <c r="K18" i="18"/>
  <c r="L18" i="18" s="1"/>
  <c r="BR18" i="18" s="1" a="1"/>
  <c r="BR18" i="18" s="1"/>
  <c r="K26" i="18"/>
  <c r="L26" i="18" s="1"/>
  <c r="BR26" i="18" s="1" a="1"/>
  <c r="BR26" i="18" s="1"/>
  <c r="K24" i="20"/>
  <c r="L24" i="20" s="1"/>
  <c r="BR24" i="20" s="1" a="1"/>
  <c r="BR24" i="20" s="1"/>
  <c r="K33" i="17"/>
  <c r="L33" i="17" s="1"/>
  <c r="BR33" i="17" s="1" a="1"/>
  <c r="BR33" i="17" s="1"/>
  <c r="K35" i="14"/>
  <c r="L35" i="14" s="1"/>
  <c r="BR35" i="14" s="1" a="1"/>
  <c r="BR35" i="14" s="1"/>
  <c r="K19" i="21"/>
  <c r="L19" i="21" s="1"/>
  <c r="BR19" i="21" s="1" a="1"/>
  <c r="BR19" i="21" s="1"/>
  <c r="K40" i="18"/>
  <c r="L40" i="18" s="1"/>
  <c r="BR40" i="18" s="1" a="1"/>
  <c r="BR40" i="18" s="1"/>
  <c r="K25" i="16"/>
  <c r="L25" i="16" s="1"/>
  <c r="BR25" i="16" s="1" a="1"/>
  <c r="BR25" i="16" s="1"/>
  <c r="K22" i="15"/>
  <c r="L22" i="15" s="1"/>
  <c r="BR22" i="15" s="1" a="1"/>
  <c r="BR22" i="15" s="1"/>
  <c r="K43" i="13"/>
  <c r="L43" i="13" s="1"/>
  <c r="BR43" i="13" s="1" a="1"/>
  <c r="BR43" i="13" s="1"/>
  <c r="K40" i="11"/>
  <c r="L40" i="11" s="1"/>
  <c r="BR40" i="11" s="1" a="1"/>
  <c r="BR40" i="11" s="1"/>
  <c r="K45" i="10"/>
  <c r="L45" i="10" s="1"/>
  <c r="BR45" i="10" s="1" a="1"/>
  <c r="BR45" i="10" s="1"/>
  <c r="K35" i="8"/>
  <c r="L35" i="8" s="1"/>
  <c r="BR35" i="8" s="1" a="1"/>
  <c r="BR35" i="8" s="1"/>
  <c r="K19" i="17"/>
  <c r="L19" i="17" s="1"/>
  <c r="BR19" i="17" s="1" a="1"/>
  <c r="BR19" i="17" s="1"/>
  <c r="K28" i="17"/>
  <c r="L28" i="17" s="1"/>
  <c r="BR28" i="17" s="1" a="1"/>
  <c r="BR28" i="17" s="1"/>
  <c r="K29" i="10"/>
  <c r="L29" i="10" s="1"/>
  <c r="BR29" i="10" s="1" a="1"/>
  <c r="BR29" i="10" s="1"/>
  <c r="K34" i="9"/>
  <c r="L34" i="9" s="1"/>
  <c r="BR34" i="9" s="1" a="1"/>
  <c r="BR34" i="9" s="1"/>
  <c r="K40" i="14"/>
  <c r="L40" i="14" s="1"/>
  <c r="BR40" i="14" s="1" a="1"/>
  <c r="BR40" i="14" s="1"/>
  <c r="K38" i="16"/>
  <c r="L38" i="16" s="1"/>
  <c r="BR38" i="16" s="1" a="1"/>
  <c r="BR38" i="16" s="1"/>
  <c r="K37" i="17"/>
  <c r="L37" i="17" s="1"/>
  <c r="BR37" i="17" s="1" a="1"/>
  <c r="BR37" i="17" s="1"/>
  <c r="K24" i="11"/>
  <c r="L24" i="11" s="1"/>
  <c r="BR24" i="11" s="1" a="1"/>
  <c r="BR24" i="11" s="1"/>
  <c r="K18" i="9"/>
  <c r="L18" i="9" s="1"/>
  <c r="BR18" i="9" s="1" a="1"/>
  <c r="BR18" i="9" s="1"/>
  <c r="K46" i="14"/>
  <c r="L46" i="14" s="1"/>
  <c r="BR46" i="14" s="1" a="1"/>
  <c r="BR46" i="14" s="1"/>
  <c r="K19" i="12"/>
  <c r="L19" i="12" s="1"/>
  <c r="BR19" i="12" s="1" a="1"/>
  <c r="BR19" i="12" s="1"/>
  <c r="K45" i="11"/>
  <c r="L45" i="11" s="1"/>
  <c r="BR45" i="11" s="1" a="1"/>
  <c r="BR45" i="11" s="1"/>
  <c r="K39" i="9"/>
  <c r="L39" i="9" s="1"/>
  <c r="BR39" i="9" s="1" a="1"/>
  <c r="BR39" i="9" s="1"/>
  <c r="K40" i="12"/>
  <c r="L40" i="12" s="1"/>
  <c r="BR40" i="12" s="1" a="1"/>
  <c r="BR40" i="12" s="1"/>
  <c r="K34" i="10"/>
  <c r="L34" i="10" s="1"/>
  <c r="BR34" i="10" s="1" a="1"/>
  <c r="BR34" i="10" s="1"/>
  <c r="K31" i="8"/>
  <c r="L31" i="8" s="1"/>
  <c r="BR31" i="8" s="1" a="1"/>
  <c r="BR31" i="8" s="1"/>
  <c r="K22" i="13"/>
  <c r="L22" i="13" s="1"/>
  <c r="BR22" i="13" s="1" a="1"/>
  <c r="BR22" i="13" s="1"/>
  <c r="K32" i="11"/>
  <c r="L32" i="11" s="1"/>
  <c r="BR32" i="11" s="1" a="1"/>
  <c r="BR32" i="11" s="1"/>
  <c r="K26" i="9"/>
  <c r="L26" i="9" s="1"/>
  <c r="BR26" i="9" s="1" a="1"/>
  <c r="BR26" i="9" s="1"/>
  <c r="K27" i="12"/>
  <c r="L27" i="12" s="1"/>
  <c r="BR27" i="12" s="1" a="1"/>
  <c r="BR27" i="12" s="1"/>
  <c r="K45" i="14"/>
  <c r="L45" i="14" s="1"/>
  <c r="BR45" i="14" s="1" a="1"/>
  <c r="BR45" i="14" s="1"/>
  <c r="K35" i="13"/>
  <c r="L35" i="13" s="1"/>
  <c r="BR35" i="13" s="1" a="1"/>
  <c r="BR35" i="13" s="1"/>
  <c r="K16" i="11"/>
  <c r="L16" i="11" s="1"/>
  <c r="BR16" i="11" s="1" a="1"/>
  <c r="BR16" i="11" s="1"/>
  <c r="K42" i="10"/>
  <c r="L42" i="10" s="1"/>
  <c r="BR42" i="10" s="1" a="1"/>
  <c r="BR42" i="10" s="1"/>
  <c r="K27" i="7"/>
  <c r="L27" i="7" s="1"/>
  <c r="BR27" i="7" s="1" a="1"/>
  <c r="BR27" i="7" s="1"/>
  <c r="M38" i="17" l="1"/>
  <c r="BS38" i="17" s="1" a="1"/>
  <c r="BS38" i="17" s="1"/>
  <c r="M30" i="6"/>
  <c r="BS30" i="6" s="1" a="1"/>
  <c r="BS30" i="6" s="1"/>
  <c r="M45" i="2"/>
  <c r="BS45" i="2" s="1" a="1"/>
  <c r="BS45" i="2" s="1"/>
  <c r="M35" i="4"/>
  <c r="BS35" i="4" s="1" a="1"/>
  <c r="BS35" i="4" s="1"/>
  <c r="M33" i="20"/>
  <c r="BS33" i="20" s="1" a="1"/>
  <c r="BS33" i="20" s="1"/>
  <c r="M18" i="14"/>
  <c r="BS18" i="14" s="1" a="1"/>
  <c r="BS18" i="14" s="1"/>
  <c r="M19" i="13"/>
  <c r="BS19" i="13" s="1" a="1"/>
  <c r="BS19" i="13" s="1"/>
  <c r="CX50" i="14"/>
  <c r="CW49" i="14"/>
  <c r="CW49" i="9"/>
  <c r="CX50" i="9"/>
  <c r="CX50" i="7"/>
  <c r="CW49" i="7"/>
  <c r="CH121" i="7" a="1"/>
  <c r="CH121" i="7" s="1"/>
  <c r="CL121" i="8" a="1"/>
  <c r="CL121" i="8" s="1"/>
  <c r="CE121" i="1" a="1"/>
  <c r="CE121" i="1" s="1"/>
  <c r="CE121" i="5" a="1"/>
  <c r="CE121" i="5" s="1"/>
  <c r="CE122" i="5" s="1"/>
  <c r="BU121" i="13" a="1"/>
  <c r="BU121" i="13" s="1"/>
  <c r="BU122" i="13" s="1"/>
  <c r="BV121" i="2" a="1"/>
  <c r="BV121" i="2" s="1"/>
  <c r="BV122" i="2" s="1"/>
  <c r="BT121" i="2" a="1"/>
  <c r="BT121" i="2" s="1"/>
  <c r="BT122" i="2" s="1"/>
  <c r="BR121" i="2" a="1"/>
  <c r="BR121" i="2" s="1"/>
  <c r="BR122" i="2" s="1"/>
  <c r="CF121" i="2" a="1"/>
  <c r="CF121" i="2" s="1"/>
  <c r="CF122" i="2" s="1"/>
  <c r="CR121" i="13" a="1"/>
  <c r="CR121" i="13" s="1"/>
  <c r="CR122" i="13" s="1"/>
  <c r="CT121" i="21" a="1"/>
  <c r="CT121" i="21" s="1"/>
  <c r="CP121" i="3" a="1"/>
  <c r="CP121" i="3" s="1"/>
  <c r="CP121" i="20" a="1"/>
  <c r="CP121" i="20" s="1"/>
  <c r="CJ121" i="13" a="1"/>
  <c r="CJ121" i="13" s="1"/>
  <c r="CJ122" i="13" s="1"/>
  <c r="CI121" i="5" a="1"/>
  <c r="CI121" i="5" s="1"/>
  <c r="CI122" i="5" s="1"/>
  <c r="BU121" i="5" a="1"/>
  <c r="BU121" i="5" s="1"/>
  <c r="BU122" i="5" s="1"/>
  <c r="BS121" i="13" a="1"/>
  <c r="BS121" i="13" s="1"/>
  <c r="BS122" i="13" s="1"/>
  <c r="CU121" i="13" a="1"/>
  <c r="CU121" i="13" s="1"/>
  <c r="CX50" i="6"/>
  <c r="CW49" i="6"/>
  <c r="CW49" i="12"/>
  <c r="CX50" i="12"/>
  <c r="CL121" i="12" a="1"/>
  <c r="CL121" i="12" s="1"/>
  <c r="CN121" i="12" a="1"/>
  <c r="CN121" i="12" s="1"/>
  <c r="CT121" i="6" a="1"/>
  <c r="CT121" i="6" s="1"/>
  <c r="CC121" i="2" a="1"/>
  <c r="CC121" i="2" s="1"/>
  <c r="CC122" i="2" s="1"/>
  <c r="CA121" i="2" a="1"/>
  <c r="CA121" i="2" s="1"/>
  <c r="CG121" i="2" a="1"/>
  <c r="CG121" i="2" s="1"/>
  <c r="CG122" i="2" s="1"/>
  <c r="CM121" i="2" a="1"/>
  <c r="CM121" i="2" s="1"/>
  <c r="BR121" i="5" a="1"/>
  <c r="BR121" i="5" s="1"/>
  <c r="CF121" i="5" a="1"/>
  <c r="CF121" i="5" s="1"/>
  <c r="CB121" i="5" a="1"/>
  <c r="CB121" i="5" s="1"/>
  <c r="CB122" i="5" s="1"/>
  <c r="CG121" i="13" a="1"/>
  <c r="CG121" i="13" s="1"/>
  <c r="CI121" i="14" a="1"/>
  <c r="CI121" i="14" s="1"/>
  <c r="CP121" i="17" a="1"/>
  <c r="CP121" i="17" s="1"/>
  <c r="CX50" i="21"/>
  <c r="CW49" i="21"/>
  <c r="CX50" i="18"/>
  <c r="CW49" i="18"/>
  <c r="CX50" i="1"/>
  <c r="CW49" i="1"/>
  <c r="CW49" i="4"/>
  <c r="CX50" i="4"/>
  <c r="CX50" i="11"/>
  <c r="CW49" i="11"/>
  <c r="CW49" i="2"/>
  <c r="CX50" i="2"/>
  <c r="CX50" i="13"/>
  <c r="CW49" i="13"/>
  <c r="CX50" i="8"/>
  <c r="CW49" i="8"/>
  <c r="CW49" i="19"/>
  <c r="CX50" i="19"/>
  <c r="CX50" i="10"/>
  <c r="CW49" i="10"/>
  <c r="CX50" i="15"/>
  <c r="CW49" i="15"/>
  <c r="CW49" i="20"/>
  <c r="CX50" i="20"/>
  <c r="CW49" i="3"/>
  <c r="CX50" i="3"/>
  <c r="BZ121" i="13" a="1"/>
  <c r="BZ121" i="13" s="1"/>
  <c r="BZ122" i="13" s="1"/>
  <c r="CW49" i="16"/>
  <c r="CX50" i="16"/>
  <c r="CX50" i="5"/>
  <c r="CW49" i="5"/>
  <c r="CW49" i="17"/>
  <c r="CX50" i="17"/>
  <c r="CK121" i="13" a="1"/>
  <c r="CK121" i="13" s="1"/>
  <c r="BZ121" i="15" a="1"/>
  <c r="BZ121" i="15" s="1"/>
  <c r="CR121" i="7" a="1"/>
  <c r="CR121" i="7" s="1"/>
  <c r="CU121" i="5" a="1"/>
  <c r="CU121" i="5" s="1"/>
  <c r="CE121" i="13" a="1"/>
  <c r="CE121" i="13" s="1"/>
  <c r="CS121" i="2" a="1"/>
  <c r="CS121" i="2" s="1"/>
  <c r="CQ121" i="2" a="1"/>
  <c r="CQ121" i="2" s="1"/>
  <c r="CQ122" i="2" s="1"/>
  <c r="BX121" i="2" a="1"/>
  <c r="BX121" i="2" s="1"/>
  <c r="CQ121" i="11" a="1"/>
  <c r="CQ121" i="11" s="1"/>
  <c r="CQ121" i="19" a="1"/>
  <c r="CQ121" i="19" s="1"/>
  <c r="CM121" i="4" a="1"/>
  <c r="CM121" i="4" s="1"/>
  <c r="CT121" i="13" a="1"/>
  <c r="CT121" i="13" s="1"/>
  <c r="CA121" i="5" a="1"/>
  <c r="CA121" i="5" s="1"/>
  <c r="CV121" i="5" a="1"/>
  <c r="CV121" i="5" s="1"/>
  <c r="CV122" i="5" s="1"/>
  <c r="CR121" i="5" a="1"/>
  <c r="CR121" i="5" s="1"/>
  <c r="CD121" i="6" a="1"/>
  <c r="CD121" i="6" s="1"/>
  <c r="CP121" i="13" a="1"/>
  <c r="CP121" i="13" s="1"/>
  <c r="CP122" i="13" s="1"/>
  <c r="CK121" i="2" a="1"/>
  <c r="CK121" i="2" s="1"/>
  <c r="CI121" i="2" a="1"/>
  <c r="CI121" i="2" s="1"/>
  <c r="CO121" i="2" a="1"/>
  <c r="CO121" i="2" s="1"/>
  <c r="CO122" i="2" s="1"/>
  <c r="CU121" i="2" a="1"/>
  <c r="CU121" i="2" s="1"/>
  <c r="BR121" i="17" a="1"/>
  <c r="BR121" i="17" s="1"/>
  <c r="BR121" i="8" a="1"/>
  <c r="BR121" i="8" s="1"/>
  <c r="BS121" i="5" a="1"/>
  <c r="BS121" i="5" s="1"/>
  <c r="CN121" i="5" a="1"/>
  <c r="CN121" i="5" s="1"/>
  <c r="CN122" i="5" s="1"/>
  <c r="CJ121" i="5" a="1"/>
  <c r="CJ121" i="5" s="1"/>
  <c r="CO121" i="13" a="1"/>
  <c r="CO121" i="13" s="1"/>
  <c r="CO122" i="13" s="1"/>
  <c r="CM121" i="5" a="1"/>
  <c r="CM121" i="5" s="1"/>
  <c r="CV121" i="12" a="1"/>
  <c r="CV121" i="12" s="1"/>
  <c r="CP121" i="5" a="1"/>
  <c r="CP121" i="5" s="1"/>
  <c r="CP122" i="5" s="1"/>
  <c r="CB121" i="13" a="1"/>
  <c r="CB121" i="13" s="1"/>
  <c r="CO121" i="15" a="1"/>
  <c r="CO121" i="15" s="1"/>
  <c r="BZ121" i="5" a="1"/>
  <c r="BZ121" i="5" s="1"/>
  <c r="BR121" i="13" a="1"/>
  <c r="BR121" i="13" s="1"/>
  <c r="CC121" i="5" a="1"/>
  <c r="CC121" i="5" s="1"/>
  <c r="BT121" i="13" a="1"/>
  <c r="BT121" i="13" s="1"/>
  <c r="BZ121" i="1" a="1"/>
  <c r="BZ121" i="1" s="1"/>
  <c r="CD121" i="14" a="1"/>
  <c r="CD121" i="14" s="1"/>
  <c r="BU121" i="2" a="1"/>
  <c r="BU121" i="2" s="1"/>
  <c r="BS121" i="2" a="1"/>
  <c r="BS121" i="2" s="1"/>
  <c r="BY121" i="2" a="1"/>
  <c r="BY121" i="2" s="1"/>
  <c r="CE121" i="2" a="1"/>
  <c r="CE121" i="2" s="1"/>
  <c r="CS121" i="3" a="1"/>
  <c r="CS121" i="3" s="1"/>
  <c r="CF121" i="15" a="1"/>
  <c r="CF121" i="15" s="1"/>
  <c r="CR121" i="20" a="1"/>
  <c r="CR121" i="20" s="1"/>
  <c r="CL121" i="5" a="1"/>
  <c r="CL121" i="5" s="1"/>
  <c r="BX121" i="5" a="1"/>
  <c r="BX121" i="5" s="1"/>
  <c r="BT121" i="5" a="1"/>
  <c r="BT121" i="5" s="1"/>
  <c r="BY121" i="13" a="1"/>
  <c r="BY121" i="13" s="1"/>
  <c r="CO121" i="6" a="1"/>
  <c r="CO121" i="6" s="1"/>
  <c r="CL121" i="13" a="1"/>
  <c r="CL121" i="13" s="1"/>
  <c r="CL122" i="13" s="1"/>
  <c r="CS121" i="5" a="1"/>
  <c r="CS121" i="5" s="1"/>
  <c r="BX121" i="10" a="1"/>
  <c r="BX121" i="10" s="1"/>
  <c r="CC121" i="13" a="1"/>
  <c r="CC121" i="13" s="1"/>
  <c r="CC121" i="8" a="1"/>
  <c r="CC121" i="8" s="1"/>
  <c r="CT121" i="5" a="1"/>
  <c r="CT121" i="5" s="1"/>
  <c r="CT122" i="5" s="1"/>
  <c r="CD121" i="13" a="1"/>
  <c r="CD121" i="13" s="1"/>
  <c r="CT121" i="2" a="1"/>
  <c r="CT121" i="2" s="1"/>
  <c r="CR121" i="2" a="1"/>
  <c r="CR121" i="2" s="1"/>
  <c r="CR122" i="2" s="1"/>
  <c r="CP121" i="2" a="1"/>
  <c r="CP121" i="2" s="1"/>
  <c r="BW121" i="2" a="1"/>
  <c r="BW121" i="2" s="1"/>
  <c r="CK121" i="5" a="1"/>
  <c r="CK121" i="5" s="1"/>
  <c r="BW121" i="13" a="1"/>
  <c r="BW121" i="13" s="1"/>
  <c r="CO121" i="5" a="1"/>
  <c r="CO121" i="5" s="1"/>
  <c r="CO122" i="5" s="1"/>
  <c r="BW121" i="5" a="1"/>
  <c r="BW121" i="5" s="1"/>
  <c r="CQ121" i="13" a="1"/>
  <c r="CQ121" i="13" s="1"/>
  <c r="CG121" i="16" a="1"/>
  <c r="CG121" i="16" s="1"/>
  <c r="BZ121" i="14" a="1"/>
  <c r="BZ121" i="14" s="1"/>
  <c r="CV121" i="13" a="1"/>
  <c r="CV121" i="13" s="1"/>
  <c r="CM121" i="13" a="1"/>
  <c r="CM121" i="13" s="1"/>
  <c r="BU121" i="8" a="1"/>
  <c r="BU121" i="8" s="1"/>
  <c r="CN121" i="13" a="1"/>
  <c r="CN121" i="13" s="1"/>
  <c r="CF121" i="9" a="1"/>
  <c r="CF121" i="9" s="1"/>
  <c r="CL121" i="2" a="1"/>
  <c r="CL121" i="2" s="1"/>
  <c r="CJ121" i="2" a="1"/>
  <c r="CJ121" i="2" s="1"/>
  <c r="CH121" i="2" a="1"/>
  <c r="CH121" i="2" s="1"/>
  <c r="CH122" i="2" s="1"/>
  <c r="CV121" i="2" a="1"/>
  <c r="CV121" i="2" s="1"/>
  <c r="CH121" i="5" a="1"/>
  <c r="CH121" i="5" s="1"/>
  <c r="CD121" i="9" a="1"/>
  <c r="CD121" i="9" s="1"/>
  <c r="BV121" i="13" a="1"/>
  <c r="BV121" i="13" s="1"/>
  <c r="CP121" i="15" a="1"/>
  <c r="CP121" i="15" s="1"/>
  <c r="CH121" i="13" a="1"/>
  <c r="CH121" i="13" s="1"/>
  <c r="CK121" i="21" a="1"/>
  <c r="CK121" i="21" s="1"/>
  <c r="BR121" i="4" a="1"/>
  <c r="BR121" i="4" s="1"/>
  <c r="CG121" i="5" a="1"/>
  <c r="CG121" i="5" s="1"/>
  <c r="CD121" i="5" a="1"/>
  <c r="CD121" i="5" s="1"/>
  <c r="CI121" i="13" a="1"/>
  <c r="CI121" i="13" s="1"/>
  <c r="CI122" i="13" s="1"/>
  <c r="BX121" i="17" a="1"/>
  <c r="BX121" i="17" s="1"/>
  <c r="CC121" i="1" a="1"/>
  <c r="CC121" i="1" s="1"/>
  <c r="BU121" i="9" a="1"/>
  <c r="BU121" i="9" s="1"/>
  <c r="CD121" i="2" a="1"/>
  <c r="CD121" i="2" s="1"/>
  <c r="CB121" i="2" a="1"/>
  <c r="CB121" i="2" s="1"/>
  <c r="BZ121" i="2" a="1"/>
  <c r="BZ121" i="2" s="1"/>
  <c r="CN121" i="2" a="1"/>
  <c r="CN121" i="2" s="1"/>
  <c r="CL121" i="18" a="1"/>
  <c r="CL121" i="18" s="1"/>
  <c r="CF121" i="13" a="1"/>
  <c r="CF121" i="13" s="1"/>
  <c r="CF122" i="13" s="1"/>
  <c r="CS121" i="13" a="1"/>
  <c r="CS121" i="13" s="1"/>
  <c r="CB121" i="19" a="1"/>
  <c r="CB121" i="19" s="1"/>
  <c r="CQ121" i="4" a="1"/>
  <c r="CQ121" i="4" s="1"/>
  <c r="BX121" i="13" a="1"/>
  <c r="BX121" i="13" s="1"/>
  <c r="CQ121" i="5" a="1"/>
  <c r="CQ121" i="5" s="1"/>
  <c r="BY121" i="5" a="1"/>
  <c r="BY121" i="5" s="1"/>
  <c r="BV121" i="5" a="1"/>
  <c r="BV121" i="5" s="1"/>
  <c r="BV122" i="5" s="1"/>
  <c r="CA121" i="13" a="1"/>
  <c r="CA121" i="13" s="1"/>
  <c r="CK121" i="12" a="1"/>
  <c r="CK121" i="12" s="1"/>
  <c r="BP48" i="1"/>
  <c r="BP48" i="12"/>
  <c r="BP48" i="3"/>
  <c r="BP48" i="5"/>
  <c r="BQ121" i="5" a="1"/>
  <c r="BQ121" i="5" s="1"/>
  <c r="BP48" i="20"/>
  <c r="CX48" i="11"/>
  <c r="CW121" i="11" a="1"/>
  <c r="CW121" i="11" s="1"/>
  <c r="CW122" i="11" s="1"/>
  <c r="CX48" i="2"/>
  <c r="CW121" i="2" a="1"/>
  <c r="CW121" i="2" s="1"/>
  <c r="CW122" i="2" s="1"/>
  <c r="CX48" i="6"/>
  <c r="CW121" i="6" a="1"/>
  <c r="CW121" i="6" s="1"/>
  <c r="CW122" i="6" s="1"/>
  <c r="CX48" i="19"/>
  <c r="CW121" i="19" a="1"/>
  <c r="CW121" i="19" s="1"/>
  <c r="CW122" i="19" s="1"/>
  <c r="CX48" i="13"/>
  <c r="CW121" i="13" a="1"/>
  <c r="CW121" i="13" s="1"/>
  <c r="CW122" i="13" s="1"/>
  <c r="BP48" i="19"/>
  <c r="BQ121" i="19" a="1"/>
  <c r="BQ121" i="19" s="1"/>
  <c r="CX48" i="7"/>
  <c r="CW121" i="7" a="1"/>
  <c r="CW121" i="7" s="1"/>
  <c r="CW122" i="7" s="1"/>
  <c r="CX48" i="14"/>
  <c r="CW121" i="14" a="1"/>
  <c r="CW121" i="14" s="1"/>
  <c r="CW122" i="14" s="1"/>
  <c r="CX48" i="1"/>
  <c r="CW121" i="1" a="1"/>
  <c r="CW121" i="1" s="1"/>
  <c r="CW122" i="1" s="1"/>
  <c r="CX48" i="21"/>
  <c r="CW121" i="21" a="1"/>
  <c r="CW121" i="21" s="1"/>
  <c r="CW122" i="21" s="1"/>
  <c r="CX48" i="12"/>
  <c r="CW121" i="12" a="1"/>
  <c r="CW121" i="12" s="1"/>
  <c r="CW122" i="12" s="1"/>
  <c r="CX48" i="15"/>
  <c r="CW121" i="15" a="1"/>
  <c r="CW121" i="15" s="1"/>
  <c r="CW122" i="15" s="1"/>
  <c r="BP48" i="8"/>
  <c r="BP48" i="4"/>
  <c r="CX48" i="3"/>
  <c r="CW121" i="3" a="1"/>
  <c r="CW121" i="3" s="1"/>
  <c r="CW122" i="3" s="1"/>
  <c r="BP48" i="9"/>
  <c r="CX48" i="5"/>
  <c r="CW121" i="5" a="1"/>
  <c r="CW121" i="5" s="1"/>
  <c r="CW122" i="5" s="1"/>
  <c r="BP48" i="10"/>
  <c r="BQ121" i="10" a="1"/>
  <c r="BQ121" i="10" s="1"/>
  <c r="BP48" i="2"/>
  <c r="BQ121" i="2" a="1"/>
  <c r="BQ121" i="2" s="1"/>
  <c r="BP48" i="13"/>
  <c r="BQ121" i="13" a="1"/>
  <c r="BQ121" i="13" s="1"/>
  <c r="CX48" i="20"/>
  <c r="CW121" i="20" a="1"/>
  <c r="CW121" i="20" s="1"/>
  <c r="CW122" i="20" s="1"/>
  <c r="BP48" i="18"/>
  <c r="BQ121" i="18" a="1"/>
  <c r="BQ121" i="18" s="1"/>
  <c r="BP48" i="7"/>
  <c r="BQ121" i="7" a="1"/>
  <c r="BQ121" i="7" s="1"/>
  <c r="CX48" i="17"/>
  <c r="CW121" i="17" a="1"/>
  <c r="CW121" i="17" s="1"/>
  <c r="CW122" i="17" s="1"/>
  <c r="CX48" i="9"/>
  <c r="CW121" i="9" a="1"/>
  <c r="CW121" i="9" s="1"/>
  <c r="CW122" i="9" s="1"/>
  <c r="CX48" i="10"/>
  <c r="CW121" i="10" a="1"/>
  <c r="CW121" i="10" s="1"/>
  <c r="CW122" i="10" s="1"/>
  <c r="BP48" i="21"/>
  <c r="BP48" i="17"/>
  <c r="BP48" i="11"/>
  <c r="BP48" i="15"/>
  <c r="BP48" i="14"/>
  <c r="BQ121" i="14" a="1"/>
  <c r="BQ121" i="14" s="1"/>
  <c r="CX48" i="8"/>
  <c r="CW121" i="8" a="1"/>
  <c r="CW121" i="8" s="1"/>
  <c r="CW122" i="8" s="1"/>
  <c r="CX48" i="16"/>
  <c r="CW121" i="16" a="1"/>
  <c r="CW121" i="16" s="1"/>
  <c r="CW122" i="16" s="1"/>
  <c r="BP48" i="6"/>
  <c r="CX48" i="18"/>
  <c r="CW121" i="18" a="1"/>
  <c r="CW121" i="18" s="1"/>
  <c r="CW122" i="18" s="1"/>
  <c r="CX48" i="4"/>
  <c r="CW121" i="4" a="1"/>
  <c r="CW121" i="4" s="1"/>
  <c r="CW122" i="4" s="1"/>
  <c r="BP48" i="16"/>
  <c r="M29" i="8"/>
  <c r="BS29" i="8" s="1" a="1"/>
  <c r="BS29" i="8" s="1"/>
  <c r="M35" i="1"/>
  <c r="BS35" i="1" s="1" a="1"/>
  <c r="BS35" i="1" s="1"/>
  <c r="M23" i="7"/>
  <c r="BS23" i="7" s="1" a="1"/>
  <c r="BS23" i="7" s="1"/>
  <c r="M41" i="7"/>
  <c r="BS41" i="7" s="1" a="1"/>
  <c r="BS41" i="7" s="1"/>
  <c r="M44" i="7"/>
  <c r="BS44" i="7" s="1" a="1"/>
  <c r="BS44" i="7" s="1"/>
  <c r="M25" i="5"/>
  <c r="BS25" i="5" s="1" a="1"/>
  <c r="BS25" i="5" s="1"/>
  <c r="BS96" i="5" s="1"/>
  <c r="M26" i="1"/>
  <c r="BS26" i="1" s="1" a="1"/>
  <c r="BS26" i="1" s="1"/>
  <c r="M22" i="6"/>
  <c r="BS22" i="6" s="1" a="1"/>
  <c r="BS22" i="6" s="1"/>
  <c r="BR22" i="6" a="1"/>
  <c r="BR22" i="6" s="1"/>
  <c r="M31" i="4"/>
  <c r="BS31" i="4" s="1" a="1"/>
  <c r="BS31" i="4" s="1"/>
  <c r="BR31" i="4" a="1"/>
  <c r="BR31" i="4" s="1"/>
  <c r="M17" i="10"/>
  <c r="BS17" i="10" s="1" a="1"/>
  <c r="BS17" i="10" s="1"/>
  <c r="BR17" i="10" a="1"/>
  <c r="BR17" i="10" s="1"/>
  <c r="M36" i="7"/>
  <c r="BS36" i="7" s="1" a="1"/>
  <c r="BS36" i="7" s="1"/>
  <c r="BR36" i="7" a="1"/>
  <c r="BR36" i="7" s="1"/>
  <c r="M23" i="10"/>
  <c r="BS23" i="10" s="1" a="1"/>
  <c r="BS23" i="10" s="1"/>
  <c r="BR23" i="10" a="1"/>
  <c r="BR23" i="10" s="1"/>
  <c r="M31" i="3"/>
  <c r="BS31" i="3" s="1" a="1"/>
  <c r="BS31" i="3" s="1"/>
  <c r="BR31" i="3" a="1"/>
  <c r="BR31" i="3" s="1"/>
  <c r="M20" i="9"/>
  <c r="BS20" i="9" s="1" a="1"/>
  <c r="BS20" i="9" s="1"/>
  <c r="BR20" i="9" a="1"/>
  <c r="BR20" i="9" s="1"/>
  <c r="M17" i="13"/>
  <c r="BS17" i="13" s="1" a="1"/>
  <c r="BS17" i="13" s="1"/>
  <c r="BR17" i="13" a="1"/>
  <c r="BR17" i="13" s="1"/>
  <c r="M41" i="16"/>
  <c r="BS41" i="16" s="1" a="1"/>
  <c r="BS41" i="16" s="1"/>
  <c r="BR41" i="16" a="1"/>
  <c r="BR41" i="16" s="1"/>
  <c r="M34" i="21"/>
  <c r="BS34" i="21" s="1" a="1"/>
  <c r="BS34" i="21" s="1"/>
  <c r="BR34" i="21" a="1"/>
  <c r="BR34" i="21" s="1"/>
  <c r="M30" i="18"/>
  <c r="BS30" i="18" s="1" a="1"/>
  <c r="BS30" i="18" s="1"/>
  <c r="BR30" i="18" a="1"/>
  <c r="BR30" i="18" s="1"/>
  <c r="M41" i="17"/>
  <c r="BS41" i="17" s="1" a="1"/>
  <c r="BS41" i="17" s="1"/>
  <c r="BR41" i="17" a="1"/>
  <c r="BR41" i="17" s="1"/>
  <c r="M36" i="20"/>
  <c r="BS36" i="20" s="1" a="1"/>
  <c r="BS36" i="20" s="1"/>
  <c r="BR36" i="20" a="1"/>
  <c r="BR36" i="20" s="1"/>
  <c r="M37" i="8"/>
  <c r="BS37" i="8" s="1" a="1"/>
  <c r="BS37" i="8" s="1"/>
  <c r="BR37" i="8" a="1"/>
  <c r="BR37" i="8" s="1"/>
  <c r="M28" i="14"/>
  <c r="BS28" i="14" s="1" a="1"/>
  <c r="BS28" i="14" s="1"/>
  <c r="BR28" i="14" a="1"/>
  <c r="BR28" i="14" s="1"/>
  <c r="M46" i="19"/>
  <c r="BS46" i="19" s="1" a="1"/>
  <c r="BS46" i="19" s="1"/>
  <c r="BR46" i="19" a="1"/>
  <c r="BR46" i="19" s="1"/>
  <c r="M27" i="14"/>
  <c r="BS27" i="14" s="1" a="1"/>
  <c r="BS27" i="14" s="1"/>
  <c r="BR27" i="14" a="1"/>
  <c r="BR27" i="14" s="1"/>
  <c r="M32" i="10"/>
  <c r="BS32" i="10" s="1" a="1"/>
  <c r="BS32" i="10" s="1"/>
  <c r="BR32" i="10" a="1"/>
  <c r="BR32" i="10" s="1"/>
  <c r="M20" i="11"/>
  <c r="BS20" i="11" s="1" a="1"/>
  <c r="BS20" i="11" s="1"/>
  <c r="BR20" i="11" a="1"/>
  <c r="BR20" i="11" s="1"/>
  <c r="M36" i="19"/>
  <c r="BS36" i="19" s="1" a="1"/>
  <c r="BS36" i="19" s="1"/>
  <c r="BR36" i="19" a="1"/>
  <c r="BR36" i="19" s="1"/>
  <c r="M44" i="18"/>
  <c r="BS44" i="18" s="1" a="1"/>
  <c r="BS44" i="18" s="1"/>
  <c r="BR44" i="18" a="1"/>
  <c r="BR44" i="18" s="1"/>
  <c r="M24" i="8"/>
  <c r="BS24" i="8" s="1" a="1"/>
  <c r="BS24" i="8" s="1"/>
  <c r="BR24" i="8" a="1"/>
  <c r="BR24" i="8" s="1"/>
  <c r="M43" i="9"/>
  <c r="BS43" i="9" s="1" a="1"/>
  <c r="BS43" i="9" s="1"/>
  <c r="BR43" i="9" a="1"/>
  <c r="BR43" i="9" s="1"/>
  <c r="M44" i="17"/>
  <c r="BS44" i="17" s="1" a="1"/>
  <c r="BS44" i="17" s="1"/>
  <c r="BR44" i="17" a="1"/>
  <c r="BR44" i="17" s="1"/>
  <c r="M17" i="1"/>
  <c r="BS17" i="1" s="1" a="1"/>
  <c r="BS17" i="1" s="1"/>
  <c r="BR17" i="1" a="1"/>
  <c r="BR17" i="1" s="1"/>
  <c r="M40" i="2"/>
  <c r="BS40" i="2" s="1" a="1"/>
  <c r="BS40" i="2" s="1"/>
  <c r="BR40" i="2" a="1"/>
  <c r="BR40" i="2" s="1"/>
  <c r="M33" i="9"/>
  <c r="BS33" i="9" s="1" a="1"/>
  <c r="BS33" i="9" s="1"/>
  <c r="BR33" i="9" a="1"/>
  <c r="BR33" i="9" s="1"/>
  <c r="M19" i="9"/>
  <c r="BS19" i="9" s="1" a="1"/>
  <c r="BS19" i="9" s="1"/>
  <c r="BR19" i="9" a="1"/>
  <c r="BR19" i="9" s="1"/>
  <c r="M23" i="5"/>
  <c r="BS23" i="5" s="1" a="1"/>
  <c r="BS23" i="5" s="1"/>
  <c r="BR23" i="5" a="1"/>
  <c r="BR23" i="5" s="1"/>
  <c r="M45" i="12"/>
  <c r="BS45" i="12" s="1" a="1"/>
  <c r="BS45" i="12" s="1"/>
  <c r="BR45" i="12" a="1"/>
  <c r="BR45" i="12" s="1"/>
  <c r="M42" i="6"/>
  <c r="BS42" i="6" s="1" a="1"/>
  <c r="BS42" i="6" s="1"/>
  <c r="BR42" i="6" a="1"/>
  <c r="BR42" i="6" s="1"/>
  <c r="M39" i="12"/>
  <c r="BS39" i="12" s="1" a="1"/>
  <c r="BS39" i="12" s="1"/>
  <c r="BR39" i="12" a="1"/>
  <c r="BR39" i="12" s="1"/>
  <c r="M43" i="7"/>
  <c r="BS43" i="7" s="1" a="1"/>
  <c r="BS43" i="7" s="1"/>
  <c r="BR43" i="7" a="1"/>
  <c r="BR43" i="7" s="1"/>
  <c r="M25" i="10"/>
  <c r="BS25" i="10" s="1" a="1"/>
  <c r="BS25" i="10" s="1"/>
  <c r="BR25" i="10" a="1"/>
  <c r="BR25" i="10" s="1"/>
  <c r="M32" i="17"/>
  <c r="BS32" i="17" s="1" a="1"/>
  <c r="BS32" i="17" s="1"/>
  <c r="BR32" i="17" a="1"/>
  <c r="BR32" i="17" s="1"/>
  <c r="M30" i="11"/>
  <c r="BS30" i="11" s="1" a="1"/>
  <c r="BS30" i="11" s="1"/>
  <c r="BR30" i="11" a="1"/>
  <c r="BR30" i="11" s="1"/>
  <c r="M22" i="16"/>
  <c r="BS22" i="16" s="1" a="1"/>
  <c r="BS22" i="16" s="1"/>
  <c r="BR22" i="16" a="1"/>
  <c r="BR22" i="16" s="1"/>
  <c r="M24" i="1"/>
  <c r="BS24" i="1" s="1" a="1"/>
  <c r="BS24" i="1" s="1"/>
  <c r="BR24" i="1" a="1"/>
  <c r="BR24" i="1" s="1"/>
  <c r="M26" i="13"/>
  <c r="BS26" i="13" s="1" a="1"/>
  <c r="BS26" i="13" s="1"/>
  <c r="BR26" i="13" a="1"/>
  <c r="BR26" i="13" s="1"/>
  <c r="M33" i="21"/>
  <c r="BS33" i="21" s="1" a="1"/>
  <c r="BS33" i="21" s="1"/>
  <c r="BR33" i="21" a="1"/>
  <c r="BR33" i="21" s="1"/>
  <c r="M31" i="15"/>
  <c r="BS31" i="15" s="1" a="1"/>
  <c r="BS31" i="15" s="1"/>
  <c r="BR31" i="15" a="1"/>
  <c r="BR31" i="15" s="1"/>
  <c r="M23" i="6"/>
  <c r="BS23" i="6" s="1" a="1"/>
  <c r="BS23" i="6" s="1"/>
  <c r="BR23" i="6" a="1"/>
  <c r="BR23" i="6" s="1"/>
  <c r="M23" i="15"/>
  <c r="BS23" i="15" s="1" a="1"/>
  <c r="BS23" i="15" s="1"/>
  <c r="BR23" i="15" a="1"/>
  <c r="BR23" i="15" s="1"/>
  <c r="M29" i="21"/>
  <c r="BS29" i="21" s="1" a="1"/>
  <c r="BS29" i="21" s="1"/>
  <c r="BR29" i="21" a="1"/>
  <c r="BR29" i="21" s="1"/>
  <c r="M36" i="12"/>
  <c r="BS36" i="12" s="1" a="1"/>
  <c r="BS36" i="12" s="1"/>
  <c r="BR36" i="12" a="1"/>
  <c r="BR36" i="12" s="1"/>
  <c r="M46" i="5"/>
  <c r="BS46" i="5" s="1" a="1"/>
  <c r="BS46" i="5" s="1"/>
  <c r="BR46" i="5" a="1"/>
  <c r="BR46" i="5" s="1"/>
  <c r="M27" i="19"/>
  <c r="BS27" i="19" s="1" a="1"/>
  <c r="BS27" i="19" s="1"/>
  <c r="BR27" i="19" a="1"/>
  <c r="BR27" i="19" s="1"/>
  <c r="M17" i="14"/>
  <c r="BS17" i="14" s="1" a="1"/>
  <c r="BS17" i="14" s="1"/>
  <c r="BR17" i="14" a="1"/>
  <c r="BR17" i="14" s="1"/>
  <c r="M15" i="20"/>
  <c r="BS15" i="20" s="1" a="1"/>
  <c r="BS15" i="20" s="1"/>
  <c r="BR15" i="20" a="1"/>
  <c r="BR15" i="20" s="1"/>
  <c r="M43" i="20"/>
  <c r="BS43" i="20" s="1" a="1"/>
  <c r="BS43" i="20" s="1"/>
  <c r="BR43" i="20" a="1"/>
  <c r="BR43" i="20" s="1"/>
  <c r="M42" i="11"/>
  <c r="BS42" i="11" s="1" a="1"/>
  <c r="BS42" i="11" s="1"/>
  <c r="BR42" i="11" a="1"/>
  <c r="BR42" i="11" s="1"/>
  <c r="M43" i="18"/>
  <c r="BS43" i="18" s="1" a="1"/>
  <c r="BS43" i="18" s="1"/>
  <c r="BR43" i="18" a="1"/>
  <c r="BR43" i="18" s="1"/>
  <c r="M31" i="2"/>
  <c r="BS31" i="2" s="1" a="1"/>
  <c r="BS31" i="2" s="1"/>
  <c r="BR31" i="2" a="1"/>
  <c r="BR31" i="2" s="1"/>
  <c r="M17" i="21"/>
  <c r="BS17" i="21" s="1" a="1"/>
  <c r="BS17" i="21" s="1"/>
  <c r="BR17" i="21" a="1"/>
  <c r="BR17" i="21" s="1"/>
  <c r="M35" i="6"/>
  <c r="BS35" i="6" s="1" a="1"/>
  <c r="BS35" i="6" s="1"/>
  <c r="BR35" i="6" a="1"/>
  <c r="BR35" i="6" s="1"/>
  <c r="M37" i="12"/>
  <c r="BS37" i="12" s="1" a="1"/>
  <c r="BS37" i="12" s="1"/>
  <c r="BR37" i="12" a="1"/>
  <c r="BR37" i="12" s="1"/>
  <c r="M20" i="8"/>
  <c r="BS20" i="8" s="1" a="1"/>
  <c r="BS20" i="8" s="1"/>
  <c r="BR20" i="8" a="1"/>
  <c r="BR20" i="8" s="1"/>
  <c r="M35" i="12"/>
  <c r="BS35" i="12" s="1" a="1"/>
  <c r="BS35" i="12" s="1"/>
  <c r="BR35" i="12" a="1"/>
  <c r="BR35" i="12" s="1"/>
  <c r="M24" i="5"/>
  <c r="BS24" i="5" s="1" a="1"/>
  <c r="BS24" i="5" s="1"/>
  <c r="BR24" i="5" a="1"/>
  <c r="BR24" i="5" s="1"/>
  <c r="M21" i="4"/>
  <c r="BS21" i="4" s="1" a="1"/>
  <c r="BS21" i="4" s="1"/>
  <c r="BR21" i="4" a="1"/>
  <c r="BR21" i="4" s="1"/>
  <c r="M39" i="7"/>
  <c r="BS39" i="7" s="1" a="1"/>
  <c r="BS39" i="7" s="1"/>
  <c r="BR39" i="7" a="1"/>
  <c r="BR39" i="7" s="1"/>
  <c r="M24" i="17"/>
  <c r="BS24" i="17" s="1" a="1"/>
  <c r="BS24" i="17" s="1"/>
  <c r="BR24" i="17" a="1"/>
  <c r="BR24" i="17" s="1"/>
  <c r="M16" i="17"/>
  <c r="BS16" i="17" s="1" a="1"/>
  <c r="BS16" i="17" s="1"/>
  <c r="BR16" i="17" a="1"/>
  <c r="BR16" i="17" s="1"/>
  <c r="M18" i="20"/>
  <c r="BS18" i="20" s="1" a="1"/>
  <c r="BS18" i="20" s="1"/>
  <c r="BR18" i="20" a="1"/>
  <c r="BR18" i="20" s="1"/>
  <c r="M19" i="11"/>
  <c r="BS19" i="11" s="1" a="1"/>
  <c r="BS19" i="11" s="1"/>
  <c r="BR19" i="11" a="1"/>
  <c r="BR19" i="11" s="1"/>
  <c r="M39" i="17"/>
  <c r="BS39" i="17" s="1" a="1"/>
  <c r="BS39" i="17" s="1"/>
  <c r="BR39" i="17" a="1"/>
  <c r="BR39" i="17" s="1"/>
  <c r="M32" i="1"/>
  <c r="BS32" i="1" s="1" a="1"/>
  <c r="BS32" i="1" s="1"/>
  <c r="BR32" i="1" a="1"/>
  <c r="BR32" i="1" s="1"/>
  <c r="M42" i="18"/>
  <c r="BS42" i="18" s="1" a="1"/>
  <c r="BS42" i="18" s="1"/>
  <c r="BR42" i="18" a="1"/>
  <c r="BR42" i="18" s="1"/>
  <c r="M42" i="3"/>
  <c r="BS42" i="3" s="1" a="1"/>
  <c r="BS42" i="3" s="1"/>
  <c r="BR42" i="3" a="1"/>
  <c r="BR42" i="3" s="1"/>
  <c r="M35" i="10"/>
  <c r="BS35" i="10" s="1" a="1"/>
  <c r="BS35" i="10" s="1"/>
  <c r="BR35" i="10" a="1"/>
  <c r="BR35" i="10" s="1"/>
  <c r="M16" i="15"/>
  <c r="BS16" i="15" s="1" a="1"/>
  <c r="BS16" i="15" s="1"/>
  <c r="BR16" i="15" a="1"/>
  <c r="BR16" i="15" s="1"/>
  <c r="M19" i="15"/>
  <c r="BS19" i="15" s="1" a="1"/>
  <c r="BS19" i="15" s="1"/>
  <c r="BR19" i="15" a="1"/>
  <c r="BR19" i="15" s="1"/>
  <c r="M40" i="3"/>
  <c r="BS40" i="3" s="1" a="1"/>
  <c r="BS40" i="3" s="1"/>
  <c r="BR40" i="3" a="1"/>
  <c r="BR40" i="3" s="1"/>
  <c r="M18" i="6"/>
  <c r="BS18" i="6" s="1" a="1"/>
  <c r="BS18" i="6" s="1"/>
  <c r="BR18" i="6" a="1"/>
  <c r="BR18" i="6" s="1"/>
  <c r="M44" i="13"/>
  <c r="BS44" i="13" s="1" a="1"/>
  <c r="BS44" i="13" s="1"/>
  <c r="BR44" i="13" a="1"/>
  <c r="BR44" i="13" s="1"/>
  <c r="M31" i="20"/>
  <c r="BS31" i="20" s="1" a="1"/>
  <c r="BS31" i="20" s="1"/>
  <c r="BR31" i="20" a="1"/>
  <c r="BR31" i="20" s="1"/>
  <c r="M22" i="21"/>
  <c r="BS22" i="21" s="1" a="1"/>
  <c r="BS22" i="21" s="1"/>
  <c r="BR22" i="21" a="1"/>
  <c r="BR22" i="21" s="1"/>
  <c r="M34" i="7"/>
  <c r="BS34" i="7" s="1" a="1"/>
  <c r="BS34" i="7" s="1"/>
  <c r="BR34" i="7" a="1"/>
  <c r="BR34" i="7" s="1"/>
  <c r="M40" i="9"/>
  <c r="BS40" i="9" s="1" a="1"/>
  <c r="BS40" i="9" s="1"/>
  <c r="BR40" i="9" a="1"/>
  <c r="BR40" i="9" s="1"/>
  <c r="M39" i="20"/>
  <c r="BS39" i="20" s="1" a="1"/>
  <c r="BS39" i="20" s="1"/>
  <c r="BR39" i="20" a="1"/>
  <c r="BR39" i="20" s="1"/>
  <c r="M44" i="10"/>
  <c r="BS44" i="10" s="1" a="1"/>
  <c r="BS44" i="10" s="1"/>
  <c r="BR44" i="10" a="1"/>
  <c r="BR44" i="10" s="1"/>
  <c r="M20" i="12"/>
  <c r="BS20" i="12" s="1" a="1"/>
  <c r="BS20" i="12" s="1"/>
  <c r="BR20" i="12" a="1"/>
  <c r="BR20" i="12" s="1"/>
  <c r="M24" i="10"/>
  <c r="BS24" i="10" s="1" a="1"/>
  <c r="BS24" i="10" s="1"/>
  <c r="BR24" i="10" a="1"/>
  <c r="BR24" i="10" s="1"/>
  <c r="M27" i="2"/>
  <c r="BS27" i="2" s="1" a="1"/>
  <c r="BS27" i="2" s="1"/>
  <c r="BR27" i="2" a="1"/>
  <c r="BR27" i="2" s="1"/>
  <c r="BR98" i="2" s="1"/>
  <c r="M19" i="1"/>
  <c r="BS19" i="1" s="1" a="1"/>
  <c r="BS19" i="1" s="1"/>
  <c r="BR19" i="1" a="1"/>
  <c r="BR19" i="1" s="1"/>
  <c r="M32" i="12"/>
  <c r="BS32" i="12" s="1" a="1"/>
  <c r="BS32" i="12" s="1"/>
  <c r="BR32" i="12" a="1"/>
  <c r="BR32" i="12" s="1"/>
  <c r="M29" i="6"/>
  <c r="BS29" i="6" s="1" a="1"/>
  <c r="BS29" i="6" s="1"/>
  <c r="BR29" i="6" a="1"/>
  <c r="BR29" i="6" s="1"/>
  <c r="M17" i="5"/>
  <c r="BS17" i="5" s="1" a="1"/>
  <c r="BS17" i="5" s="1"/>
  <c r="BR17" i="5" a="1"/>
  <c r="BR17" i="5" s="1"/>
  <c r="M44" i="6"/>
  <c r="BS44" i="6" s="1" a="1"/>
  <c r="BS44" i="6" s="1"/>
  <c r="BR44" i="6" a="1"/>
  <c r="BR44" i="6" s="1"/>
  <c r="M28" i="7"/>
  <c r="BS28" i="7" s="1" a="1"/>
  <c r="BS28" i="7" s="1"/>
  <c r="BR28" i="7" a="1"/>
  <c r="BR28" i="7" s="1"/>
  <c r="M43" i="11"/>
  <c r="BS43" i="11" s="1" a="1"/>
  <c r="BS43" i="11" s="1"/>
  <c r="BR43" i="11" a="1"/>
  <c r="BR43" i="11" s="1"/>
  <c r="M35" i="5"/>
  <c r="BS35" i="5" s="1" a="1"/>
  <c r="BS35" i="5" s="1"/>
  <c r="BR35" i="5" a="1"/>
  <c r="BR35" i="5" s="1"/>
  <c r="M35" i="7"/>
  <c r="BS35" i="7" s="1" a="1"/>
  <c r="BS35" i="7" s="1"/>
  <c r="BR35" i="7" a="1"/>
  <c r="BR35" i="7" s="1"/>
  <c r="M27" i="11"/>
  <c r="BS27" i="11" s="1" a="1"/>
  <c r="BS27" i="11" s="1"/>
  <c r="BR27" i="11" a="1"/>
  <c r="BR27" i="11" s="1"/>
  <c r="M32" i="18"/>
  <c r="BS32" i="18" s="1" a="1"/>
  <c r="BS32" i="18" s="1"/>
  <c r="BR32" i="18" a="1"/>
  <c r="BR32" i="18" s="1"/>
  <c r="M32" i="14"/>
  <c r="BS32" i="14" s="1" a="1"/>
  <c r="BS32" i="14" s="1"/>
  <c r="BR32" i="14" a="1"/>
  <c r="BR32" i="14" s="1"/>
  <c r="M22" i="1"/>
  <c r="BS22" i="1" s="1" a="1"/>
  <c r="BS22" i="1" s="1"/>
  <c r="BR22" i="1" a="1"/>
  <c r="BR22" i="1" s="1"/>
  <c r="M37" i="1"/>
  <c r="BS37" i="1" s="1" a="1"/>
  <c r="BS37" i="1" s="1"/>
  <c r="BR37" i="1" a="1"/>
  <c r="BR37" i="1" s="1"/>
  <c r="M34" i="18"/>
  <c r="BS34" i="18" s="1" a="1"/>
  <c r="BS34" i="18" s="1"/>
  <c r="BR34" i="18" a="1"/>
  <c r="BR34" i="18" s="1"/>
  <c r="M42" i="15"/>
  <c r="BS42" i="15" s="1" a="1"/>
  <c r="BS42" i="15" s="1"/>
  <c r="BR42" i="15" a="1"/>
  <c r="BR42" i="15" s="1"/>
  <c r="M29" i="18"/>
  <c r="BS29" i="18" s="1" a="1"/>
  <c r="BS29" i="18" s="1"/>
  <c r="BR29" i="18" a="1"/>
  <c r="BR29" i="18" s="1"/>
  <c r="M31" i="16"/>
  <c r="BS31" i="16" s="1" a="1"/>
  <c r="BS31" i="16" s="1"/>
  <c r="BR31" i="16" a="1"/>
  <c r="BR31" i="16" s="1"/>
  <c r="M35" i="20"/>
  <c r="BS35" i="20" s="1" a="1"/>
  <c r="BS35" i="20" s="1"/>
  <c r="BR35" i="20" a="1"/>
  <c r="BR35" i="20" s="1"/>
  <c r="M42" i="7"/>
  <c r="BS42" i="7" s="1" a="1"/>
  <c r="BS42" i="7" s="1"/>
  <c r="BR42" i="7" a="1"/>
  <c r="BR42" i="7" s="1"/>
  <c r="M27" i="20"/>
  <c r="BS27" i="20" s="1" a="1"/>
  <c r="BS27" i="20" s="1"/>
  <c r="BR27" i="20" a="1"/>
  <c r="BR27" i="20" s="1"/>
  <c r="M25" i="7"/>
  <c r="BS25" i="7" s="1" a="1"/>
  <c r="BS25" i="7" s="1"/>
  <c r="BR25" i="7" a="1"/>
  <c r="BR25" i="7" s="1"/>
  <c r="M36" i="10"/>
  <c r="BS36" i="10" s="1" a="1"/>
  <c r="BS36" i="10" s="1"/>
  <c r="BR36" i="10" a="1"/>
  <c r="BR36" i="10" s="1"/>
  <c r="M25" i="15"/>
  <c r="BS25" i="15" s="1" a="1"/>
  <c r="BS25" i="15" s="1"/>
  <c r="BR25" i="15" a="1"/>
  <c r="BR25" i="15" s="1"/>
  <c r="M27" i="1"/>
  <c r="BS27" i="1" s="1" a="1"/>
  <c r="BS27" i="1" s="1"/>
  <c r="BR27" i="1" a="1"/>
  <c r="BR27" i="1" s="1"/>
  <c r="M45" i="13"/>
  <c r="BS45" i="13" s="1" a="1"/>
  <c r="BS45" i="13" s="1"/>
  <c r="BR45" i="13" a="1"/>
  <c r="BR45" i="13" s="1"/>
  <c r="M21" i="1"/>
  <c r="BS21" i="1" s="1" a="1"/>
  <c r="BS21" i="1" s="1"/>
  <c r="BR21" i="1" a="1"/>
  <c r="BR21" i="1" s="1"/>
  <c r="M22" i="5"/>
  <c r="BS22" i="5" s="1" a="1"/>
  <c r="BS22" i="5" s="1"/>
  <c r="BR22" i="5" a="1"/>
  <c r="BR22" i="5" s="1"/>
  <c r="M31" i="13"/>
  <c r="BS31" i="13" s="1" a="1"/>
  <c r="BS31" i="13" s="1"/>
  <c r="BR31" i="13" a="1"/>
  <c r="BR31" i="13" s="1"/>
  <c r="M37" i="2"/>
  <c r="BS37" i="2" s="1" a="1"/>
  <c r="BS37" i="2" s="1"/>
  <c r="BR37" i="2" a="1"/>
  <c r="BR37" i="2" s="1"/>
  <c r="M43" i="2"/>
  <c r="BS43" i="2" s="1" a="1"/>
  <c r="BS43" i="2" s="1"/>
  <c r="BR43" i="2" a="1"/>
  <c r="BR43" i="2" s="1"/>
  <c r="M35" i="2"/>
  <c r="BS35" i="2" s="1" a="1"/>
  <c r="BS35" i="2" s="1"/>
  <c r="BR35" i="2" a="1"/>
  <c r="BR35" i="2" s="1"/>
  <c r="M46" i="7"/>
  <c r="BS46" i="7" s="1" a="1"/>
  <c r="BS46" i="7" s="1"/>
  <c r="BR46" i="7" a="1"/>
  <c r="BR46" i="7" s="1"/>
  <c r="M22" i="9"/>
  <c r="BS22" i="9" s="1" a="1"/>
  <c r="BS22" i="9" s="1"/>
  <c r="BR22" i="9" a="1"/>
  <c r="BR22" i="9" s="1"/>
  <c r="M40" i="6"/>
  <c r="BS40" i="6" s="1" a="1"/>
  <c r="BS40" i="6" s="1"/>
  <c r="BR40" i="6" a="1"/>
  <c r="BR40" i="6" s="1"/>
  <c r="M36" i="9"/>
  <c r="BS36" i="9" s="1" a="1"/>
  <c r="BS36" i="9" s="1"/>
  <c r="BR36" i="9" a="1"/>
  <c r="BR36" i="9" s="1"/>
  <c r="M27" i="5"/>
  <c r="BS27" i="5" s="1" a="1"/>
  <c r="BS27" i="5" s="1"/>
  <c r="BR27" i="5" a="1"/>
  <c r="BR27" i="5" s="1"/>
  <c r="M31" i="7"/>
  <c r="BS31" i="7" s="1" a="1"/>
  <c r="BS31" i="7" s="1"/>
  <c r="BR31" i="7" a="1"/>
  <c r="BR31" i="7" s="1"/>
  <c r="M22" i="19"/>
  <c r="BS22" i="19" s="1" a="1"/>
  <c r="BS22" i="19" s="1"/>
  <c r="BR22" i="19" a="1"/>
  <c r="BR22" i="19" s="1"/>
  <c r="M20" i="18"/>
  <c r="BS20" i="18" s="1" a="1"/>
  <c r="BS20" i="18" s="1"/>
  <c r="BR20" i="18" a="1"/>
  <c r="BR20" i="18" s="1"/>
  <c r="M30" i="1"/>
  <c r="BS30" i="1" s="1" a="1"/>
  <c r="BS30" i="1" s="1"/>
  <c r="BR30" i="1" a="1"/>
  <c r="BR30" i="1" s="1"/>
  <c r="M18" i="10"/>
  <c r="BS18" i="10" s="1" a="1"/>
  <c r="BS18" i="10" s="1"/>
  <c r="BR18" i="10" a="1"/>
  <c r="BR18" i="10" s="1"/>
  <c r="M34" i="20"/>
  <c r="BS34" i="20" s="1" a="1"/>
  <c r="BS34" i="20" s="1"/>
  <c r="BR34" i="20" a="1"/>
  <c r="BR34" i="20" s="1"/>
  <c r="M26" i="21"/>
  <c r="BS26" i="21" s="1" a="1"/>
  <c r="BS26" i="21" s="1"/>
  <c r="BR26" i="21" a="1"/>
  <c r="BR26" i="21" s="1"/>
  <c r="M21" i="18"/>
  <c r="BS21" i="18" s="1" a="1"/>
  <c r="BS21" i="18" s="1"/>
  <c r="BR21" i="18" a="1"/>
  <c r="BR21" i="18" s="1"/>
  <c r="M28" i="15"/>
  <c r="BS28" i="15" s="1" a="1"/>
  <c r="BS28" i="15" s="1"/>
  <c r="BR28" i="15" a="1"/>
  <c r="BR28" i="15" s="1"/>
  <c r="M27" i="16"/>
  <c r="BS27" i="16" s="1" a="1"/>
  <c r="BS27" i="16" s="1"/>
  <c r="BR27" i="16" a="1"/>
  <c r="BR27" i="16" s="1"/>
  <c r="M33" i="11"/>
  <c r="BS33" i="11" s="1" a="1"/>
  <c r="BS33" i="11" s="1"/>
  <c r="BR33" i="11" a="1"/>
  <c r="BR33" i="11" s="1"/>
  <c r="M18" i="16"/>
  <c r="BS18" i="16" s="1" a="1"/>
  <c r="BS18" i="16" s="1"/>
  <c r="BR18" i="16" a="1"/>
  <c r="BR18" i="16" s="1"/>
  <c r="M43" i="5"/>
  <c r="BS43" i="5" s="1" a="1"/>
  <c r="BS43" i="5" s="1"/>
  <c r="BR43" i="5" a="1"/>
  <c r="BR43" i="5" s="1"/>
  <c r="M26" i="7"/>
  <c r="BS26" i="7" s="1" a="1"/>
  <c r="BS26" i="7" s="1"/>
  <c r="BR26" i="7" a="1"/>
  <c r="BR26" i="7" s="1"/>
  <c r="M38" i="15"/>
  <c r="BS38" i="15" s="1" a="1"/>
  <c r="BS38" i="15" s="1"/>
  <c r="BR38" i="15" a="1"/>
  <c r="BR38" i="15" s="1"/>
  <c r="M16" i="19"/>
  <c r="BS16" i="19" s="1" a="1"/>
  <c r="BS16" i="19" s="1"/>
  <c r="BR16" i="19" a="1"/>
  <c r="BR16" i="19" s="1"/>
  <c r="M25" i="8"/>
  <c r="BS25" i="8" s="1" a="1"/>
  <c r="BS25" i="8" s="1"/>
  <c r="BR25" i="8" a="1"/>
  <c r="BR25" i="8" s="1"/>
  <c r="M21" i="7"/>
  <c r="BS21" i="7" s="1" a="1"/>
  <c r="BS21" i="7" s="1"/>
  <c r="BR21" i="7" a="1"/>
  <c r="BR21" i="7" s="1"/>
  <c r="M30" i="4"/>
  <c r="BS30" i="4" s="1" a="1"/>
  <c r="BS30" i="4" s="1"/>
  <c r="BR30" i="4" a="1"/>
  <c r="BR30" i="4" s="1"/>
  <c r="M25" i="4"/>
  <c r="BS25" i="4" s="1" a="1"/>
  <c r="BS25" i="4" s="1"/>
  <c r="BR25" i="4" a="1"/>
  <c r="BR25" i="4" s="1"/>
  <c r="M33" i="16"/>
  <c r="BS33" i="16" s="1" a="1"/>
  <c r="BS33" i="16" s="1"/>
  <c r="BR33" i="16" a="1"/>
  <c r="BR33" i="16" s="1"/>
  <c r="M20" i="1"/>
  <c r="BS20" i="1" s="1" a="1"/>
  <c r="BS20" i="1" s="1"/>
  <c r="BR20" i="1" a="1"/>
  <c r="BR20" i="1" s="1"/>
  <c r="M29" i="1"/>
  <c r="BS29" i="1" s="1" a="1"/>
  <c r="BS29" i="1" s="1"/>
  <c r="BR29" i="1" a="1"/>
  <c r="BR29" i="1" s="1"/>
  <c r="M46" i="12"/>
  <c r="BS46" i="12" s="1" a="1"/>
  <c r="BS46" i="12" s="1"/>
  <c r="BR46" i="12" a="1"/>
  <c r="BR46" i="12" s="1"/>
  <c r="M19" i="16"/>
  <c r="BS19" i="16" s="1" a="1"/>
  <c r="BS19" i="16" s="1"/>
  <c r="BR19" i="16" a="1"/>
  <c r="BR19" i="16" s="1"/>
  <c r="M32" i="2"/>
  <c r="BS32" i="2" s="1" a="1"/>
  <c r="BS32" i="2" s="1"/>
  <c r="BR32" i="2" a="1"/>
  <c r="BR32" i="2" s="1"/>
  <c r="M16" i="18"/>
  <c r="BS16" i="18" s="1" a="1"/>
  <c r="BS16" i="18" s="1"/>
  <c r="BR16" i="18" a="1"/>
  <c r="BR16" i="18" s="1"/>
  <c r="M39" i="2"/>
  <c r="BS39" i="2" s="1" a="1"/>
  <c r="BS39" i="2" s="1"/>
  <c r="BR39" i="2" a="1"/>
  <c r="BR39" i="2" s="1"/>
  <c r="M35" i="3"/>
  <c r="BS35" i="3" s="1" a="1"/>
  <c r="BS35" i="3" s="1"/>
  <c r="BR35" i="3" a="1"/>
  <c r="BR35" i="3" s="1"/>
  <c r="M38" i="7"/>
  <c r="BS38" i="7" s="1" a="1"/>
  <c r="BS38" i="7" s="1"/>
  <c r="BR38" i="7" a="1"/>
  <c r="BR38" i="7" s="1"/>
  <c r="M33" i="6"/>
  <c r="BS33" i="6" s="1" a="1"/>
  <c r="BS33" i="6" s="1"/>
  <c r="BR33" i="6" a="1"/>
  <c r="BR33" i="6" s="1"/>
  <c r="M20" i="13"/>
  <c r="BS20" i="13" s="1" a="1"/>
  <c r="BS20" i="13" s="1"/>
  <c r="BR20" i="13" a="1"/>
  <c r="BR20" i="13" s="1"/>
  <c r="M36" i="6"/>
  <c r="BS36" i="6" s="1" a="1"/>
  <c r="BS36" i="6" s="1"/>
  <c r="BR36" i="6" a="1"/>
  <c r="BR36" i="6" s="1"/>
  <c r="M42" i="12"/>
  <c r="BS42" i="12" s="1" a="1"/>
  <c r="BS42" i="12" s="1"/>
  <c r="BR42" i="12" a="1"/>
  <c r="BR42" i="12" s="1"/>
  <c r="M46" i="9"/>
  <c r="BS46" i="9" s="1" a="1"/>
  <c r="BS46" i="9" s="1"/>
  <c r="BR46" i="9" a="1"/>
  <c r="BR46" i="9" s="1"/>
  <c r="M41" i="12"/>
  <c r="BS41" i="12" s="1" a="1"/>
  <c r="BS41" i="12" s="1"/>
  <c r="BR41" i="12" a="1"/>
  <c r="BR41" i="12" s="1"/>
  <c r="M36" i="15"/>
  <c r="BS36" i="15" s="1" a="1"/>
  <c r="BS36" i="15" s="1"/>
  <c r="BR36" i="15" a="1"/>
  <c r="BR36" i="15" s="1"/>
  <c r="M17" i="20"/>
  <c r="BS17" i="20" s="1" a="1"/>
  <c r="BS17" i="20" s="1"/>
  <c r="BR17" i="20" a="1"/>
  <c r="BR17" i="20" s="1"/>
  <c r="M43" i="14"/>
  <c r="BS43" i="14" s="1" a="1"/>
  <c r="BS43" i="14" s="1"/>
  <c r="BR43" i="14" a="1"/>
  <c r="BR43" i="14" s="1"/>
  <c r="M43" i="16"/>
  <c r="BS43" i="16" s="1" a="1"/>
  <c r="BS43" i="16" s="1"/>
  <c r="BR43" i="16" a="1"/>
  <c r="BR43" i="16" s="1"/>
  <c r="M23" i="16"/>
  <c r="BS23" i="16" s="1" a="1"/>
  <c r="BS23" i="16" s="1"/>
  <c r="BR23" i="16" a="1"/>
  <c r="BR23" i="16" s="1"/>
  <c r="M44" i="5"/>
  <c r="BS44" i="5" s="1" a="1"/>
  <c r="BS44" i="5" s="1"/>
  <c r="BR44" i="5" a="1"/>
  <c r="BR44" i="5" s="1"/>
  <c r="M28" i="12"/>
  <c r="BS28" i="12" s="1" a="1"/>
  <c r="BS28" i="12" s="1"/>
  <c r="BR28" i="12" a="1"/>
  <c r="BR28" i="12" s="1"/>
  <c r="M21" i="17"/>
  <c r="BS21" i="17" s="1" a="1"/>
  <c r="BS21" i="17" s="1"/>
  <c r="BR21" i="17" a="1"/>
  <c r="BR21" i="17" s="1"/>
  <c r="M36" i="5"/>
  <c r="BS36" i="5" s="1" a="1"/>
  <c r="BS36" i="5" s="1"/>
  <c r="BR36" i="5" a="1"/>
  <c r="BR36" i="5" s="1"/>
  <c r="M22" i="7"/>
  <c r="BS22" i="7" s="1" a="1"/>
  <c r="BS22" i="7" s="1"/>
  <c r="BR22" i="7" a="1"/>
  <c r="BR22" i="7" s="1"/>
  <c r="M34" i="16"/>
  <c r="BS34" i="16" s="1" a="1"/>
  <c r="BS34" i="16" s="1"/>
  <c r="BR34" i="16" a="1"/>
  <c r="BR34" i="16" s="1"/>
  <c r="M40" i="20"/>
  <c r="BS40" i="20" s="1" a="1"/>
  <c r="BS40" i="20" s="1"/>
  <c r="BR40" i="20" a="1"/>
  <c r="BR40" i="20" s="1"/>
  <c r="M36" i="1"/>
  <c r="BS36" i="1" s="1" a="1"/>
  <c r="BS36" i="1" s="1"/>
  <c r="BR36" i="1" a="1"/>
  <c r="BR36" i="1" s="1"/>
  <c r="M19" i="20"/>
  <c r="BS19" i="20" s="1" a="1"/>
  <c r="BS19" i="20" s="1"/>
  <c r="BR19" i="20" a="1"/>
  <c r="BR19" i="20" s="1"/>
  <c r="M33" i="15"/>
  <c r="BS33" i="15" s="1" a="1"/>
  <c r="BS33" i="15" s="1"/>
  <c r="BR33" i="15" a="1"/>
  <c r="BR33" i="15" s="1"/>
  <c r="M19" i="3"/>
  <c r="BS19" i="3" s="1" a="1"/>
  <c r="BS19" i="3" s="1"/>
  <c r="BR19" i="3" a="1"/>
  <c r="BR19" i="3" s="1"/>
  <c r="M28" i="16"/>
  <c r="BS28" i="16" s="1" a="1"/>
  <c r="BS28" i="16" s="1"/>
  <c r="BR28" i="16" a="1"/>
  <c r="BR28" i="16" s="1"/>
  <c r="M28" i="1"/>
  <c r="BS28" i="1" s="1" a="1"/>
  <c r="BS28" i="1" s="1"/>
  <c r="BR28" i="1" a="1"/>
  <c r="BR28" i="1" s="1"/>
  <c r="M20" i="14"/>
  <c r="BS20" i="14" s="1" a="1"/>
  <c r="BS20" i="14" s="1"/>
  <c r="BR20" i="14" a="1"/>
  <c r="BR20" i="14" s="1"/>
  <c r="M34" i="1"/>
  <c r="BS34" i="1" s="1" a="1"/>
  <c r="BS34" i="1" s="1"/>
  <c r="BR34" i="1" a="1"/>
  <c r="BR34" i="1" s="1"/>
  <c r="M30" i="9"/>
  <c r="BS30" i="9" s="1" a="1"/>
  <c r="BS30" i="9" s="1"/>
  <c r="BR30" i="9" a="1"/>
  <c r="BR30" i="9" s="1"/>
  <c r="M40" i="19"/>
  <c r="BS40" i="19" s="1" a="1"/>
  <c r="BS40" i="19" s="1"/>
  <c r="BR40" i="19" a="1"/>
  <c r="BR40" i="19" s="1"/>
  <c r="M36" i="4"/>
  <c r="BS36" i="4" s="1" a="1"/>
  <c r="BS36" i="4" s="1"/>
  <c r="BR36" i="4" a="1"/>
  <c r="BR36" i="4" s="1"/>
  <c r="M30" i="3"/>
  <c r="BS30" i="3" s="1" a="1"/>
  <c r="BS30" i="3" s="1"/>
  <c r="BR30" i="3" a="1"/>
  <c r="BR30" i="3" s="1"/>
  <c r="M21" i="6"/>
  <c r="BS21" i="6" s="1" a="1"/>
  <c r="BS21" i="6" s="1"/>
  <c r="BR21" i="6" a="1"/>
  <c r="BR21" i="6" s="1"/>
  <c r="M33" i="2"/>
  <c r="BS33" i="2" s="1" a="1"/>
  <c r="BS33" i="2" s="1"/>
  <c r="BR33" i="2" a="1"/>
  <c r="BR33" i="2" s="1"/>
  <c r="M21" i="9"/>
  <c r="BS21" i="9" s="1" a="1"/>
  <c r="BS21" i="9" s="1"/>
  <c r="BR21" i="9" a="1"/>
  <c r="BR21" i="9" s="1"/>
  <c r="M34" i="12"/>
  <c r="BS34" i="12" s="1" a="1"/>
  <c r="BS34" i="12" s="1"/>
  <c r="BR34" i="12" a="1"/>
  <c r="BR34" i="12" s="1"/>
  <c r="M31" i="9"/>
  <c r="BS31" i="9" s="1" a="1"/>
  <c r="BS31" i="9" s="1"/>
  <c r="BR31" i="9" a="1"/>
  <c r="BR31" i="9" s="1"/>
  <c r="M33" i="12"/>
  <c r="BS33" i="12" s="1" a="1"/>
  <c r="BS33" i="12" s="1"/>
  <c r="BR33" i="12" a="1"/>
  <c r="BR33" i="12" s="1"/>
  <c r="M21" i="15"/>
  <c r="BS21" i="15" s="1" a="1"/>
  <c r="BS21" i="15" s="1"/>
  <c r="BR21" i="15" a="1"/>
  <c r="BR21" i="15" s="1"/>
  <c r="M46" i="20"/>
  <c r="BS46" i="20" s="1" a="1"/>
  <c r="BS46" i="20" s="1"/>
  <c r="BR46" i="20" a="1"/>
  <c r="BR46" i="20" s="1"/>
  <c r="M43" i="1"/>
  <c r="BS43" i="1" s="1" a="1"/>
  <c r="BS43" i="1" s="1"/>
  <c r="BR43" i="1" a="1"/>
  <c r="BR43" i="1" s="1"/>
  <c r="M35" i="15"/>
  <c r="BS35" i="15" s="1" a="1"/>
  <c r="BS35" i="15" s="1"/>
  <c r="BR35" i="15" a="1"/>
  <c r="BR35" i="15" s="1"/>
  <c r="M22" i="14"/>
  <c r="BS22" i="14" s="1" a="1"/>
  <c r="BS22" i="14" s="1"/>
  <c r="BR22" i="14" a="1"/>
  <c r="BR22" i="14" s="1"/>
  <c r="M17" i="16"/>
  <c r="BS17" i="16" s="1" a="1"/>
  <c r="BS17" i="16" s="1"/>
  <c r="BR17" i="16" a="1"/>
  <c r="BR17" i="16" s="1"/>
  <c r="M23" i="19"/>
  <c r="BS23" i="19" s="1" a="1"/>
  <c r="BS23" i="19" s="1"/>
  <c r="BR23" i="19" a="1"/>
  <c r="BR23" i="19" s="1"/>
  <c r="M25" i="13"/>
  <c r="BS25" i="13" s="1" a="1"/>
  <c r="BS25" i="13" s="1"/>
  <c r="BR25" i="13" a="1"/>
  <c r="BR25" i="13" s="1"/>
  <c r="M28" i="5"/>
  <c r="BS28" i="5" s="1" a="1"/>
  <c r="BS28" i="5" s="1"/>
  <c r="BR28" i="5" a="1"/>
  <c r="BR28" i="5" s="1"/>
  <c r="M44" i="14"/>
  <c r="BS44" i="14" s="1" a="1"/>
  <c r="BS44" i="14" s="1"/>
  <c r="BR44" i="14" a="1"/>
  <c r="BR44" i="14" s="1"/>
  <c r="M38" i="18"/>
  <c r="BS38" i="18" s="1" a="1"/>
  <c r="BS38" i="18" s="1"/>
  <c r="BR38" i="18" a="1"/>
  <c r="BR38" i="18" s="1"/>
  <c r="M31" i="5"/>
  <c r="BS31" i="5" s="1" a="1"/>
  <c r="BS31" i="5" s="1"/>
  <c r="BR31" i="5" a="1"/>
  <c r="BR31" i="5" s="1"/>
  <c r="M42" i="8"/>
  <c r="BS42" i="8" s="1" a="1"/>
  <c r="BS42" i="8" s="1"/>
  <c r="BR42" i="8" a="1"/>
  <c r="BR42" i="8" s="1"/>
  <c r="M44" i="1"/>
  <c r="BS44" i="1" s="1" a="1"/>
  <c r="BS44" i="1" s="1"/>
  <c r="BR44" i="1" a="1"/>
  <c r="BR44" i="1" s="1"/>
  <c r="M20" i="15"/>
  <c r="BS20" i="15" s="1" a="1"/>
  <c r="BS20" i="15" s="1"/>
  <c r="BR20" i="15" a="1"/>
  <c r="BR20" i="15" s="1"/>
  <c r="M41" i="5"/>
  <c r="BS41" i="5" s="1" a="1"/>
  <c r="BS41" i="5" s="1"/>
  <c r="BR41" i="5" a="1"/>
  <c r="BR41" i="5" s="1"/>
  <c r="M24" i="16"/>
  <c r="BS24" i="16" s="1" a="1"/>
  <c r="BS24" i="16" s="1"/>
  <c r="BR24" i="16" a="1"/>
  <c r="BR24" i="16" s="1"/>
  <c r="M33" i="1"/>
  <c r="BS33" i="1" s="1" a="1"/>
  <c r="BS33" i="1" s="1"/>
  <c r="BR33" i="1" a="1"/>
  <c r="BR33" i="1" s="1"/>
  <c r="M44" i="15"/>
  <c r="BS44" i="15" s="1" a="1"/>
  <c r="BS44" i="15" s="1"/>
  <c r="BR44" i="15" a="1"/>
  <c r="BR44" i="15" s="1"/>
  <c r="M20" i="2"/>
  <c r="BS20" i="2" s="1" a="1"/>
  <c r="BS20" i="2" s="1"/>
  <c r="BR20" i="2" a="1"/>
  <c r="BR20" i="2" s="1"/>
  <c r="M28" i="4"/>
  <c r="BS28" i="4" s="1" a="1"/>
  <c r="BS28" i="4" s="1"/>
  <c r="BR28" i="4" a="1"/>
  <c r="BR28" i="4" s="1"/>
  <c r="M37" i="3"/>
  <c r="BS37" i="3" s="1" a="1"/>
  <c r="BS37" i="3" s="1"/>
  <c r="BR37" i="3" a="1"/>
  <c r="BR37" i="3" s="1"/>
  <c r="M16" i="6"/>
  <c r="BS16" i="6" s="1" a="1"/>
  <c r="BS16" i="6" s="1"/>
  <c r="BR16" i="6" a="1"/>
  <c r="BR16" i="6" s="1"/>
  <c r="M30" i="10"/>
  <c r="BS30" i="10" s="1" a="1"/>
  <c r="BS30" i="10" s="1"/>
  <c r="BR30" i="10" a="1"/>
  <c r="BR30" i="10" s="1"/>
  <c r="M19" i="6"/>
  <c r="BS19" i="6" s="1" a="1"/>
  <c r="BS19" i="6" s="1"/>
  <c r="BR19" i="6" a="1"/>
  <c r="BR19" i="6" s="1"/>
  <c r="M24" i="9"/>
  <c r="BS24" i="9" s="1" a="1"/>
  <c r="BS24" i="9" s="1"/>
  <c r="BR24" i="9" a="1"/>
  <c r="BR24" i="9" s="1"/>
  <c r="M25" i="12"/>
  <c r="BS25" i="12" s="1" a="1"/>
  <c r="BS25" i="12" s="1"/>
  <c r="BR25" i="12" a="1"/>
  <c r="BR25" i="12" s="1"/>
  <c r="M31" i="12"/>
  <c r="BS31" i="12" s="1" a="1"/>
  <c r="BS31" i="12" s="1"/>
  <c r="BR31" i="12" a="1"/>
  <c r="BR31" i="12" s="1"/>
  <c r="M45" i="16"/>
  <c r="BS45" i="16" s="1" a="1"/>
  <c r="BS45" i="16" s="1"/>
  <c r="BR45" i="16" a="1"/>
  <c r="BR45" i="16" s="1"/>
  <c r="M31" i="19"/>
  <c r="BS31" i="19" s="1" a="1"/>
  <c r="BS31" i="19" s="1"/>
  <c r="BR31" i="19" a="1"/>
  <c r="BR31" i="19" s="1"/>
  <c r="M40" i="16"/>
  <c r="BS40" i="16" s="1" a="1"/>
  <c r="BS40" i="16" s="1"/>
  <c r="BR40" i="16" a="1"/>
  <c r="BR40" i="16" s="1"/>
  <c r="M23" i="21"/>
  <c r="BS23" i="21" s="1" a="1"/>
  <c r="BS23" i="21" s="1"/>
  <c r="BR23" i="21" a="1"/>
  <c r="BR23" i="21" s="1"/>
  <c r="M21" i="12"/>
  <c r="BS21" i="12" s="1" a="1"/>
  <c r="BS21" i="12" s="1"/>
  <c r="BR21" i="12" a="1"/>
  <c r="BR21" i="12" s="1"/>
  <c r="M45" i="17"/>
  <c r="BS45" i="17" s="1" a="1"/>
  <c r="BS45" i="17" s="1"/>
  <c r="BR45" i="17" a="1"/>
  <c r="BR45" i="17" s="1"/>
  <c r="M44" i="20"/>
  <c r="BS44" i="20" s="1" a="1"/>
  <c r="BS44" i="20" s="1"/>
  <c r="BR44" i="20" a="1"/>
  <c r="BR44" i="20" s="1"/>
  <c r="M35" i="17"/>
  <c r="BS35" i="17" s="1" a="1"/>
  <c r="BS35" i="17" s="1"/>
  <c r="BR35" i="17" a="1"/>
  <c r="BR35" i="17" s="1"/>
  <c r="M20" i="5"/>
  <c r="BS20" i="5" s="1" a="1"/>
  <c r="BS20" i="5" s="1"/>
  <c r="BR20" i="5" a="1"/>
  <c r="BR20" i="5" s="1"/>
  <c r="M18" i="1"/>
  <c r="BS18" i="1" s="1" a="1"/>
  <c r="BS18" i="1" s="1"/>
  <c r="BR18" i="1" a="1"/>
  <c r="BR18" i="1" s="1"/>
  <c r="M44" i="19"/>
  <c r="BS44" i="19" s="1" a="1"/>
  <c r="BS44" i="19" s="1"/>
  <c r="BR44" i="19" a="1"/>
  <c r="BR44" i="19" s="1"/>
  <c r="M17" i="15"/>
  <c r="BS17" i="15" s="1" a="1"/>
  <c r="BS17" i="15" s="1"/>
  <c r="BR17" i="15" a="1"/>
  <c r="BR17" i="15" s="1"/>
  <c r="M45" i="9"/>
  <c r="BS45" i="9" s="1" a="1"/>
  <c r="BS45" i="9" s="1"/>
  <c r="BR45" i="9" a="1"/>
  <c r="BR45" i="9" s="1"/>
  <c r="M27" i="4"/>
  <c r="BS27" i="4" s="1" a="1"/>
  <c r="BS27" i="4" s="1"/>
  <c r="BR27" i="4" a="1"/>
  <c r="BR27" i="4" s="1"/>
  <c r="M32" i="8"/>
  <c r="BS32" i="8" s="1" a="1"/>
  <c r="BS32" i="8" s="1"/>
  <c r="BR32" i="8" a="1"/>
  <c r="BR32" i="8" s="1"/>
  <c r="M19" i="19"/>
  <c r="BS19" i="19" s="1" a="1"/>
  <c r="BS19" i="19" s="1"/>
  <c r="BR19" i="19" a="1"/>
  <c r="BR19" i="19" s="1"/>
  <c r="M27" i="8"/>
  <c r="BS27" i="8" s="1" a="1"/>
  <c r="BS27" i="8" s="1"/>
  <c r="BR27" i="8" a="1"/>
  <c r="BR27" i="8" s="1"/>
  <c r="M39" i="8"/>
  <c r="BS39" i="8" s="1" a="1"/>
  <c r="BS39" i="8" s="1"/>
  <c r="BR39" i="8" a="1"/>
  <c r="BR39" i="8" s="1"/>
  <c r="M16" i="16"/>
  <c r="BS16" i="16" s="1" a="1"/>
  <c r="BS16" i="16" s="1"/>
  <c r="BR16" i="16" a="1"/>
  <c r="BR16" i="16" s="1"/>
  <c r="M41" i="1"/>
  <c r="BS41" i="1" s="1" a="1"/>
  <c r="BS41" i="1" s="1"/>
  <c r="BR41" i="1" a="1"/>
  <c r="BR41" i="1" s="1"/>
  <c r="M17" i="4"/>
  <c r="BS17" i="4" s="1" a="1"/>
  <c r="BS17" i="4" s="1"/>
  <c r="BR17" i="4" a="1"/>
  <c r="BR17" i="4" s="1"/>
  <c r="M41" i="11"/>
  <c r="BS41" i="11" s="1" a="1"/>
  <c r="BS41" i="11" s="1"/>
  <c r="BR41" i="11" a="1"/>
  <c r="BR41" i="11" s="1"/>
  <c r="M26" i="14"/>
  <c r="BS26" i="14" s="1" a="1"/>
  <c r="BS26" i="14" s="1"/>
  <c r="BR26" i="14" a="1"/>
  <c r="BR26" i="14" s="1"/>
  <c r="M39" i="16"/>
  <c r="BS39" i="16" s="1" a="1"/>
  <c r="BS39" i="16" s="1"/>
  <c r="BR39" i="16" a="1"/>
  <c r="BR39" i="16" s="1"/>
  <c r="BX122" i="13"/>
  <c r="M30" i="17"/>
  <c r="BS30" i="17" s="1" a="1"/>
  <c r="BS30" i="17" s="1"/>
  <c r="CU122" i="13"/>
  <c r="CS122" i="13"/>
  <c r="CA122" i="13"/>
  <c r="M24" i="13"/>
  <c r="BS24" i="13" s="1" a="1"/>
  <c r="BS24" i="13" s="1"/>
  <c r="M20" i="19"/>
  <c r="BS20" i="19" s="1" a="1"/>
  <c r="BS20" i="19" s="1"/>
  <c r="M19" i="8"/>
  <c r="BS19" i="8" s="1" a="1"/>
  <c r="BS19" i="8" s="1"/>
  <c r="M27" i="18"/>
  <c r="BS27" i="18" s="1" a="1"/>
  <c r="BS27" i="18" s="1"/>
  <c r="M34" i="17"/>
  <c r="M33" i="5"/>
  <c r="BS33" i="5" s="1" a="1"/>
  <c r="BS33" i="5" s="1"/>
  <c r="M28" i="19"/>
  <c r="M44" i="12"/>
  <c r="BS44" i="12" s="1" a="1"/>
  <c r="BS44" i="12" s="1"/>
  <c r="M22" i="8"/>
  <c r="BS22" i="8" s="1" a="1"/>
  <c r="BS22" i="8" s="1"/>
  <c r="M39" i="21"/>
  <c r="M24" i="2"/>
  <c r="BS24" i="2" s="1" a="1"/>
  <c r="BS24" i="2" s="1"/>
  <c r="M39" i="1"/>
  <c r="M43" i="17"/>
  <c r="BS43" i="17" s="1" a="1"/>
  <c r="BS43" i="17" s="1"/>
  <c r="M27" i="9"/>
  <c r="BS27" i="9" s="1" a="1"/>
  <c r="BS27" i="9" s="1"/>
  <c r="M15" i="3"/>
  <c r="BS15" i="3" s="1" a="1"/>
  <c r="BS15" i="3" s="1"/>
  <c r="M21" i="10"/>
  <c r="BS21" i="10" s="1" a="1"/>
  <c r="BS21" i="10" s="1"/>
  <c r="M17" i="9"/>
  <c r="BS17" i="9" s="1" a="1"/>
  <c r="BS17" i="9" s="1"/>
  <c r="M38" i="11"/>
  <c r="M26" i="16"/>
  <c r="BS26" i="16" s="1" a="1"/>
  <c r="BS26" i="16" s="1"/>
  <c r="M39" i="3"/>
  <c r="BS39" i="3" s="1" a="1"/>
  <c r="BS39" i="3" s="1"/>
  <c r="M21" i="13"/>
  <c r="BS21" i="13" s="1" a="1"/>
  <c r="BS21" i="13" s="1"/>
  <c r="M41" i="6"/>
  <c r="BS41" i="6" s="1" a="1"/>
  <c r="BS41" i="6" s="1"/>
  <c r="CU122" i="2"/>
  <c r="CJ122" i="5"/>
  <c r="M42" i="17"/>
  <c r="BS42" i="17" s="1" a="1"/>
  <c r="BS42" i="17" s="1"/>
  <c r="M43" i="10"/>
  <c r="M25" i="2"/>
  <c r="M36" i="17"/>
  <c r="CK122" i="2"/>
  <c r="CI122" i="2"/>
  <c r="M29" i="17"/>
  <c r="BS29" i="17" s="1" a="1"/>
  <c r="BS29" i="17" s="1"/>
  <c r="M38" i="5"/>
  <c r="BS38" i="5" s="1" a="1"/>
  <c r="BS38" i="5" s="1"/>
  <c r="M32" i="13"/>
  <c r="BS32" i="13" s="1" a="1"/>
  <c r="BS32" i="13" s="1"/>
  <c r="M46" i="10"/>
  <c r="BS46" i="10" s="1" a="1"/>
  <c r="BS46" i="10" s="1"/>
  <c r="M25" i="18"/>
  <c r="BS25" i="18" s="1" a="1"/>
  <c r="BS25" i="18" s="1"/>
  <c r="M26" i="11"/>
  <c r="BS26" i="11" s="1" a="1"/>
  <c r="BS26" i="11" s="1"/>
  <c r="M33" i="18"/>
  <c r="BS33" i="18" s="1" a="1"/>
  <c r="BS33" i="18" s="1"/>
  <c r="M41" i="15"/>
  <c r="BS41" i="15" s="1" a="1"/>
  <c r="BS41" i="15" s="1"/>
  <c r="M45" i="8"/>
  <c r="M26" i="12"/>
  <c r="M46" i="21"/>
  <c r="BS46" i="21" s="1" a="1"/>
  <c r="BS46" i="21" s="1"/>
  <c r="M40" i="8"/>
  <c r="BS40" i="8" s="1" a="1"/>
  <c r="BS40" i="8" s="1"/>
  <c r="M29" i="2"/>
  <c r="M37" i="15"/>
  <c r="M27" i="15"/>
  <c r="BS27" i="15" s="1" a="1"/>
  <c r="BS27" i="15" s="1"/>
  <c r="M22" i="4"/>
  <c r="M16" i="2"/>
  <c r="M45" i="19"/>
  <c r="BS45" i="19" s="1" a="1"/>
  <c r="BS45" i="19" s="1"/>
  <c r="BT122" i="13"/>
  <c r="BR122" i="13"/>
  <c r="M28" i="11"/>
  <c r="BS28" i="11" s="1" a="1"/>
  <c r="BS28" i="11" s="1"/>
  <c r="BZ122" i="5"/>
  <c r="CL122" i="5"/>
  <c r="M31" i="10"/>
  <c r="M31" i="6"/>
  <c r="BS31" i="6" s="1" a="1"/>
  <c r="BS31" i="6" s="1"/>
  <c r="M44" i="2"/>
  <c r="BS44" i="2" s="1" a="1"/>
  <c r="BS44" i="2" s="1"/>
  <c r="M25" i="11"/>
  <c r="M16" i="20"/>
  <c r="M27" i="3"/>
  <c r="BS27" i="3" s="1" a="1"/>
  <c r="BS27" i="3" s="1"/>
  <c r="M45" i="15"/>
  <c r="M38" i="8"/>
  <c r="M16" i="4"/>
  <c r="BS16" i="4" s="1" a="1"/>
  <c r="BS16" i="4" s="1"/>
  <c r="M40" i="1"/>
  <c r="BS40" i="1" s="1" a="1"/>
  <c r="BS40" i="1" s="1"/>
  <c r="M29" i="16"/>
  <c r="BS29" i="16" s="1" a="1"/>
  <c r="BS29" i="16" s="1"/>
  <c r="M20" i="17"/>
  <c r="M40" i="21"/>
  <c r="BW122" i="13"/>
  <c r="CT122" i="2"/>
  <c r="CP122" i="2"/>
  <c r="CS122" i="5"/>
  <c r="M16" i="13"/>
  <c r="CJ49" i="5"/>
  <c r="M31" i="1"/>
  <c r="M33" i="7"/>
  <c r="BS33" i="7" s="1" a="1"/>
  <c r="BS33" i="7" s="1"/>
  <c r="M26" i="20"/>
  <c r="BS26" i="20" s="1" a="1"/>
  <c r="BS26" i="20" s="1"/>
  <c r="M21" i="16"/>
  <c r="BS21" i="16" s="1" a="1"/>
  <c r="BS21" i="16" s="1"/>
  <c r="M28" i="3"/>
  <c r="BS28" i="3" s="1" a="1"/>
  <c r="BS28" i="3" s="1"/>
  <c r="M16" i="1"/>
  <c r="BS16" i="1" s="1" a="1"/>
  <c r="BS16" i="1" s="1"/>
  <c r="M22" i="10"/>
  <c r="BS22" i="10" s="1" a="1"/>
  <c r="BS22" i="10" s="1"/>
  <c r="CP49" i="13"/>
  <c r="CK122" i="5"/>
  <c r="M16" i="8"/>
  <c r="M41" i="18"/>
  <c r="M28" i="6"/>
  <c r="M21" i="8"/>
  <c r="BS21" i="8" s="1" a="1"/>
  <c r="BS21" i="8" s="1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M23" i="20"/>
  <c r="BS23" i="20" s="1" a="1"/>
  <c r="BS23" i="20" s="1"/>
  <c r="M46" i="1"/>
  <c r="M41" i="21"/>
  <c r="BS41" i="21" s="1" a="1"/>
  <c r="BS41" i="21" s="1"/>
  <c r="M18" i="11"/>
  <c r="BS18" i="11" s="1" a="1"/>
  <c r="BS18" i="11" s="1"/>
  <c r="M42" i="1"/>
  <c r="BS42" i="1" s="1" a="1"/>
  <c r="BS42" i="1" s="1"/>
  <c r="M38" i="12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M23" i="4"/>
  <c r="BS23" i="4" s="1" a="1"/>
  <c r="BS23" i="4" s="1"/>
  <c r="M37" i="7"/>
  <c r="BS37" i="7" s="1" a="1"/>
  <c r="BS37" i="7" s="1"/>
  <c r="M18" i="17"/>
  <c r="BW122" i="5"/>
  <c r="M46" i="6"/>
  <c r="BS46" i="6" s="1" a="1"/>
  <c r="BS46" i="6" s="1"/>
  <c r="M20" i="6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M23" i="12"/>
  <c r="BS23" i="12" s="1" a="1"/>
  <c r="BS23" i="12" s="1"/>
  <c r="M26" i="6"/>
  <c r="BS26" i="6" s="1" a="1"/>
  <c r="BS26" i="6" s="1"/>
  <c r="M23" i="13"/>
  <c r="BS23" i="13" s="1" a="1"/>
  <c r="BS23" i="13" s="1"/>
  <c r="M41" i="8"/>
  <c r="M38" i="1"/>
  <c r="M39" i="6"/>
  <c r="BS39" i="6" s="1" a="1"/>
  <c r="BS39" i="6" s="1"/>
  <c r="CM122" i="2"/>
  <c r="M25" i="9"/>
  <c r="M39" i="18"/>
  <c r="BS39" i="18" s="1" a="1"/>
  <c r="BS39" i="18" s="1"/>
  <c r="CG122" i="13"/>
  <c r="CA122" i="2"/>
  <c r="BR122" i="5"/>
  <c r="CF122" i="5"/>
  <c r="M30" i="5"/>
  <c r="M28" i="18"/>
  <c r="CR122" i="5"/>
  <c r="M24" i="14"/>
  <c r="BS24" i="14" s="1" a="1"/>
  <c r="BS24" i="14" s="1"/>
  <c r="M24" i="3"/>
  <c r="BX122" i="2"/>
  <c r="M43" i="3"/>
  <c r="BS43" i="3" s="1" a="1"/>
  <c r="BS43" i="3" s="1"/>
  <c r="M39" i="11"/>
  <c r="BS39" i="11" s="1" a="1"/>
  <c r="BS39" i="11" s="1"/>
  <c r="CE122" i="13"/>
  <c r="CU122" i="5"/>
  <c r="M45" i="18"/>
  <c r="CA122" i="5"/>
  <c r="M45" i="1"/>
  <c r="BS45" i="1" s="1" a="1"/>
  <c r="BS45" i="1" s="1"/>
  <c r="BV122" i="13"/>
  <c r="CH122" i="5"/>
  <c r="M36" i="16"/>
  <c r="BS36" i="16" s="1" a="1"/>
  <c r="BS36" i="16" s="1"/>
  <c r="CE122" i="2"/>
  <c r="M37" i="14"/>
  <c r="M29" i="12"/>
  <c r="BT122" i="5"/>
  <c r="CD122" i="5"/>
  <c r="M34" i="6"/>
  <c r="M41" i="9"/>
  <c r="CB49" i="5"/>
  <c r="BY122" i="13"/>
  <c r="BU122" i="2"/>
  <c r="BS122" i="2"/>
  <c r="BY122" i="2"/>
  <c r="CQ122" i="5"/>
  <c r="M37" i="9"/>
  <c r="M37" i="5"/>
  <c r="M25" i="1"/>
  <c r="BS25" i="1" s="1" a="1"/>
  <c r="BS25" i="1" s="1"/>
  <c r="M37" i="19"/>
  <c r="BS37" i="19" s="1" a="1"/>
  <c r="BS37" i="19" s="1"/>
  <c r="M22" i="20"/>
  <c r="BS22" i="20" s="1" a="1"/>
  <c r="BS22" i="20" s="1"/>
  <c r="M20" i="7"/>
  <c r="M17" i="11"/>
  <c r="M23" i="1"/>
  <c r="BS23" i="1" s="1" a="1"/>
  <c r="BS23" i="1" s="1"/>
  <c r="CK122" i="13"/>
  <c r="M22" i="11"/>
  <c r="CJ49" i="13"/>
  <c r="M35" i="19"/>
  <c r="BS35" i="19" s="1" a="1"/>
  <c r="BS35" i="19" s="1"/>
  <c r="M38" i="4"/>
  <c r="M29" i="9"/>
  <c r="M36" i="13"/>
  <c r="M43" i="19"/>
  <c r="M32" i="19"/>
  <c r="CS122" i="2"/>
  <c r="CT122" i="13"/>
  <c r="CH122" i="13"/>
  <c r="CL122" i="2"/>
  <c r="CV122" i="2"/>
  <c r="CG122" i="5"/>
  <c r="CM122" i="5"/>
  <c r="M34" i="8"/>
  <c r="CM122" i="13"/>
  <c r="CV122" i="13"/>
  <c r="CJ122" i="2"/>
  <c r="CN122" i="13"/>
  <c r="CD122" i="2"/>
  <c r="CB122" i="2"/>
  <c r="BZ122" i="2"/>
  <c r="CN122" i="2"/>
  <c r="BS122" i="5"/>
  <c r="CC122" i="5"/>
  <c r="M32" i="3"/>
  <c r="M32" i="7"/>
  <c r="BS32" i="7" s="1" a="1"/>
  <c r="BS32" i="7" s="1"/>
  <c r="M24" i="19"/>
  <c r="M22" i="3"/>
  <c r="M45" i="7"/>
  <c r="BS45" i="7" s="1" a="1"/>
  <c r="BS45" i="7" s="1"/>
  <c r="BY122" i="5"/>
  <c r="M17" i="17"/>
  <c r="BS17" i="17" s="1" a="1"/>
  <c r="BS17" i="17" s="1"/>
  <c r="M41" i="19"/>
  <c r="M21" i="21"/>
  <c r="BS21" i="21" s="1" a="1"/>
  <c r="BS21" i="21" s="1"/>
  <c r="M38" i="21"/>
  <c r="M25" i="21"/>
  <c r="BS25" i="21" s="1" a="1"/>
  <c r="BS25" i="21" s="1"/>
  <c r="M26" i="17"/>
  <c r="BS26" i="17" s="1" a="1"/>
  <c r="BS26" i="17" s="1"/>
  <c r="M16" i="3"/>
  <c r="BS16" i="3" s="1" a="1"/>
  <c r="BS16" i="3" s="1"/>
  <c r="BX122" i="5"/>
  <c r="M23" i="9"/>
  <c r="CB122" i="13"/>
  <c r="M33" i="19"/>
  <c r="M17" i="18"/>
  <c r="M30" i="20"/>
  <c r="M42" i="21"/>
  <c r="M46" i="11"/>
  <c r="M46" i="4"/>
  <c r="M38" i="10"/>
  <c r="M28" i="9"/>
  <c r="M36" i="14"/>
  <c r="M17" i="19"/>
  <c r="M39" i="13"/>
  <c r="BS39" i="13" s="1" a="1"/>
  <c r="BS39" i="13" s="1"/>
  <c r="M36" i="8"/>
  <c r="BS36" i="8" s="1" a="1"/>
  <c r="BS36" i="8" s="1"/>
  <c r="M37" i="18"/>
  <c r="M19" i="10"/>
  <c r="M37" i="13"/>
  <c r="K47" i="1"/>
  <c r="M42" i="9"/>
  <c r="BS42" i="9" s="1" a="1"/>
  <c r="BS42" i="9" s="1"/>
  <c r="M15" i="11"/>
  <c r="BS15" i="11" s="1" a="1"/>
  <c r="BS15" i="11" s="1"/>
  <c r="M33" i="14"/>
  <c r="M38" i="13"/>
  <c r="BS38" i="13" s="1" a="1"/>
  <c r="BS38" i="13" s="1"/>
  <c r="L47" i="20"/>
  <c r="L47" i="11"/>
  <c r="M22" i="17"/>
  <c r="BT49" i="13"/>
  <c r="BR49" i="13"/>
  <c r="BR55" i="13" s="1"/>
  <c r="M20" i="10"/>
  <c r="M42" i="13"/>
  <c r="CR49" i="13"/>
  <c r="M39" i="9"/>
  <c r="BS39" i="9" s="1" a="1"/>
  <c r="BS39" i="9" s="1"/>
  <c r="M27" i="12"/>
  <c r="BS27" i="12" s="1" a="1"/>
  <c r="BS27" i="12" s="1"/>
  <c r="M45" i="11"/>
  <c r="BS45" i="11" s="1" a="1"/>
  <c r="BS45" i="11" s="1"/>
  <c r="M34" i="9"/>
  <c r="BS34" i="9" s="1" a="1"/>
  <c r="BS34" i="9" s="1"/>
  <c r="M43" i="13"/>
  <c r="BS43" i="13" s="1" a="1"/>
  <c r="BS43" i="13" s="1"/>
  <c r="M37" i="20"/>
  <c r="BS37" i="20" s="1" a="1"/>
  <c r="BS37" i="20" s="1"/>
  <c r="M18" i="19"/>
  <c r="BS18" i="19" s="1" a="1"/>
  <c r="BS18" i="19" s="1"/>
  <c r="BX50" i="10"/>
  <c r="CF50" i="10"/>
  <c r="CN50" i="10"/>
  <c r="CN121" i="10" s="1" a="1"/>
  <c r="CN121" i="10" s="1"/>
  <c r="CV50" i="10"/>
  <c r="CV121" i="10" s="1" a="1"/>
  <c r="CV121" i="10" s="1"/>
  <c r="BQ50" i="10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CR121" i="10" s="1" a="1"/>
  <c r="CR121" i="10" s="1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CT121" i="8" s="1" a="1"/>
  <c r="CT121" i="8" s="1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M15" i="4"/>
  <c r="BS15" i="4" s="1" a="1"/>
  <c r="BS15" i="4" s="1"/>
  <c r="L47" i="4"/>
  <c r="M32" i="4"/>
  <c r="BS32" i="4" s="1" a="1"/>
  <c r="BS32" i="4" s="1"/>
  <c r="M23" i="8"/>
  <c r="BS23" i="8" s="1" a="1"/>
  <c r="BS23" i="8" s="1"/>
  <c r="K47" i="12"/>
  <c r="L15" i="12"/>
  <c r="BR15" i="12" s="1" a="1"/>
  <c r="BR15" i="12" s="1"/>
  <c r="M25" i="14"/>
  <c r="BS25" i="14" s="1" a="1"/>
  <c r="BS25" i="14" s="1"/>
  <c r="M22" i="18"/>
  <c r="BS22" i="18" s="1" a="1"/>
  <c r="BS22" i="18" s="1"/>
  <c r="L47" i="2"/>
  <c r="M15" i="2"/>
  <c r="BS15" i="2" s="1" a="1"/>
  <c r="BS15" i="2" s="1"/>
  <c r="M21" i="5"/>
  <c r="BS21" i="5" s="1" a="1"/>
  <c r="BS21" i="5" s="1"/>
  <c r="M33" i="10"/>
  <c r="BS33" i="10" s="1" a="1"/>
  <c r="BS33" i="10" s="1"/>
  <c r="K47" i="16"/>
  <c r="L15" i="16"/>
  <c r="BR15" i="16" s="1" a="1"/>
  <c r="BR15" i="16" s="1"/>
  <c r="M44" i="3"/>
  <c r="BS44" i="3" s="1" a="1"/>
  <c r="BS44" i="3" s="1"/>
  <c r="M35" i="11"/>
  <c r="BS35" i="11" s="1" a="1"/>
  <c r="BS35" i="11" s="1"/>
  <c r="M40" i="17"/>
  <c r="BS40" i="17" s="1" a="1"/>
  <c r="BS40" i="17" s="1"/>
  <c r="M37" i="6"/>
  <c r="BS37" i="6" s="1" a="1"/>
  <c r="BS37" i="6" s="1"/>
  <c r="K47" i="20"/>
  <c r="M29" i="11"/>
  <c r="BS29" i="11" s="1" a="1"/>
  <c r="BS29" i="11" s="1"/>
  <c r="M44" i="16"/>
  <c r="BS44" i="16" s="1" a="1"/>
  <c r="BS44" i="16" s="1"/>
  <c r="M37" i="21"/>
  <c r="BS37" i="21" s="1" a="1"/>
  <c r="BS37" i="21" s="1"/>
  <c r="M18" i="2"/>
  <c r="BS18" i="2" s="1" a="1"/>
  <c r="BS18" i="2" s="1"/>
  <c r="M20" i="4"/>
  <c r="BS20" i="4" s="1" a="1"/>
  <c r="BS20" i="4" s="1"/>
  <c r="M24" i="6"/>
  <c r="BS24" i="6" s="1" a="1"/>
  <c r="BS24" i="6" s="1"/>
  <c r="M40" i="10"/>
  <c r="BS40" i="10" s="1" a="1"/>
  <c r="BS40" i="10" s="1"/>
  <c r="M15" i="14"/>
  <c r="BS15" i="14" s="1" a="1"/>
  <c r="BS15" i="14" s="1"/>
  <c r="L47" i="14"/>
  <c r="M42" i="4"/>
  <c r="BS42" i="4" s="1" a="1"/>
  <c r="BS42" i="4" s="1"/>
  <c r="M19" i="7"/>
  <c r="BS19" i="7" s="1" a="1"/>
  <c r="BS19" i="7" s="1"/>
  <c r="M19" i="14"/>
  <c r="BS19" i="14" s="1" a="1"/>
  <c r="BS19" i="14" s="1"/>
  <c r="M36" i="21"/>
  <c r="BS36" i="21" s="1" a="1"/>
  <c r="BS36" i="21" s="1"/>
  <c r="M15" i="15"/>
  <c r="BS15" i="15" s="1" a="1"/>
  <c r="BS15" i="15" s="1"/>
  <c r="L47" i="15"/>
  <c r="N20" i="1"/>
  <c r="BT20" i="1" s="1" a="1"/>
  <c r="BT20" i="1" s="1"/>
  <c r="N20" i="11"/>
  <c r="BT20" i="11" s="1" a="1"/>
  <c r="BT20" i="11" s="1"/>
  <c r="N17" i="21"/>
  <c r="BT17" i="21" s="1" a="1"/>
  <c r="BT17" i="21" s="1"/>
  <c r="N24" i="8"/>
  <c r="BT24" i="8" s="1" a="1"/>
  <c r="BT24" i="8" s="1"/>
  <c r="N37" i="8"/>
  <c r="BT37" i="8" s="1" a="1"/>
  <c r="BT37" i="8" s="1"/>
  <c r="M15" i="5"/>
  <c r="BS15" i="5" s="1" a="1"/>
  <c r="BS15" i="5" s="1"/>
  <c r="L47" i="5"/>
  <c r="L47" i="6"/>
  <c r="M15" i="6"/>
  <c r="BS15" i="6" s="1" a="1"/>
  <c r="BS15" i="6" s="1"/>
  <c r="M24" i="20"/>
  <c r="BS24" i="20" s="1" a="1"/>
  <c r="BS24" i="20" s="1"/>
  <c r="M26" i="9"/>
  <c r="BS26" i="9" s="1" a="1"/>
  <c r="BS26" i="9" s="1"/>
  <c r="M19" i="12"/>
  <c r="BS19" i="12" s="1" a="1"/>
  <c r="BS19" i="12" s="1"/>
  <c r="M29" i="10"/>
  <c r="BS29" i="10" s="1" a="1"/>
  <c r="BS29" i="10" s="1"/>
  <c r="M22" i="15"/>
  <c r="BS22" i="15" s="1" a="1"/>
  <c r="BS22" i="15" s="1"/>
  <c r="M26" i="18"/>
  <c r="BS26" i="18" s="1" a="1"/>
  <c r="BS26" i="18" s="1"/>
  <c r="M32" i="20"/>
  <c r="BS32" i="20" s="1" a="1"/>
  <c r="BS32" i="20" s="1"/>
  <c r="M16" i="21"/>
  <c r="BS16" i="21" s="1" a="1"/>
  <c r="BS16" i="21" s="1"/>
  <c r="BR50" i="16"/>
  <c r="BZ50" i="16"/>
  <c r="CH50" i="16"/>
  <c r="CP50" i="16"/>
  <c r="BS50" i="16"/>
  <c r="CA50" i="16"/>
  <c r="CI50" i="16"/>
  <c r="CQ50" i="16"/>
  <c r="CQ121" i="16" s="1" a="1"/>
  <c r="CQ121" i="16" s="1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M15" i="13"/>
  <c r="BS15" i="13" s="1" a="1"/>
  <c r="BS15" i="13" s="1"/>
  <c r="L47" i="13"/>
  <c r="BR86" i="13"/>
  <c r="M18" i="4"/>
  <c r="BS18" i="4" s="1" a="1"/>
  <c r="BS18" i="4" s="1"/>
  <c r="M39" i="10"/>
  <c r="BS39" i="10" s="1" a="1"/>
  <c r="BS39" i="10" s="1"/>
  <c r="M40" i="13"/>
  <c r="BS40" i="13" s="1" a="1"/>
  <c r="BS40" i="13" s="1"/>
  <c r="BR111" i="13"/>
  <c r="M43" i="15"/>
  <c r="BS43" i="15" s="1" a="1"/>
  <c r="BS43" i="15" s="1"/>
  <c r="M19" i="18"/>
  <c r="BS19" i="18" s="1" a="1"/>
  <c r="BS19" i="18" s="1"/>
  <c r="L47" i="17"/>
  <c r="M15" i="17"/>
  <c r="BS15" i="17" s="1" a="1"/>
  <c r="BS15" i="17" s="1"/>
  <c r="M18" i="5"/>
  <c r="BS18" i="5" s="1" a="1"/>
  <c r="BS18" i="5" s="1"/>
  <c r="K47" i="11"/>
  <c r="K47" i="17"/>
  <c r="M41" i="3"/>
  <c r="BS41" i="3" s="1" a="1"/>
  <c r="BS41" i="3" s="1"/>
  <c r="M21" i="11"/>
  <c r="BS21" i="11" s="1" a="1"/>
  <c r="BS21" i="11" s="1"/>
  <c r="M27" i="17"/>
  <c r="BS27" i="17" s="1" a="1"/>
  <c r="BS27" i="17" s="1"/>
  <c r="M25" i="6"/>
  <c r="BS25" i="6" s="1" a="1"/>
  <c r="BS25" i="6" s="1"/>
  <c r="M22" i="2"/>
  <c r="BS22" i="2" s="1" a="1"/>
  <c r="BS22" i="2" s="1"/>
  <c r="M43" i="12"/>
  <c r="BS43" i="12" s="1" a="1"/>
  <c r="BS43" i="12" s="1"/>
  <c r="M37" i="16"/>
  <c r="BS37" i="16" s="1" a="1"/>
  <c r="BS37" i="16" s="1"/>
  <c r="M31" i="21"/>
  <c r="BS31" i="21" s="1" a="1"/>
  <c r="BS31" i="21" s="1"/>
  <c r="M34" i="3"/>
  <c r="BS34" i="3" s="1" a="1"/>
  <c r="BS34" i="3" s="1"/>
  <c r="M45" i="5"/>
  <c r="BS45" i="5" s="1" a="1"/>
  <c r="BS45" i="5" s="1"/>
  <c r="M37" i="10"/>
  <c r="BS37" i="10" s="1" a="1"/>
  <c r="BS37" i="10" s="1"/>
  <c r="M46" i="2"/>
  <c r="BS46" i="2" s="1" a="1"/>
  <c r="BS46" i="2" s="1"/>
  <c r="M29" i="4"/>
  <c r="BS29" i="4" s="1" a="1"/>
  <c r="BS29" i="4" s="1"/>
  <c r="M33" i="8"/>
  <c r="BS33" i="8" s="1" a="1"/>
  <c r="BS33" i="8" s="1"/>
  <c r="M16" i="14"/>
  <c r="BS16" i="14" s="1" a="1"/>
  <c r="BS16" i="14" s="1"/>
  <c r="M35" i="18"/>
  <c r="BS35" i="18" s="1" a="1"/>
  <c r="BS35" i="18" s="1"/>
  <c r="M30" i="21"/>
  <c r="BS30" i="21" s="1" a="1"/>
  <c r="BS30" i="21" s="1"/>
  <c r="N43" i="4"/>
  <c r="BT43" i="4" s="1" a="1"/>
  <c r="BT43" i="4" s="1"/>
  <c r="N18" i="6"/>
  <c r="BT18" i="6" s="1" a="1"/>
  <c r="BT18" i="6" s="1"/>
  <c r="N26" i="7"/>
  <c r="BT26" i="7" s="1" a="1"/>
  <c r="BT26" i="7" s="1"/>
  <c r="N20" i="8"/>
  <c r="BT20" i="8" s="1" a="1"/>
  <c r="BT20" i="8" s="1"/>
  <c r="N25" i="13"/>
  <c r="BT25" i="13" s="1" a="1"/>
  <c r="BT25" i="13" s="1"/>
  <c r="K47" i="15"/>
  <c r="N35" i="16"/>
  <c r="BT35" i="16" s="1" a="1"/>
  <c r="BT35" i="16" s="1"/>
  <c r="N21" i="6"/>
  <c r="BT21" i="6" s="1" a="1"/>
  <c r="BT21" i="6" s="1"/>
  <c r="N35" i="12"/>
  <c r="BT35" i="12" s="1" a="1"/>
  <c r="BT35" i="12" s="1"/>
  <c r="N17" i="15"/>
  <c r="BT17" i="15" s="1" a="1"/>
  <c r="BT17" i="15" s="1"/>
  <c r="N30" i="1"/>
  <c r="BT30" i="1" s="1" a="1"/>
  <c r="BT30" i="1" s="1"/>
  <c r="N25" i="7"/>
  <c r="BT25" i="7" s="1" a="1"/>
  <c r="BT25" i="7" s="1"/>
  <c r="N31" i="15"/>
  <c r="BT31" i="15" s="1" a="1"/>
  <c r="BT31" i="15" s="1"/>
  <c r="N40" i="19"/>
  <c r="BT40" i="19" s="1" a="1"/>
  <c r="BT40" i="19" s="1"/>
  <c r="N33" i="2"/>
  <c r="BT33" i="2" s="1" a="1"/>
  <c r="BT33" i="2" s="1"/>
  <c r="N36" i="6"/>
  <c r="BT36" i="6" s="1" a="1"/>
  <c r="BT36" i="6" s="1"/>
  <c r="N43" i="9"/>
  <c r="BT43" i="9" s="1" a="1"/>
  <c r="BT43" i="9" s="1"/>
  <c r="N16" i="15"/>
  <c r="BT16" i="15" s="1" a="1"/>
  <c r="BT16" i="15" s="1"/>
  <c r="N35" i="17"/>
  <c r="BT35" i="17" s="1" a="1"/>
  <c r="BT35" i="17" s="1"/>
  <c r="N17" i="20"/>
  <c r="BT17" i="20" s="1" a="1"/>
  <c r="BT17" i="20" s="1"/>
  <c r="N32" i="1"/>
  <c r="BT32" i="1" s="1" a="1"/>
  <c r="BT32" i="1" s="1"/>
  <c r="N23" i="15"/>
  <c r="BT23" i="15" s="1" a="1"/>
  <c r="BT23" i="15" s="1"/>
  <c r="N40" i="2"/>
  <c r="BT40" i="2" s="1" a="1"/>
  <c r="BT40" i="2" s="1"/>
  <c r="N43" i="5"/>
  <c r="BT43" i="5" s="1" a="1"/>
  <c r="BT43" i="5" s="1"/>
  <c r="N23" i="6"/>
  <c r="BT23" i="6" s="1" a="1"/>
  <c r="BT23" i="6" s="1"/>
  <c r="N22" i="10"/>
  <c r="BT22" i="10" s="1" a="1"/>
  <c r="BT22" i="10" s="1"/>
  <c r="N30" i="17"/>
  <c r="BT30" i="17" s="1" a="1"/>
  <c r="BT30" i="17" s="1"/>
  <c r="N30" i="18"/>
  <c r="BT30" i="18" s="1" a="1"/>
  <c r="BT30" i="18" s="1"/>
  <c r="N20" i="19"/>
  <c r="BT20" i="19" s="1" a="1"/>
  <c r="BT20" i="19" s="1"/>
  <c r="N37" i="1"/>
  <c r="BT37" i="1" s="1" a="1"/>
  <c r="BT37" i="1" s="1"/>
  <c r="N31" i="3"/>
  <c r="BT31" i="3" s="1" a="1"/>
  <c r="BT31" i="3" s="1"/>
  <c r="K47" i="5"/>
  <c r="K47" i="6"/>
  <c r="N31" i="7"/>
  <c r="BT31" i="7" s="1" a="1"/>
  <c r="BT31" i="7" s="1"/>
  <c r="N25" i="10"/>
  <c r="BT25" i="10" s="1" a="1"/>
  <c r="BT25" i="10" s="1"/>
  <c r="N35" i="6"/>
  <c r="BT35" i="6" s="1" a="1"/>
  <c r="BT35" i="6" s="1"/>
  <c r="N38" i="17"/>
  <c r="BT38" i="17" s="1" a="1"/>
  <c r="BT38" i="17" s="1"/>
  <c r="M45" i="14"/>
  <c r="BS45" i="14" s="1" a="1"/>
  <c r="BS45" i="14" s="1"/>
  <c r="M32" i="11"/>
  <c r="BS32" i="11" s="1" a="1"/>
  <c r="BS32" i="11" s="1"/>
  <c r="M46" i="14"/>
  <c r="BS46" i="14" s="1" a="1"/>
  <c r="BS46" i="14" s="1"/>
  <c r="M28" i="17"/>
  <c r="BS28" i="17" s="1" a="1"/>
  <c r="BS28" i="17" s="1"/>
  <c r="M25" i="16"/>
  <c r="BS25" i="16" s="1" a="1"/>
  <c r="BS25" i="16" s="1"/>
  <c r="M18" i="18"/>
  <c r="BS18" i="18" s="1" a="1"/>
  <c r="BS18" i="18" s="1"/>
  <c r="M23" i="18"/>
  <c r="BS23" i="18" s="1" a="1"/>
  <c r="BS23" i="18" s="1"/>
  <c r="BQ120" i="2"/>
  <c r="BQ50" i="17"/>
  <c r="BY50" i="17"/>
  <c r="CG50" i="17"/>
  <c r="CG121" i="17" s="1" a="1"/>
  <c r="CG121" i="17" s="1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CT121" i="17" s="1" a="1"/>
  <c r="CT121" i="17" s="1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96" i="5"/>
  <c r="BR109" i="5"/>
  <c r="BR101" i="5"/>
  <c r="BR104" i="5"/>
  <c r="BR107" i="5"/>
  <c r="BR108" i="5"/>
  <c r="BR112" i="5"/>
  <c r="BR114" i="5"/>
  <c r="BR115" i="5"/>
  <c r="BW50" i="19"/>
  <c r="CE50" i="19"/>
  <c r="CM50" i="19"/>
  <c r="CU50" i="19"/>
  <c r="BX50" i="19"/>
  <c r="CF50" i="19"/>
  <c r="CN50" i="19"/>
  <c r="CV50" i="19"/>
  <c r="BQ50" i="19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CR121" i="19" s="1" a="1"/>
  <c r="CR121" i="19" s="1"/>
  <c r="BU50" i="19"/>
  <c r="CC50" i="19"/>
  <c r="CK50" i="19"/>
  <c r="CS50" i="19"/>
  <c r="BV50" i="19"/>
  <c r="CD50" i="19"/>
  <c r="CD121" i="19" s="1" a="1"/>
  <c r="CD121" i="19" s="1"/>
  <c r="CL50" i="19"/>
  <c r="CL121" i="19" s="1" a="1"/>
  <c r="CL121" i="19" s="1"/>
  <c r="CT50" i="19"/>
  <c r="M42" i="2"/>
  <c r="BS42" i="2" s="1" a="1"/>
  <c r="BS42" i="2" s="1"/>
  <c r="M27" i="10"/>
  <c r="BS27" i="10" s="1" a="1"/>
  <c r="BS27" i="10" s="1"/>
  <c r="M33" i="13"/>
  <c r="BS33" i="13" s="1" a="1"/>
  <c r="BS33" i="13" s="1"/>
  <c r="BR104" i="13"/>
  <c r="M40" i="15"/>
  <c r="BS40" i="15" s="1" a="1"/>
  <c r="BS40" i="15" s="1"/>
  <c r="M30" i="19"/>
  <c r="BS30" i="19" s="1" a="1"/>
  <c r="BS30" i="19" s="1"/>
  <c r="K47" i="3"/>
  <c r="M38" i="6"/>
  <c r="BS38" i="6" s="1" a="1"/>
  <c r="BS38" i="6" s="1"/>
  <c r="M34" i="14"/>
  <c r="BS34" i="14" s="1" a="1"/>
  <c r="BS34" i="14" s="1"/>
  <c r="M41" i="2"/>
  <c r="BS41" i="2" s="1" a="1"/>
  <c r="BS41" i="2" s="1"/>
  <c r="M38" i="3"/>
  <c r="BS38" i="3" s="1" a="1"/>
  <c r="BS38" i="3" s="1"/>
  <c r="M17" i="12"/>
  <c r="BS17" i="12" s="1" a="1"/>
  <c r="BS17" i="12" s="1"/>
  <c r="M46" i="18"/>
  <c r="BS46" i="18" s="1" a="1"/>
  <c r="BS46" i="18" s="1"/>
  <c r="M46" i="8"/>
  <c r="BS46" i="8" s="1" a="1"/>
  <c r="BS46" i="8" s="1"/>
  <c r="M21" i="3"/>
  <c r="BS21" i="3" s="1" a="1"/>
  <c r="BS21" i="3" s="1"/>
  <c r="M28" i="13"/>
  <c r="BS28" i="13" s="1" a="1"/>
  <c r="BS28" i="13" s="1"/>
  <c r="M28" i="21"/>
  <c r="BS28" i="21" s="1" a="1"/>
  <c r="BS28" i="21" s="1"/>
  <c r="M23" i="3"/>
  <c r="BS23" i="3" s="1" a="1"/>
  <c r="BS23" i="3" s="1"/>
  <c r="M42" i="5"/>
  <c r="BS42" i="5" s="1" a="1"/>
  <c r="BS42" i="5" s="1"/>
  <c r="M16" i="7"/>
  <c r="BS16" i="7" s="1" a="1"/>
  <c r="BS16" i="7" s="1"/>
  <c r="M34" i="11"/>
  <c r="BS34" i="11" s="1" a="1"/>
  <c r="BS34" i="11" s="1"/>
  <c r="M19" i="4"/>
  <c r="BS19" i="4" s="1" a="1"/>
  <c r="BS19" i="4" s="1"/>
  <c r="M32" i="9"/>
  <c r="BS32" i="9" s="1" a="1"/>
  <c r="BS32" i="9" s="1"/>
  <c r="M34" i="15"/>
  <c r="BS34" i="15" s="1" a="1"/>
  <c r="BS34" i="15" s="1"/>
  <c r="M27" i="21"/>
  <c r="BS27" i="21" s="1" a="1"/>
  <c r="BS27" i="21" s="1"/>
  <c r="N36" i="4"/>
  <c r="BT36" i="4" s="1" a="1"/>
  <c r="BT36" i="4" s="1"/>
  <c r="N32" i="10"/>
  <c r="BT32" i="10" s="1" a="1"/>
  <c r="BT32" i="10" s="1"/>
  <c r="N39" i="14"/>
  <c r="BT39" i="14" s="1" a="1"/>
  <c r="BT39" i="14" s="1"/>
  <c r="N41" i="5"/>
  <c r="BT41" i="5" s="1" a="1"/>
  <c r="BT41" i="5" s="1"/>
  <c r="N29" i="6"/>
  <c r="BT29" i="6" s="1" a="1"/>
  <c r="BT29" i="6" s="1"/>
  <c r="N36" i="10"/>
  <c r="BT36" i="10" s="1" a="1"/>
  <c r="BT36" i="10" s="1"/>
  <c r="N45" i="7"/>
  <c r="BT45" i="7" s="1" a="1"/>
  <c r="BT45" i="7" s="1"/>
  <c r="N32" i="18"/>
  <c r="BT32" i="18" s="1" a="1"/>
  <c r="BT32" i="18" s="1"/>
  <c r="N44" i="13"/>
  <c r="BT44" i="13" s="1" a="1"/>
  <c r="BT44" i="13" s="1"/>
  <c r="N37" i="19"/>
  <c r="BT37" i="19" s="1" a="1"/>
  <c r="BT37" i="19" s="1"/>
  <c r="L47" i="10"/>
  <c r="M15" i="10"/>
  <c r="BS15" i="10" s="1" a="1"/>
  <c r="BS15" i="10" s="1"/>
  <c r="N44" i="7"/>
  <c r="BT44" i="7" s="1" a="1"/>
  <c r="BT44" i="7" s="1"/>
  <c r="N26" i="17"/>
  <c r="BT26" i="17" s="1" a="1"/>
  <c r="BT26" i="17" s="1"/>
  <c r="N36" i="8"/>
  <c r="BT36" i="8" s="1" a="1"/>
  <c r="BT36" i="8" s="1"/>
  <c r="M15" i="7"/>
  <c r="BS15" i="7" s="1" a="1"/>
  <c r="BS15" i="7" s="1"/>
  <c r="L47" i="7"/>
  <c r="N25" i="18"/>
  <c r="BT25" i="18" s="1" a="1"/>
  <c r="BT25" i="18" s="1"/>
  <c r="M40" i="11"/>
  <c r="BS40" i="11" s="1" a="1"/>
  <c r="BS40" i="11" s="1"/>
  <c r="M27" i="7"/>
  <c r="BS27" i="7" s="1" a="1"/>
  <c r="BS27" i="7" s="1"/>
  <c r="BR93" i="13"/>
  <c r="M22" i="13"/>
  <c r="BS22" i="13" s="1" a="1"/>
  <c r="BS22" i="13" s="1"/>
  <c r="M18" i="9"/>
  <c r="BS18" i="9" s="1" a="1"/>
  <c r="BS18" i="9" s="1"/>
  <c r="M19" i="17"/>
  <c r="BS19" i="17" s="1" a="1"/>
  <c r="BS19" i="17" s="1"/>
  <c r="M40" i="18"/>
  <c r="BS40" i="18" s="1" a="1"/>
  <c r="BS40" i="18" s="1"/>
  <c r="M42" i="19"/>
  <c r="BS42" i="19" s="1" a="1"/>
  <c r="BS42" i="19" s="1"/>
  <c r="M39" i="19"/>
  <c r="BS39" i="19" s="1" a="1"/>
  <c r="BS39" i="19" s="1"/>
  <c r="BQ50" i="9"/>
  <c r="BQ121" i="9" s="1" a="1"/>
  <c r="BQ121" i="9" s="1"/>
  <c r="BY50" i="9"/>
  <c r="CG50" i="9"/>
  <c r="CO50" i="9"/>
  <c r="BR50" i="9"/>
  <c r="BZ50" i="9"/>
  <c r="CH50" i="9"/>
  <c r="CH121" i="9" s="1" a="1"/>
  <c r="CH121" i="9" s="1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L50" i="9"/>
  <c r="CL121" i="9" s="1" a="1"/>
  <c r="CL121" i="9" s="1"/>
  <c r="CT50" i="9"/>
  <c r="BW50" i="9"/>
  <c r="CE50" i="9"/>
  <c r="CM50" i="9"/>
  <c r="CU50" i="9"/>
  <c r="BX50" i="9"/>
  <c r="CF50" i="9"/>
  <c r="CN50" i="9"/>
  <c r="CN121" i="9" s="1" a="1"/>
  <c r="CN121" i="9" s="1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D121" i="15" s="1" a="1"/>
  <c r="CD121" i="15" s="1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BW50" i="7"/>
  <c r="CE50" i="7"/>
  <c r="CM50" i="7"/>
  <c r="CU50" i="7"/>
  <c r="BX50" i="7"/>
  <c r="CF50" i="7"/>
  <c r="CN50" i="7"/>
  <c r="CV50" i="7"/>
  <c r="BQ50" i="7"/>
  <c r="BY50" i="7"/>
  <c r="CG50" i="7"/>
  <c r="CO50" i="7"/>
  <c r="BR50" i="7"/>
  <c r="BZ50" i="7"/>
  <c r="CH50" i="7"/>
  <c r="CP50" i="7"/>
  <c r="M38" i="2"/>
  <c r="BS38" i="2" s="1" a="1"/>
  <c r="BS38" i="2" s="1"/>
  <c r="M19" i="5"/>
  <c r="BS19" i="5" s="1" a="1"/>
  <c r="BS19" i="5" s="1"/>
  <c r="M16" i="10"/>
  <c r="BS16" i="10" s="1" a="1"/>
  <c r="BS16" i="10" s="1"/>
  <c r="M30" i="13"/>
  <c r="BS30" i="13" s="1" a="1"/>
  <c r="BS30" i="13" s="1"/>
  <c r="BR101" i="13"/>
  <c r="M46" i="16"/>
  <c r="BS46" i="16" s="1" a="1"/>
  <c r="BS46" i="16" s="1"/>
  <c r="M28" i="20"/>
  <c r="BS28" i="20" s="1" a="1"/>
  <c r="BS28" i="20" s="1"/>
  <c r="M41" i="4"/>
  <c r="BS41" i="4" s="1" a="1"/>
  <c r="BS41" i="4" s="1"/>
  <c r="M30" i="7"/>
  <c r="BS30" i="7" s="1" a="1"/>
  <c r="BS30" i="7" s="1"/>
  <c r="M21" i="14"/>
  <c r="BS21" i="14" s="1" a="1"/>
  <c r="BS21" i="14" s="1"/>
  <c r="M34" i="2"/>
  <c r="BS34" i="2" s="1" a="1"/>
  <c r="BS34" i="2" s="1"/>
  <c r="M25" i="3"/>
  <c r="BS25" i="3" s="1" a="1"/>
  <c r="BS25" i="3" s="1"/>
  <c r="M46" i="13"/>
  <c r="BS46" i="13" s="1" a="1"/>
  <c r="BS46" i="13" s="1"/>
  <c r="M38" i="19"/>
  <c r="BS38" i="19" s="1" a="1"/>
  <c r="BS38" i="19" s="1"/>
  <c r="M43" i="8"/>
  <c r="BS43" i="8" s="1" a="1"/>
  <c r="BS43" i="8" s="1"/>
  <c r="M37" i="4"/>
  <c r="BS37" i="4" s="1" a="1"/>
  <c r="BS37" i="4" s="1"/>
  <c r="M18" i="13"/>
  <c r="BS18" i="13" s="1" a="1"/>
  <c r="BS18" i="13" s="1"/>
  <c r="M46" i="17"/>
  <c r="BS46" i="17" s="1" a="1"/>
  <c r="BS46" i="17" s="1"/>
  <c r="M18" i="21"/>
  <c r="BS18" i="21" s="1" a="1"/>
  <c r="BS18" i="21" s="1"/>
  <c r="M20" i="3"/>
  <c r="BS20" i="3" s="1" a="1"/>
  <c r="BS20" i="3" s="1"/>
  <c r="M39" i="5"/>
  <c r="BS39" i="5" s="1" a="1"/>
  <c r="BS39" i="5" s="1"/>
  <c r="M30" i="8"/>
  <c r="BS30" i="8" s="1" a="1"/>
  <c r="BS30" i="8" s="1"/>
  <c r="M23" i="11"/>
  <c r="BS23" i="11" s="1" a="1"/>
  <c r="BS23" i="11" s="1"/>
  <c r="M17" i="2"/>
  <c r="BS17" i="2" s="1" a="1"/>
  <c r="BS17" i="2" s="1"/>
  <c r="M32" i="5"/>
  <c r="BS32" i="5" s="1" a="1"/>
  <c r="BS32" i="5" s="1"/>
  <c r="M28" i="10"/>
  <c r="BS28" i="10" s="1" a="1"/>
  <c r="BS28" i="10" s="1"/>
  <c r="M30" i="15"/>
  <c r="BS30" i="15" s="1" a="1"/>
  <c r="BS30" i="15" s="1"/>
  <c r="M41" i="20"/>
  <c r="BS41" i="20" s="1" a="1"/>
  <c r="BS41" i="20" s="1"/>
  <c r="M24" i="21"/>
  <c r="BS24" i="21" s="1" a="1"/>
  <c r="BS24" i="21" s="1"/>
  <c r="N23" i="7"/>
  <c r="BT23" i="7" s="1" a="1"/>
  <c r="BT23" i="7" s="1"/>
  <c r="N31" i="12"/>
  <c r="BT31" i="12" s="1" a="1"/>
  <c r="BT31" i="12" s="1"/>
  <c r="N44" i="20"/>
  <c r="BT44" i="20" s="1" a="1"/>
  <c r="BT44" i="20" s="1"/>
  <c r="N44" i="12"/>
  <c r="BT44" i="12" s="1" a="1"/>
  <c r="BT44" i="12" s="1"/>
  <c r="N27" i="1"/>
  <c r="BT27" i="1" s="1" a="1"/>
  <c r="BT27" i="1" s="1"/>
  <c r="N30" i="4"/>
  <c r="BT30" i="4" s="1" a="1"/>
  <c r="BT30" i="4" s="1"/>
  <c r="N28" i="14"/>
  <c r="BT28" i="14" s="1" a="1"/>
  <c r="BT28" i="14" s="1"/>
  <c r="N16" i="19"/>
  <c r="BT16" i="19" s="1" a="1"/>
  <c r="BT16" i="19" s="1"/>
  <c r="N45" i="12"/>
  <c r="BT45" i="12" s="1" a="1"/>
  <c r="BT45" i="12" s="1"/>
  <c r="N45" i="2"/>
  <c r="BT45" i="2" s="1" a="1"/>
  <c r="BT45" i="2" s="1"/>
  <c r="N21" i="7"/>
  <c r="BT21" i="7" s="1" a="1"/>
  <c r="BT21" i="7" s="1"/>
  <c r="N29" i="8"/>
  <c r="BT29" i="8" s="1" a="1"/>
  <c r="BT29" i="8" s="1"/>
  <c r="N35" i="1"/>
  <c r="BT35" i="1" s="1" a="1"/>
  <c r="BT35" i="1" s="1"/>
  <c r="N32" i="2"/>
  <c r="BT32" i="2" s="1" a="1"/>
  <c r="BT32" i="2" s="1"/>
  <c r="N24" i="5"/>
  <c r="BT24" i="5" s="1" a="1"/>
  <c r="BT24" i="5" s="1"/>
  <c r="N28" i="7"/>
  <c r="BT28" i="7" s="1" a="1"/>
  <c r="BT28" i="7" s="1"/>
  <c r="N36" i="9"/>
  <c r="BT36" i="9" s="1" a="1"/>
  <c r="BT36" i="9" s="1"/>
  <c r="K47" i="10"/>
  <c r="N42" i="12"/>
  <c r="BT42" i="12" s="1" a="1"/>
  <c r="BT42" i="12" s="1"/>
  <c r="N44" i="15"/>
  <c r="BT44" i="15" s="1" a="1"/>
  <c r="BT44" i="15" s="1"/>
  <c r="N33" i="16"/>
  <c r="BT33" i="16" s="1" a="1"/>
  <c r="BT33" i="16" s="1"/>
  <c r="N24" i="2"/>
  <c r="BT24" i="2" s="1" a="1"/>
  <c r="BT24" i="2" s="1"/>
  <c r="N36" i="5"/>
  <c r="BT36" i="5" s="1" a="1"/>
  <c r="BT36" i="5" s="1"/>
  <c r="N19" i="13"/>
  <c r="BT19" i="13" s="1" a="1"/>
  <c r="BT19" i="13" s="1"/>
  <c r="N34" i="20"/>
  <c r="BT34" i="20" s="1" a="1"/>
  <c r="BT34" i="20" s="1"/>
  <c r="N34" i="18"/>
  <c r="BT34" i="18" s="1" a="1"/>
  <c r="BT34" i="18" s="1"/>
  <c r="N27" i="3"/>
  <c r="BT27" i="3" s="1" a="1"/>
  <c r="BT27" i="3" s="1"/>
  <c r="N46" i="5"/>
  <c r="BT46" i="5" s="1" a="1"/>
  <c r="BT46" i="5" s="1"/>
  <c r="N33" i="12"/>
  <c r="BT33" i="12" s="1" a="1"/>
  <c r="BT33" i="12" s="1"/>
  <c r="K47" i="7"/>
  <c r="M40" i="14"/>
  <c r="BS40" i="14" s="1" a="1"/>
  <c r="BS40" i="14" s="1"/>
  <c r="M42" i="10"/>
  <c r="BS42" i="10" s="1" a="1"/>
  <c r="BS42" i="10" s="1"/>
  <c r="M31" i="8"/>
  <c r="BS31" i="8" s="1" a="1"/>
  <c r="BS31" i="8" s="1"/>
  <c r="M24" i="11"/>
  <c r="BS24" i="11" s="1" a="1"/>
  <c r="BS24" i="11" s="1"/>
  <c r="M19" i="21"/>
  <c r="BS19" i="21" s="1" a="1"/>
  <c r="BS19" i="21" s="1"/>
  <c r="M34" i="19"/>
  <c r="BS34" i="19" s="1" a="1"/>
  <c r="BS34" i="19" s="1"/>
  <c r="M26" i="19"/>
  <c r="BS26" i="19" s="1" a="1"/>
  <c r="BS26" i="19" s="1"/>
  <c r="BW50" i="3"/>
  <c r="CE50" i="3"/>
  <c r="CM50" i="3"/>
  <c r="CU50" i="3"/>
  <c r="BX50" i="3"/>
  <c r="BX121" i="3" s="1" a="1"/>
  <c r="BX121" i="3" s="1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R121" i="1" s="1" a="1"/>
  <c r="BR121" i="1" s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M23" i="2"/>
  <c r="BS23" i="2" s="1" a="1"/>
  <c r="BS23" i="2" s="1"/>
  <c r="M36" i="11"/>
  <c r="BS36" i="11" s="1" a="1"/>
  <c r="BS36" i="11" s="1"/>
  <c r="M27" i="13"/>
  <c r="BS27" i="13" s="1" a="1"/>
  <c r="BS27" i="13" s="1"/>
  <c r="M42" i="16"/>
  <c r="BS42" i="16" s="1" a="1"/>
  <c r="BS42" i="16" s="1"/>
  <c r="M20" i="20"/>
  <c r="BS20" i="20" s="1" a="1"/>
  <c r="BS20" i="20" s="1"/>
  <c r="M24" i="7"/>
  <c r="BS24" i="7" s="1" a="1"/>
  <c r="BS24" i="7" s="1"/>
  <c r="M46" i="15"/>
  <c r="BS46" i="15" s="1" a="1"/>
  <c r="BS46" i="15" s="1"/>
  <c r="M18" i="3"/>
  <c r="BS18" i="3" s="1" a="1"/>
  <c r="BS18" i="3" s="1"/>
  <c r="M29" i="13"/>
  <c r="BS29" i="13" s="1" a="1"/>
  <c r="BS29" i="13" s="1"/>
  <c r="M25" i="20"/>
  <c r="BS25" i="20" s="1" a="1"/>
  <c r="BS25" i="20" s="1"/>
  <c r="M28" i="8"/>
  <c r="BS28" i="8" s="1" a="1"/>
  <c r="BS28" i="8" s="1"/>
  <c r="M24" i="4"/>
  <c r="BS24" i="4" s="1" a="1"/>
  <c r="BS24" i="4" s="1"/>
  <c r="M23" i="17"/>
  <c r="BS23" i="17" s="1" a="1"/>
  <c r="BS23" i="17" s="1"/>
  <c r="K47" i="21"/>
  <c r="L15" i="21"/>
  <c r="BR15" i="21" s="1" a="1"/>
  <c r="BR15" i="21" s="1"/>
  <c r="M17" i="3"/>
  <c r="BS17" i="3" s="1" a="1"/>
  <c r="BS17" i="3" s="1"/>
  <c r="M29" i="5"/>
  <c r="BS29" i="5" s="1" a="1"/>
  <c r="BS29" i="5" s="1"/>
  <c r="M18" i="8"/>
  <c r="BS18" i="8" s="1" a="1"/>
  <c r="BS18" i="8" s="1"/>
  <c r="M46" i="3"/>
  <c r="BS46" i="3" s="1" a="1"/>
  <c r="BS46" i="3" s="1"/>
  <c r="M16" i="5"/>
  <c r="BS16" i="5" s="1" a="1"/>
  <c r="BS16" i="5" s="1"/>
  <c r="M37" i="11"/>
  <c r="BS37" i="11" s="1" a="1"/>
  <c r="BS37" i="11" s="1"/>
  <c r="M24" i="15"/>
  <c r="BS24" i="15" s="1" a="1"/>
  <c r="BS24" i="15" s="1"/>
  <c r="M38" i="20"/>
  <c r="BS38" i="20" s="1" a="1"/>
  <c r="BS38" i="20" s="1"/>
  <c r="K47" i="14"/>
  <c r="N16" i="9"/>
  <c r="BT16" i="9" s="1" a="1"/>
  <c r="BT16" i="9" s="1"/>
  <c r="N35" i="4"/>
  <c r="BT35" i="4" s="1" a="1"/>
  <c r="BT35" i="4" s="1"/>
  <c r="N46" i="7"/>
  <c r="BT46" i="7" s="1" a="1"/>
  <c r="BT46" i="7" s="1"/>
  <c r="N33" i="9"/>
  <c r="BT33" i="9" s="1" a="1"/>
  <c r="BT33" i="9" s="1"/>
  <c r="N17" i="10"/>
  <c r="BT17" i="10" s="1" a="1"/>
  <c r="BT17" i="10" s="1"/>
  <c r="L47" i="19"/>
  <c r="M15" i="19"/>
  <c r="BS15" i="19" s="1" a="1"/>
  <c r="BS15" i="19" s="1"/>
  <c r="N34" i="21"/>
  <c r="BT34" i="21" s="1" a="1"/>
  <c r="BT34" i="21" s="1"/>
  <c r="N40" i="4"/>
  <c r="BT40" i="4" s="1" a="1"/>
  <c r="BT40" i="4" s="1"/>
  <c r="N20" i="2"/>
  <c r="BT20" i="2" s="1" a="1"/>
  <c r="BT20" i="2" s="1"/>
  <c r="N17" i="8"/>
  <c r="BT17" i="8" s="1" a="1"/>
  <c r="BT17" i="8" s="1"/>
  <c r="M45" i="20"/>
  <c r="BS45" i="20" s="1" a="1"/>
  <c r="BS45" i="20" s="1"/>
  <c r="M16" i="11"/>
  <c r="BS16" i="11" s="1" a="1"/>
  <c r="BS16" i="11" s="1"/>
  <c r="M34" i="10"/>
  <c r="BS34" i="10" s="1" a="1"/>
  <c r="BS34" i="10" s="1"/>
  <c r="M37" i="17"/>
  <c r="BS37" i="17" s="1" a="1"/>
  <c r="BS37" i="17" s="1"/>
  <c r="M35" i="8"/>
  <c r="BS35" i="8" s="1" a="1"/>
  <c r="BS35" i="8" s="1"/>
  <c r="M35" i="14"/>
  <c r="BS35" i="14" s="1" a="1"/>
  <c r="BS35" i="14" s="1"/>
  <c r="M29" i="19"/>
  <c r="BS29" i="19" s="1" a="1"/>
  <c r="BS29" i="19" s="1"/>
  <c r="M31" i="18"/>
  <c r="BS31" i="18" s="1" a="1"/>
  <c r="BS31" i="18" s="1"/>
  <c r="BR91" i="2"/>
  <c r="BR87" i="2"/>
  <c r="BR96" i="2"/>
  <c r="BR100" i="2"/>
  <c r="BR95" i="2"/>
  <c r="BR108" i="2"/>
  <c r="BR115" i="2"/>
  <c r="BR120" i="2"/>
  <c r="BR123" i="2" s="1"/>
  <c r="BR116" i="2" s="1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M45" i="3"/>
  <c r="BS45" i="3" s="1" a="1"/>
  <c r="BS45" i="3" s="1"/>
  <c r="M32" i="6"/>
  <c r="BS32" i="6" s="1" a="1"/>
  <c r="BS32" i="6" s="1"/>
  <c r="M30" i="12"/>
  <c r="BS30" i="12" s="1" a="1"/>
  <c r="BS30" i="12" s="1"/>
  <c r="M42" i="14"/>
  <c r="BS42" i="14" s="1" a="1"/>
  <c r="BS42" i="14" s="1"/>
  <c r="M32" i="16"/>
  <c r="BS32" i="16" s="1" a="1"/>
  <c r="BS32" i="16" s="1"/>
  <c r="M44" i="21"/>
  <c r="BS44" i="21" s="1" a="1"/>
  <c r="BS44" i="21" s="1"/>
  <c r="K47" i="4"/>
  <c r="M18" i="7"/>
  <c r="BS18" i="7" s="1" a="1"/>
  <c r="BS18" i="7" s="1"/>
  <c r="M39" i="15"/>
  <c r="BS39" i="15" s="1" a="1"/>
  <c r="BS39" i="15" s="1"/>
  <c r="M30" i="2"/>
  <c r="BS30" i="2" s="1" a="1"/>
  <c r="BS30" i="2" s="1"/>
  <c r="M44" i="4"/>
  <c r="BS44" i="4" s="1" a="1"/>
  <c r="BS44" i="4" s="1"/>
  <c r="K47" i="13"/>
  <c r="M43" i="21"/>
  <c r="BS43" i="21" s="1" a="1"/>
  <c r="BS43" i="21" s="1"/>
  <c r="M41" i="10"/>
  <c r="BS41" i="10" s="1" a="1"/>
  <c r="BS41" i="10" s="1"/>
  <c r="M40" i="5"/>
  <c r="BS40" i="5" s="1" a="1"/>
  <c r="BS40" i="5" s="1"/>
  <c r="M30" i="14"/>
  <c r="BS30" i="14" s="1" a="1"/>
  <c r="BS30" i="14" s="1"/>
  <c r="M36" i="18"/>
  <c r="BS36" i="18" s="1" a="1"/>
  <c r="BS36" i="18" s="1"/>
  <c r="M36" i="2"/>
  <c r="BS36" i="2" s="1" a="1"/>
  <c r="BS36" i="2" s="1"/>
  <c r="M39" i="4"/>
  <c r="BS39" i="4" s="1" a="1"/>
  <c r="BS39" i="4" s="1"/>
  <c r="M26" i="5"/>
  <c r="BS26" i="5" s="1" a="1"/>
  <c r="BS26" i="5" s="1"/>
  <c r="K47" i="8"/>
  <c r="L15" i="8"/>
  <c r="BR15" i="8" s="1" a="1"/>
  <c r="BR15" i="8" s="1"/>
  <c r="M22" i="12"/>
  <c r="BS22" i="12" s="1" a="1"/>
  <c r="BS22" i="12" s="1"/>
  <c r="M36" i="3"/>
  <c r="BS36" i="3" s="1" a="1"/>
  <c r="BS36" i="3" s="1"/>
  <c r="M45" i="6"/>
  <c r="BS45" i="6" s="1" a="1"/>
  <c r="BS45" i="6" s="1"/>
  <c r="M31" i="11"/>
  <c r="BS31" i="11" s="1" a="1"/>
  <c r="BS31" i="11" s="1"/>
  <c r="M18" i="15"/>
  <c r="BS18" i="15" s="1" a="1"/>
  <c r="BS18" i="15" s="1"/>
  <c r="M29" i="20"/>
  <c r="BS29" i="20" s="1" a="1"/>
  <c r="BS29" i="20" s="1"/>
  <c r="N15" i="3"/>
  <c r="BT15" i="3" s="1" a="1"/>
  <c r="BT15" i="3" s="1"/>
  <c r="N46" i="6"/>
  <c r="BT46" i="6" s="1" a="1"/>
  <c r="BT46" i="6" s="1"/>
  <c r="N34" i="7"/>
  <c r="BT34" i="7" s="1" a="1"/>
  <c r="BT34" i="7" s="1"/>
  <c r="N24" i="10"/>
  <c r="BT24" i="10" s="1" a="1"/>
  <c r="BT24" i="10" s="1"/>
  <c r="N45" i="13"/>
  <c r="BT45" i="13" s="1" a="1"/>
  <c r="BT45" i="13" s="1"/>
  <c r="N18" i="14"/>
  <c r="BT18" i="14" s="1" a="1"/>
  <c r="BT18" i="14" s="1"/>
  <c r="N29" i="17"/>
  <c r="BT29" i="17" s="1" a="1"/>
  <c r="BT29" i="17" s="1"/>
  <c r="N19" i="8"/>
  <c r="BT19" i="8" s="1" a="1"/>
  <c r="BT19" i="8" s="1"/>
  <c r="N29" i="15"/>
  <c r="BT29" i="15" s="1" a="1"/>
  <c r="BT29" i="15" s="1"/>
  <c r="N31" i="16"/>
  <c r="BT31" i="16" s="1" a="1"/>
  <c r="BT31" i="16" s="1"/>
  <c r="K47" i="19"/>
  <c r="N28" i="1"/>
  <c r="BT28" i="1" s="1" a="1"/>
  <c r="BT28" i="1" s="1"/>
  <c r="N23" i="4"/>
  <c r="BT23" i="4" s="1" a="1"/>
  <c r="BT23" i="4" s="1"/>
  <c r="N41" i="7"/>
  <c r="BT41" i="7" s="1" a="1"/>
  <c r="BT41" i="7" s="1"/>
  <c r="N23" i="16"/>
  <c r="BT23" i="16" s="1" a="1"/>
  <c r="BT23" i="16" s="1"/>
  <c r="N32" i="17"/>
  <c r="BT32" i="17" s="1" a="1"/>
  <c r="BT32" i="17" s="1"/>
  <c r="N24" i="18"/>
  <c r="BT24" i="18" s="1" a="1"/>
  <c r="BT24" i="18" s="1"/>
  <c r="N22" i="19"/>
  <c r="BT22" i="19" s="1" a="1"/>
  <c r="BT22" i="19" s="1"/>
  <c r="N33" i="20"/>
  <c r="BT33" i="20" s="1" a="1"/>
  <c r="BT33" i="20" s="1"/>
  <c r="N30" i="6"/>
  <c r="BT30" i="6" s="1" a="1"/>
  <c r="BT30" i="6" s="1"/>
  <c r="N32" i="12"/>
  <c r="BT32" i="12" s="1" a="1"/>
  <c r="BT32" i="12" s="1"/>
  <c r="N27" i="19"/>
  <c r="BT27" i="19" s="1" a="1"/>
  <c r="BT27" i="19" s="1"/>
  <c r="N37" i="2"/>
  <c r="BT37" i="2" s="1" a="1"/>
  <c r="BT37" i="2" s="1"/>
  <c r="N44" i="5"/>
  <c r="BT44" i="5" s="1" a="1"/>
  <c r="BT44" i="5" s="1"/>
  <c r="N33" i="7"/>
  <c r="BT33" i="7" s="1" a="1"/>
  <c r="BT33" i="7" s="1"/>
  <c r="N16" i="17"/>
  <c r="BT16" i="17" s="1" a="1"/>
  <c r="BT16" i="17" s="1"/>
  <c r="N26" i="14"/>
  <c r="BT26" i="14" s="1" a="1"/>
  <c r="BT26" i="14" s="1"/>
  <c r="N44" i="6"/>
  <c r="BT44" i="6" s="1" a="1"/>
  <c r="BT44" i="6" s="1"/>
  <c r="N16" i="6"/>
  <c r="BT16" i="6" s="1" a="1"/>
  <c r="BT16" i="6" s="1"/>
  <c r="N30" i="10"/>
  <c r="BT30" i="10" s="1" a="1"/>
  <c r="BT30" i="10" s="1"/>
  <c r="N43" i="11"/>
  <c r="BT43" i="11" s="1" a="1"/>
  <c r="BT43" i="11" s="1"/>
  <c r="N30" i="16"/>
  <c r="BT30" i="16" s="1" a="1"/>
  <c r="BT30" i="16" s="1"/>
  <c r="N23" i="21"/>
  <c r="BT23" i="21" s="1" a="1"/>
  <c r="BT23" i="21" s="1"/>
  <c r="N31" i="5"/>
  <c r="BT31" i="5" s="1" a="1"/>
  <c r="BT31" i="5" s="1"/>
  <c r="N35" i="10"/>
  <c r="BT35" i="10" s="1" a="1"/>
  <c r="BT35" i="10" s="1"/>
  <c r="N35" i="15"/>
  <c r="BT35" i="15" s="1" a="1"/>
  <c r="BT35" i="15" s="1"/>
  <c r="N42" i="11"/>
  <c r="BT42" i="11" s="1" a="1"/>
  <c r="BT42" i="11" s="1"/>
  <c r="N36" i="1"/>
  <c r="BT36" i="1" s="1" a="1"/>
  <c r="BT36" i="1" s="1"/>
  <c r="N16" i="3"/>
  <c r="BT16" i="3" s="1" a="1"/>
  <c r="BT16" i="3" s="1"/>
  <c r="N39" i="7"/>
  <c r="BT39" i="7" s="1" a="1"/>
  <c r="BT39" i="7" s="1"/>
  <c r="N20" i="9"/>
  <c r="BT20" i="9" s="1" a="1"/>
  <c r="BT20" i="9" s="1"/>
  <c r="N27" i="11"/>
  <c r="BT27" i="11" s="1" a="1"/>
  <c r="BT27" i="11" s="1"/>
  <c r="N25" i="12"/>
  <c r="BT25" i="12" s="1" a="1"/>
  <c r="BT25" i="12" s="1"/>
  <c r="M35" i="13"/>
  <c r="BS35" i="13" s="1" a="1"/>
  <c r="BS35" i="13" s="1"/>
  <c r="BR106" i="13"/>
  <c r="M40" i="12"/>
  <c r="BS40" i="12" s="1" a="1"/>
  <c r="BS40" i="12" s="1"/>
  <c r="M38" i="16"/>
  <c r="BS38" i="16" s="1" a="1"/>
  <c r="BS38" i="16" s="1"/>
  <c r="M45" i="10"/>
  <c r="BS45" i="10" s="1" a="1"/>
  <c r="BS45" i="10" s="1"/>
  <c r="M33" i="17"/>
  <c r="BS33" i="17" s="1" a="1"/>
  <c r="BS33" i="17" s="1"/>
  <c r="M21" i="19"/>
  <c r="BS21" i="19" s="1" a="1"/>
  <c r="BS21" i="19" s="1"/>
  <c r="K47" i="18"/>
  <c r="L15" i="18"/>
  <c r="BR15" i="18" s="1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BS121" i="12" s="1" a="1"/>
  <c r="BS121" i="12" s="1"/>
  <c r="CA50" i="12"/>
  <c r="CI50" i="12"/>
  <c r="CQ50" i="12"/>
  <c r="BT50" i="12"/>
  <c r="CB50" i="12"/>
  <c r="CJ50" i="12"/>
  <c r="CR50" i="12"/>
  <c r="BU50" i="12"/>
  <c r="CC50" i="12"/>
  <c r="CK50" i="12"/>
  <c r="CS50" i="12"/>
  <c r="BT50" i="6"/>
  <c r="CB50" i="6"/>
  <c r="CJ50" i="6"/>
  <c r="CR50" i="6"/>
  <c r="BU50" i="6"/>
  <c r="CC50" i="6"/>
  <c r="CK50" i="6"/>
  <c r="CS50" i="6"/>
  <c r="BV50" i="6"/>
  <c r="CD50" i="6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CQ121" i="6" s="1" a="1"/>
  <c r="CQ121" i="6" s="1"/>
  <c r="M29" i="3"/>
  <c r="BS29" i="3" s="1" a="1"/>
  <c r="BS29" i="3" s="1"/>
  <c r="M17" i="6"/>
  <c r="BS17" i="6" s="1" a="1"/>
  <c r="BS17" i="6" s="1"/>
  <c r="M24" i="12"/>
  <c r="BS24" i="12" s="1" a="1"/>
  <c r="BS24" i="12" s="1"/>
  <c r="M38" i="14"/>
  <c r="BS38" i="14" s="1" a="1"/>
  <c r="BS38" i="14" s="1"/>
  <c r="M31" i="17"/>
  <c r="BS31" i="17" s="1" a="1"/>
  <c r="BS31" i="17" s="1"/>
  <c r="M35" i="21"/>
  <c r="BS35" i="21" s="1" a="1"/>
  <c r="BS35" i="21" s="1"/>
  <c r="M34" i="5"/>
  <c r="BS34" i="5" s="1" a="1"/>
  <c r="BS34" i="5" s="1"/>
  <c r="M44" i="8"/>
  <c r="BS44" i="8" s="1" a="1"/>
  <c r="BS44" i="8" s="1"/>
  <c r="M32" i="15"/>
  <c r="BS32" i="15" s="1" a="1"/>
  <c r="BS32" i="15" s="1"/>
  <c r="M26" i="2"/>
  <c r="BS26" i="2" s="1" a="1"/>
  <c r="BS26" i="2" s="1"/>
  <c r="M34" i="4"/>
  <c r="BS34" i="4" s="1" a="1"/>
  <c r="BS34" i="4" s="1"/>
  <c r="M41" i="14"/>
  <c r="BS41" i="14" s="1" a="1"/>
  <c r="BS41" i="14" s="1"/>
  <c r="M32" i="21"/>
  <c r="BS32" i="21" s="1" a="1"/>
  <c r="BS32" i="21" s="1"/>
  <c r="M26" i="10"/>
  <c r="BS26" i="10" s="1" a="1"/>
  <c r="BS26" i="10" s="1"/>
  <c r="M17" i="7"/>
  <c r="BS17" i="7" s="1" a="1"/>
  <c r="BS17" i="7" s="1"/>
  <c r="M23" i="14"/>
  <c r="BS23" i="14" s="1" a="1"/>
  <c r="BS23" i="14" s="1"/>
  <c r="M25" i="19"/>
  <c r="BS25" i="19" s="1" a="1"/>
  <c r="BS25" i="19" s="1"/>
  <c r="M28" i="2"/>
  <c r="BS28" i="2" s="1" a="1"/>
  <c r="BS28" i="2" s="1"/>
  <c r="M33" i="4"/>
  <c r="BS33" i="4" s="1" a="1"/>
  <c r="BS33" i="4" s="1"/>
  <c r="M43" i="6"/>
  <c r="BS43" i="6" s="1" a="1"/>
  <c r="BS43" i="6" s="1"/>
  <c r="M44" i="9"/>
  <c r="BS44" i="9" s="1" a="1"/>
  <c r="BS44" i="9" s="1"/>
  <c r="M16" i="12"/>
  <c r="BS16" i="12" s="1" a="1"/>
  <c r="BS16" i="12" s="1"/>
  <c r="M33" i="3"/>
  <c r="BS33" i="3" s="1" a="1"/>
  <c r="BS33" i="3" s="1"/>
  <c r="M34" i="13"/>
  <c r="BS34" i="13" s="1" a="1"/>
  <c r="BS34" i="13" s="1"/>
  <c r="M21" i="20"/>
  <c r="BS21" i="20" s="1" a="1"/>
  <c r="BS21" i="20" s="1"/>
  <c r="N43" i="2"/>
  <c r="BT43" i="2" s="1" a="1"/>
  <c r="BT43" i="2" s="1"/>
  <c r="N21" i="10"/>
  <c r="BT21" i="10" s="1" a="1"/>
  <c r="BT21" i="10" s="1"/>
  <c r="N18" i="10"/>
  <c r="BT18" i="10" s="1" a="1"/>
  <c r="BT18" i="10" s="1"/>
  <c r="N38" i="18"/>
  <c r="BT38" i="18" s="1" a="1"/>
  <c r="BT38" i="18" s="1"/>
  <c r="N35" i="3"/>
  <c r="BT35" i="3" s="1" a="1"/>
  <c r="BT35" i="3" s="1"/>
  <c r="N31" i="4"/>
  <c r="BT31" i="4" s="1" a="1"/>
  <c r="BT31" i="4" s="1"/>
  <c r="N42" i="6"/>
  <c r="BT42" i="6" s="1" a="1"/>
  <c r="BT42" i="6" s="1"/>
  <c r="N38" i="7"/>
  <c r="BT38" i="7" s="1" a="1"/>
  <c r="BT38" i="7" s="1"/>
  <c r="N43" i="20"/>
  <c r="BT43" i="20" s="1" a="1"/>
  <c r="BT43" i="20" s="1"/>
  <c r="M15" i="1"/>
  <c r="BS15" i="1" s="1" a="1"/>
  <c r="BS15" i="1" s="1"/>
  <c r="L47" i="1"/>
  <c r="BR92" i="13"/>
  <c r="BR94" i="13"/>
  <c r="BR107" i="13"/>
  <c r="BR87" i="13"/>
  <c r="BR95" i="13"/>
  <c r="BR103" i="13"/>
  <c r="BR108" i="13"/>
  <c r="BR110" i="13"/>
  <c r="BR90" i="13"/>
  <c r="BR109" i="13"/>
  <c r="BR113" i="13"/>
  <c r="BX50" i="18"/>
  <c r="CF50" i="18"/>
  <c r="CN50" i="18"/>
  <c r="CV50" i="18"/>
  <c r="BQ50" i="18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M45" i="4"/>
  <c r="BS45" i="4" s="1" a="1"/>
  <c r="BS45" i="4" s="1"/>
  <c r="M26" i="8"/>
  <c r="BS26" i="8" s="1" a="1"/>
  <c r="BS26" i="8" s="1"/>
  <c r="M18" i="12"/>
  <c r="BS18" i="12" s="1" a="1"/>
  <c r="BS18" i="12" s="1"/>
  <c r="M25" i="17"/>
  <c r="BS25" i="17" s="1" a="1"/>
  <c r="BS25" i="17" s="1"/>
  <c r="M20" i="21"/>
  <c r="BS20" i="21" s="1" a="1"/>
  <c r="BS20" i="21" s="1"/>
  <c r="M26" i="15"/>
  <c r="BS26" i="15" s="1" a="1"/>
  <c r="BS26" i="15" s="1"/>
  <c r="M19" i="2"/>
  <c r="BS19" i="2" s="1" a="1"/>
  <c r="BS19" i="2" s="1"/>
  <c r="M44" i="11"/>
  <c r="BS44" i="11" s="1" a="1"/>
  <c r="BS44" i="11" s="1"/>
  <c r="M31" i="14"/>
  <c r="BS31" i="14" s="1" a="1"/>
  <c r="BS31" i="14" s="1"/>
  <c r="K47" i="2"/>
  <c r="K47" i="9"/>
  <c r="L15" i="9"/>
  <c r="BR15" i="9" s="1" a="1"/>
  <c r="BR15" i="9" s="1"/>
  <c r="M42" i="20"/>
  <c r="BS42" i="20" s="1" a="1"/>
  <c r="BS42" i="20" s="1"/>
  <c r="M21" i="2"/>
  <c r="BS21" i="2" s="1" a="1"/>
  <c r="BS21" i="2" s="1"/>
  <c r="M26" i="4"/>
  <c r="BS26" i="4" s="1" a="1"/>
  <c r="BS26" i="4" s="1"/>
  <c r="M27" i="6"/>
  <c r="BS27" i="6" s="1" a="1"/>
  <c r="BS27" i="6" s="1"/>
  <c r="M38" i="9"/>
  <c r="BS38" i="9" s="1" a="1"/>
  <c r="BS38" i="9" s="1"/>
  <c r="M41" i="13"/>
  <c r="BS41" i="13" s="1" a="1"/>
  <c r="BS41" i="13" s="1"/>
  <c r="M26" i="3"/>
  <c r="BS26" i="3" s="1" a="1"/>
  <c r="BS26" i="3" s="1"/>
  <c r="M40" i="7"/>
  <c r="BS40" i="7" s="1" a="1"/>
  <c r="BS40" i="7" s="1"/>
  <c r="M29" i="14"/>
  <c r="BS29" i="14" s="1" a="1"/>
  <c r="BS29" i="14" s="1"/>
  <c r="M20" i="16"/>
  <c r="BS20" i="16" s="1" a="1"/>
  <c r="BS20" i="16" s="1"/>
  <c r="M45" i="21"/>
  <c r="BS45" i="21" s="1" a="1"/>
  <c r="BS45" i="21" s="1"/>
  <c r="L47" i="3"/>
  <c r="N19" i="11"/>
  <c r="BT19" i="11" s="1" a="1"/>
  <c r="BT19" i="11" s="1"/>
  <c r="N42" i="15"/>
  <c r="BT42" i="15" s="1" a="1"/>
  <c r="BT42" i="15" s="1"/>
  <c r="N23" i="20"/>
  <c r="BT23" i="20" s="1" a="1"/>
  <c r="BT23" i="20" s="1"/>
  <c r="N22" i="7"/>
  <c r="BT22" i="7" s="1" a="1"/>
  <c r="BT22" i="7" s="1"/>
  <c r="N20" i="12"/>
  <c r="BT20" i="12" s="1" a="1"/>
  <c r="BT20" i="12" s="1"/>
  <c r="N27" i="16"/>
  <c r="BT27" i="16" s="1" a="1"/>
  <c r="BT27" i="16" s="1"/>
  <c r="N19" i="20"/>
  <c r="BT19" i="20" s="1" a="1"/>
  <c r="BT19" i="20" s="1"/>
  <c r="N41" i="1"/>
  <c r="BT41" i="1" s="1" a="1"/>
  <c r="BT41" i="1" s="1"/>
  <c r="N22" i="9"/>
  <c r="BT22" i="9" s="1" a="1"/>
  <c r="BT22" i="9" s="1"/>
  <c r="N20" i="13"/>
  <c r="BT20" i="13" s="1" a="1"/>
  <c r="BT20" i="13" s="1"/>
  <c r="N28" i="15"/>
  <c r="BT28" i="15" s="1" a="1"/>
  <c r="BT28" i="15" s="1"/>
  <c r="N19" i="16"/>
  <c r="BT19" i="16" s="1" a="1"/>
  <c r="BT19" i="16" s="1"/>
  <c r="N24" i="17"/>
  <c r="BT24" i="17" s="1" a="1"/>
  <c r="BT24" i="17" s="1"/>
  <c r="N16" i="18"/>
  <c r="BT16" i="18" s="1" a="1"/>
  <c r="BT16" i="18" s="1"/>
  <c r="N21" i="1"/>
  <c r="BT21" i="1" s="1" a="1"/>
  <c r="BT21" i="1" s="1"/>
  <c r="N30" i="9"/>
  <c r="BT30" i="9" s="1" a="1"/>
  <c r="BT30" i="9" s="1"/>
  <c r="N29" i="7"/>
  <c r="BT29" i="7" s="1" a="1"/>
  <c r="BT29" i="7" s="1"/>
  <c r="N40" i="9"/>
  <c r="BT40" i="9" s="1" a="1"/>
  <c r="BT40" i="9" s="1"/>
  <c r="N36" i="15"/>
  <c r="BT36" i="15" s="1" a="1"/>
  <c r="BT36" i="15" s="1"/>
  <c r="N35" i="20"/>
  <c r="BT35" i="20" s="1" a="1"/>
  <c r="BT35" i="20" s="1"/>
  <c r="N21" i="16"/>
  <c r="BT21" i="16" s="1" a="1"/>
  <c r="BT21" i="16" s="1"/>
  <c r="N23" i="5"/>
  <c r="BT23" i="5" s="1" a="1"/>
  <c r="BT23" i="5" s="1"/>
  <c r="N39" i="16"/>
  <c r="BT39" i="16" s="1" a="1"/>
  <c r="BT39" i="16" s="1"/>
  <c r="N40" i="6"/>
  <c r="BT40" i="6" s="1" a="1"/>
  <c r="BT40" i="6" s="1"/>
  <c r="N25" i="8"/>
  <c r="BT25" i="8" s="1" a="1"/>
  <c r="BT25" i="8" s="1"/>
  <c r="N20" i="15"/>
  <c r="BT20" i="15" s="1" a="1"/>
  <c r="BT20" i="15" s="1"/>
  <c r="N43" i="17"/>
  <c r="BT43" i="17" s="1" a="1"/>
  <c r="BT43" i="17" s="1"/>
  <c r="N26" i="13"/>
  <c r="BT26" i="13" s="1" a="1"/>
  <c r="BT26" i="13" s="1"/>
  <c r="N35" i="9"/>
  <c r="BT35" i="9" s="1" a="1"/>
  <c r="BT35" i="9" s="1"/>
  <c r="N40" i="16"/>
  <c r="BT40" i="16" s="1" a="1"/>
  <c r="BT40" i="16" s="1"/>
  <c r="N39" i="17"/>
  <c r="BT39" i="17" s="1" a="1"/>
  <c r="BT39" i="17" s="1"/>
  <c r="N24" i="1"/>
  <c r="BT24" i="1" s="1" a="1"/>
  <c r="BT24" i="1" s="1"/>
  <c r="N19" i="19"/>
  <c r="BT19" i="19" s="1" a="1"/>
  <c r="BT19" i="19" s="1"/>
  <c r="N21" i="4"/>
  <c r="BT21" i="4" s="1" a="1"/>
  <c r="BT21" i="4" s="1"/>
  <c r="N27" i="15"/>
  <c r="BT27" i="15" s="1" a="1"/>
  <c r="BT27" i="15" s="1"/>
  <c r="CJ49" i="2"/>
  <c r="CE49" i="13"/>
  <c r="CN49" i="2"/>
  <c r="CD49" i="2"/>
  <c r="CP49" i="2"/>
  <c r="CR49" i="2"/>
  <c r="CV49" i="2"/>
  <c r="CT49" i="5"/>
  <c r="BT49" i="5"/>
  <c r="CA49" i="5"/>
  <c r="CN49" i="5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E49" i="5"/>
  <c r="CT49" i="7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R49" i="1"/>
  <c r="CO49" i="2"/>
  <c r="BW49" i="11"/>
  <c r="CM49" i="2"/>
  <c r="CI49" i="2"/>
  <c r="CK49" i="2"/>
  <c r="CG49" i="3"/>
  <c r="CG49" i="2"/>
  <c r="BY49" i="2"/>
  <c r="CG49" i="5"/>
  <c r="BU49" i="5"/>
  <c r="CU49" i="5"/>
  <c r="CV49" i="7"/>
  <c r="BQ49" i="13"/>
  <c r="CF49" i="13"/>
  <c r="CI49" i="13"/>
  <c r="CL49" i="2"/>
  <c r="CE49" i="2"/>
  <c r="CQ49" i="2"/>
  <c r="CS49" i="2"/>
  <c r="BQ49" i="2"/>
  <c r="BW49" i="5"/>
  <c r="CC49" i="5"/>
  <c r="BV49" i="5"/>
  <c r="BW49" i="9"/>
  <c r="BX49" i="13"/>
  <c r="CQ49" i="13"/>
  <c r="CH49" i="2"/>
  <c r="CK49" i="13"/>
  <c r="CH49" i="13"/>
  <c r="BX49" i="16"/>
  <c r="BW49" i="2"/>
  <c r="BR49" i="2"/>
  <c r="BT49" i="2"/>
  <c r="BV49" i="3"/>
  <c r="CK49" i="5"/>
  <c r="CL49" i="5"/>
  <c r="CF49" i="5"/>
  <c r="CU49" i="13"/>
  <c r="CR49" i="7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N22" i="8" l="1"/>
  <c r="BT22" i="8" s="1" a="1"/>
  <c r="BT22" i="8" s="1"/>
  <c r="N32" i="8"/>
  <c r="BT32" i="8" s="1" a="1"/>
  <c r="BT32" i="8" s="1"/>
  <c r="N31" i="9"/>
  <c r="BT31" i="9" s="1" a="1"/>
  <c r="BT31" i="9" s="1"/>
  <c r="N24" i="13"/>
  <c r="BT24" i="13" s="1" a="1"/>
  <c r="BT24" i="13" s="1"/>
  <c r="N29" i="16"/>
  <c r="BT29" i="16" s="1" a="1"/>
  <c r="BT29" i="16" s="1"/>
  <c r="N44" i="19"/>
  <c r="BT44" i="19" s="1" a="1"/>
  <c r="BT44" i="19" s="1"/>
  <c r="N23" i="19"/>
  <c r="BT23" i="19" s="1" a="1"/>
  <c r="BT23" i="19" s="1"/>
  <c r="N43" i="1"/>
  <c r="BT43" i="1" s="1" a="1"/>
  <c r="BT43" i="1" s="1"/>
  <c r="N28" i="16"/>
  <c r="BT28" i="16" s="1" a="1"/>
  <c r="BT28" i="16" s="1"/>
  <c r="BT99" i="16" s="1"/>
  <c r="N42" i="17"/>
  <c r="BT42" i="17" s="1" a="1"/>
  <c r="BT42" i="17" s="1"/>
  <c r="N17" i="9"/>
  <c r="BT17" i="9" s="1" a="1"/>
  <c r="BT17" i="9" s="1"/>
  <c r="N16" i="16"/>
  <c r="BT16" i="16" s="1" a="1"/>
  <c r="BT16" i="16" s="1"/>
  <c r="N18" i="20"/>
  <c r="BT18" i="20" s="1" a="1"/>
  <c r="BT18" i="20" s="1"/>
  <c r="N27" i="2"/>
  <c r="BT27" i="2" s="1" a="1"/>
  <c r="BT27" i="2" s="1"/>
  <c r="N32" i="14"/>
  <c r="BT32" i="14" s="1" a="1"/>
  <c r="BT32" i="14" s="1"/>
  <c r="N34" i="16"/>
  <c r="BT34" i="16" s="1" a="1"/>
  <c r="BT34" i="16" s="1"/>
  <c r="N43" i="14"/>
  <c r="BT43" i="14" s="1" a="1"/>
  <c r="BT43" i="14" s="1"/>
  <c r="N32" i="7"/>
  <c r="BT32" i="7" s="1" a="1"/>
  <c r="BT32" i="7" s="1"/>
  <c r="BT103" i="7" s="1"/>
  <c r="N21" i="12"/>
  <c r="BT21" i="12" s="1" a="1"/>
  <c r="BT21" i="12" s="1"/>
  <c r="N39" i="12"/>
  <c r="BT39" i="12" s="1" a="1"/>
  <c r="BT39" i="12" s="1"/>
  <c r="N46" i="9"/>
  <c r="BT46" i="9" s="1" a="1"/>
  <c r="BT46" i="9" s="1"/>
  <c r="N19" i="6"/>
  <c r="BT19" i="6" s="1" a="1"/>
  <c r="BT19" i="6" s="1"/>
  <c r="N20" i="5"/>
  <c r="BT20" i="5" s="1" a="1"/>
  <c r="BT20" i="5" s="1"/>
  <c r="N19" i="15"/>
  <c r="BT19" i="15" s="1" a="1"/>
  <c r="BT19" i="15" s="1"/>
  <c r="N31" i="20"/>
  <c r="BT31" i="20" s="1" a="1"/>
  <c r="BT31" i="20" s="1"/>
  <c r="BT102" i="20" s="1"/>
  <c r="N22" i="14"/>
  <c r="BT22" i="14" s="1" a="1"/>
  <c r="BT22" i="14" s="1"/>
  <c r="N26" i="11"/>
  <c r="BT26" i="11" s="1" a="1"/>
  <c r="BT26" i="11" s="1"/>
  <c r="N36" i="19"/>
  <c r="BT36" i="19" s="1" a="1"/>
  <c r="BT36" i="19" s="1"/>
  <c r="N41" i="17"/>
  <c r="BT41" i="17" s="1" a="1"/>
  <c r="BT41" i="17" s="1"/>
  <c r="N45" i="9"/>
  <c r="BT45" i="9" s="1" a="1"/>
  <c r="BT45" i="9" s="1"/>
  <c r="N42" i="18"/>
  <c r="BT42" i="18" s="1" a="1"/>
  <c r="BT42" i="18" s="1"/>
  <c r="N17" i="5"/>
  <c r="BT17" i="5" s="1" a="1"/>
  <c r="BT17" i="5" s="1"/>
  <c r="N19" i="9"/>
  <c r="BT19" i="9" s="1" a="1"/>
  <c r="BT19" i="9" s="1"/>
  <c r="N30" i="11"/>
  <c r="BT30" i="11" s="1" a="1"/>
  <c r="BT30" i="11" s="1"/>
  <c r="N29" i="1"/>
  <c r="BT29" i="1" s="1" a="1"/>
  <c r="BT29" i="1" s="1"/>
  <c r="N17" i="13"/>
  <c r="BT17" i="13" s="1" a="1"/>
  <c r="BT17" i="13" s="1"/>
  <c r="N37" i="12"/>
  <c r="BT37" i="12" s="1" a="1"/>
  <c r="BT37" i="12" s="1"/>
  <c r="N27" i="8"/>
  <c r="BT27" i="8" s="1" a="1"/>
  <c r="BT27" i="8" s="1"/>
  <c r="N20" i="14"/>
  <c r="BT20" i="14" s="1" a="1"/>
  <c r="BT20" i="14" s="1"/>
  <c r="N43" i="18"/>
  <c r="BT43" i="18" s="1" a="1"/>
  <c r="BT43" i="18" s="1"/>
  <c r="N46" i="19"/>
  <c r="BT46" i="19" s="1" a="1"/>
  <c r="BT46" i="19" s="1"/>
  <c r="N20" i="18"/>
  <c r="BT20" i="18" s="1" a="1"/>
  <c r="BT20" i="18" s="1"/>
  <c r="N42" i="8"/>
  <c r="BT42" i="8" s="1" a="1"/>
  <c r="BT42" i="8" s="1"/>
  <c r="N39" i="20"/>
  <c r="BT39" i="20" s="1" a="1"/>
  <c r="BT39" i="20" s="1"/>
  <c r="BT110" i="20" s="1"/>
  <c r="N28" i="12"/>
  <c r="BT28" i="12" s="1" a="1"/>
  <c r="BT28" i="12" s="1"/>
  <c r="N25" i="15"/>
  <c r="BT25" i="15" s="1" a="1"/>
  <c r="BT25" i="15" s="1"/>
  <c r="N28" i="4"/>
  <c r="BT28" i="4" s="1" a="1"/>
  <c r="BT28" i="4" s="1"/>
  <c r="N26" i="21"/>
  <c r="BT26" i="21" s="1" a="1"/>
  <c r="BT26" i="21" s="1"/>
  <c r="N29" i="21"/>
  <c r="BT29" i="21" s="1" a="1"/>
  <c r="BT29" i="21" s="1"/>
  <c r="N33" i="15"/>
  <c r="BT33" i="15" s="1" a="1"/>
  <c r="BT33" i="15" s="1"/>
  <c r="N42" i="7"/>
  <c r="BT42" i="7" s="1" a="1"/>
  <c r="BT42" i="7" s="1"/>
  <c r="N17" i="4"/>
  <c r="BT17" i="4" s="1" a="1"/>
  <c r="BT17" i="4" s="1"/>
  <c r="N33" i="21"/>
  <c r="BT33" i="21" s="1" a="1"/>
  <c r="BT33" i="21" s="1"/>
  <c r="N35" i="5"/>
  <c r="BT35" i="5" s="1" a="1"/>
  <c r="BT35" i="5" s="1"/>
  <c r="N45" i="16"/>
  <c r="BT45" i="16" s="1" a="1"/>
  <c r="BT45" i="16" s="1"/>
  <c r="N33" i="6"/>
  <c r="BT33" i="6" s="1" a="1"/>
  <c r="BT33" i="6" s="1"/>
  <c r="N22" i="20"/>
  <c r="BT22" i="20" s="1" a="1"/>
  <c r="BT22" i="20" s="1"/>
  <c r="N25" i="5"/>
  <c r="BT25" i="5" s="1" a="1"/>
  <c r="BT25" i="5" s="1"/>
  <c r="N38" i="15"/>
  <c r="BT38" i="15" s="1" a="1"/>
  <c r="BT38" i="15" s="1"/>
  <c r="N17" i="14"/>
  <c r="BT17" i="14" s="1" a="1"/>
  <c r="BT17" i="14" s="1"/>
  <c r="N22" i="5"/>
  <c r="BT22" i="5" s="1" a="1"/>
  <c r="BT22" i="5" s="1"/>
  <c r="N21" i="9"/>
  <c r="BT21" i="9" s="1" a="1"/>
  <c r="BT21" i="9" s="1"/>
  <c r="N36" i="7"/>
  <c r="BT36" i="7" s="1" a="1"/>
  <c r="BT36" i="7" s="1"/>
  <c r="N42" i="1"/>
  <c r="BT42" i="1" s="1" a="1"/>
  <c r="BT42" i="1" s="1"/>
  <c r="N24" i="16"/>
  <c r="BT24" i="16" s="1" a="1"/>
  <c r="BT24" i="16" s="1"/>
  <c r="N21" i="15"/>
  <c r="BT21" i="15" s="1" a="1"/>
  <c r="BT21" i="15" s="1"/>
  <c r="N44" i="17"/>
  <c r="BT44" i="17" s="1" a="1"/>
  <c r="BT44" i="17" s="1"/>
  <c r="N35" i="2"/>
  <c r="BT35" i="2" s="1" a="1"/>
  <c r="BT35" i="2" s="1"/>
  <c r="N28" i="5"/>
  <c r="BT28" i="5" s="1" a="1"/>
  <c r="BT28" i="5" s="1"/>
  <c r="N33" i="11"/>
  <c r="BT33" i="11" s="1" a="1"/>
  <c r="BT33" i="11" s="1"/>
  <c r="CN121" i="21" a="1"/>
  <c r="CN121" i="21" s="1"/>
  <c r="CN122" i="21" s="1"/>
  <c r="CQ121" i="18" a="1"/>
  <c r="CQ121" i="18" s="1"/>
  <c r="CQ122" i="18" s="1"/>
  <c r="CK121" i="6" a="1"/>
  <c r="CK121" i="6" s="1"/>
  <c r="CK122" i="6" s="1"/>
  <c r="CO49" i="12"/>
  <c r="CO121" i="12" a="1"/>
  <c r="CO121" i="12" s="1"/>
  <c r="CO122" i="12" s="1"/>
  <c r="CV121" i="11" a="1"/>
  <c r="CV121" i="11" s="1"/>
  <c r="CV122" i="11" s="1"/>
  <c r="CJ121" i="20" a="1"/>
  <c r="CJ121" i="20" s="1"/>
  <c r="CJ122" i="20" s="1"/>
  <c r="CG121" i="1" a="1"/>
  <c r="CG121" i="1" s="1"/>
  <c r="CG122" i="1" s="1"/>
  <c r="CO121" i="3" a="1"/>
  <c r="CO121" i="3" s="1"/>
  <c r="CO122" i="3" s="1"/>
  <c r="BX122" i="7"/>
  <c r="BX121" i="7" a="1"/>
  <c r="BX121" i="7" s="1"/>
  <c r="BR121" i="15" a="1"/>
  <c r="BR121" i="15" s="1"/>
  <c r="BR122" i="15" s="1"/>
  <c r="BT121" i="15" a="1"/>
  <c r="BT121" i="15" s="1"/>
  <c r="BT122" i="15" s="1"/>
  <c r="BR121" i="9" a="1"/>
  <c r="BR121" i="9" s="1"/>
  <c r="BR122" i="9" s="1"/>
  <c r="BT121" i="21" a="1"/>
  <c r="BT121" i="21" s="1"/>
  <c r="BT122" i="21" s="1"/>
  <c r="BX121" i="21" a="1"/>
  <c r="BX121" i="21" s="1"/>
  <c r="BX122" i="21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2" i="6"/>
  <c r="BU121" i="6" a="1"/>
  <c r="BU121" i="6" s="1"/>
  <c r="CC121" i="12" a="1"/>
  <c r="CC121" i="12" s="1"/>
  <c r="CC122" i="12" s="1"/>
  <c r="CA121" i="12" a="1"/>
  <c r="CA121" i="12" s="1"/>
  <c r="CA122" i="12" s="1"/>
  <c r="BY122" i="12"/>
  <c r="BY121" i="12" a="1"/>
  <c r="BY121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2" i="19"/>
  <c r="CI121" i="19" a="1"/>
  <c r="CI121" i="19" s="1"/>
  <c r="CG121" i="19" a="1"/>
  <c r="CG121" i="19" s="1"/>
  <c r="CG122" i="19" s="1"/>
  <c r="CM121" i="19" a="1"/>
  <c r="CM121" i="19" s="1"/>
  <c r="CM122" i="19" s="1"/>
  <c r="CP122" i="14"/>
  <c r="CP121" i="14" a="1"/>
  <c r="CP121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2" i="16"/>
  <c r="CT121" i="16" a="1"/>
  <c r="CT121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U49" i="10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H121" i="21" a="1"/>
  <c r="CH121" i="21" s="1"/>
  <c r="CH122" i="21" s="1"/>
  <c r="CO121" i="18" a="1"/>
  <c r="CO121" i="18" s="1"/>
  <c r="CO122" i="18" s="1"/>
  <c r="CG121" i="6" a="1"/>
  <c r="CG121" i="6" s="1"/>
  <c r="CG122" i="6" s="1"/>
  <c r="CQ121" i="12" a="1"/>
  <c r="CQ121" i="12" s="1"/>
  <c r="CQ122" i="12" s="1"/>
  <c r="CR121" i="11" a="1"/>
  <c r="CR121" i="11" s="1"/>
  <c r="CR122" i="11" s="1"/>
  <c r="CH122" i="20"/>
  <c r="CH121" i="20" a="1"/>
  <c r="CH121" i="20" s="1"/>
  <c r="CM121" i="1" a="1"/>
  <c r="CM121" i="1" s="1"/>
  <c r="CM122" i="1" s="1"/>
  <c r="CQ121" i="3" a="1"/>
  <c r="CQ121" i="3" s="1"/>
  <c r="CQ122" i="3" s="1"/>
  <c r="BR121" i="7" a="1"/>
  <c r="BR121" i="7" s="1"/>
  <c r="BR122" i="7" s="1"/>
  <c r="BX121" i="15" a="1"/>
  <c r="BX121" i="15" s="1"/>
  <c r="BX122" i="15" s="1"/>
  <c r="BT121" i="9" a="1"/>
  <c r="BT121" i="9" s="1"/>
  <c r="BT122" i="9" s="1"/>
  <c r="CE121" i="18" a="1"/>
  <c r="CE121" i="18" s="1"/>
  <c r="CE122" i="18" s="1"/>
  <c r="CL121" i="21" a="1"/>
  <c r="CL121" i="21" s="1"/>
  <c r="CL122" i="21" s="1"/>
  <c r="CS122" i="18"/>
  <c r="CS121" i="18" a="1"/>
  <c r="CS121" i="18" s="1"/>
  <c r="CM121" i="6" a="1"/>
  <c r="CM121" i="6" s="1"/>
  <c r="CM122" i="6" s="1"/>
  <c r="CU121" i="12" a="1"/>
  <c r="CU121" i="12" s="1"/>
  <c r="CU122" i="12" s="1"/>
  <c r="CP121" i="11" a="1"/>
  <c r="CP121" i="11" s="1"/>
  <c r="CP122" i="11" s="1"/>
  <c r="CL121" i="20" a="1"/>
  <c r="CL121" i="20" s="1"/>
  <c r="CL122" i="20" s="1"/>
  <c r="CI121" i="1" a="1"/>
  <c r="CI121" i="1" s="1"/>
  <c r="CI122" i="1" s="1"/>
  <c r="CU121" i="3" a="1"/>
  <c r="CU121" i="3" s="1"/>
  <c r="CU122" i="3" s="1"/>
  <c r="BT121" i="7" a="1"/>
  <c r="BT121" i="7" s="1"/>
  <c r="BT122" i="7" s="1"/>
  <c r="BV121" i="15" a="1"/>
  <c r="BV121" i="15" s="1"/>
  <c r="BV122" i="15" s="1"/>
  <c r="BV121" i="9" a="1"/>
  <c r="BV121" i="9" s="1"/>
  <c r="BV122" i="9" s="1"/>
  <c r="BV121" i="19" a="1"/>
  <c r="BV121" i="19" s="1"/>
  <c r="BV122" i="19" s="1"/>
  <c r="BT49" i="9"/>
  <c r="BR121" i="21" a="1"/>
  <c r="BR121" i="21" s="1"/>
  <c r="BR122" i="21" s="1"/>
  <c r="BV121" i="21" a="1"/>
  <c r="BV121" i="21" s="1"/>
  <c r="BV122" i="21" s="1"/>
  <c r="CU49" i="12"/>
  <c r="BW121" i="21" a="1"/>
  <c r="BW121" i="21" s="1"/>
  <c r="BW122" i="21" s="1"/>
  <c r="BU121" i="21" a="1"/>
  <c r="BU121" i="21" s="1"/>
  <c r="BU122" i="21" s="1"/>
  <c r="CB121" i="18" a="1"/>
  <c r="CB121" i="18" s="1"/>
  <c r="CB122" i="18" s="1"/>
  <c r="BZ121" i="18" a="1"/>
  <c r="BZ121" i="18" s="1"/>
  <c r="BZ122" i="18" s="1"/>
  <c r="CF121" i="18" a="1"/>
  <c r="CF121" i="18" s="1"/>
  <c r="CF122" i="18" s="1"/>
  <c r="BR121" i="6" a="1"/>
  <c r="BR121" i="6" s="1"/>
  <c r="BR122" i="6" s="1"/>
  <c r="BX121" i="6" a="1"/>
  <c r="BX121" i="6" s="1"/>
  <c r="BX122" i="6" s="1"/>
  <c r="BV121" i="6" a="1"/>
  <c r="BV121" i="6" s="1"/>
  <c r="BV122" i="6" s="1"/>
  <c r="BT121" i="6" a="1"/>
  <c r="BT121" i="6" s="1"/>
  <c r="BT122" i="6" s="1"/>
  <c r="CJ121" i="21" a="1"/>
  <c r="CJ121" i="21" s="1"/>
  <c r="CJ122" i="21" s="1"/>
  <c r="CU121" i="18" a="1"/>
  <c r="CU121" i="18" s="1"/>
  <c r="CU122" i="18" s="1"/>
  <c r="CI121" i="6" a="1"/>
  <c r="CI121" i="6" s="1"/>
  <c r="CI122" i="6" s="1"/>
  <c r="CS121" i="12" a="1"/>
  <c r="CS121" i="12" s="1"/>
  <c r="CS122" i="12" s="1"/>
  <c r="CT121" i="11" a="1"/>
  <c r="CT121" i="11" s="1"/>
  <c r="CT122" i="11" s="1"/>
  <c r="CN121" i="20" a="1"/>
  <c r="CN121" i="20" s="1"/>
  <c r="CN122" i="20" s="1"/>
  <c r="CK121" i="1" a="1"/>
  <c r="CK121" i="1" s="1"/>
  <c r="CK122" i="1" s="1"/>
  <c r="CS122" i="3"/>
  <c r="BV121" i="7" a="1"/>
  <c r="BV121" i="7" s="1"/>
  <c r="BV122" i="7" s="1"/>
  <c r="BX121" i="9" a="1"/>
  <c r="BX121" i="9" s="1"/>
  <c r="BX122" i="9" s="1"/>
  <c r="BT121" i="19" a="1"/>
  <c r="BT121" i="19" s="1"/>
  <c r="BT122" i="19" s="1"/>
  <c r="BR121" i="19" a="1"/>
  <c r="BR121" i="19" s="1"/>
  <c r="BR122" i="19" s="1"/>
  <c r="BX122" i="19"/>
  <c r="BX121" i="19" a="1"/>
  <c r="BX121" i="19" s="1"/>
  <c r="CA122" i="14"/>
  <c r="CA121" i="14" a="1"/>
  <c r="CA121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C121" i="4" a="1"/>
  <c r="CC121" i="4" s="1"/>
  <c r="CC122" i="4" s="1"/>
  <c r="BY121" i="4" a="1"/>
  <c r="BY121" i="4" s="1"/>
  <c r="BY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BZ121" i="10" a="1"/>
  <c r="BZ121" i="10" s="1"/>
  <c r="BZ122" i="10" s="1"/>
  <c r="CF121" i="10" a="1"/>
  <c r="CF121" i="10" s="1"/>
  <c r="CF122" i="10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K122" i="12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J121" i="11" a="1"/>
  <c r="CJ121" i="11" s="1"/>
  <c r="CJ122" i="11" s="1"/>
  <c r="CN121" i="11" a="1"/>
  <c r="CN121" i="11" s="1"/>
  <c r="CN122" i="11" s="1"/>
  <c r="CB122" i="20"/>
  <c r="CB121" i="20" a="1"/>
  <c r="CB121" i="20" s="1"/>
  <c r="BZ121" i="20" a="1"/>
  <c r="BZ121" i="20" s="1"/>
  <c r="BZ122" i="20" s="1"/>
  <c r="CF121" i="20" a="1"/>
  <c r="CF121" i="20" s="1"/>
  <c r="CF122" i="20" s="1"/>
  <c r="CE122" i="1"/>
  <c r="CC122" i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2" i="3"/>
  <c r="CG121" i="3" a="1"/>
  <c r="CG121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2" i="15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2" i="9"/>
  <c r="CO121" i="9" a="1"/>
  <c r="CO121" i="9" s="1"/>
  <c r="CS121" i="19" a="1"/>
  <c r="CS121" i="19" s="1"/>
  <c r="CS122" i="19" s="1"/>
  <c r="CQ122" i="19"/>
  <c r="CO121" i="19" a="1"/>
  <c r="CO121" i="19" s="1"/>
  <c r="CO122" i="19" s="1"/>
  <c r="BS121" i="14" a="1"/>
  <c r="BS121" i="14" s="1"/>
  <c r="BS122" i="14" s="1"/>
  <c r="BW121" i="14" a="1"/>
  <c r="BW121" i="14" s="1"/>
  <c r="BW122" i="14" s="1"/>
  <c r="BX122" i="17"/>
  <c r="BR122" i="17"/>
  <c r="BU121" i="4" a="1"/>
  <c r="BU121" i="4" s="1"/>
  <c r="BU122" i="4" s="1"/>
  <c r="BW121" i="4" a="1"/>
  <c r="BW121" i="4" s="1"/>
  <c r="BW122" i="4" s="1"/>
  <c r="BQ49" i="16"/>
  <c r="BQ58" i="16" s="1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R122" i="8"/>
  <c r="BV121" i="10" a="1"/>
  <c r="BV121" i="10" s="1"/>
  <c r="BV122" i="10" s="1"/>
  <c r="BT121" i="10" a="1"/>
  <c r="BT121" i="10" s="1"/>
  <c r="BT122" i="10" s="1"/>
  <c r="BR122" i="10"/>
  <c r="BR121" i="10" a="1"/>
  <c r="BR121" i="10" s="1"/>
  <c r="BX122" i="10"/>
  <c r="CC121" i="6" a="1"/>
  <c r="CC121" i="6" s="1"/>
  <c r="CC122" i="6" s="1"/>
  <c r="BT121" i="17" a="1"/>
  <c r="BT121" i="17" s="1"/>
  <c r="BT122" i="17" s="1"/>
  <c r="CU121" i="19" a="1"/>
  <c r="CU121" i="19" s="1"/>
  <c r="CU122" i="19" s="1"/>
  <c r="CL121" i="11" a="1"/>
  <c r="CL121" i="11" s="1"/>
  <c r="CL122" i="11" s="1"/>
  <c r="CA121" i="4" a="1"/>
  <c r="CA121" i="4" s="1"/>
  <c r="CA122" i="4" s="1"/>
  <c r="CO122" i="21"/>
  <c r="CO121" i="21" a="1"/>
  <c r="CO121" i="21" s="1"/>
  <c r="CS121" i="21" a="1"/>
  <c r="CS121" i="21" s="1"/>
  <c r="CS122" i="21" s="1"/>
  <c r="BW121" i="18" a="1"/>
  <c r="BW121" i="18" s="1"/>
  <c r="BW122" i="18" s="1"/>
  <c r="CP121" i="6" a="1"/>
  <c r="CP121" i="6" s="1"/>
  <c r="CP122" i="6" s="1"/>
  <c r="CT122" i="6"/>
  <c r="BU121" i="12" a="1"/>
  <c r="BU121" i="12" s="1"/>
  <c r="BU122" i="12" s="1"/>
  <c r="BS122" i="12"/>
  <c r="BX121" i="11" a="1"/>
  <c r="BX121" i="11" s="1"/>
  <c r="BX122" i="11" s="1"/>
  <c r="CS121" i="20" a="1"/>
  <c r="CS121" i="20" s="1"/>
  <c r="CS122" i="20" s="1"/>
  <c r="CO121" i="20" a="1"/>
  <c r="CO121" i="20" s="1"/>
  <c r="CO122" i="20" s="1"/>
  <c r="CV121" i="1" a="1"/>
  <c r="CV121" i="1" s="1"/>
  <c r="CV122" i="1" s="1"/>
  <c r="CR121" i="1" a="1"/>
  <c r="CR121" i="1" s="1"/>
  <c r="CR122" i="1" s="1"/>
  <c r="BS121" i="3" a="1"/>
  <c r="BS121" i="3" s="1"/>
  <c r="BS122" i="3" s="1"/>
  <c r="BW121" i="3" a="1"/>
  <c r="BW121" i="3" s="1"/>
  <c r="BW122" i="3" s="1"/>
  <c r="CE121" i="7" a="1"/>
  <c r="CE121" i="7" s="1"/>
  <c r="CE122" i="7" s="1"/>
  <c r="CA121" i="7" a="1"/>
  <c r="CA121" i="7" s="1"/>
  <c r="CA122" i="7" s="1"/>
  <c r="CE121" i="15" a="1"/>
  <c r="CE121" i="15" s="1"/>
  <c r="CE122" i="15" s="1"/>
  <c r="CA121" i="15" a="1"/>
  <c r="CA121" i="15" s="1"/>
  <c r="CA122" i="15" s="1"/>
  <c r="CC121" i="9" a="1"/>
  <c r="CC121" i="9" s="1"/>
  <c r="CC122" i="9" s="1"/>
  <c r="BY121" i="9" a="1"/>
  <c r="BY121" i="9" s="1"/>
  <c r="BY122" i="9" s="1"/>
  <c r="CC121" i="19" a="1"/>
  <c r="CC121" i="19" s="1"/>
  <c r="CC122" i="19" s="1"/>
  <c r="BY121" i="19" a="1"/>
  <c r="BY121" i="19" s="1"/>
  <c r="BY122" i="19" s="1"/>
  <c r="CH121" i="14" a="1"/>
  <c r="CH121" i="14" s="1"/>
  <c r="CH122" i="14" s="1"/>
  <c r="CL121" i="14" a="1"/>
  <c r="CL121" i="14" s="1"/>
  <c r="CL122" i="14" s="1"/>
  <c r="CG122" i="17"/>
  <c r="CH121" i="4" a="1"/>
  <c r="CH121" i="4" s="1"/>
  <c r="CH122" i="4" s="1"/>
  <c r="CL121" i="4" a="1"/>
  <c r="CL121" i="4" s="1"/>
  <c r="CL122" i="4" s="1"/>
  <c r="CL121" i="16" a="1"/>
  <c r="CL121" i="16" s="1"/>
  <c r="CL122" i="16" s="1"/>
  <c r="CJ121" i="16" a="1"/>
  <c r="CJ121" i="16" s="1"/>
  <c r="CJ122" i="16" s="1"/>
  <c r="CI121" i="8" a="1"/>
  <c r="CI121" i="8" s="1"/>
  <c r="CI122" i="8" s="1"/>
  <c r="CK121" i="10" a="1"/>
  <c r="CK121" i="10" s="1"/>
  <c r="CK122" i="10" s="1"/>
  <c r="CI121" i="10" a="1"/>
  <c r="CI121" i="10" s="1"/>
  <c r="CI122" i="10" s="1"/>
  <c r="CM121" i="8" a="1"/>
  <c r="CM121" i="8" s="1"/>
  <c r="CM122" i="8" s="1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2" i="2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2" i="6"/>
  <c r="CL121" i="6" a="1"/>
  <c r="CL121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2" i="12"/>
  <c r="CT121" i="12" a="1"/>
  <c r="CT121" i="12" s="1"/>
  <c r="CT122" i="12" s="1"/>
  <c r="CS121" i="11" a="1"/>
  <c r="CS121" i="11" s="1"/>
  <c r="CS122" i="11" s="1"/>
  <c r="CQ122" i="1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2" i="20"/>
  <c r="CM121" i="20" a="1"/>
  <c r="CM121" i="20" s="1"/>
  <c r="CN122" i="1"/>
  <c r="CN121" i="1" a="1"/>
  <c r="CN121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2" i="3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2" i="9"/>
  <c r="BS121" i="9" a="1"/>
  <c r="BS121" i="9" s="1"/>
  <c r="BS122" i="9" s="1"/>
  <c r="BU121" i="19" a="1"/>
  <c r="BU121" i="19" s="1"/>
  <c r="BU122" i="19" s="1"/>
  <c r="BS122" i="19"/>
  <c r="BS121" i="19" a="1"/>
  <c r="BS121" i="19" s="1"/>
  <c r="BW122" i="19"/>
  <c r="BW121" i="19" a="1"/>
  <c r="BW121" i="19" s="1"/>
  <c r="BZ122" i="14"/>
  <c r="CF121" i="14" a="1"/>
  <c r="CF121" i="14" s="1"/>
  <c r="CF122" i="14" s="1"/>
  <c r="CD122" i="14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2" i="17"/>
  <c r="CA121" i="17" a="1"/>
  <c r="CA121" i="17" s="1"/>
  <c r="BY121" i="17" a="1"/>
  <c r="BY121" i="17" s="1"/>
  <c r="BY122" i="17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2" i="8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H121" i="11" a="1"/>
  <c r="CH121" i="11" s="1"/>
  <c r="CH122" i="11" s="1"/>
  <c r="CB121" i="21" a="1"/>
  <c r="CB121" i="21" s="1"/>
  <c r="CB122" i="21" s="1"/>
  <c r="CB121" i="10" a="1"/>
  <c r="CB121" i="10" s="1"/>
  <c r="CB122" i="10" s="1"/>
  <c r="CI121" i="18" a="1"/>
  <c r="CI121" i="18" s="1"/>
  <c r="CI122" i="18" s="1"/>
  <c r="CM121" i="17" a="1"/>
  <c r="CM121" i="17" s="1"/>
  <c r="CM122" i="17" s="1"/>
  <c r="BV121" i="17" a="1"/>
  <c r="BV121" i="17" s="1"/>
  <c r="BV122" i="17" s="1"/>
  <c r="CY50" i="15"/>
  <c r="CX49" i="15"/>
  <c r="CY50" i="13"/>
  <c r="CX49" i="13"/>
  <c r="CY50" i="1"/>
  <c r="CX49" i="1"/>
  <c r="CB121" i="17" a="1"/>
  <c r="CB121" i="17" s="1"/>
  <c r="CB122" i="17" s="1"/>
  <c r="CY50" i="5"/>
  <c r="CX49" i="5"/>
  <c r="CQ121" i="21" a="1"/>
  <c r="CQ121" i="21" s="1"/>
  <c r="CQ122" i="21" s="1"/>
  <c r="CU121" i="21" a="1"/>
  <c r="CU121" i="21" s="1"/>
  <c r="CU122" i="21" s="1"/>
  <c r="BS121" i="18" a="1"/>
  <c r="BS121" i="18" s="1"/>
  <c r="BS122" i="18" s="1"/>
  <c r="CV121" i="6" a="1"/>
  <c r="CV121" i="6" s="1"/>
  <c r="CV122" i="6" s="1"/>
  <c r="CR121" i="6" a="1"/>
  <c r="CR121" i="6" s="1"/>
  <c r="CR122" i="6" s="1"/>
  <c r="BV121" i="11" a="1"/>
  <c r="BV121" i="11" s="1"/>
  <c r="BV122" i="11" s="1"/>
  <c r="BR121" i="11" a="1"/>
  <c r="BR121" i="11" s="1"/>
  <c r="BR122" i="11" s="1"/>
  <c r="CQ121" i="20" a="1"/>
  <c r="CQ121" i="20" s="1"/>
  <c r="CQ122" i="20" s="1"/>
  <c r="CU121" i="20" a="1"/>
  <c r="CU121" i="20" s="1"/>
  <c r="CU122" i="20" s="1"/>
  <c r="CT121" i="1" a="1"/>
  <c r="CT121" i="1" s="1"/>
  <c r="CT122" i="1" s="1"/>
  <c r="CP121" i="1" a="1"/>
  <c r="CP121" i="1" s="1"/>
  <c r="CP122" i="1" s="1"/>
  <c r="BU121" i="3" a="1"/>
  <c r="BU121" i="3" s="1"/>
  <c r="BU122" i="3" s="1"/>
  <c r="BY121" i="7" a="1"/>
  <c r="BY121" i="7" s="1"/>
  <c r="BY122" i="7" s="1"/>
  <c r="CC121" i="7" a="1"/>
  <c r="CC121" i="7" s="1"/>
  <c r="CC122" i="7" s="1"/>
  <c r="CC121" i="15" a="1"/>
  <c r="CC121" i="15" s="1"/>
  <c r="CC122" i="15" s="1"/>
  <c r="CE121" i="9" a="1"/>
  <c r="CE121" i="9" s="1"/>
  <c r="CE122" i="9" s="1"/>
  <c r="CA121" i="9" a="1"/>
  <c r="CA121" i="9" s="1"/>
  <c r="CA122" i="9" s="1"/>
  <c r="CA121" i="19" a="1"/>
  <c r="CA121" i="19" s="1"/>
  <c r="CA122" i="19" s="1"/>
  <c r="CN121" i="14" a="1"/>
  <c r="CN121" i="14" s="1"/>
  <c r="CN122" i="14" s="1"/>
  <c r="CJ121" i="14" a="1"/>
  <c r="CJ121" i="14" s="1"/>
  <c r="CJ122" i="14" s="1"/>
  <c r="CK121" i="17" a="1"/>
  <c r="CK121" i="17" s="1"/>
  <c r="CK122" i="17" s="1"/>
  <c r="CI121" i="17" a="1"/>
  <c r="CI121" i="17" s="1"/>
  <c r="CI122" i="17" s="1"/>
  <c r="CJ121" i="4" a="1"/>
  <c r="CJ121" i="4" s="1"/>
  <c r="CJ122" i="4" s="1"/>
  <c r="CN121" i="4" a="1"/>
  <c r="CN121" i="4" s="1"/>
  <c r="CN122" i="4" s="1"/>
  <c r="CN121" i="16" a="1"/>
  <c r="CN121" i="16" s="1"/>
  <c r="CN122" i="16" s="1"/>
  <c r="CH121" i="16" a="1"/>
  <c r="CH121" i="16" s="1"/>
  <c r="CH122" i="16" s="1"/>
  <c r="CM121" i="10" a="1"/>
  <c r="CM121" i="10" s="1"/>
  <c r="CM122" i="10" s="1"/>
  <c r="CX49" i="12"/>
  <c r="CY50" i="12"/>
  <c r="CK121" i="18" a="1"/>
  <c r="CK121" i="18" s="1"/>
  <c r="CK122" i="18" s="1"/>
  <c r="CK49" i="12"/>
  <c r="BY121" i="21" a="1"/>
  <c r="BY121" i="21" s="1"/>
  <c r="BY122" i="21" s="1"/>
  <c r="CE121" i="21" a="1"/>
  <c r="CE121" i="21" s="1"/>
  <c r="CE122" i="21" s="1"/>
  <c r="CC122" i="21"/>
  <c r="CC121" i="21" a="1"/>
  <c r="CC121" i="21" s="1"/>
  <c r="CL122" i="18"/>
  <c r="CJ121" i="18" a="1"/>
  <c r="CJ121" i="18" s="1"/>
  <c r="CJ122" i="18" s="1"/>
  <c r="CH121" i="18" a="1"/>
  <c r="CH121" i="18" s="1"/>
  <c r="CH122" i="18" s="1"/>
  <c r="CN121" i="18" a="1"/>
  <c r="CN121" i="18" s="1"/>
  <c r="CN122" i="18" s="1"/>
  <c r="BZ121" i="6" a="1"/>
  <c r="BZ121" i="6" s="1"/>
  <c r="BZ122" i="6" s="1"/>
  <c r="CF121" i="6" a="1"/>
  <c r="CF121" i="6" s="1"/>
  <c r="CF122" i="6" s="1"/>
  <c r="CB121" i="6" a="1"/>
  <c r="CB121" i="6" s="1"/>
  <c r="CB122" i="6" s="1"/>
  <c r="CJ121" i="12" a="1"/>
  <c r="CJ121" i="12" s="1"/>
  <c r="CJ122" i="12" s="1"/>
  <c r="CH121" i="12" a="1"/>
  <c r="CH121" i="12" s="1"/>
  <c r="CH122" i="12" s="1"/>
  <c r="CN122" i="12"/>
  <c r="CL122" i="12"/>
  <c r="CK121" i="11" a="1"/>
  <c r="CK121" i="11" s="1"/>
  <c r="CK122" i="11" s="1"/>
  <c r="CI121" i="11" a="1"/>
  <c r="CI121" i="11" s="1"/>
  <c r="CI122" i="11" s="1"/>
  <c r="CG121" i="11" a="1"/>
  <c r="CG121" i="11" s="1"/>
  <c r="CG122" i="11" s="1"/>
  <c r="CM121" i="11" a="1"/>
  <c r="CM121" i="11" s="1"/>
  <c r="CM122" i="11" s="1"/>
  <c r="CC121" i="20" a="1"/>
  <c r="CC121" i="20" s="1"/>
  <c r="CC122" i="20" s="1"/>
  <c r="CA121" i="20" a="1"/>
  <c r="CA121" i="20" s="1"/>
  <c r="CA122" i="20" s="1"/>
  <c r="BY121" i="20" a="1"/>
  <c r="BY121" i="20" s="1"/>
  <c r="BY122" i="20" s="1"/>
  <c r="CE121" i="20" a="1"/>
  <c r="CE121" i="20" s="1"/>
  <c r="CE122" i="20" s="1"/>
  <c r="CD121" i="1" a="1"/>
  <c r="CD121" i="1" s="1"/>
  <c r="CD122" i="1" s="1"/>
  <c r="CB121" i="1" a="1"/>
  <c r="CB121" i="1" s="1"/>
  <c r="CB122" i="1" s="1"/>
  <c r="BZ122" i="1"/>
  <c r="CL121" i="3" a="1"/>
  <c r="CL121" i="3" s="1"/>
  <c r="CL122" i="3" s="1"/>
  <c r="CJ121" i="3" a="1"/>
  <c r="CJ121" i="3" s="1"/>
  <c r="CJ122" i="3" s="1"/>
  <c r="CH121" i="3" a="1"/>
  <c r="CH121" i="3" s="1"/>
  <c r="CH122" i="3" s="1"/>
  <c r="CN121" i="3" a="1"/>
  <c r="CN121" i="3" s="1"/>
  <c r="CN122" i="3" s="1"/>
  <c r="CP121" i="7" a="1"/>
  <c r="CP121" i="7" s="1"/>
  <c r="CP122" i="7" s="1"/>
  <c r="CV121" i="7" a="1"/>
  <c r="CV121" i="7" s="1"/>
  <c r="CV122" i="7" s="1"/>
  <c r="CT121" i="7" a="1"/>
  <c r="CT121" i="7" s="1"/>
  <c r="CT122" i="7" s="1"/>
  <c r="CR122" i="7"/>
  <c r="CP122" i="15"/>
  <c r="CV121" i="15" a="1"/>
  <c r="CV121" i="15" s="1"/>
  <c r="CV122" i="15" s="1"/>
  <c r="CT121" i="15" a="1"/>
  <c r="CT121" i="15" s="1"/>
  <c r="CT122" i="15" s="1"/>
  <c r="CR121" i="15" a="1"/>
  <c r="CR121" i="15" s="1"/>
  <c r="CR122" i="15" s="1"/>
  <c r="CV121" i="9" a="1"/>
  <c r="CV121" i="9" s="1"/>
  <c r="CV122" i="9" s="1"/>
  <c r="CT121" i="9" a="1"/>
  <c r="CT121" i="9" s="1"/>
  <c r="CT122" i="9" s="1"/>
  <c r="CR121" i="9" a="1"/>
  <c r="CR121" i="9" s="1"/>
  <c r="CR122" i="9" s="1"/>
  <c r="CP121" i="9" a="1"/>
  <c r="CP121" i="9" s="1"/>
  <c r="CP122" i="9" s="1"/>
  <c r="CT121" i="19" a="1"/>
  <c r="CT121" i="19" s="1"/>
  <c r="CT122" i="19" s="1"/>
  <c r="CR122" i="19"/>
  <c r="CP121" i="19" a="1"/>
  <c r="CP121" i="19" s="1"/>
  <c r="CP122" i="19" s="1"/>
  <c r="CV121" i="19" a="1"/>
  <c r="CV121" i="19" s="1"/>
  <c r="CV122" i="19" s="1"/>
  <c r="BR121" i="14" a="1"/>
  <c r="BR121" i="14" s="1"/>
  <c r="BR122" i="14" s="1"/>
  <c r="BX121" i="14" a="1"/>
  <c r="BX121" i="14" s="1"/>
  <c r="BX122" i="14" s="1"/>
  <c r="BV121" i="14" a="1"/>
  <c r="BV121" i="14" s="1"/>
  <c r="BV122" i="14" s="1"/>
  <c r="BT122" i="14"/>
  <c r="BT121" i="14" a="1"/>
  <c r="BT121" i="14" s="1"/>
  <c r="BW122" i="17"/>
  <c r="BW121" i="17" a="1"/>
  <c r="BW121" i="17" s="1"/>
  <c r="BU121" i="17" a="1"/>
  <c r="BU121" i="17" s="1"/>
  <c r="BU122" i="17" s="1"/>
  <c r="BQ49" i="17"/>
  <c r="BQ121" i="17" a="1"/>
  <c r="BQ121" i="17" s="1"/>
  <c r="BT121" i="4" a="1"/>
  <c r="BT121" i="4" s="1"/>
  <c r="BT122" i="4" s="1"/>
  <c r="BR122" i="4"/>
  <c r="BX121" i="4" a="1"/>
  <c r="BX121" i="4" s="1"/>
  <c r="BX122" i="4" s="1"/>
  <c r="BV121" i="4" a="1"/>
  <c r="BV121" i="4" s="1"/>
  <c r="BV122" i="4" s="1"/>
  <c r="BX121" i="16" a="1"/>
  <c r="BX121" i="16" s="1"/>
  <c r="BX122" i="16" s="1"/>
  <c r="BT121" i="16" a="1"/>
  <c r="BT121" i="16" s="1"/>
  <c r="BT122" i="16" s="1"/>
  <c r="BR121" i="16" a="1"/>
  <c r="BR121" i="16" s="1"/>
  <c r="BR122" i="16" s="1"/>
  <c r="BW121" i="8" a="1"/>
  <c r="BW121" i="8" s="1"/>
  <c r="BW122" i="8" s="1"/>
  <c r="BU122" i="8"/>
  <c r="BS121" i="8" a="1"/>
  <c r="BS121" i="8" s="1"/>
  <c r="BS122" i="8" s="1"/>
  <c r="BW121" i="10" a="1"/>
  <c r="BW121" i="10" s="1"/>
  <c r="BW122" i="10" s="1"/>
  <c r="BU121" i="10" a="1"/>
  <c r="BU121" i="10" s="1"/>
  <c r="BU122" i="10" s="1"/>
  <c r="BS121" i="10" a="1"/>
  <c r="BS121" i="10" s="1"/>
  <c r="BS122" i="10" s="1"/>
  <c r="CM121" i="3" a="1"/>
  <c r="CM121" i="3" s="1"/>
  <c r="CM122" i="3" s="1"/>
  <c r="BY121" i="15" a="1"/>
  <c r="BY121" i="15" s="1"/>
  <c r="BY122" i="15" s="1"/>
  <c r="BU121" i="14" a="1"/>
  <c r="BU121" i="14" s="1"/>
  <c r="BU122" i="14" s="1"/>
  <c r="BT121" i="8" a="1"/>
  <c r="BT121" i="8" s="1"/>
  <c r="BT122" i="8" s="1"/>
  <c r="BW121" i="12" a="1"/>
  <c r="BW121" i="12" s="1"/>
  <c r="BW122" i="12" s="1"/>
  <c r="BV121" i="16" a="1"/>
  <c r="BV121" i="16" s="1"/>
  <c r="BV122" i="16" s="1"/>
  <c r="CE121" i="19" a="1"/>
  <c r="CE121" i="19" s="1"/>
  <c r="CE122" i="19" s="1"/>
  <c r="CA121" i="11" a="1"/>
  <c r="CA121" i="11" s="1"/>
  <c r="CA122" i="11" s="1"/>
  <c r="CE121" i="11" a="1"/>
  <c r="CE121" i="11" s="1"/>
  <c r="CE122" i="11" s="1"/>
  <c r="BS121" i="20" a="1"/>
  <c r="BS121" i="20" s="1"/>
  <c r="BS122" i="20" s="1"/>
  <c r="BW121" i="20" a="1"/>
  <c r="BW121" i="20" s="1"/>
  <c r="BW122" i="20" s="1"/>
  <c r="BX121" i="1" a="1"/>
  <c r="BX121" i="1" s="1"/>
  <c r="BX122" i="1" s="1"/>
  <c r="BR122" i="1"/>
  <c r="CB121" i="3" a="1"/>
  <c r="CB121" i="3" s="1"/>
  <c r="CB122" i="3" s="1"/>
  <c r="CF121" i="3" a="1"/>
  <c r="CF121" i="3" s="1"/>
  <c r="CF122" i="3" s="1"/>
  <c r="CN121" i="7" a="1"/>
  <c r="CN121" i="7" s="1"/>
  <c r="CN122" i="7" s="1"/>
  <c r="CJ121" i="7" a="1"/>
  <c r="CJ121" i="7" s="1"/>
  <c r="CJ122" i="7" s="1"/>
  <c r="CN121" i="15" a="1"/>
  <c r="CN121" i="15" s="1"/>
  <c r="CN122" i="15" s="1"/>
  <c r="CJ121" i="9" a="1"/>
  <c r="CJ121" i="9" s="1"/>
  <c r="CJ122" i="9" s="1"/>
  <c r="CL122" i="19"/>
  <c r="CH121" i="19" a="1"/>
  <c r="CH121" i="19" s="1"/>
  <c r="CH122" i="19" s="1"/>
  <c r="CO121" i="14" a="1"/>
  <c r="CO121" i="14" s="1"/>
  <c r="CO122" i="14" s="1"/>
  <c r="CS121" i="16" a="1"/>
  <c r="CS121" i="16" s="1"/>
  <c r="CS122" i="16" s="1"/>
  <c r="CB121" i="12" a="1"/>
  <c r="CB121" i="12" s="1"/>
  <c r="CB122" i="12" s="1"/>
  <c r="BZ121" i="12" a="1"/>
  <c r="BZ121" i="12" s="1"/>
  <c r="BZ122" i="12" s="1"/>
  <c r="CF121" i="12" a="1"/>
  <c r="CF121" i="12" s="1"/>
  <c r="CF122" i="12" s="1"/>
  <c r="CC121" i="11" a="1"/>
  <c r="CC121" i="11" s="1"/>
  <c r="CC122" i="11" s="1"/>
  <c r="BY121" i="11" a="1"/>
  <c r="BY121" i="11" s="1"/>
  <c r="BY122" i="11" s="1"/>
  <c r="BU121" i="20" a="1"/>
  <c r="BU121" i="20" s="1"/>
  <c r="BU122" i="20" s="1"/>
  <c r="BV121" i="1" a="1"/>
  <c r="BV121" i="1" s="1"/>
  <c r="BV122" i="1" s="1"/>
  <c r="BT121" i="1" a="1"/>
  <c r="BT121" i="1" s="1"/>
  <c r="BT122" i="1" s="1"/>
  <c r="BZ121" i="3" a="1"/>
  <c r="BZ121" i="3" s="1"/>
  <c r="BZ122" i="3" s="1"/>
  <c r="CH122" i="7"/>
  <c r="CL122" i="7"/>
  <c r="CL121" i="7" a="1"/>
  <c r="CL121" i="7" s="1"/>
  <c r="CH121" i="15" a="1"/>
  <c r="CH121" i="15" s="1"/>
  <c r="CH122" i="15" s="1"/>
  <c r="CL121" i="15" a="1"/>
  <c r="CL121" i="15" s="1"/>
  <c r="CL122" i="15" s="1"/>
  <c r="CN122" i="9"/>
  <c r="CL122" i="9"/>
  <c r="CH122" i="9"/>
  <c r="CJ121" i="19" a="1"/>
  <c r="CJ121" i="19" s="1"/>
  <c r="CJ122" i="19" s="1"/>
  <c r="CN121" i="19" a="1"/>
  <c r="CN121" i="19" s="1"/>
  <c r="CN122" i="19" s="1"/>
  <c r="CQ121" i="14" a="1"/>
  <c r="CQ121" i="14" s="1"/>
  <c r="CQ122" i="14" s="1"/>
  <c r="CU121" i="14" a="1"/>
  <c r="CU121" i="14" s="1"/>
  <c r="CU122" i="14" s="1"/>
  <c r="CS121" i="14" a="1"/>
  <c r="CS121" i="14" s="1"/>
  <c r="CS122" i="14" s="1"/>
  <c r="CV121" i="17" a="1"/>
  <c r="CV121" i="17" s="1"/>
  <c r="CV122" i="17" s="1"/>
  <c r="CT122" i="17"/>
  <c r="CR121" i="17" a="1"/>
  <c r="CR121" i="17" s="1"/>
  <c r="CR122" i="17" s="1"/>
  <c r="CP122" i="17"/>
  <c r="CQ122" i="4"/>
  <c r="CO121" i="4" a="1"/>
  <c r="CO121" i="4" s="1"/>
  <c r="CO122" i="4" s="1"/>
  <c r="CU121" i="4" a="1"/>
  <c r="CU121" i="4" s="1"/>
  <c r="CU122" i="4" s="1"/>
  <c r="CO121" i="16" a="1"/>
  <c r="CO121" i="16" s="1"/>
  <c r="CO122" i="16" s="1"/>
  <c r="CU121" i="16" a="1"/>
  <c r="CU121" i="16" s="1"/>
  <c r="CU122" i="16" s="1"/>
  <c r="CQ122" i="16"/>
  <c r="CV121" i="8" a="1"/>
  <c r="CV121" i="8" s="1"/>
  <c r="CV122" i="8" s="1"/>
  <c r="CT122" i="8"/>
  <c r="CR121" i="8" a="1"/>
  <c r="CR121" i="8" s="1"/>
  <c r="CR122" i="8" s="1"/>
  <c r="CT121" i="10" a="1"/>
  <c r="CT121" i="10" s="1"/>
  <c r="CT122" i="10" s="1"/>
  <c r="CR122" i="10"/>
  <c r="CP121" i="10" a="1"/>
  <c r="CP121" i="10" s="1"/>
  <c r="CP122" i="10" s="1"/>
  <c r="CV122" i="10"/>
  <c r="CG121" i="10" a="1"/>
  <c r="CG121" i="10" s="1"/>
  <c r="CG122" i="10" s="1"/>
  <c r="CE121" i="4" a="1"/>
  <c r="CE121" i="4" s="1"/>
  <c r="CE122" i="4" s="1"/>
  <c r="CP121" i="8" a="1"/>
  <c r="CP121" i="8" s="1"/>
  <c r="CP122" i="8" s="1"/>
  <c r="CY50" i="10"/>
  <c r="CX49" i="10"/>
  <c r="CY50" i="18"/>
  <c r="CX49" i="18"/>
  <c r="CD121" i="10" a="1"/>
  <c r="CD121" i="10" s="1"/>
  <c r="CD122" i="10" s="1"/>
  <c r="CD49" i="8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2" i="21"/>
  <c r="BV122" i="18"/>
  <c r="BV121" i="18" a="1"/>
  <c r="BV121" i="18" s="1"/>
  <c r="BT122" i="18"/>
  <c r="BT121" i="18" a="1"/>
  <c r="BT121" i="18" s="1"/>
  <c r="BR121" i="18" a="1"/>
  <c r="BR121" i="18" s="1"/>
  <c r="BR122" i="18" s="1"/>
  <c r="BX121" i="18" a="1"/>
  <c r="BX121" i="18" s="1"/>
  <c r="BX122" i="18" s="1"/>
  <c r="CQ122" i="6"/>
  <c r="CO122" i="6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2" i="20"/>
  <c r="CP122" i="20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2" i="3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2" i="15"/>
  <c r="CF122" i="15"/>
  <c r="CD122" i="15"/>
  <c r="CB122" i="15"/>
  <c r="CB121" i="15" a="1"/>
  <c r="CB121" i="15" s="1"/>
  <c r="CF122" i="9"/>
  <c r="CB121" i="9" a="1"/>
  <c r="CB121" i="9" s="1"/>
  <c r="CB122" i="9" s="1"/>
  <c r="BZ121" i="9" a="1"/>
  <c r="BZ121" i="9" s="1"/>
  <c r="BZ122" i="9" s="1"/>
  <c r="CB122" i="19"/>
  <c r="BZ121" i="19" a="1"/>
  <c r="BZ121" i="19" s="1"/>
  <c r="BZ122" i="19" s="1"/>
  <c r="CF121" i="19" a="1"/>
  <c r="CF121" i="19" s="1"/>
  <c r="CF122" i="19" s="1"/>
  <c r="CI122" i="14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2" i="4"/>
  <c r="CG122" i="16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2" i="8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2" i="10"/>
  <c r="CF121" i="1" a="1"/>
  <c r="CF121" i="1" s="1"/>
  <c r="CF122" i="1" s="1"/>
  <c r="BT121" i="11" a="1"/>
  <c r="BT121" i="11" s="1"/>
  <c r="BT122" i="11" s="1"/>
  <c r="CB121" i="4" a="1"/>
  <c r="CB121" i="4" s="1"/>
  <c r="CB122" i="4" s="1"/>
  <c r="CV121" i="20" a="1"/>
  <c r="CV121" i="20" s="1"/>
  <c r="CV122" i="20" s="1"/>
  <c r="CK121" i="8" a="1"/>
  <c r="CK121" i="8" s="1"/>
  <c r="CK122" i="8" s="1"/>
  <c r="CU121" i="6" a="1"/>
  <c r="CU121" i="6" s="1"/>
  <c r="CU122" i="6" s="1"/>
  <c r="BS121" i="4" a="1"/>
  <c r="BS121" i="4" s="1"/>
  <c r="BS122" i="4" s="1"/>
  <c r="CJ121" i="15" a="1"/>
  <c r="CJ121" i="15" s="1"/>
  <c r="CJ122" i="15" s="1"/>
  <c r="CG121" i="8" a="1"/>
  <c r="CG121" i="8" s="1"/>
  <c r="CG122" i="8" s="1"/>
  <c r="CS121" i="4" a="1"/>
  <c r="CS121" i="4" s="1"/>
  <c r="CS122" i="4" s="1"/>
  <c r="BZ121" i="17" a="1"/>
  <c r="BZ121" i="17" s="1"/>
  <c r="BZ122" i="17" s="1"/>
  <c r="CY50" i="2"/>
  <c r="CX49" i="2"/>
  <c r="CY50" i="16"/>
  <c r="CX49" i="16"/>
  <c r="CY50" i="3"/>
  <c r="CX49" i="3"/>
  <c r="CY50" i="19"/>
  <c r="CX49" i="19"/>
  <c r="CY50" i="11"/>
  <c r="CX49" i="11"/>
  <c r="CY50" i="21"/>
  <c r="CX49" i="21"/>
  <c r="CY50" i="20"/>
  <c r="CX49" i="20"/>
  <c r="CY50" i="4"/>
  <c r="CX49" i="4"/>
  <c r="CX49" i="6"/>
  <c r="CY50" i="6"/>
  <c r="CY50" i="7"/>
  <c r="CX49" i="7"/>
  <c r="CY50" i="8"/>
  <c r="CX49" i="8"/>
  <c r="CY50" i="9"/>
  <c r="CX49" i="9"/>
  <c r="CY50" i="17"/>
  <c r="CX49" i="17"/>
  <c r="CY50" i="14"/>
  <c r="CX49" i="14"/>
  <c r="CY48" i="18"/>
  <c r="CX121" i="18" a="1"/>
  <c r="CX121" i="18" s="1"/>
  <c r="CX122" i="18" s="1"/>
  <c r="CY48" i="3"/>
  <c r="CX121" i="3" a="1"/>
  <c r="CX121" i="3" s="1"/>
  <c r="CX122" i="3" s="1"/>
  <c r="CY48" i="12"/>
  <c r="CX121" i="12" a="1"/>
  <c r="CX121" i="12" s="1"/>
  <c r="CX122" i="12" s="1"/>
  <c r="CY48" i="7"/>
  <c r="CX121" i="7" a="1"/>
  <c r="CX121" i="7" s="1"/>
  <c r="CX122" i="7" s="1"/>
  <c r="CY48" i="6"/>
  <c r="CX121" i="6" a="1"/>
  <c r="CX121" i="6" s="1"/>
  <c r="CX122" i="6" s="1"/>
  <c r="CY48" i="10"/>
  <c r="CX121" i="10" a="1"/>
  <c r="CX121" i="10" s="1"/>
  <c r="CX122" i="10" s="1"/>
  <c r="CY48" i="21"/>
  <c r="CX121" i="21" a="1"/>
  <c r="CX121" i="21" s="1"/>
  <c r="CX122" i="21" s="1"/>
  <c r="CY48" i="2"/>
  <c r="CX121" i="2" a="1"/>
  <c r="CX121" i="2" s="1"/>
  <c r="CX122" i="2" s="1"/>
  <c r="CY48" i="16"/>
  <c r="CX121" i="16" a="1"/>
  <c r="CX121" i="16" s="1"/>
  <c r="CX122" i="16" s="1"/>
  <c r="CY48" i="9"/>
  <c r="CX121" i="9" a="1"/>
  <c r="CX121" i="9" s="1"/>
  <c r="CX122" i="9" s="1"/>
  <c r="CY48" i="20"/>
  <c r="CX121" i="20" a="1"/>
  <c r="CX121" i="20" s="1"/>
  <c r="CX122" i="20" s="1"/>
  <c r="CY48" i="5"/>
  <c r="CX121" i="5" a="1"/>
  <c r="CX121" i="5" s="1"/>
  <c r="CX122" i="5" s="1"/>
  <c r="CY48" i="1"/>
  <c r="CX121" i="1" a="1"/>
  <c r="CX121" i="1" s="1"/>
  <c r="CX122" i="1" s="1"/>
  <c r="CY48" i="13"/>
  <c r="CX121" i="13" a="1"/>
  <c r="CX121" i="13" s="1"/>
  <c r="CX122" i="13" s="1"/>
  <c r="CY48" i="11"/>
  <c r="CX121" i="11" a="1"/>
  <c r="CX121" i="11" s="1"/>
  <c r="CX122" i="11" s="1"/>
  <c r="CY48" i="4"/>
  <c r="CX121" i="4" a="1"/>
  <c r="CX121" i="4" s="1"/>
  <c r="CX122" i="4" s="1"/>
  <c r="CY48" i="8"/>
  <c r="CX121" i="8" a="1"/>
  <c r="CX121" i="8" s="1"/>
  <c r="CX122" i="8" s="1"/>
  <c r="CY48" i="17"/>
  <c r="CX121" i="17" a="1"/>
  <c r="CX121" i="17" s="1"/>
  <c r="CX122" i="17" s="1"/>
  <c r="CY48" i="15"/>
  <c r="CX121" i="15" a="1"/>
  <c r="CX121" i="15" s="1"/>
  <c r="CX122" i="15" s="1"/>
  <c r="CY48" i="14"/>
  <c r="CX121" i="14" a="1"/>
  <c r="CX121" i="14" s="1"/>
  <c r="CX122" i="14" s="1"/>
  <c r="CY48" i="19"/>
  <c r="CX121" i="19" a="1"/>
  <c r="CX121" i="19" s="1"/>
  <c r="CX122" i="19" s="1"/>
  <c r="CV49" i="9"/>
  <c r="CE49" i="19"/>
  <c r="BS49" i="10"/>
  <c r="BS57" i="10" s="1"/>
  <c r="N38" i="5"/>
  <c r="BT38" i="5" s="1" a="1"/>
  <c r="BT38" i="5" s="1"/>
  <c r="BT77" i="5" s="1"/>
  <c r="N26" i="16"/>
  <c r="BT26" i="16" s="1" a="1"/>
  <c r="BT26" i="16" s="1"/>
  <c r="CH49" i="6"/>
  <c r="N26" i="1"/>
  <c r="BT26" i="1" s="1" a="1"/>
  <c r="BT26" i="1" s="1"/>
  <c r="N33" i="18"/>
  <c r="BT33" i="18" s="1" a="1"/>
  <c r="BT33" i="18" s="1"/>
  <c r="N18" i="11"/>
  <c r="BT18" i="11" s="1" a="1"/>
  <c r="BT18" i="11" s="1"/>
  <c r="N36" i="16"/>
  <c r="BT36" i="16" s="1" a="1"/>
  <c r="BT36" i="16" s="1"/>
  <c r="N34" i="1"/>
  <c r="BT34" i="1" s="1" a="1"/>
  <c r="BT34" i="1" s="1"/>
  <c r="N31" i="13"/>
  <c r="BT31" i="13" s="1" a="1"/>
  <c r="BT31" i="13" s="1"/>
  <c r="N37" i="7"/>
  <c r="BT37" i="7" s="1" a="1"/>
  <c r="BT37" i="7" s="1"/>
  <c r="N22" i="6"/>
  <c r="BT22" i="6" s="1" a="1"/>
  <c r="BT22" i="6" s="1"/>
  <c r="N40" i="8"/>
  <c r="BT40" i="8" s="1" a="1"/>
  <c r="BT40" i="8" s="1"/>
  <c r="N22" i="21"/>
  <c r="BT22" i="21" s="1" a="1"/>
  <c r="BT22" i="21" s="1"/>
  <c r="BR102" i="2"/>
  <c r="N31" i="6"/>
  <c r="BT31" i="6" s="1" a="1"/>
  <c r="BT31" i="6" s="1"/>
  <c r="N39" i="8"/>
  <c r="BT39" i="8" s="1" a="1"/>
  <c r="BT39" i="8" s="1"/>
  <c r="BT110" i="8" s="1"/>
  <c r="N44" i="18"/>
  <c r="BT44" i="18" s="1" a="1"/>
  <c r="BT44" i="18" s="1"/>
  <c r="N45" i="19"/>
  <c r="BT45" i="19" s="1" a="1"/>
  <c r="BT45" i="19" s="1"/>
  <c r="N40" i="20"/>
  <c r="BT40" i="20" s="1" a="1"/>
  <c r="BT40" i="20" s="1"/>
  <c r="N45" i="17"/>
  <c r="BT45" i="17" s="1" a="1"/>
  <c r="BT45" i="17" s="1"/>
  <c r="N18" i="1"/>
  <c r="BT18" i="1" s="1" a="1"/>
  <c r="BT18" i="1" s="1"/>
  <c r="N27" i="5"/>
  <c r="BT27" i="5" s="1" a="1"/>
  <c r="BT27" i="5" s="1"/>
  <c r="N41" i="16"/>
  <c r="BT41" i="16" s="1" a="1"/>
  <c r="BT41" i="16" s="1"/>
  <c r="N27" i="4"/>
  <c r="BT27" i="4" s="1" a="1"/>
  <c r="BT27" i="4" s="1"/>
  <c r="N39" i="18"/>
  <c r="BT39" i="18" s="1" a="1"/>
  <c r="BT39" i="18" s="1"/>
  <c r="N44" i="14"/>
  <c r="BT44" i="14" s="1" a="1"/>
  <c r="BT44" i="14" s="1"/>
  <c r="N36" i="20"/>
  <c r="BT36" i="20" s="1" a="1"/>
  <c r="BT36" i="20" s="1"/>
  <c r="N31" i="2"/>
  <c r="BT31" i="2" s="1" a="1"/>
  <c r="BT31" i="2" s="1"/>
  <c r="N31" i="19"/>
  <c r="BT31" i="19" s="1" a="1"/>
  <c r="BT31" i="19" s="1"/>
  <c r="N21" i="21"/>
  <c r="BT21" i="21" s="1" a="1"/>
  <c r="BT21" i="21" s="1"/>
  <c r="BT92" i="21" s="1"/>
  <c r="N33" i="1"/>
  <c r="BT33" i="1" s="1" a="1"/>
  <c r="BT33" i="1" s="1"/>
  <c r="N21" i="17"/>
  <c r="BT21" i="17" s="1" a="1"/>
  <c r="BT21" i="17" s="1"/>
  <c r="N44" i="1"/>
  <c r="BT44" i="1" s="1" a="1"/>
  <c r="BT44" i="1" s="1"/>
  <c r="N39" i="2"/>
  <c r="BT39" i="2" s="1" a="1"/>
  <c r="BT39" i="2" s="1"/>
  <c r="N27" i="9"/>
  <c r="BT27" i="9" s="1" a="1"/>
  <c r="BT27" i="9" s="1"/>
  <c r="N35" i="7"/>
  <c r="BT35" i="7" s="1" a="1"/>
  <c r="BT35" i="7" s="1"/>
  <c r="N40" i="1"/>
  <c r="BT40" i="1" s="1" a="1"/>
  <c r="BT40" i="1" s="1"/>
  <c r="N23" i="10"/>
  <c r="BT23" i="10" s="1" a="1"/>
  <c r="BT23" i="10" s="1"/>
  <c r="N18" i="16"/>
  <c r="BT18" i="16" s="1" a="1"/>
  <c r="BT18" i="16" s="1"/>
  <c r="N34" i="12"/>
  <c r="BT34" i="12" s="1" a="1"/>
  <c r="BT34" i="12" s="1"/>
  <c r="N45" i="1"/>
  <c r="BT45" i="1" s="1" a="1"/>
  <c r="BT45" i="1" s="1"/>
  <c r="N27" i="20"/>
  <c r="BT27" i="20" s="1" a="1"/>
  <c r="BT27" i="20" s="1"/>
  <c r="BR106" i="2"/>
  <c r="N17" i="1"/>
  <c r="BT17" i="1" s="1" a="1"/>
  <c r="BT17" i="1" s="1"/>
  <c r="N16" i="4"/>
  <c r="BT16" i="4" s="1" a="1"/>
  <c r="BT16" i="4" s="1"/>
  <c r="N15" i="20"/>
  <c r="BT15" i="20" s="1" a="1"/>
  <c r="BT15" i="20" s="1"/>
  <c r="BR99" i="5"/>
  <c r="N41" i="12"/>
  <c r="BT41" i="12" s="1" a="1"/>
  <c r="BT41" i="12" s="1"/>
  <c r="N36" i="12"/>
  <c r="BT36" i="12" s="1" a="1"/>
  <c r="BT36" i="12" s="1"/>
  <c r="N42" i="3"/>
  <c r="BT42" i="3" s="1" a="1"/>
  <c r="BT42" i="3" s="1"/>
  <c r="N28" i="3"/>
  <c r="BT28" i="3" s="1" a="1"/>
  <c r="BT28" i="3" s="1"/>
  <c r="N43" i="3"/>
  <c r="BT43" i="3" s="1" a="1"/>
  <c r="BT43" i="3" s="1"/>
  <c r="N25" i="4"/>
  <c r="BT25" i="4" s="1" a="1"/>
  <c r="BT25" i="4" s="1"/>
  <c r="N23" i="1"/>
  <c r="BT23" i="1" s="1" a="1"/>
  <c r="BT23" i="1" s="1"/>
  <c r="N46" i="12"/>
  <c r="BT46" i="12" s="1" a="1"/>
  <c r="BT46" i="12" s="1"/>
  <c r="N27" i="18"/>
  <c r="BT27" i="18" s="1" a="1"/>
  <c r="BT27" i="18" s="1"/>
  <c r="N46" i="20"/>
  <c r="BT46" i="20" s="1" a="1"/>
  <c r="BT46" i="20" s="1"/>
  <c r="N21" i="8"/>
  <c r="BT21" i="8" s="1" a="1"/>
  <c r="BT21" i="8" s="1"/>
  <c r="N19" i="1"/>
  <c r="BT19" i="1" s="1" a="1"/>
  <c r="BT19" i="1" s="1"/>
  <c r="N24" i="9"/>
  <c r="BT24" i="9" s="1" a="1"/>
  <c r="BT24" i="9" s="1"/>
  <c r="N43" i="16"/>
  <c r="BT43" i="16" s="1" a="1"/>
  <c r="BT43" i="16" s="1"/>
  <c r="N46" i="21"/>
  <c r="BT46" i="21" s="1" a="1"/>
  <c r="BT46" i="21" s="1"/>
  <c r="N29" i="18"/>
  <c r="BT29" i="18" s="1" a="1"/>
  <c r="BT29" i="18" s="1"/>
  <c r="N40" i="3"/>
  <c r="BT40" i="3" s="1" a="1"/>
  <c r="BT40" i="3" s="1"/>
  <c r="N27" i="14"/>
  <c r="BT27" i="14" s="1" a="1"/>
  <c r="BT27" i="14" s="1"/>
  <c r="N22" i="1"/>
  <c r="BT22" i="1" s="1" a="1"/>
  <c r="BT22" i="1" s="1"/>
  <c r="N44" i="10"/>
  <c r="BT44" i="10" s="1" a="1"/>
  <c r="BT44" i="10" s="1"/>
  <c r="N41" i="11"/>
  <c r="BT41" i="11" s="1" a="1"/>
  <c r="BT41" i="11" s="1"/>
  <c r="N30" i="3"/>
  <c r="BT30" i="3" s="1" a="1"/>
  <c r="BT30" i="3" s="1"/>
  <c r="N15" i="11"/>
  <c r="BT15" i="11" s="1" a="1"/>
  <c r="BT15" i="11" s="1"/>
  <c r="N37" i="3"/>
  <c r="BT37" i="3" s="1" a="1"/>
  <c r="BT37" i="3" s="1"/>
  <c r="N46" i="10"/>
  <c r="BT46" i="10" s="1" a="1"/>
  <c r="BT46" i="10" s="1"/>
  <c r="BT117" i="10" s="1"/>
  <c r="N39" i="3"/>
  <c r="BT39" i="3" s="1" a="1"/>
  <c r="BT39" i="3" s="1"/>
  <c r="N23" i="13"/>
  <c r="BT23" i="13" s="1" a="1"/>
  <c r="BT23" i="13" s="1"/>
  <c r="N44" i="2"/>
  <c r="BT44" i="2" s="1" a="1"/>
  <c r="BT44" i="2" s="1"/>
  <c r="N17" i="16"/>
  <c r="BT17" i="16" s="1" a="1"/>
  <c r="BT17" i="16" s="1"/>
  <c r="N33" i="5"/>
  <c r="BT33" i="5" s="1" a="1"/>
  <c r="BT33" i="5" s="1"/>
  <c r="N32" i="13"/>
  <c r="BT32" i="13" s="1" a="1"/>
  <c r="BT32" i="13" s="1"/>
  <c r="N21" i="18"/>
  <c r="BT21" i="18" s="1" a="1"/>
  <c r="BT21" i="18" s="1"/>
  <c r="N43" i="7"/>
  <c r="BT43" i="7" s="1" a="1"/>
  <c r="BT43" i="7" s="1"/>
  <c r="N22" i="16"/>
  <c r="BT22" i="16" s="1" a="1"/>
  <c r="BT22" i="16" s="1"/>
  <c r="N26" i="20"/>
  <c r="BT26" i="20" s="1" a="1"/>
  <c r="BT26" i="20" s="1"/>
  <c r="N21" i="13"/>
  <c r="BT21" i="13" s="1" a="1"/>
  <c r="BT21" i="13" s="1"/>
  <c r="BR88" i="5"/>
  <c r="N19" i="3"/>
  <c r="BT19" i="3" s="1" a="1"/>
  <c r="BT19" i="3" s="1"/>
  <c r="N42" i="13"/>
  <c r="BT42" i="13" s="1" a="1"/>
  <c r="BT42" i="13" s="1"/>
  <c r="BS42" i="13" a="1"/>
  <c r="BS42" i="13" s="1"/>
  <c r="N33" i="14"/>
  <c r="BT33" i="14" s="1" a="1"/>
  <c r="BT33" i="14" s="1"/>
  <c r="BT104" i="14" s="1"/>
  <c r="BS33" i="14" a="1"/>
  <c r="BS33" i="14" s="1"/>
  <c r="N42" i="21"/>
  <c r="BT42" i="21" s="1" a="1"/>
  <c r="BT42" i="21" s="1"/>
  <c r="BS42" i="21" a="1"/>
  <c r="BS42" i="21" s="1"/>
  <c r="N22" i="3"/>
  <c r="BT22" i="3" s="1" a="1"/>
  <c r="BT22" i="3" s="1"/>
  <c r="BS22" i="3" a="1"/>
  <c r="BS22" i="3" s="1"/>
  <c r="N34" i="8"/>
  <c r="BT34" i="8" s="1" a="1"/>
  <c r="BT34" i="8" s="1"/>
  <c r="BS34" i="8" a="1"/>
  <c r="BS34" i="8" s="1"/>
  <c r="N32" i="19"/>
  <c r="BT32" i="19" s="1" a="1"/>
  <c r="BT32" i="19" s="1"/>
  <c r="BS32" i="19" a="1"/>
  <c r="BS32" i="19" s="1"/>
  <c r="N37" i="9"/>
  <c r="BT37" i="9" s="1" a="1"/>
  <c r="BT37" i="9" s="1"/>
  <c r="BS37" i="9" a="1"/>
  <c r="BS37" i="9" s="1"/>
  <c r="N41" i="8"/>
  <c r="BT41" i="8" s="1" a="1"/>
  <c r="BT41" i="8" s="1"/>
  <c r="BS41" i="8" a="1"/>
  <c r="BS41" i="8" s="1"/>
  <c r="N16" i="20"/>
  <c r="BT16" i="20" s="1" a="1"/>
  <c r="BT16" i="20" s="1"/>
  <c r="BS16" i="20" a="1"/>
  <c r="BS16" i="20" s="1"/>
  <c r="N29" i="2"/>
  <c r="BT29" i="2" s="1" a="1"/>
  <c r="BT29" i="2" s="1"/>
  <c r="BT68" i="2" s="1"/>
  <c r="BS29" i="2" a="1"/>
  <c r="BS29" i="2" s="1"/>
  <c r="N28" i="19"/>
  <c r="BT28" i="19" s="1" a="1"/>
  <c r="BT28" i="19" s="1"/>
  <c r="BS28" i="19" a="1"/>
  <c r="BS28" i="19" s="1"/>
  <c r="N20" i="10"/>
  <c r="BT20" i="10" s="1" a="1"/>
  <c r="BT20" i="10" s="1"/>
  <c r="BS20" i="10" a="1"/>
  <c r="BS20" i="10" s="1"/>
  <c r="N30" i="20"/>
  <c r="BT30" i="20" s="1" a="1"/>
  <c r="BT30" i="20" s="1"/>
  <c r="BS30" i="20" a="1"/>
  <c r="BS30" i="20" s="1"/>
  <c r="N43" i="19"/>
  <c r="BT43" i="19" s="1" a="1"/>
  <c r="BT43" i="19" s="1"/>
  <c r="BS43" i="19" a="1"/>
  <c r="BS43" i="19" s="1"/>
  <c r="BS114" i="19" s="1"/>
  <c r="N41" i="9"/>
  <c r="BT41" i="9" s="1" a="1"/>
  <c r="BT41" i="9" s="1"/>
  <c r="BS41" i="9" a="1"/>
  <c r="BS41" i="9" s="1"/>
  <c r="N25" i="11"/>
  <c r="BT25" i="11" s="1" a="1"/>
  <c r="BT25" i="11" s="1"/>
  <c r="BS25" i="11" a="1"/>
  <c r="BS25" i="11" s="1"/>
  <c r="N17" i="19"/>
  <c r="BT17" i="19" s="1" a="1"/>
  <c r="BT17" i="19" s="1"/>
  <c r="BS17" i="19" a="1"/>
  <c r="BS17" i="19" s="1"/>
  <c r="N17" i="18"/>
  <c r="BT17" i="18" s="1" a="1"/>
  <c r="BT17" i="18" s="1"/>
  <c r="BS17" i="18" a="1"/>
  <c r="BS17" i="18" s="1"/>
  <c r="N38" i="21"/>
  <c r="BT38" i="21" s="1" a="1"/>
  <c r="BT38" i="21" s="1"/>
  <c r="BS38" i="21" a="1"/>
  <c r="BS38" i="21" s="1"/>
  <c r="N24" i="19"/>
  <c r="BT24" i="19" s="1" a="1"/>
  <c r="BT24" i="19" s="1"/>
  <c r="BS24" i="19" a="1"/>
  <c r="BS24" i="19" s="1"/>
  <c r="N36" i="13"/>
  <c r="BT36" i="13" s="1" a="1"/>
  <c r="BT36" i="13" s="1"/>
  <c r="BS36" i="13" a="1"/>
  <c r="BS36" i="13" s="1"/>
  <c r="N17" i="11"/>
  <c r="BT17" i="11" s="1" a="1"/>
  <c r="BT17" i="11" s="1"/>
  <c r="BT88" i="11" s="1"/>
  <c r="BS17" i="11" a="1"/>
  <c r="BS17" i="11" s="1"/>
  <c r="N34" i="6"/>
  <c r="BT34" i="6" s="1" a="1"/>
  <c r="BT34" i="6" s="1"/>
  <c r="BS34" i="6" a="1"/>
  <c r="BS34" i="6" s="1"/>
  <c r="N28" i="18"/>
  <c r="BT28" i="18" s="1" a="1"/>
  <c r="BT28" i="18" s="1"/>
  <c r="BS28" i="18" a="1"/>
  <c r="BS28" i="18" s="1"/>
  <c r="N18" i="17"/>
  <c r="BT18" i="17" s="1" a="1"/>
  <c r="BT18" i="17" s="1"/>
  <c r="BS18" i="17" a="1"/>
  <c r="BS18" i="17" s="1"/>
  <c r="N28" i="6"/>
  <c r="BT28" i="6" s="1" a="1"/>
  <c r="BT28" i="6" s="1"/>
  <c r="BT99" i="6" s="1"/>
  <c r="BS28" i="6" a="1"/>
  <c r="BS28" i="6" s="1"/>
  <c r="BS99" i="6" s="1"/>
  <c r="N36" i="17"/>
  <c r="BT36" i="17" s="1" a="1"/>
  <c r="BT36" i="17" s="1"/>
  <c r="BS36" i="17" a="1"/>
  <c r="BS36" i="17" s="1"/>
  <c r="N34" i="17"/>
  <c r="BT34" i="17" s="1" a="1"/>
  <c r="BT34" i="17" s="1"/>
  <c r="BS34" i="17" a="1"/>
  <c r="BS34" i="17" s="1"/>
  <c r="N36" i="14"/>
  <c r="BT36" i="14" s="1" a="1"/>
  <c r="BT36" i="14" s="1"/>
  <c r="BS36" i="14" a="1"/>
  <c r="BS36" i="14" s="1"/>
  <c r="N33" i="19"/>
  <c r="BT33" i="19" s="1" a="1"/>
  <c r="BT33" i="19" s="1"/>
  <c r="BS33" i="19" a="1"/>
  <c r="BS33" i="19" s="1"/>
  <c r="N29" i="9"/>
  <c r="BT29" i="9" s="1" a="1"/>
  <c r="BT29" i="9" s="1"/>
  <c r="BS29" i="9" a="1"/>
  <c r="BS29" i="9" s="1"/>
  <c r="N20" i="7"/>
  <c r="BT20" i="7" s="1" a="1"/>
  <c r="BT20" i="7" s="1"/>
  <c r="BS20" i="7" a="1"/>
  <c r="BS20" i="7" s="1"/>
  <c r="N30" i="5"/>
  <c r="BT30" i="5" s="1" a="1"/>
  <c r="BT30" i="5" s="1"/>
  <c r="BS30" i="5" a="1"/>
  <c r="BS30" i="5" s="1"/>
  <c r="N25" i="9"/>
  <c r="BT25" i="9" s="1" a="1"/>
  <c r="BT25" i="9" s="1"/>
  <c r="BS25" i="9" a="1"/>
  <c r="BS25" i="9" s="1"/>
  <c r="N46" i="1"/>
  <c r="BT46" i="1" s="1" a="1"/>
  <c r="BT46" i="1" s="1"/>
  <c r="BS46" i="1" a="1"/>
  <c r="BS46" i="1" s="1"/>
  <c r="N41" i="18"/>
  <c r="BT41" i="18" s="1" a="1"/>
  <c r="BT41" i="18" s="1"/>
  <c r="BS41" i="18" a="1"/>
  <c r="BS41" i="18" s="1"/>
  <c r="N38" i="8"/>
  <c r="BT38" i="8" s="1" a="1"/>
  <c r="BT38" i="8" s="1"/>
  <c r="BS38" i="8" a="1"/>
  <c r="BS38" i="8" s="1"/>
  <c r="N26" i="12"/>
  <c r="BT26" i="12" s="1" a="1"/>
  <c r="BT26" i="12" s="1"/>
  <c r="BS26" i="12" a="1"/>
  <c r="BS26" i="12" s="1"/>
  <c r="BS97" i="12" s="1"/>
  <c r="N25" i="2"/>
  <c r="BT25" i="2" s="1" a="1"/>
  <c r="BT25" i="2" s="1"/>
  <c r="BS25" i="2" a="1"/>
  <c r="BS25" i="2" s="1"/>
  <c r="N39" i="1"/>
  <c r="BT39" i="1" s="1" a="1"/>
  <c r="BT39" i="1" s="1"/>
  <c r="BS39" i="1" a="1"/>
  <c r="BS39" i="1" s="1"/>
  <c r="N22" i="17"/>
  <c r="BT22" i="17" s="1" a="1"/>
  <c r="BT22" i="17" s="1"/>
  <c r="BS22" i="17" a="1"/>
  <c r="BS22" i="17" s="1"/>
  <c r="N37" i="13"/>
  <c r="BT37" i="13" s="1" a="1"/>
  <c r="BT37" i="13" s="1"/>
  <c r="BS37" i="13" a="1"/>
  <c r="BS37" i="13" s="1"/>
  <c r="BS76" i="13" s="1"/>
  <c r="N28" i="9"/>
  <c r="BT28" i="9" s="1" a="1"/>
  <c r="BT28" i="9" s="1"/>
  <c r="BS28" i="9" a="1"/>
  <c r="BS28" i="9" s="1"/>
  <c r="N41" i="19"/>
  <c r="BT41" i="19" s="1" a="1"/>
  <c r="BT41" i="19" s="1"/>
  <c r="BS41" i="19" a="1"/>
  <c r="BS41" i="19" s="1"/>
  <c r="N32" i="3"/>
  <c r="BT32" i="3" s="1" a="1"/>
  <c r="BT32" i="3" s="1"/>
  <c r="BS32" i="3" a="1"/>
  <c r="BS32" i="3" s="1"/>
  <c r="N38" i="4"/>
  <c r="BT38" i="4" s="1" a="1"/>
  <c r="BT38" i="4" s="1"/>
  <c r="BS38" i="4" a="1"/>
  <c r="BS38" i="4" s="1"/>
  <c r="BS109" i="4" s="1"/>
  <c r="N16" i="8"/>
  <c r="BT16" i="8" s="1" a="1"/>
  <c r="BT16" i="8" s="1"/>
  <c r="BS16" i="8" a="1"/>
  <c r="BS16" i="8" s="1"/>
  <c r="N45" i="15"/>
  <c r="BT45" i="15" s="1" a="1"/>
  <c r="BT45" i="15" s="1"/>
  <c r="BS45" i="15" a="1"/>
  <c r="BS45" i="15" s="1"/>
  <c r="N31" i="10"/>
  <c r="BT31" i="10" s="1" a="1"/>
  <c r="BT31" i="10" s="1"/>
  <c r="BS31" i="10" a="1"/>
  <c r="BS31" i="10" s="1"/>
  <c r="N16" i="2"/>
  <c r="BT16" i="2" s="1" a="1"/>
  <c r="BT16" i="2" s="1"/>
  <c r="BT55" i="2" s="1"/>
  <c r="BS16" i="2" a="1"/>
  <c r="BS16" i="2" s="1"/>
  <c r="BS87" i="2" s="1"/>
  <c r="N45" i="8"/>
  <c r="BT45" i="8" s="1" a="1"/>
  <c r="BT45" i="8" s="1"/>
  <c r="BS45" i="8" a="1"/>
  <c r="BS45" i="8" s="1"/>
  <c r="N43" i="10"/>
  <c r="BT43" i="10" s="1" a="1"/>
  <c r="BT43" i="10" s="1"/>
  <c r="BS43" i="10" a="1"/>
  <c r="BS43" i="10" s="1"/>
  <c r="N38" i="11"/>
  <c r="BT38" i="11" s="1" a="1"/>
  <c r="BT38" i="11" s="1"/>
  <c r="BS38" i="11" a="1"/>
  <c r="BS38" i="11" s="1"/>
  <c r="N38" i="10"/>
  <c r="BT38" i="10" s="1" a="1"/>
  <c r="BT38" i="10" s="1"/>
  <c r="BT109" i="10" s="1"/>
  <c r="BS38" i="10" a="1"/>
  <c r="BS38" i="10" s="1"/>
  <c r="N23" i="9"/>
  <c r="BT23" i="9" s="1" a="1"/>
  <c r="BT23" i="9" s="1"/>
  <c r="BS23" i="9" a="1"/>
  <c r="BS23" i="9" s="1"/>
  <c r="N29" i="12"/>
  <c r="BT29" i="12" s="1" a="1"/>
  <c r="BT29" i="12" s="1"/>
  <c r="BS29" i="12" a="1"/>
  <c r="BS29" i="12" s="1"/>
  <c r="N45" i="18"/>
  <c r="BT45" i="18" s="1" a="1"/>
  <c r="BT45" i="18" s="1"/>
  <c r="BS45" i="18" a="1"/>
  <c r="BS45" i="18" s="1"/>
  <c r="N31" i="1"/>
  <c r="BT31" i="1" s="1" a="1"/>
  <c r="BT31" i="1" s="1"/>
  <c r="BS31" i="1" a="1"/>
  <c r="BS31" i="1" s="1"/>
  <c r="N22" i="4"/>
  <c r="BT22" i="4" s="1" a="1"/>
  <c r="BT22" i="4" s="1"/>
  <c r="BS22" i="4" a="1"/>
  <c r="BS22" i="4" s="1"/>
  <c r="N39" i="21"/>
  <c r="BT39" i="21" s="1" a="1"/>
  <c r="BT39" i="21" s="1"/>
  <c r="BS39" i="21" a="1"/>
  <c r="BS39" i="21" s="1"/>
  <c r="N19" i="10"/>
  <c r="BT19" i="10" s="1" a="1"/>
  <c r="BT19" i="10" s="1"/>
  <c r="BS19" i="10" a="1"/>
  <c r="BS19" i="10" s="1"/>
  <c r="N46" i="4"/>
  <c r="BT46" i="4" s="1" a="1"/>
  <c r="BT46" i="4" s="1"/>
  <c r="BS46" i="4" a="1"/>
  <c r="BS46" i="4" s="1"/>
  <c r="N37" i="14"/>
  <c r="BT37" i="14" s="1" a="1"/>
  <c r="BT37" i="14" s="1"/>
  <c r="BS37" i="14" a="1"/>
  <c r="BS37" i="14" s="1"/>
  <c r="N40" i="21"/>
  <c r="BT40" i="21" s="1" a="1"/>
  <c r="BT40" i="21" s="1"/>
  <c r="BS40" i="21" a="1"/>
  <c r="BS40" i="21" s="1"/>
  <c r="N37" i="18"/>
  <c r="BT37" i="18" s="1" a="1"/>
  <c r="BT37" i="18" s="1"/>
  <c r="BS37" i="18" a="1"/>
  <c r="BS37" i="18" s="1"/>
  <c r="N46" i="11"/>
  <c r="BT46" i="11" s="1" a="1"/>
  <c r="BT46" i="11" s="1"/>
  <c r="BS46" i="11" a="1"/>
  <c r="BS46" i="11" s="1"/>
  <c r="N22" i="11"/>
  <c r="BT22" i="11" s="1" a="1"/>
  <c r="BT22" i="11" s="1"/>
  <c r="BS22" i="11" a="1"/>
  <c r="BS22" i="11" s="1"/>
  <c r="N37" i="5"/>
  <c r="BT37" i="5" s="1" a="1"/>
  <c r="BT37" i="5" s="1"/>
  <c r="BS37" i="5" a="1"/>
  <c r="BS37" i="5" s="1"/>
  <c r="N24" i="3"/>
  <c r="BT24" i="3" s="1" a="1"/>
  <c r="BT24" i="3" s="1"/>
  <c r="BS24" i="3" a="1"/>
  <c r="BS24" i="3" s="1"/>
  <c r="N38" i="1"/>
  <c r="BT38" i="1" s="1" a="1"/>
  <c r="BT38" i="1" s="1"/>
  <c r="BS38" i="1" a="1"/>
  <c r="BS38" i="1" s="1"/>
  <c r="N20" i="6"/>
  <c r="BT20" i="6" s="1" a="1"/>
  <c r="BT20" i="6" s="1"/>
  <c r="BS20" i="6" a="1"/>
  <c r="BS20" i="6" s="1"/>
  <c r="N38" i="12"/>
  <c r="BT38" i="12" s="1" a="1"/>
  <c r="BT38" i="12" s="1"/>
  <c r="BS38" i="12" a="1"/>
  <c r="BS38" i="12" s="1"/>
  <c r="N16" i="13"/>
  <c r="BT16" i="13" s="1" a="1"/>
  <c r="BT16" i="13" s="1"/>
  <c r="BS16" i="13" a="1"/>
  <c r="BS16" i="13" s="1"/>
  <c r="N20" i="17"/>
  <c r="BT20" i="17" s="1" a="1"/>
  <c r="BT20" i="17" s="1"/>
  <c r="BS20" i="17" a="1"/>
  <c r="BS20" i="17" s="1"/>
  <c r="BS91" i="17" s="1"/>
  <c r="N37" i="15"/>
  <c r="BT37" i="15" s="1" a="1"/>
  <c r="BT37" i="15" s="1"/>
  <c r="BS37" i="15" a="1"/>
  <c r="BS37" i="15" s="1"/>
  <c r="BR93" i="5"/>
  <c r="BR115" i="13"/>
  <c r="N41" i="6"/>
  <c r="BT41" i="6" s="1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N35" i="19"/>
  <c r="BT35" i="19" s="1" a="1"/>
  <c r="BT35" i="19" s="1"/>
  <c r="CP49" i="17"/>
  <c r="BZ49" i="7"/>
  <c r="N41" i="15"/>
  <c r="BT41" i="15" s="1" a="1"/>
  <c r="BT41" i="15" s="1"/>
  <c r="CT49" i="15"/>
  <c r="CS49" i="14"/>
  <c r="CI49" i="14"/>
  <c r="CH49" i="15"/>
  <c r="BR117" i="5"/>
  <c r="N38" i="13"/>
  <c r="CA49" i="18"/>
  <c r="CE49" i="18"/>
  <c r="CG49" i="18"/>
  <c r="CG49" i="20"/>
  <c r="BX49" i="10"/>
  <c r="CO49" i="8"/>
  <c r="BR98" i="5"/>
  <c r="CS49" i="10"/>
  <c r="CT49" i="12"/>
  <c r="CU49" i="19"/>
  <c r="N24" i="14"/>
  <c r="BV49" i="7"/>
  <c r="BR88" i="13"/>
  <c r="BR114" i="2"/>
  <c r="CG49" i="12"/>
  <c r="N39" i="13"/>
  <c r="CP49" i="4"/>
  <c r="BR103" i="2"/>
  <c r="BR89" i="2"/>
  <c r="BS112" i="5"/>
  <c r="BR113" i="2"/>
  <c r="CS49" i="17"/>
  <c r="BS49" i="19"/>
  <c r="BS79" i="19" s="1"/>
  <c r="N42" i="9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58" i="1" s="1"/>
  <c r="BV49" i="6"/>
  <c r="BW49" i="1"/>
  <c r="BR95" i="5"/>
  <c r="N28" i="11"/>
  <c r="BT28" i="11" s="1" a="1"/>
  <c r="BT28" i="11" s="1"/>
  <c r="BX49" i="6"/>
  <c r="CD49" i="4"/>
  <c r="CE49" i="8"/>
  <c r="N39" i="11"/>
  <c r="BR104" i="2"/>
  <c r="CK49" i="19"/>
  <c r="BR93" i="2"/>
  <c r="CA49" i="4"/>
  <c r="CO49" i="16"/>
  <c r="N39" i="6"/>
  <c r="BT39" i="6" s="1" a="1"/>
  <c r="BT39" i="6" s="1"/>
  <c r="CM49" i="11"/>
  <c r="CI49" i="19"/>
  <c r="BX49" i="18"/>
  <c r="CU49" i="18"/>
  <c r="BR112" i="2"/>
  <c r="BR117" i="2"/>
  <c r="CA49" i="14"/>
  <c r="CG49" i="4"/>
  <c r="CQ49" i="16"/>
  <c r="CC49" i="4"/>
  <c r="CM49" i="4"/>
  <c r="N26" i="6"/>
  <c r="CU49" i="16"/>
  <c r="CI49" i="10"/>
  <c r="BQ83" i="16"/>
  <c r="BQ84" i="16"/>
  <c r="BQ85" i="16"/>
  <c r="BQ54" i="16"/>
  <c r="BQ75" i="16"/>
  <c r="BQ79" i="16"/>
  <c r="BQ55" i="16"/>
  <c r="BQ59" i="16"/>
  <c r="BQ76" i="16"/>
  <c r="BQ80" i="16"/>
  <c r="BQ57" i="16"/>
  <c r="BQ61" i="16"/>
  <c r="BQ82" i="16"/>
  <c r="BQ56" i="16"/>
  <c r="BQ64" i="16"/>
  <c r="BQ77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N23" i="12"/>
  <c r="BT23" i="12" s="1" a="1"/>
  <c r="BT23" i="12" s="1"/>
  <c r="N25" i="21"/>
  <c r="BT25" i="21" s="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N41" i="21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N16" i="1"/>
  <c r="BT16" i="1" s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83" i="17"/>
  <c r="BQ84" i="17"/>
  <c r="BQ54" i="17"/>
  <c r="BQ58" i="17"/>
  <c r="BQ62" i="17"/>
  <c r="BQ66" i="17"/>
  <c r="BQ70" i="17"/>
  <c r="BQ75" i="17"/>
  <c r="BQ79" i="17"/>
  <c r="BQ55" i="17"/>
  <c r="BQ59" i="17"/>
  <c r="BQ63" i="17"/>
  <c r="BQ67" i="17"/>
  <c r="BQ71" i="17"/>
  <c r="BQ72" i="17"/>
  <c r="BQ76" i="17"/>
  <c r="BQ80" i="17"/>
  <c r="BQ85" i="17"/>
  <c r="BQ57" i="17"/>
  <c r="BQ61" i="17"/>
  <c r="BQ65" i="17"/>
  <c r="BQ69" i="17"/>
  <c r="BQ74" i="17"/>
  <c r="BQ78" i="17"/>
  <c r="BQ82" i="17"/>
  <c r="BQ56" i="17"/>
  <c r="BQ64" i="17"/>
  <c r="BQ77" i="17"/>
  <c r="BQ60" i="17"/>
  <c r="BQ68" i="17"/>
  <c r="BQ73" i="17"/>
  <c r="BQ81" i="17"/>
  <c r="BP49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BR94" i="2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80" i="17" s="1"/>
  <c r="CP49" i="20"/>
  <c r="BX49" i="14"/>
  <c r="BR49" i="16"/>
  <c r="BR72" i="16" s="1"/>
  <c r="BS109" i="13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N25" i="1"/>
  <c r="BT25" i="1" s="1" a="1"/>
  <c r="BT25" i="1" s="1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N17" i="17"/>
  <c r="CM49" i="9"/>
  <c r="CA49" i="12"/>
  <c r="CH49" i="20"/>
  <c r="CM49" i="10"/>
  <c r="CN49" i="19"/>
  <c r="CB49" i="14"/>
  <c r="CH49" i="11"/>
  <c r="BT49" i="4"/>
  <c r="CG49" i="17"/>
  <c r="CO49" i="10"/>
  <c r="CJ49" i="4"/>
  <c r="CG49" i="8"/>
  <c r="CV49" i="11"/>
  <c r="BW49" i="16"/>
  <c r="BR114" i="13"/>
  <c r="BR85" i="13"/>
  <c r="BR105" i="5"/>
  <c r="BS99" i="5"/>
  <c r="BS106" i="5"/>
  <c r="BS115" i="5"/>
  <c r="CD122" i="20"/>
  <c r="CD122" i="3"/>
  <c r="BS102" i="2"/>
  <c r="BS107" i="5"/>
  <c r="BR103" i="5"/>
  <c r="BW122" i="15"/>
  <c r="BR61" i="13"/>
  <c r="CD122" i="19"/>
  <c r="BS94" i="13"/>
  <c r="BR54" i="13"/>
  <c r="CD122" i="8"/>
  <c r="CD122" i="11"/>
  <c r="BR57" i="13"/>
  <c r="CJ49" i="10"/>
  <c r="CN49" i="20"/>
  <c r="BS91" i="13"/>
  <c r="CD122" i="18"/>
  <c r="BS115" i="13"/>
  <c r="BR113" i="5"/>
  <c r="BR86" i="5"/>
  <c r="BS115" i="2"/>
  <c r="BS103" i="2"/>
  <c r="BR110" i="5"/>
  <c r="BR67" i="13"/>
  <c r="CL49" i="10"/>
  <c r="CN49" i="11"/>
  <c r="BV49" i="17"/>
  <c r="BU49" i="7"/>
  <c r="BS109" i="5"/>
  <c r="BR99" i="2"/>
  <c r="BR74" i="13"/>
  <c r="BS98" i="2"/>
  <c r="BS95" i="13"/>
  <c r="BS108" i="2"/>
  <c r="BS91" i="2"/>
  <c r="BR87" i="5"/>
  <c r="BR100" i="5"/>
  <c r="BR68" i="13"/>
  <c r="BR66" i="13"/>
  <c r="BS117" i="5"/>
  <c r="BS90" i="13"/>
  <c r="BS95" i="2"/>
  <c r="BR88" i="2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BR97" i="2"/>
  <c r="CD122" i="12"/>
  <c r="BR97" i="5"/>
  <c r="BS120" i="2"/>
  <c r="BS123" i="2" s="1"/>
  <c r="BS116" i="2" s="1"/>
  <c r="BS92" i="13"/>
  <c r="BR90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107" i="2"/>
  <c r="BR69" i="13"/>
  <c r="CE49" i="9"/>
  <c r="BZ49" i="11"/>
  <c r="BS98" i="5"/>
  <c r="CP49" i="7"/>
  <c r="CJ49" i="3"/>
  <c r="CE49" i="12"/>
  <c r="BR73" i="13"/>
  <c r="BS102" i="5"/>
  <c r="BS103" i="13"/>
  <c r="BR92" i="5"/>
  <c r="CA49" i="9"/>
  <c r="CV49" i="10"/>
  <c r="BQ49" i="14"/>
  <c r="BX49" i="17"/>
  <c r="BS102" i="13"/>
  <c r="BR80" i="13"/>
  <c r="BR92" i="2"/>
  <c r="CA122" i="21"/>
  <c r="BR117" i="13"/>
  <c r="CD122" i="6"/>
  <c r="BS95" i="5"/>
  <c r="BS93" i="5"/>
  <c r="BR109" i="2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R89" i="13"/>
  <c r="BS114" i="2"/>
  <c r="BR111" i="5"/>
  <c r="BR101" i="2"/>
  <c r="BR72" i="13"/>
  <c r="BR89" i="5"/>
  <c r="BS114" i="5"/>
  <c r="BS104" i="2"/>
  <c r="BS96" i="2"/>
  <c r="BR71" i="13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BR81" i="9" s="1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BS56" i="8" s="1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BR63" i="13"/>
  <c r="CP49" i="21"/>
  <c r="CR49" i="18"/>
  <c r="BV49" i="1"/>
  <c r="CU49" i="9"/>
  <c r="BR82" i="13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M47" i="11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BR62" i="13"/>
  <c r="CT49" i="18"/>
  <c r="CV49" i="19"/>
  <c r="CE49" i="3"/>
  <c r="CR49" i="21"/>
  <c r="BZ49" i="8"/>
  <c r="BR58" i="13"/>
  <c r="BR84" i="13"/>
  <c r="CP49" i="18"/>
  <c r="CH49" i="19"/>
  <c r="BW49" i="21"/>
  <c r="BR49" i="7"/>
  <c r="BR62" i="7" s="1"/>
  <c r="CD49" i="21"/>
  <c r="CP49" i="10"/>
  <c r="BX49" i="7"/>
  <c r="BX49" i="21"/>
  <c r="BR49" i="15"/>
  <c r="BR84" i="15" s="1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BR105" i="13"/>
  <c r="M47" i="20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BR98" i="13"/>
  <c r="CC49" i="6"/>
  <c r="N41" i="13"/>
  <c r="BT41" i="13" s="1" a="1"/>
  <c r="BT41" i="13" s="1"/>
  <c r="N19" i="2"/>
  <c r="BT19" i="2" s="1" a="1"/>
  <c r="BT19" i="2" s="1"/>
  <c r="BS58" i="2"/>
  <c r="O35" i="3"/>
  <c r="BU35" i="3" s="1" a="1"/>
  <c r="BU35" i="3" s="1"/>
  <c r="N33" i="3"/>
  <c r="BT33" i="3" s="1" a="1"/>
  <c r="BT33" i="3" s="1"/>
  <c r="N33" i="4"/>
  <c r="BT33" i="4" s="1" a="1"/>
  <c r="BT33" i="4" s="1"/>
  <c r="N34" i="4"/>
  <c r="BT34" i="4" s="1" a="1"/>
  <c r="BT34" i="4" s="1"/>
  <c r="BS105" i="4"/>
  <c r="N24" i="12"/>
  <c r="BT24" i="12" s="1" a="1"/>
  <c r="BT24" i="12" s="1"/>
  <c r="BR75" i="9"/>
  <c r="BR58" i="9"/>
  <c r="O21" i="12"/>
  <c r="BU21" i="12" s="1" a="1"/>
  <c r="BU21" i="12" s="1"/>
  <c r="O24" i="19"/>
  <c r="BU24" i="19" s="1" a="1"/>
  <c r="BU24" i="19" s="1"/>
  <c r="O16" i="2"/>
  <c r="BU16" i="2" s="1" a="1"/>
  <c r="BU16" i="2" s="1"/>
  <c r="O21" i="16"/>
  <c r="BU21" i="16" s="1" a="1"/>
  <c r="BU21" i="16" s="1"/>
  <c r="O36" i="15"/>
  <c r="BU36" i="15" s="1" a="1"/>
  <c r="BU36" i="15" s="1"/>
  <c r="O18" i="20"/>
  <c r="BU18" i="20" s="1" a="1"/>
  <c r="BU18" i="20" s="1"/>
  <c r="O19" i="16"/>
  <c r="BU19" i="16" s="1" a="1"/>
  <c r="BU19" i="16" s="1"/>
  <c r="O22" i="9"/>
  <c r="BU22" i="9" s="1" a="1"/>
  <c r="BU22" i="9" s="1"/>
  <c r="O41" i="1"/>
  <c r="BU41" i="1" s="1" a="1"/>
  <c r="BU41" i="1" s="1"/>
  <c r="N20" i="16"/>
  <c r="BT20" i="16" s="1" a="1"/>
  <c r="BT20" i="16" s="1"/>
  <c r="N26" i="2"/>
  <c r="BT26" i="2" s="1" a="1"/>
  <c r="BT26" i="2" s="1"/>
  <c r="BS65" i="2"/>
  <c r="BQ120" i="6"/>
  <c r="BR90" i="12"/>
  <c r="BR94" i="12"/>
  <c r="BR102" i="12"/>
  <c r="BR107" i="12"/>
  <c r="BR115" i="12"/>
  <c r="BR87" i="12"/>
  <c r="BR95" i="12"/>
  <c r="BR103" i="12"/>
  <c r="BR108" i="12"/>
  <c r="BR120" i="12"/>
  <c r="BR88" i="12"/>
  <c r="BR96" i="12"/>
  <c r="BR109" i="12"/>
  <c r="BR117" i="12"/>
  <c r="BR89" i="12"/>
  <c r="BR97" i="12"/>
  <c r="BR110" i="12"/>
  <c r="BR91" i="12"/>
  <c r="BR98" i="12"/>
  <c r="BR111" i="12"/>
  <c r="BR92" i="12"/>
  <c r="BR99" i="12"/>
  <c r="BR104" i="12"/>
  <c r="BR112" i="12"/>
  <c r="BR100" i="12"/>
  <c r="BR105" i="12"/>
  <c r="BR113" i="12"/>
  <c r="BR93" i="12"/>
  <c r="BR101" i="12"/>
  <c r="BR106" i="12"/>
  <c r="BR114" i="12"/>
  <c r="N38" i="16"/>
  <c r="BT38" i="16" s="1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38" i="12"/>
  <c r="BU38" i="12" s="1" a="1"/>
  <c r="BU38" i="12" s="1"/>
  <c r="O39" i="21"/>
  <c r="BU39" i="21" s="1" a="1"/>
  <c r="BU39" i="21" s="1"/>
  <c r="O44" i="14"/>
  <c r="BU44" i="14" s="1" a="1"/>
  <c r="BU44" i="14" s="1"/>
  <c r="BT115" i="14"/>
  <c r="O16" i="6"/>
  <c r="BU16" i="6" s="1" a="1"/>
  <c r="BU16" i="6" s="1"/>
  <c r="O26" i="14"/>
  <c r="BU26" i="14" s="1" a="1"/>
  <c r="BU26" i="14" s="1"/>
  <c r="BT97" i="14"/>
  <c r="O45" i="16"/>
  <c r="BU45" i="16" s="1" a="1"/>
  <c r="BU45" i="16" s="1"/>
  <c r="O33" i="7"/>
  <c r="BU33" i="7" s="1" a="1"/>
  <c r="BU33" i="7" s="1"/>
  <c r="BT104" i="7"/>
  <c r="O32" i="12"/>
  <c r="BU32" i="12" s="1" a="1"/>
  <c r="BU32" i="12" s="1"/>
  <c r="O42" i="1"/>
  <c r="BU42" i="1" s="1" a="1"/>
  <c r="BU42" i="1" s="1"/>
  <c r="O32" i="17"/>
  <c r="BU32" i="17" s="1" a="1"/>
  <c r="BU32" i="17" s="1"/>
  <c r="O23" i="4"/>
  <c r="BU23" i="4" s="1" a="1"/>
  <c r="BU23" i="4" s="1"/>
  <c r="O27" i="20"/>
  <c r="BU27" i="20" s="1" a="1"/>
  <c r="BU27" i="20" s="1"/>
  <c r="N29" i="20"/>
  <c r="BT29" i="20" s="1" a="1"/>
  <c r="BT29" i="20" s="1"/>
  <c r="N36" i="3"/>
  <c r="BT36" i="3" s="1" a="1"/>
  <c r="BT36" i="3" s="1"/>
  <c r="N44" i="21"/>
  <c r="BT44" i="21" s="1" a="1"/>
  <c r="BT44" i="21" s="1"/>
  <c r="N32" i="6"/>
  <c r="BT32" i="6" s="1" a="1"/>
  <c r="BT32" i="6" s="1"/>
  <c r="BS102" i="18"/>
  <c r="N31" i="18"/>
  <c r="BT31" i="18" s="1" a="1"/>
  <c r="BT31" i="18" s="1"/>
  <c r="O40" i="21"/>
  <c r="BU40" i="21" s="1" a="1"/>
  <c r="BU40" i="21" s="1"/>
  <c r="BT111" i="21"/>
  <c r="O31" i="2"/>
  <c r="BU31" i="2" s="1" a="1"/>
  <c r="BU31" i="2" s="1"/>
  <c r="O38" i="15"/>
  <c r="BU38" i="15" s="1" a="1"/>
  <c r="BU38" i="15" s="1"/>
  <c r="O36" i="5"/>
  <c r="BU36" i="5" s="1" a="1"/>
  <c r="BU36" i="5" s="1"/>
  <c r="BT75" i="5"/>
  <c r="O33" i="16"/>
  <c r="BU33" i="16" s="1" a="1"/>
  <c r="BU33" i="16" s="1"/>
  <c r="O44" i="12"/>
  <c r="BU44" i="12" s="1" a="1"/>
  <c r="BU44" i="12" s="1"/>
  <c r="N17" i="2"/>
  <c r="BT17" i="2" s="1" a="1"/>
  <c r="BT17" i="2" s="1"/>
  <c r="BS56" i="2"/>
  <c r="N20" i="3"/>
  <c r="BT20" i="3" s="1" a="1"/>
  <c r="BT20" i="3" s="1"/>
  <c r="N16" i="10"/>
  <c r="BT16" i="10" s="1" a="1"/>
  <c r="BT16" i="10" s="1"/>
  <c r="CN49" i="7"/>
  <c r="CL49" i="7"/>
  <c r="CJ49" i="7"/>
  <c r="N40" i="18"/>
  <c r="BT40" i="18" s="1" a="1"/>
  <c r="BT40" i="18" s="1"/>
  <c r="N27" i="7"/>
  <c r="BT27" i="7" s="1" a="1"/>
  <c r="BT27" i="7" s="1"/>
  <c r="N15" i="10"/>
  <c r="BT15" i="10" s="1" a="1"/>
  <c r="BT15" i="10" s="1"/>
  <c r="M47" i="10"/>
  <c r="O37" i="19"/>
  <c r="BU37" i="19" s="1" a="1"/>
  <c r="BU37" i="19" s="1"/>
  <c r="BT110" i="14"/>
  <c r="O39" i="14"/>
  <c r="BU39" i="14" s="1" a="1"/>
  <c r="BU39" i="14" s="1"/>
  <c r="N34" i="14"/>
  <c r="BT34" i="14" s="1" a="1"/>
  <c r="BT34" i="14" s="1"/>
  <c r="N40" i="15"/>
  <c r="BT40" i="15" s="1" a="1"/>
  <c r="BT40" i="15" s="1"/>
  <c r="N42" i="2"/>
  <c r="BT42" i="2" s="1" a="1"/>
  <c r="BT42" i="2" s="1"/>
  <c r="BS81" i="2"/>
  <c r="BS90" i="19"/>
  <c r="BS98" i="19"/>
  <c r="BS91" i="19"/>
  <c r="BS93" i="19"/>
  <c r="BS106" i="19"/>
  <c r="BS87" i="19"/>
  <c r="BS107" i="19"/>
  <c r="BS115" i="19"/>
  <c r="BS120" i="19"/>
  <c r="BS99" i="19"/>
  <c r="BS117" i="19"/>
  <c r="BS102" i="19"/>
  <c r="BS94" i="19"/>
  <c r="BS108" i="19"/>
  <c r="BS111" i="19"/>
  <c r="CL49" i="17"/>
  <c r="CJ49" i="17"/>
  <c r="N25" i="16"/>
  <c r="BT25" i="16" s="1" a="1"/>
  <c r="BT25" i="16" s="1"/>
  <c r="O23" i="6"/>
  <c r="BU23" i="6" s="1" a="1"/>
  <c r="BU23" i="6" s="1"/>
  <c r="O23" i="15"/>
  <c r="BU23" i="15" s="1" a="1"/>
  <c r="BU23" i="15" s="1"/>
  <c r="O44" i="19"/>
  <c r="BU44" i="19" s="1" a="1"/>
  <c r="BU44" i="19" s="1"/>
  <c r="O32" i="7"/>
  <c r="BU32" i="7" s="1" a="1"/>
  <c r="BU32" i="7" s="1"/>
  <c r="O40" i="19"/>
  <c r="BU40" i="19" s="1" a="1"/>
  <c r="BU40" i="19" s="1"/>
  <c r="O31" i="15"/>
  <c r="BU31" i="15" s="1" a="1"/>
  <c r="BU31" i="15" s="1"/>
  <c r="O42" i="18"/>
  <c r="BU42" i="18" s="1" a="1"/>
  <c r="BU42" i="18" s="1"/>
  <c r="O44" i="18"/>
  <c r="BU44" i="18" s="1" a="1"/>
  <c r="BU44" i="18" s="1"/>
  <c r="O33" i="11"/>
  <c r="BU33" i="11" s="1" a="1"/>
  <c r="BU33" i="11" s="1"/>
  <c r="O42" i="3"/>
  <c r="BU42" i="3" s="1" a="1"/>
  <c r="BU42" i="3" s="1"/>
  <c r="O37" i="9"/>
  <c r="BU37" i="9" s="1" a="1"/>
  <c r="BU37" i="9" s="1"/>
  <c r="O33" i="21"/>
  <c r="BU33" i="21" s="1" a="1"/>
  <c r="BU33" i="21" s="1"/>
  <c r="N15" i="17"/>
  <c r="BT15" i="17" s="1" a="1"/>
  <c r="BT15" i="17" s="1"/>
  <c r="M47" i="17"/>
  <c r="N40" i="13"/>
  <c r="BT40" i="13" s="1" a="1"/>
  <c r="BT40" i="13" s="1"/>
  <c r="BQ120" i="4"/>
  <c r="BQ49" i="4"/>
  <c r="CE49" i="16"/>
  <c r="CC49" i="16"/>
  <c r="O39" i="2"/>
  <c r="BU39" i="2" s="1" a="1"/>
  <c r="BU39" i="2" s="1"/>
  <c r="N19" i="7"/>
  <c r="BT19" i="7" s="1" a="1"/>
  <c r="BT19" i="7" s="1"/>
  <c r="N40" i="17"/>
  <c r="BT40" i="17" s="1" a="1"/>
  <c r="BT40" i="17" s="1"/>
  <c r="N25" i="14"/>
  <c r="BT25" i="14" s="1" a="1"/>
  <c r="BT25" i="14" s="1"/>
  <c r="N18" i="19"/>
  <c r="BT18" i="19" s="1" a="1"/>
  <c r="BT18" i="19" s="1"/>
  <c r="N34" i="9"/>
  <c r="BT34" i="9" s="1" a="1"/>
  <c r="BT34" i="9" s="1"/>
  <c r="N39" i="9"/>
  <c r="BT39" i="9" s="1" a="1"/>
  <c r="BT39" i="9" s="1"/>
  <c r="N34" i="5"/>
  <c r="BT34" i="5" s="1" a="1"/>
  <c r="BT34" i="5" s="1"/>
  <c r="BS73" i="5"/>
  <c r="O35" i="9"/>
  <c r="BU35" i="9" s="1" a="1"/>
  <c r="BU35" i="9" s="1"/>
  <c r="O16" i="8"/>
  <c r="BU16" i="8" s="1" a="1"/>
  <c r="BU16" i="8" s="1"/>
  <c r="BT87" i="8"/>
  <c r="O31" i="20"/>
  <c r="BU31" i="20" s="1" a="1"/>
  <c r="BU31" i="20" s="1"/>
  <c r="O22" i="6"/>
  <c r="BU22" i="6" s="1" a="1"/>
  <c r="BU22" i="6" s="1"/>
  <c r="N26" i="15"/>
  <c r="BT26" i="15" s="1" a="1"/>
  <c r="BT26" i="15" s="1"/>
  <c r="N25" i="17"/>
  <c r="BT25" i="17" s="1" a="1"/>
  <c r="BT25" i="17" s="1"/>
  <c r="N45" i="4"/>
  <c r="BT45" i="4" s="1" a="1"/>
  <c r="BT45" i="4" s="1"/>
  <c r="BS120" i="4"/>
  <c r="BS104" i="21"/>
  <c r="BS112" i="21"/>
  <c r="BS92" i="21"/>
  <c r="BS100" i="21"/>
  <c r="BS105" i="21"/>
  <c r="BS93" i="21"/>
  <c r="BS94" i="21"/>
  <c r="BS88" i="21"/>
  <c r="BS96" i="21"/>
  <c r="BS117" i="21"/>
  <c r="BS97" i="21"/>
  <c r="BS49" i="21"/>
  <c r="BR92" i="18"/>
  <c r="BR100" i="18"/>
  <c r="BR105" i="18"/>
  <c r="BR113" i="18"/>
  <c r="BR93" i="18"/>
  <c r="BR101" i="18"/>
  <c r="BR106" i="18"/>
  <c r="BR114" i="18"/>
  <c r="BR94" i="18"/>
  <c r="BR102" i="18"/>
  <c r="BR107" i="18"/>
  <c r="BR115" i="18"/>
  <c r="BR87" i="18"/>
  <c r="BR95" i="18"/>
  <c r="BR103" i="18"/>
  <c r="BR108" i="18"/>
  <c r="BR120" i="18"/>
  <c r="BR88" i="18"/>
  <c r="BR96" i="18"/>
  <c r="BR109" i="18"/>
  <c r="BR117" i="18"/>
  <c r="BR89" i="18"/>
  <c r="BR97" i="18"/>
  <c r="BR110" i="18"/>
  <c r="BR90" i="18"/>
  <c r="BR98" i="18"/>
  <c r="BR111" i="18"/>
  <c r="BR91" i="18"/>
  <c r="BR99" i="18"/>
  <c r="BR104" i="18"/>
  <c r="BR112" i="18"/>
  <c r="O38" i="7"/>
  <c r="BU38" i="7" s="1" a="1"/>
  <c r="BU38" i="7" s="1"/>
  <c r="O38" i="18"/>
  <c r="BU38" i="18" s="1" a="1"/>
  <c r="BU38" i="18" s="1"/>
  <c r="O21" i="10"/>
  <c r="BU21" i="10" s="1" a="1"/>
  <c r="BU21" i="10" s="1"/>
  <c r="N16" i="12"/>
  <c r="BT16" i="12" s="1" a="1"/>
  <c r="BT16" i="12" s="1"/>
  <c r="N28" i="2"/>
  <c r="BT28" i="2" s="1" a="1"/>
  <c r="BT28" i="2" s="1"/>
  <c r="BS67" i="2"/>
  <c r="N26" i="10"/>
  <c r="BT26" i="10" s="1" a="1"/>
  <c r="BT26" i="10" s="1"/>
  <c r="N35" i="21"/>
  <c r="BT35" i="21" s="1" a="1"/>
  <c r="BT35" i="21" s="1"/>
  <c r="N17" i="6"/>
  <c r="BT17" i="6" s="1" a="1"/>
  <c r="BT17" i="6" s="1"/>
  <c r="BS90" i="11"/>
  <c r="BS98" i="11"/>
  <c r="BS113" i="11"/>
  <c r="BS86" i="11"/>
  <c r="BS99" i="11"/>
  <c r="BS114" i="11"/>
  <c r="BS101" i="11"/>
  <c r="BS104" i="11"/>
  <c r="BS89" i="11"/>
  <c r="BS91" i="11"/>
  <c r="BS110" i="11"/>
  <c r="BS97" i="11"/>
  <c r="BS112" i="11"/>
  <c r="O36" i="20"/>
  <c r="BU36" i="20" s="1" a="1"/>
  <c r="BU36" i="20" s="1"/>
  <c r="BT107" i="20"/>
  <c r="O45" i="13"/>
  <c r="BU45" i="13" s="1" a="1"/>
  <c r="BU45" i="13" s="1"/>
  <c r="O46" i="6"/>
  <c r="BU46" i="6" s="1" a="1"/>
  <c r="BU46" i="6" s="1"/>
  <c r="N22" i="12"/>
  <c r="BT22" i="12" s="1" a="1"/>
  <c r="BT22" i="12" s="1"/>
  <c r="N30" i="2"/>
  <c r="BT30" i="2" s="1" a="1"/>
  <c r="BT30" i="2" s="1"/>
  <c r="BS69" i="2"/>
  <c r="N37" i="17"/>
  <c r="BT37" i="17" s="1" a="1"/>
  <c r="BT37" i="17" s="1"/>
  <c r="O17" i="8"/>
  <c r="BU17" i="8" s="1" a="1"/>
  <c r="BU17" i="8" s="1"/>
  <c r="O21" i="8"/>
  <c r="BU21" i="8" s="1" a="1"/>
  <c r="BU21" i="8" s="1"/>
  <c r="O45" i="8"/>
  <c r="BU45" i="8" s="1" a="1"/>
  <c r="BU45" i="8" s="1"/>
  <c r="N15" i="19"/>
  <c r="BT15" i="19" s="1" a="1"/>
  <c r="BT15" i="19" s="1"/>
  <c r="M47" i="19"/>
  <c r="N37" i="11"/>
  <c r="BT37" i="11" s="1" a="1"/>
  <c r="BT37" i="11" s="1"/>
  <c r="N18" i="8"/>
  <c r="BT18" i="8" s="1" a="1"/>
  <c r="BT18" i="8" s="1"/>
  <c r="N23" i="17"/>
  <c r="BT23" i="17" s="1" a="1"/>
  <c r="BT23" i="17" s="1"/>
  <c r="N25" i="20"/>
  <c r="BT25" i="20" s="1" a="1"/>
  <c r="BT25" i="20" s="1"/>
  <c r="N46" i="15"/>
  <c r="BT46" i="15" s="1" a="1"/>
  <c r="BT46" i="15" s="1"/>
  <c r="BS85" i="15"/>
  <c r="N42" i="16"/>
  <c r="BT42" i="16" s="1" a="1"/>
  <c r="BT42" i="16" s="1"/>
  <c r="N23" i="2"/>
  <c r="BT23" i="2" s="1" a="1"/>
  <c r="BT23" i="2" s="1"/>
  <c r="BX49" i="1"/>
  <c r="BR93" i="1"/>
  <c r="BR101" i="1"/>
  <c r="BR86" i="1"/>
  <c r="BR94" i="1"/>
  <c r="BR102" i="1"/>
  <c r="BR87" i="1"/>
  <c r="BR95" i="1"/>
  <c r="BR103" i="1"/>
  <c r="BR88" i="1"/>
  <c r="BR96" i="1"/>
  <c r="BR89" i="1"/>
  <c r="BR97" i="1"/>
  <c r="BR90" i="1"/>
  <c r="BR98" i="1"/>
  <c r="BR91" i="1"/>
  <c r="BR104" i="1"/>
  <c r="BR112" i="1"/>
  <c r="BR92" i="1"/>
  <c r="BR105" i="1"/>
  <c r="BR113" i="1"/>
  <c r="BR99" i="1"/>
  <c r="BR106" i="1"/>
  <c r="BR114" i="1"/>
  <c r="BR100" i="1"/>
  <c r="BR107" i="1"/>
  <c r="BR115" i="1"/>
  <c r="BR108" i="1"/>
  <c r="BR120" i="1"/>
  <c r="BR110" i="1"/>
  <c r="BR111" i="1"/>
  <c r="BR109" i="1"/>
  <c r="BR117" i="1"/>
  <c r="BS86" i="3"/>
  <c r="BS87" i="3"/>
  <c r="BS102" i="3"/>
  <c r="BS90" i="3"/>
  <c r="BS98" i="3"/>
  <c r="BS101" i="3"/>
  <c r="BS110" i="3"/>
  <c r="BS111" i="3"/>
  <c r="BS99" i="3"/>
  <c r="BS113" i="3"/>
  <c r="BS106" i="3"/>
  <c r="BS114" i="3"/>
  <c r="BS108" i="3"/>
  <c r="N34" i="19"/>
  <c r="BT34" i="19" s="1" a="1"/>
  <c r="BT34" i="19" s="1"/>
  <c r="N31" i="8"/>
  <c r="BT31" i="8" s="1" a="1"/>
  <c r="BT31" i="8" s="1"/>
  <c r="O28" i="7"/>
  <c r="BU28" i="7" s="1" a="1"/>
  <c r="BU28" i="7" s="1"/>
  <c r="BT99" i="7"/>
  <c r="O36" i="17"/>
  <c r="BU36" i="17" s="1" a="1"/>
  <c r="BU36" i="17" s="1"/>
  <c r="O29" i="8"/>
  <c r="BU29" i="8" s="1" a="1"/>
  <c r="BU29" i="8" s="1"/>
  <c r="O16" i="19"/>
  <c r="BU16" i="19" s="1" a="1"/>
  <c r="BU16" i="19" s="1"/>
  <c r="O34" i="16"/>
  <c r="BU34" i="16" s="1" a="1"/>
  <c r="BU34" i="16" s="1"/>
  <c r="O42" i="17"/>
  <c r="BU42" i="17" s="1" a="1"/>
  <c r="BU42" i="17" s="1"/>
  <c r="O41" i="18"/>
  <c r="BU41" i="18" s="1" a="1"/>
  <c r="BU41" i="18" s="1"/>
  <c r="O23" i="7"/>
  <c r="BU23" i="7" s="1" a="1"/>
  <c r="BU23" i="7" s="1"/>
  <c r="BT94" i="7"/>
  <c r="N41" i="20"/>
  <c r="BT41" i="20" s="1" a="1"/>
  <c r="BT41" i="20" s="1"/>
  <c r="N37" i="4"/>
  <c r="BT37" i="4" s="1" a="1"/>
  <c r="BT37" i="4" s="1"/>
  <c r="BS108" i="4"/>
  <c r="N25" i="3"/>
  <c r="BT25" i="3" s="1" a="1"/>
  <c r="BT25" i="3" s="1"/>
  <c r="N41" i="4"/>
  <c r="BT41" i="4" s="1" a="1"/>
  <c r="BT41" i="4" s="1"/>
  <c r="BS112" i="4"/>
  <c r="BR86" i="7"/>
  <c r="BR94" i="7"/>
  <c r="BR87" i="7"/>
  <c r="BR95" i="7"/>
  <c r="BR89" i="7"/>
  <c r="BR90" i="7"/>
  <c r="BR98" i="7"/>
  <c r="BR91" i="7"/>
  <c r="BR93" i="7"/>
  <c r="BR110" i="7"/>
  <c r="BR111" i="7"/>
  <c r="BR88" i="7"/>
  <c r="BR104" i="7"/>
  <c r="BR112" i="7"/>
  <c r="BR92" i="7"/>
  <c r="BR100" i="7"/>
  <c r="BR105" i="7"/>
  <c r="BR113" i="7"/>
  <c r="BR101" i="7"/>
  <c r="BR106" i="7"/>
  <c r="BR114" i="7"/>
  <c r="BR102" i="7"/>
  <c r="BR107" i="7"/>
  <c r="BR115" i="7"/>
  <c r="BR96" i="7"/>
  <c r="BR103" i="7"/>
  <c r="BR108" i="7"/>
  <c r="BR97" i="7"/>
  <c r="BR120" i="7"/>
  <c r="BR109" i="7"/>
  <c r="BR117" i="7"/>
  <c r="BR99" i="7"/>
  <c r="CJ49" i="15"/>
  <c r="CO49" i="9"/>
  <c r="N40" i="11"/>
  <c r="BT40" i="11" s="1" a="1"/>
  <c r="BT40" i="11" s="1"/>
  <c r="O17" i="9"/>
  <c r="BU17" i="9" s="1" a="1"/>
  <c r="BU17" i="9" s="1"/>
  <c r="BT88" i="9"/>
  <c r="O38" i="21"/>
  <c r="BU38" i="21" s="1" a="1"/>
  <c r="BU38" i="21" s="1"/>
  <c r="BT109" i="21"/>
  <c r="O36" i="4"/>
  <c r="BU36" i="4" s="1" a="1"/>
  <c r="BU36" i="4" s="1"/>
  <c r="N34" i="15"/>
  <c r="BT34" i="15" s="1" a="1"/>
  <c r="BT34" i="15" s="1"/>
  <c r="N34" i="11"/>
  <c r="BT34" i="11" s="1" a="1"/>
  <c r="BT34" i="11" s="1"/>
  <c r="N28" i="21"/>
  <c r="BT28" i="21" s="1" a="1"/>
  <c r="BT28" i="21" s="1"/>
  <c r="N46" i="18"/>
  <c r="BT46" i="18" s="1" a="1"/>
  <c r="BT46" i="18" s="1"/>
  <c r="BS117" i="18"/>
  <c r="BQ120" i="19"/>
  <c r="BS88" i="14"/>
  <c r="BS89" i="14"/>
  <c r="BS97" i="14"/>
  <c r="BS110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9" i="16"/>
  <c r="BU29" i="16" s="1" a="1"/>
  <c r="BU29" i="16" s="1"/>
  <c r="O25" i="13"/>
  <c r="BU25" i="13" s="1" a="1"/>
  <c r="BU25" i="13" s="1"/>
  <c r="O20" i="8"/>
  <c r="BU20" i="8" s="1" a="1"/>
  <c r="BU20" i="8" s="1"/>
  <c r="N30" i="21"/>
  <c r="BT30" i="21" s="1" a="1"/>
  <c r="BT30" i="21" s="1"/>
  <c r="N29" i="4"/>
  <c r="BT29" i="4" s="1" a="1"/>
  <c r="BT29" i="4" s="1"/>
  <c r="BS100" i="4"/>
  <c r="N45" i="5"/>
  <c r="BT45" i="5" s="1" a="1"/>
  <c r="BT45" i="5" s="1"/>
  <c r="BS84" i="5"/>
  <c r="N43" i="12"/>
  <c r="BT43" i="12" s="1" a="1"/>
  <c r="BT43" i="12" s="1"/>
  <c r="N21" i="11"/>
  <c r="BT21" i="11" s="1" a="1"/>
  <c r="BT21" i="11" s="1"/>
  <c r="N39" i="10"/>
  <c r="BT39" i="10" s="1" a="1"/>
  <c r="BT39" i="10" s="1"/>
  <c r="CV49" i="4"/>
  <c r="BQ120" i="16"/>
  <c r="BS90" i="16"/>
  <c r="BS98" i="16"/>
  <c r="BS111" i="16"/>
  <c r="BS99" i="16"/>
  <c r="BS104" i="16"/>
  <c r="BS112" i="16"/>
  <c r="BS92" i="16"/>
  <c r="BS100" i="16"/>
  <c r="BS105" i="16"/>
  <c r="BS93" i="16"/>
  <c r="BS101" i="16"/>
  <c r="BS106" i="16"/>
  <c r="BS114" i="16"/>
  <c r="BS94" i="16"/>
  <c r="BS102" i="16"/>
  <c r="BS107" i="16"/>
  <c r="BS87" i="16"/>
  <c r="BS95" i="16"/>
  <c r="BS120" i="16"/>
  <c r="BS88" i="16"/>
  <c r="BS89" i="16"/>
  <c r="BS97" i="16"/>
  <c r="BS110" i="16"/>
  <c r="N26" i="18"/>
  <c r="BT26" i="18" s="1" a="1"/>
  <c r="BT26" i="18" s="1"/>
  <c r="N26" i="9"/>
  <c r="BT26" i="9" s="1" a="1"/>
  <c r="BT26" i="9" s="1"/>
  <c r="O29" i="12"/>
  <c r="BU29" i="12" s="1" a="1"/>
  <c r="BU29" i="12" s="1"/>
  <c r="O25" i="2"/>
  <c r="BU25" i="2" s="1" a="1"/>
  <c r="BU25" i="2" s="1"/>
  <c r="O20" i="1"/>
  <c r="BU20" i="1" s="1" a="1"/>
  <c r="BU20" i="1" s="1"/>
  <c r="N24" i="6"/>
  <c r="BT24" i="6" s="1" a="1"/>
  <c r="BT24" i="6" s="1"/>
  <c r="N44" i="16"/>
  <c r="BT44" i="16" s="1" a="1"/>
  <c r="BT44" i="16" s="1"/>
  <c r="N21" i="2"/>
  <c r="BT21" i="2" s="1" a="1"/>
  <c r="BT21" i="2" s="1"/>
  <c r="N20" i="21"/>
  <c r="BT20" i="21" s="1" a="1"/>
  <c r="BT20" i="21" s="1"/>
  <c r="N21" i="20"/>
  <c r="BT21" i="20" s="1" a="1"/>
  <c r="BT21" i="20" s="1"/>
  <c r="BR73" i="19"/>
  <c r="BR61" i="19"/>
  <c r="BR83" i="19"/>
  <c r="BR56" i="19"/>
  <c r="BR82" i="6"/>
  <c r="CO49" i="11"/>
  <c r="CE49" i="6"/>
  <c r="BS74" i="2"/>
  <c r="BS82" i="2"/>
  <c r="BS70" i="2"/>
  <c r="BS83" i="2"/>
  <c r="BS63" i="2"/>
  <c r="BS71" i="2"/>
  <c r="BS76" i="2"/>
  <c r="BS84" i="2"/>
  <c r="BS64" i="2"/>
  <c r="BS78" i="2"/>
  <c r="BS66" i="2"/>
  <c r="BS79" i="2"/>
  <c r="BS59" i="2"/>
  <c r="BS72" i="2"/>
  <c r="CN49" i="12"/>
  <c r="BT61" i="9"/>
  <c r="O28" i="12"/>
  <c r="BU28" i="12" s="1" a="1"/>
  <c r="BU28" i="12" s="1"/>
  <c r="O19" i="6"/>
  <c r="BU19" i="6" s="1" a="1"/>
  <c r="BU19" i="6" s="1"/>
  <c r="BT90" i="6"/>
  <c r="O19" i="19"/>
  <c r="BU19" i="19" s="1" a="1"/>
  <c r="BU19" i="19" s="1"/>
  <c r="BT90" i="19"/>
  <c r="O44" i="2"/>
  <c r="BU44" i="2" s="1" a="1"/>
  <c r="BU44" i="2" s="1"/>
  <c r="BT83" i="2"/>
  <c r="O43" i="17"/>
  <c r="BU43" i="17" s="1" a="1"/>
  <c r="BU43" i="17" s="1"/>
  <c r="O25" i="8"/>
  <c r="BU25" i="8" s="1" a="1"/>
  <c r="BU25" i="8" s="1"/>
  <c r="O21" i="1"/>
  <c r="BU21" i="1" s="1" a="1"/>
  <c r="BU21" i="1" s="1"/>
  <c r="O28" i="15"/>
  <c r="BU28" i="15" s="1" a="1"/>
  <c r="BU28" i="15" s="1"/>
  <c r="O37" i="7"/>
  <c r="BU37" i="7" s="1" a="1"/>
  <c r="BU37" i="7" s="1"/>
  <c r="O19" i="20"/>
  <c r="BU19" i="20" s="1" a="1"/>
  <c r="BU19" i="20" s="1"/>
  <c r="O20" i="12"/>
  <c r="BU20" i="12" s="1" a="1"/>
  <c r="BU20" i="12" s="1"/>
  <c r="N29" i="14"/>
  <c r="BT29" i="14" s="1" a="1"/>
  <c r="BT29" i="14" s="1"/>
  <c r="N38" i="9"/>
  <c r="BT38" i="9" s="1" a="1"/>
  <c r="BT38" i="9" s="1"/>
  <c r="N42" i="20"/>
  <c r="BT42" i="20" s="1" a="1"/>
  <c r="BT42" i="20" s="1"/>
  <c r="BQ120" i="21"/>
  <c r="BQ49" i="21"/>
  <c r="O27" i="18"/>
  <c r="BU27" i="18" s="1" a="1"/>
  <c r="BU27" i="18" s="1"/>
  <c r="O20" i="10"/>
  <c r="BU20" i="10" s="1" a="1"/>
  <c r="BU20" i="10" s="1"/>
  <c r="N44" i="9"/>
  <c r="BT44" i="9" s="1" a="1"/>
  <c r="BT44" i="9" s="1"/>
  <c r="N25" i="19"/>
  <c r="BT25" i="19" s="1" a="1"/>
  <c r="BT25" i="19" s="1"/>
  <c r="BQ120" i="11"/>
  <c r="N21" i="19"/>
  <c r="BT21" i="19" s="1" a="1"/>
  <c r="BT21" i="19" s="1"/>
  <c r="N40" i="12"/>
  <c r="BT40" i="12" s="1" a="1"/>
  <c r="BT40" i="12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28" i="19"/>
  <c r="BU28" i="19" s="1" a="1"/>
  <c r="BU28" i="19" s="1"/>
  <c r="O44" i="6"/>
  <c r="BU44" i="6" s="1" a="1"/>
  <c r="BU44" i="6" s="1"/>
  <c r="O44" i="5"/>
  <c r="BU44" i="5" s="1" a="1"/>
  <c r="BU44" i="5" s="1"/>
  <c r="O30" i="6"/>
  <c r="BU30" i="6" s="1" a="1"/>
  <c r="BU30" i="6" s="1"/>
  <c r="O23" i="16"/>
  <c r="BU23" i="16" s="1" a="1"/>
  <c r="BU23" i="16" s="1"/>
  <c r="O24" i="10"/>
  <c r="BU24" i="10" s="1" a="1"/>
  <c r="BU24" i="10" s="1"/>
  <c r="N18" i="15"/>
  <c r="BT18" i="15" s="1" a="1"/>
  <c r="BT18" i="15" s="1"/>
  <c r="N36" i="2"/>
  <c r="BT36" i="2" s="1" a="1"/>
  <c r="BT36" i="2" s="1"/>
  <c r="N41" i="10"/>
  <c r="BT41" i="10" s="1" a="1"/>
  <c r="BT41" i="10" s="1"/>
  <c r="N32" i="16"/>
  <c r="BT32" i="16" s="1" a="1"/>
  <c r="BT32" i="16" s="1"/>
  <c r="N45" i="3"/>
  <c r="BT45" i="3" s="1" a="1"/>
  <c r="BT45" i="3" s="1"/>
  <c r="BS93" i="20"/>
  <c r="BS86" i="20"/>
  <c r="BS94" i="20"/>
  <c r="BS88" i="20"/>
  <c r="BS89" i="20"/>
  <c r="BS97" i="20"/>
  <c r="BS102" i="20"/>
  <c r="BS107" i="20"/>
  <c r="BS115" i="20"/>
  <c r="BS117" i="20"/>
  <c r="BS90" i="20"/>
  <c r="BS110" i="20"/>
  <c r="BS111" i="20"/>
  <c r="BS104" i="20"/>
  <c r="BS98" i="20"/>
  <c r="BS105" i="20"/>
  <c r="BS106" i="20"/>
  <c r="BS114" i="20"/>
  <c r="N34" i="10"/>
  <c r="BT34" i="10" s="1" a="1"/>
  <c r="BT34" i="10" s="1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O34" i="18"/>
  <c r="BU34" i="18" s="1" a="1"/>
  <c r="BU34" i="18" s="1"/>
  <c r="O19" i="13"/>
  <c r="BU19" i="13" s="1" a="1"/>
  <c r="BU19" i="13" s="1"/>
  <c r="O24" i="2"/>
  <c r="BU24" i="2" s="1" a="1"/>
  <c r="BU24" i="2" s="1"/>
  <c r="BT63" i="2"/>
  <c r="O44" i="15"/>
  <c r="BU44" i="15" s="1" a="1"/>
  <c r="BU44" i="15" s="1"/>
  <c r="BR86" i="15"/>
  <c r="BR94" i="15"/>
  <c r="BR102" i="15"/>
  <c r="BR107" i="15"/>
  <c r="BR87" i="15"/>
  <c r="BR95" i="15"/>
  <c r="BR103" i="15"/>
  <c r="BR88" i="15"/>
  <c r="BR96" i="15"/>
  <c r="BR109" i="15"/>
  <c r="BR89" i="15"/>
  <c r="BR97" i="15"/>
  <c r="BR90" i="15"/>
  <c r="BR98" i="15"/>
  <c r="BR111" i="15"/>
  <c r="BR91" i="15"/>
  <c r="BR99" i="15"/>
  <c r="BR104" i="15"/>
  <c r="BR100" i="15"/>
  <c r="BR108" i="15"/>
  <c r="BR115" i="15"/>
  <c r="BR101" i="15"/>
  <c r="BR110" i="15"/>
  <c r="BR120" i="15"/>
  <c r="BR113" i="15"/>
  <c r="BR117" i="15"/>
  <c r="BR112" i="15"/>
  <c r="BR92" i="15"/>
  <c r="BR105" i="15"/>
  <c r="BR93" i="15"/>
  <c r="BR106" i="15"/>
  <c r="BR114" i="15"/>
  <c r="CB49" i="15"/>
  <c r="CG49" i="9"/>
  <c r="N19" i="17"/>
  <c r="BT19" i="17" s="1" a="1"/>
  <c r="BT19" i="17" s="1"/>
  <c r="BS90" i="17"/>
  <c r="O44" i="13"/>
  <c r="BU44" i="13" s="1" a="1"/>
  <c r="BU44" i="13" s="1"/>
  <c r="O32" i="18"/>
  <c r="BU32" i="18" s="1" a="1"/>
  <c r="BU32" i="18" s="1"/>
  <c r="O36" i="10"/>
  <c r="BU36" i="10" s="1" a="1"/>
  <c r="BU36" i="10" s="1"/>
  <c r="O39" i="8"/>
  <c r="BU39" i="8" s="1" a="1"/>
  <c r="BU39" i="8" s="1"/>
  <c r="N33" i="13"/>
  <c r="BT33" i="13" s="1" a="1"/>
  <c r="BT33" i="13" s="1"/>
  <c r="BS72" i="13"/>
  <c r="BQ120" i="14"/>
  <c r="BU49" i="14"/>
  <c r="BT49" i="17"/>
  <c r="BR88" i="17"/>
  <c r="BR96" i="17"/>
  <c r="BR89" i="17"/>
  <c r="BR97" i="17"/>
  <c r="BR90" i="17"/>
  <c r="BR98" i="17"/>
  <c r="BR91" i="17"/>
  <c r="BR99" i="17"/>
  <c r="BR104" i="17"/>
  <c r="BR92" i="17"/>
  <c r="BR100" i="17"/>
  <c r="BR105" i="17"/>
  <c r="BR93" i="17"/>
  <c r="BR101" i="17"/>
  <c r="BR86" i="17"/>
  <c r="BR94" i="17"/>
  <c r="BR102" i="17"/>
  <c r="BR108" i="17"/>
  <c r="BR120" i="17"/>
  <c r="BR123" i="17" s="1"/>
  <c r="BR116" i="17" s="1"/>
  <c r="BR109" i="17"/>
  <c r="BR117" i="17"/>
  <c r="BR87" i="17"/>
  <c r="BR110" i="17"/>
  <c r="BR95" i="17"/>
  <c r="BR111" i="17"/>
  <c r="BR103" i="17"/>
  <c r="BR112" i="17"/>
  <c r="BR113" i="17"/>
  <c r="BR106" i="17"/>
  <c r="BR114" i="17"/>
  <c r="BR107" i="17"/>
  <c r="BR115" i="17"/>
  <c r="N28" i="17"/>
  <c r="BT28" i="17" s="1" a="1"/>
  <c r="BT28" i="17" s="1"/>
  <c r="O38" i="17"/>
  <c r="BU38" i="17" s="1" a="1"/>
  <c r="BU38" i="17" s="1"/>
  <c r="O37" i="1"/>
  <c r="BU37" i="1" s="1" a="1"/>
  <c r="BU37" i="1" s="1"/>
  <c r="O43" i="5"/>
  <c r="BU43" i="5" s="1" a="1"/>
  <c r="BU43" i="5" s="1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25" i="7"/>
  <c r="BU25" i="7" s="1" a="1"/>
  <c r="BU25" i="7" s="1"/>
  <c r="O28" i="16"/>
  <c r="BU28" i="16" s="1" a="1"/>
  <c r="BU28" i="16" s="1"/>
  <c r="O30" i="1"/>
  <c r="BU30" i="1" s="1" a="1"/>
  <c r="BU30" i="1" s="1"/>
  <c r="O16" i="16"/>
  <c r="BU16" i="16" s="1" a="1"/>
  <c r="BU16" i="16" s="1"/>
  <c r="O35" i="16"/>
  <c r="BU35" i="16" s="1" a="1"/>
  <c r="BU35" i="16" s="1"/>
  <c r="O42" i="8"/>
  <c r="BU42" i="8" s="1" a="1"/>
  <c r="BU42" i="8" s="1"/>
  <c r="O23" i="19"/>
  <c r="BU23" i="19" s="1" a="1"/>
  <c r="BU23" i="19" s="1"/>
  <c r="N35" i="18"/>
  <c r="BT35" i="18" s="1" a="1"/>
  <c r="BT35" i="18" s="1"/>
  <c r="BS106" i="18"/>
  <c r="CN49" i="4"/>
  <c r="N36" i="21"/>
  <c r="BT36" i="21" s="1" a="1"/>
  <c r="BT36" i="21" s="1"/>
  <c r="N42" i="4"/>
  <c r="BT42" i="4" s="1" a="1"/>
  <c r="BT42" i="4" s="1"/>
  <c r="N35" i="11"/>
  <c r="BT35" i="11" s="1" a="1"/>
  <c r="BT35" i="11" s="1"/>
  <c r="N21" i="5"/>
  <c r="BT21" i="5" s="1" a="1"/>
  <c r="BT21" i="5" s="1"/>
  <c r="BS60" i="5"/>
  <c r="M15" i="12"/>
  <c r="BS15" i="12" s="1" a="1"/>
  <c r="BS15" i="12" s="1"/>
  <c r="L47" i="12"/>
  <c r="N15" i="4"/>
  <c r="BT15" i="4" s="1" a="1"/>
  <c r="BT15" i="4" s="1"/>
  <c r="M47" i="4"/>
  <c r="BS86" i="4"/>
  <c r="N37" i="20"/>
  <c r="BT37" i="20" s="1" a="1"/>
  <c r="BT37" i="20" s="1"/>
  <c r="N45" i="11"/>
  <c r="BT45" i="11" s="1" a="1"/>
  <c r="BT45" i="11" s="1"/>
  <c r="O35" i="7"/>
  <c r="BU35" i="7" s="1" a="1"/>
  <c r="BU35" i="7" s="1"/>
  <c r="N26" i="8"/>
  <c r="BT26" i="8" s="1" a="1"/>
  <c r="BT26" i="8" s="1"/>
  <c r="CU49" i="11"/>
  <c r="BZ49" i="12"/>
  <c r="BS66" i="19"/>
  <c r="BS70" i="19"/>
  <c r="O22" i="7"/>
  <c r="BU22" i="7" s="1" a="1"/>
  <c r="BU22" i="7" s="1"/>
  <c r="O19" i="11"/>
  <c r="BU19" i="11" s="1" a="1"/>
  <c r="BU19" i="11" s="1"/>
  <c r="O28" i="4"/>
  <c r="BU28" i="4" s="1" a="1"/>
  <c r="BU28" i="4" s="1"/>
  <c r="N31" i="14"/>
  <c r="BT31" i="14" s="1" a="1"/>
  <c r="BT31" i="14" s="1"/>
  <c r="BS70" i="14"/>
  <c r="CM49" i="18"/>
  <c r="O43" i="20"/>
  <c r="BU43" i="20" s="1" a="1"/>
  <c r="BU43" i="20" s="1"/>
  <c r="O42" i="6"/>
  <c r="BU42" i="6" s="1" a="1"/>
  <c r="BU42" i="6" s="1"/>
  <c r="O18" i="10"/>
  <c r="BU18" i="10" s="1" a="1"/>
  <c r="BU18" i="10" s="1"/>
  <c r="BT89" i="10"/>
  <c r="N34" i="13"/>
  <c r="BT34" i="13" s="1" a="1"/>
  <c r="BT34" i="13" s="1"/>
  <c r="BS73" i="13"/>
  <c r="N32" i="21"/>
  <c r="BT32" i="21" s="1" a="1"/>
  <c r="BT32" i="21" s="1"/>
  <c r="N32" i="15"/>
  <c r="BT32" i="15" s="1" a="1"/>
  <c r="BT32" i="15" s="1"/>
  <c r="N31" i="17"/>
  <c r="BT31" i="17" s="1" a="1"/>
  <c r="BT31" i="17" s="1"/>
  <c r="BS102" i="17"/>
  <c r="N29" i="3"/>
  <c r="BT29" i="3" s="1" a="1"/>
  <c r="BT29" i="3" s="1"/>
  <c r="BR92" i="6"/>
  <c r="BR100" i="6"/>
  <c r="BR105" i="6"/>
  <c r="BR93" i="6"/>
  <c r="BR101" i="6"/>
  <c r="BR86" i="6"/>
  <c r="BR94" i="6"/>
  <c r="BR102" i="6"/>
  <c r="BR88" i="6"/>
  <c r="BR96" i="6"/>
  <c r="BR89" i="6"/>
  <c r="BR97" i="6"/>
  <c r="BR110" i="6"/>
  <c r="BR91" i="6"/>
  <c r="BR111" i="6"/>
  <c r="BR95" i="6"/>
  <c r="BR98" i="6"/>
  <c r="BR99" i="6"/>
  <c r="BR113" i="6"/>
  <c r="BR90" i="6"/>
  <c r="BR103" i="6"/>
  <c r="BR106" i="6"/>
  <c r="BR114" i="6"/>
  <c r="BR107" i="6"/>
  <c r="BR115" i="6"/>
  <c r="BR108" i="6"/>
  <c r="BR120" i="6"/>
  <c r="BR109" i="6"/>
  <c r="BR87" i="6"/>
  <c r="BR104" i="6"/>
  <c r="BR117" i="6"/>
  <c r="BR112" i="6"/>
  <c r="O31" i="16"/>
  <c r="BU31" i="16" s="1" a="1"/>
  <c r="BU31" i="16" s="1"/>
  <c r="O27" i="9"/>
  <c r="BU27" i="9" s="1" a="1"/>
  <c r="BU27" i="9" s="1"/>
  <c r="O29" i="17"/>
  <c r="BU29" i="17" s="1" a="1"/>
  <c r="BU29" i="17" s="1"/>
  <c r="L47" i="8"/>
  <c r="M15" i="8"/>
  <c r="BS15" i="8" s="1" a="1"/>
  <c r="BS15" i="8" s="1"/>
  <c r="N39" i="15"/>
  <c r="BT39" i="15" s="1" a="1"/>
  <c r="BT39" i="15" s="1"/>
  <c r="N42" i="14"/>
  <c r="BT42" i="14" s="1" a="1"/>
  <c r="BT42" i="14" s="1"/>
  <c r="BQ120" i="20"/>
  <c r="N29" i="19"/>
  <c r="BT29" i="19" s="1" a="1"/>
  <c r="BT29" i="19" s="1"/>
  <c r="O42" i="21"/>
  <c r="BU42" i="21" s="1" a="1"/>
  <c r="BU42" i="21" s="1"/>
  <c r="BT113" i="21"/>
  <c r="O20" i="2"/>
  <c r="BU20" i="2" s="1" a="1"/>
  <c r="BU20" i="2" s="1"/>
  <c r="BT59" i="2"/>
  <c r="O40" i="4"/>
  <c r="BU40" i="4" s="1" a="1"/>
  <c r="BU40" i="4" s="1"/>
  <c r="N16" i="5"/>
  <c r="BT16" i="5" s="1" a="1"/>
  <c r="BT16" i="5" s="1"/>
  <c r="BS55" i="5"/>
  <c r="N29" i="5"/>
  <c r="BT29" i="5" s="1" a="1"/>
  <c r="BT29" i="5" s="1"/>
  <c r="N29" i="13"/>
  <c r="BT29" i="13" s="1" a="1"/>
  <c r="BT29" i="13" s="1"/>
  <c r="N24" i="7"/>
  <c r="BT24" i="7" s="1" a="1"/>
  <c r="BT24" i="7" s="1"/>
  <c r="BS95" i="7"/>
  <c r="N27" i="13"/>
  <c r="BT27" i="13" s="1" a="1"/>
  <c r="BT27" i="13" s="1"/>
  <c r="BS66" i="13"/>
  <c r="N19" i="21"/>
  <c r="BT19" i="21" s="1" a="1"/>
  <c r="BT19" i="21" s="1"/>
  <c r="N42" i="10"/>
  <c r="BT42" i="10" s="1" a="1"/>
  <c r="BT42" i="10" s="1"/>
  <c r="O27" i="3"/>
  <c r="BU27" i="3" s="1" a="1"/>
  <c r="BU27" i="3" s="1"/>
  <c r="BT98" i="3"/>
  <c r="O38" i="1"/>
  <c r="BU38" i="1" s="1" a="1"/>
  <c r="BU38" i="1" s="1"/>
  <c r="O21" i="7"/>
  <c r="BU21" i="7" s="1" a="1"/>
  <c r="BU21" i="7" s="1"/>
  <c r="O45" i="2"/>
  <c r="BU45" i="2" s="1" a="1"/>
  <c r="BU45" i="2" s="1"/>
  <c r="BT84" i="2"/>
  <c r="O28" i="14"/>
  <c r="BU28" i="14" s="1" a="1"/>
  <c r="BU28" i="14" s="1"/>
  <c r="BT99" i="14"/>
  <c r="O27" i="1"/>
  <c r="BU27" i="1" s="1" a="1"/>
  <c r="BU27" i="1" s="1"/>
  <c r="O21" i="13"/>
  <c r="BU21" i="13" s="1" a="1"/>
  <c r="BU21" i="13" s="1"/>
  <c r="O42" i="7"/>
  <c r="BU42" i="7" s="1" a="1"/>
  <c r="BU42" i="7" s="1"/>
  <c r="N30" i="15"/>
  <c r="BT30" i="15" s="1" a="1"/>
  <c r="BT30" i="15" s="1"/>
  <c r="N23" i="11"/>
  <c r="BT23" i="11" s="1" a="1"/>
  <c r="BT23" i="11" s="1"/>
  <c r="N18" i="21"/>
  <c r="BT18" i="21" s="1" a="1"/>
  <c r="BT18" i="21" s="1"/>
  <c r="N43" i="8"/>
  <c r="BT43" i="8" s="1" a="1"/>
  <c r="BT43" i="8" s="1"/>
  <c r="N34" i="2"/>
  <c r="BT34" i="2" s="1" a="1"/>
  <c r="BT34" i="2" s="1"/>
  <c r="N28" i="20"/>
  <c r="BT28" i="20" s="1" a="1"/>
  <c r="BT28" i="20" s="1"/>
  <c r="N19" i="5"/>
  <c r="BT19" i="5" s="1" a="1"/>
  <c r="BT19" i="5" s="1"/>
  <c r="CS49" i="7"/>
  <c r="BT107" i="15"/>
  <c r="BS91" i="9"/>
  <c r="BS92" i="9"/>
  <c r="BS93" i="9"/>
  <c r="BS87" i="9"/>
  <c r="BS88" i="9"/>
  <c r="BS90" i="9"/>
  <c r="BS113" i="9"/>
  <c r="BS101" i="9"/>
  <c r="BS106" i="9"/>
  <c r="BS114" i="9"/>
  <c r="BS102" i="9"/>
  <c r="BS107" i="9"/>
  <c r="BS95" i="9"/>
  <c r="BS120" i="9"/>
  <c r="BS117" i="9"/>
  <c r="BS98" i="9"/>
  <c r="BS99" i="9"/>
  <c r="BS104" i="9"/>
  <c r="BS111" i="9"/>
  <c r="BS49" i="9"/>
  <c r="BY49" i="9"/>
  <c r="N39" i="19"/>
  <c r="BT39" i="19" s="1" a="1"/>
  <c r="BT39" i="19" s="1"/>
  <c r="O25" i="18"/>
  <c r="BU25" i="18" s="1" a="1"/>
  <c r="BU25" i="18" s="1"/>
  <c r="O44" i="7"/>
  <c r="BU44" i="7" s="1" a="1"/>
  <c r="BU44" i="7" s="1"/>
  <c r="BT110" i="3"/>
  <c r="N32" i="9"/>
  <c r="BT32" i="9" s="1" a="1"/>
  <c r="BT32" i="9" s="1"/>
  <c r="N16" i="7"/>
  <c r="BT16" i="7" s="1" a="1"/>
  <c r="BT16" i="7" s="1"/>
  <c r="N28" i="13"/>
  <c r="BT28" i="13" s="1" a="1"/>
  <c r="BT28" i="13" s="1"/>
  <c r="N17" i="12"/>
  <c r="BT17" i="12" s="1" a="1"/>
  <c r="BT17" i="12" s="1"/>
  <c r="N38" i="6"/>
  <c r="BT38" i="6" s="1" a="1"/>
  <c r="BT38" i="6" s="1"/>
  <c r="N27" i="10"/>
  <c r="BT27" i="10" s="1" a="1"/>
  <c r="BT27" i="10" s="1"/>
  <c r="CU49" i="17"/>
  <c r="N23" i="18"/>
  <c r="BT23" i="18" s="1" a="1"/>
  <c r="BT23" i="18" s="1"/>
  <c r="BS94" i="18"/>
  <c r="O35" i="6"/>
  <c r="BU35" i="6" s="1" a="1"/>
  <c r="BU35" i="6" s="1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O26" i="7"/>
  <c r="BU26" i="7" s="1" a="1"/>
  <c r="BU26" i="7" s="1"/>
  <c r="N46" i="2"/>
  <c r="BT46" i="2" s="1" a="1"/>
  <c r="BT46" i="2" s="1"/>
  <c r="N34" i="3"/>
  <c r="BT34" i="3" s="1" a="1"/>
  <c r="BT34" i="3" s="1"/>
  <c r="N22" i="2"/>
  <c r="BT22" i="2" s="1" a="1"/>
  <c r="BT22" i="2" s="1"/>
  <c r="N41" i="3"/>
  <c r="BT41" i="3" s="1" a="1"/>
  <c r="BT41" i="3" s="1"/>
  <c r="N19" i="18"/>
  <c r="BT19" i="18" s="1" a="1"/>
  <c r="BT19" i="18" s="1"/>
  <c r="BS90" i="18"/>
  <c r="BR86" i="4"/>
  <c r="BR87" i="4"/>
  <c r="BR89" i="4"/>
  <c r="BR90" i="4"/>
  <c r="BR96" i="4"/>
  <c r="BR97" i="4"/>
  <c r="BR98" i="4"/>
  <c r="BR91" i="4"/>
  <c r="BR99" i="4"/>
  <c r="BR92" i="4"/>
  <c r="BR100" i="4"/>
  <c r="BR105" i="4"/>
  <c r="BR93" i="4"/>
  <c r="BR101" i="4"/>
  <c r="BR94" i="4"/>
  <c r="BR102" i="4"/>
  <c r="BR88" i="4"/>
  <c r="BR95" i="4"/>
  <c r="BR103" i="4"/>
  <c r="BR104" i="4"/>
  <c r="BR112" i="4"/>
  <c r="BR113" i="4"/>
  <c r="BR114" i="4"/>
  <c r="BR107" i="4"/>
  <c r="BR108" i="4"/>
  <c r="BR120" i="4"/>
  <c r="BR109" i="4"/>
  <c r="BR117" i="4"/>
  <c r="BR106" i="4"/>
  <c r="BR111" i="4"/>
  <c r="BR110" i="4"/>
  <c r="BR115" i="4"/>
  <c r="CF49" i="4"/>
  <c r="N22" i="15"/>
  <c r="BT22" i="15" s="1" a="1"/>
  <c r="BT22" i="15" s="1"/>
  <c r="N24" i="20"/>
  <c r="BT24" i="20" s="1" a="1"/>
  <c r="BT24" i="20" s="1"/>
  <c r="N15" i="5"/>
  <c r="BT15" i="5" s="1" a="1"/>
  <c r="BT15" i="5" s="1"/>
  <c r="M47" i="5"/>
  <c r="O28" i="3"/>
  <c r="BU28" i="3" s="1" a="1"/>
  <c r="BU28" i="3" s="1"/>
  <c r="BT99" i="3"/>
  <c r="O41" i="19"/>
  <c r="BU41" i="19" s="1" a="1"/>
  <c r="BU41" i="19" s="1"/>
  <c r="O17" i="21"/>
  <c r="BU17" i="21" s="1" a="1"/>
  <c r="BU17" i="21" s="1"/>
  <c r="N20" i="4"/>
  <c r="BT20" i="4" s="1" a="1"/>
  <c r="BT20" i="4" s="1"/>
  <c r="N29" i="11"/>
  <c r="BT29" i="11" s="1" a="1"/>
  <c r="BT29" i="11" s="1"/>
  <c r="N15" i="2"/>
  <c r="BT15" i="2" s="1" a="1"/>
  <c r="BT15" i="2" s="1"/>
  <c r="M47" i="2"/>
  <c r="BR94" i="8"/>
  <c r="BR87" i="8"/>
  <c r="BR88" i="8"/>
  <c r="BR89" i="8"/>
  <c r="BR90" i="8"/>
  <c r="BR98" i="8"/>
  <c r="BR103" i="8"/>
  <c r="BR108" i="8"/>
  <c r="BR120" i="8"/>
  <c r="BR123" i="8" s="1"/>
  <c r="BR116" i="8" s="1"/>
  <c r="BR92" i="8"/>
  <c r="BR109" i="8"/>
  <c r="BR117" i="8"/>
  <c r="BR93" i="8"/>
  <c r="BR110" i="8"/>
  <c r="BR95" i="8"/>
  <c r="BR91" i="8"/>
  <c r="BR96" i="8"/>
  <c r="BR99" i="8"/>
  <c r="BR104" i="8"/>
  <c r="BR112" i="8"/>
  <c r="BR97" i="8"/>
  <c r="BR100" i="8"/>
  <c r="BR105" i="8"/>
  <c r="BR113" i="8"/>
  <c r="BR101" i="8"/>
  <c r="BR107" i="8"/>
  <c r="BR111" i="8"/>
  <c r="BR106" i="8"/>
  <c r="BR115" i="8"/>
  <c r="BR102" i="8"/>
  <c r="BR114" i="8"/>
  <c r="BS89" i="10"/>
  <c r="BS93" i="10"/>
  <c r="BS101" i="10"/>
  <c r="BS106" i="10"/>
  <c r="BS94" i="10"/>
  <c r="BS107" i="10"/>
  <c r="BS115" i="10"/>
  <c r="BS95" i="10"/>
  <c r="BS103" i="10"/>
  <c r="BS96" i="10"/>
  <c r="BS117" i="10"/>
  <c r="BS97" i="10"/>
  <c r="BS92" i="10"/>
  <c r="BS88" i="10"/>
  <c r="O42" i="15"/>
  <c r="BU42" i="15" s="1" a="1"/>
  <c r="BU42" i="15" s="1"/>
  <c r="O17" i="18"/>
  <c r="BU17" i="18" s="1" a="1"/>
  <c r="BU17" i="18" s="1"/>
  <c r="BS104" i="6"/>
  <c r="BS92" i="6"/>
  <c r="BS100" i="6"/>
  <c r="BS93" i="6"/>
  <c r="BS101" i="6"/>
  <c r="BS87" i="6"/>
  <c r="BS89" i="6"/>
  <c r="BS117" i="6"/>
  <c r="BS110" i="6"/>
  <c r="BS97" i="6"/>
  <c r="BS112" i="6"/>
  <c r="BS102" i="6"/>
  <c r="BS113" i="6"/>
  <c r="BS90" i="6"/>
  <c r="BS106" i="6"/>
  <c r="BS107" i="6"/>
  <c r="BS94" i="6"/>
  <c r="BS111" i="6"/>
  <c r="BS115" i="6"/>
  <c r="BR79" i="12"/>
  <c r="BR55" i="3"/>
  <c r="CB49" i="12"/>
  <c r="BS56" i="10"/>
  <c r="BS64" i="10"/>
  <c r="BS74" i="10"/>
  <c r="BS75" i="10"/>
  <c r="BS83" i="10"/>
  <c r="BR58" i="5"/>
  <c r="BR66" i="5"/>
  <c r="BR79" i="5"/>
  <c r="BR59" i="5"/>
  <c r="BR67" i="5"/>
  <c r="BR72" i="5"/>
  <c r="BR80" i="5"/>
  <c r="BR60" i="5"/>
  <c r="BR68" i="5"/>
  <c r="BR73" i="5"/>
  <c r="BR81" i="5"/>
  <c r="BR61" i="5"/>
  <c r="BR69" i="5"/>
  <c r="BR74" i="5"/>
  <c r="BR82" i="5"/>
  <c r="BR54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57" i="5"/>
  <c r="BR65" i="5"/>
  <c r="BR78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77" i="5"/>
  <c r="BS85" i="5"/>
  <c r="O43" i="3"/>
  <c r="BU43" i="3" s="1" a="1"/>
  <c r="BU43" i="3" s="1"/>
  <c r="O37" i="12"/>
  <c r="BU37" i="12" s="1" a="1"/>
  <c r="BU37" i="12" s="1"/>
  <c r="O39" i="17"/>
  <c r="BU39" i="17" s="1" a="1"/>
  <c r="BU39" i="17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39" i="16"/>
  <c r="BU39" i="16" s="1" a="1"/>
  <c r="BU39" i="16" s="1"/>
  <c r="BT110" i="16"/>
  <c r="O35" i="20"/>
  <c r="BU35" i="20" s="1" a="1"/>
  <c r="BU35" i="20" s="1"/>
  <c r="BT106" i="20"/>
  <c r="O40" i="9"/>
  <c r="BU40" i="9" s="1" a="1"/>
  <c r="BU40" i="9" s="1"/>
  <c r="BT111" i="9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8" i="6"/>
  <c r="BU28" i="6" s="1" a="1"/>
  <c r="BU28" i="6" s="1"/>
  <c r="O27" i="16"/>
  <c r="BU27" i="16" s="1" a="1"/>
  <c r="BU27" i="16" s="1"/>
  <c r="BT98" i="16"/>
  <c r="O17" i="16"/>
  <c r="BU17" i="16" s="1" a="1"/>
  <c r="BU17" i="16" s="1"/>
  <c r="N40" i="7"/>
  <c r="BT40" i="7" s="1" a="1"/>
  <c r="BT40" i="7" s="1"/>
  <c r="BS111" i="7"/>
  <c r="N27" i="6"/>
  <c r="BT27" i="6" s="1" a="1"/>
  <c r="BT27" i="6" s="1"/>
  <c r="N44" i="11"/>
  <c r="BT44" i="11" s="1" a="1"/>
  <c r="BT44" i="11" s="1"/>
  <c r="CC49" i="18"/>
  <c r="O37" i="14"/>
  <c r="BU37" i="14" s="1" a="1"/>
  <c r="BU37" i="14" s="1"/>
  <c r="BT108" i="14"/>
  <c r="O37" i="5"/>
  <c r="BU37" i="5" s="1" a="1"/>
  <c r="BU37" i="5" s="1"/>
  <c r="N44" i="8"/>
  <c r="BT44" i="8" s="1" a="1"/>
  <c r="BT44" i="8" s="1"/>
  <c r="N38" i="14"/>
  <c r="BT38" i="14" s="1" a="1"/>
  <c r="BT38" i="14" s="1"/>
  <c r="BS106" i="12"/>
  <c r="BS94" i="12"/>
  <c r="BS102" i="12"/>
  <c r="BS107" i="12"/>
  <c r="BS115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N33" i="17"/>
  <c r="BT33" i="17" s="1" a="1"/>
  <c r="BT33" i="17" s="1"/>
  <c r="BS104" i="17"/>
  <c r="N35" i="13"/>
  <c r="BT35" i="13" s="1" a="1"/>
  <c r="BT35" i="13" s="1"/>
  <c r="O27" i="2"/>
  <c r="BU27" i="2" s="1" a="1"/>
  <c r="BU27" i="2" s="1"/>
  <c r="O20" i="9"/>
  <c r="BU20" i="9" s="1" a="1"/>
  <c r="BU20" i="9" s="1"/>
  <c r="BT91" i="9"/>
  <c r="O16" i="3"/>
  <c r="BU16" i="3" s="1" a="1"/>
  <c r="BU16" i="3" s="1"/>
  <c r="BT87" i="3"/>
  <c r="O18" i="16"/>
  <c r="BU18" i="16" s="1" a="1"/>
  <c r="BU18" i="16" s="1"/>
  <c r="O20" i="7"/>
  <c r="BU20" i="7" s="1" a="1"/>
  <c r="BU20" i="7" s="1"/>
  <c r="O26" i="21"/>
  <c r="BU26" i="21" s="1" a="1"/>
  <c r="BU26" i="21" s="1"/>
  <c r="BT97" i="21"/>
  <c r="O30" i="16"/>
  <c r="BU30" i="16" s="1" a="1"/>
  <c r="BU30" i="16" s="1"/>
  <c r="BT101" i="16"/>
  <c r="O43" i="11"/>
  <c r="BU43" i="11" s="1" a="1"/>
  <c r="BU43" i="11" s="1"/>
  <c r="BT108" i="3"/>
  <c r="BT117" i="20"/>
  <c r="O24" i="13"/>
  <c r="BU24" i="13" s="1" a="1"/>
  <c r="BU24" i="13" s="1"/>
  <c r="O37" i="2"/>
  <c r="BU37" i="2" s="1" a="1"/>
  <c r="BU37" i="2" s="1"/>
  <c r="O33" i="20"/>
  <c r="BU33" i="20" s="1" a="1"/>
  <c r="BU33" i="20" s="1"/>
  <c r="BT104" i="20"/>
  <c r="O22" i="19"/>
  <c r="BU22" i="19" s="1" a="1"/>
  <c r="BU22" i="19" s="1"/>
  <c r="O20" i="14"/>
  <c r="BU20" i="14" s="1" a="1"/>
  <c r="BU20" i="14" s="1"/>
  <c r="BT91" i="14"/>
  <c r="O41" i="7"/>
  <c r="BU41" i="7" s="1" a="1"/>
  <c r="BU41" i="7" s="1"/>
  <c r="N31" i="11"/>
  <c r="BT31" i="11" s="1" a="1"/>
  <c r="BT31" i="11" s="1"/>
  <c r="N36" i="18"/>
  <c r="BT36" i="18" s="1" a="1"/>
  <c r="BT36" i="18" s="1"/>
  <c r="BS107" i="18"/>
  <c r="N43" i="21"/>
  <c r="BT43" i="21" s="1" a="1"/>
  <c r="BT43" i="21" s="1"/>
  <c r="N18" i="7"/>
  <c r="BT18" i="7" s="1" a="1"/>
  <c r="BT18" i="7" s="1"/>
  <c r="BS89" i="7"/>
  <c r="N35" i="14"/>
  <c r="BT35" i="14" s="1" a="1"/>
  <c r="BT35" i="14" s="1"/>
  <c r="O25" i="5"/>
  <c r="BU25" i="5" s="1" a="1"/>
  <c r="BU25" i="5" s="1"/>
  <c r="O16" i="9"/>
  <c r="BU16" i="9" s="1" a="1"/>
  <c r="BU16" i="9" s="1"/>
  <c r="BT87" i="9"/>
  <c r="CG49" i="1"/>
  <c r="N40" i="14"/>
  <c r="BT40" i="14" s="1" a="1"/>
  <c r="BT40" i="14" s="1"/>
  <c r="O24" i="9"/>
  <c r="BU24" i="9" s="1" a="1"/>
  <c r="BU24" i="9" s="1"/>
  <c r="BT95" i="9"/>
  <c r="O34" i="20"/>
  <c r="BU34" i="20" s="1" a="1"/>
  <c r="BU34" i="20" s="1"/>
  <c r="BT105" i="20"/>
  <c r="O42" i="12"/>
  <c r="BU42" i="12" s="1" a="1"/>
  <c r="BU42" i="12" s="1"/>
  <c r="BQ120" i="9"/>
  <c r="BQ49" i="9"/>
  <c r="N18" i="9"/>
  <c r="BT18" i="9" s="1" a="1"/>
  <c r="BT18" i="9" s="1"/>
  <c r="O29" i="6"/>
  <c r="BU29" i="6" s="1" a="1"/>
  <c r="BU29" i="6" s="1"/>
  <c r="O33" i="1"/>
  <c r="BU33" i="1" s="1" a="1"/>
  <c r="BU33" i="1" s="1"/>
  <c r="N21" i="3"/>
  <c r="BT21" i="3" s="1" a="1"/>
  <c r="BT21" i="3" s="1"/>
  <c r="BT94" i="19"/>
  <c r="BT108" i="19"/>
  <c r="BR89" i="19"/>
  <c r="BR97" i="19"/>
  <c r="BR90" i="19"/>
  <c r="BR98" i="19"/>
  <c r="BR91" i="19"/>
  <c r="BR99" i="19"/>
  <c r="BR104" i="19"/>
  <c r="BR92" i="19"/>
  <c r="BR93" i="19"/>
  <c r="BR101" i="19"/>
  <c r="BR106" i="19"/>
  <c r="BR86" i="19"/>
  <c r="BR94" i="19"/>
  <c r="BR102" i="19"/>
  <c r="BR107" i="19"/>
  <c r="BR87" i="19"/>
  <c r="BR115" i="19"/>
  <c r="BR120" i="19"/>
  <c r="BR109" i="19"/>
  <c r="BR117" i="19"/>
  <c r="BR100" i="19"/>
  <c r="BR110" i="19"/>
  <c r="BR88" i="19"/>
  <c r="BR103" i="19"/>
  <c r="BR108" i="19"/>
  <c r="BR111" i="19"/>
  <c r="BR95" i="19"/>
  <c r="BR96" i="19"/>
  <c r="BR113" i="19"/>
  <c r="BR105" i="19"/>
  <c r="BR114" i="19"/>
  <c r="BR112" i="19"/>
  <c r="N46" i="14"/>
  <c r="BT46" i="14" s="1" a="1"/>
  <c r="BT46" i="14" s="1"/>
  <c r="O31" i="9"/>
  <c r="BU31" i="9" s="1" a="1"/>
  <c r="BU31" i="9" s="1"/>
  <c r="BT102" i="9"/>
  <c r="O31" i="3"/>
  <c r="BU31" i="3" s="1" a="1"/>
  <c r="BU31" i="3" s="1"/>
  <c r="BT102" i="3"/>
  <c r="O20" i="19"/>
  <c r="BU20" i="19" s="1" a="1"/>
  <c r="BU20" i="19" s="1"/>
  <c r="O23" i="13"/>
  <c r="BU23" i="13" s="1" a="1"/>
  <c r="BU23" i="13" s="1"/>
  <c r="O17" i="20"/>
  <c r="BU17" i="20" s="1" a="1"/>
  <c r="BU17" i="20" s="1"/>
  <c r="BT88" i="20"/>
  <c r="O16" i="15"/>
  <c r="BU16" i="15" s="1" a="1"/>
  <c r="BU16" i="15" s="1"/>
  <c r="O33" i="2"/>
  <c r="BU33" i="2" s="1" a="1"/>
  <c r="BU33" i="2" s="1"/>
  <c r="O44" i="10"/>
  <c r="BU44" i="10" s="1" a="1"/>
  <c r="BU44" i="10" s="1"/>
  <c r="BT115" i="10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O22" i="3"/>
  <c r="BU22" i="3" s="1" a="1"/>
  <c r="BU22" i="3" s="1"/>
  <c r="N18" i="4"/>
  <c r="BT18" i="4" s="1" a="1"/>
  <c r="BT18" i="4" s="1"/>
  <c r="BS89" i="4"/>
  <c r="N29" i="10"/>
  <c r="BT29" i="10" s="1" a="1"/>
  <c r="BT29" i="10" s="1"/>
  <c r="N15" i="15"/>
  <c r="BT15" i="15" s="1" a="1"/>
  <c r="BT15" i="15" s="1"/>
  <c r="M47" i="15"/>
  <c r="BS86" i="15"/>
  <c r="N44" i="3"/>
  <c r="BT44" i="3" s="1" a="1"/>
  <c r="BT44" i="3" s="1"/>
  <c r="N23" i="8"/>
  <c r="BT23" i="8" s="1" a="1"/>
  <c r="BT23" i="8" s="1"/>
  <c r="CR49" i="10"/>
  <c r="BQ120" i="10"/>
  <c r="N27" i="12"/>
  <c r="BT27" i="12" s="1" a="1"/>
  <c r="BT27" i="12" s="1"/>
  <c r="O23" i="20"/>
  <c r="BU23" i="20" s="1" a="1"/>
  <c r="BU23" i="20" s="1"/>
  <c r="N15" i="1"/>
  <c r="BT15" i="1" s="1" a="1"/>
  <c r="BT15" i="1" s="1"/>
  <c r="M47" i="1"/>
  <c r="CU49" i="21"/>
  <c r="CO49" i="21"/>
  <c r="BS49" i="6"/>
  <c r="BY49" i="6"/>
  <c r="BT83" i="5"/>
  <c r="O27" i="8"/>
  <c r="BU27" i="8" s="1" a="1"/>
  <c r="BU27" i="8" s="1"/>
  <c r="N26" i="3"/>
  <c r="BT26" i="3" s="1" a="1"/>
  <c r="BT26" i="3" s="1"/>
  <c r="N26" i="4"/>
  <c r="BT26" i="4" s="1" a="1"/>
  <c r="BT26" i="4" s="1"/>
  <c r="BS97" i="4"/>
  <c r="M15" i="9"/>
  <c r="BS15" i="9" s="1" a="1"/>
  <c r="BS15" i="9" s="1"/>
  <c r="L47" i="9"/>
  <c r="BR86" i="9"/>
  <c r="N18" i="12"/>
  <c r="BT18" i="12" s="1" a="1"/>
  <c r="BT18" i="12" s="1"/>
  <c r="BR92" i="21"/>
  <c r="BR100" i="21"/>
  <c r="BR105" i="21"/>
  <c r="BR113" i="21"/>
  <c r="BR93" i="21"/>
  <c r="BR101" i="21"/>
  <c r="BR106" i="21"/>
  <c r="BR114" i="21"/>
  <c r="BR94" i="21"/>
  <c r="BR102" i="21"/>
  <c r="BR107" i="21"/>
  <c r="BR115" i="21"/>
  <c r="BR87" i="21"/>
  <c r="BR95" i="21"/>
  <c r="BR103" i="21"/>
  <c r="BR108" i="21"/>
  <c r="BR120" i="21"/>
  <c r="BR88" i="21"/>
  <c r="BR96" i="21"/>
  <c r="BR109" i="21"/>
  <c r="BR117" i="21"/>
  <c r="BR89" i="21"/>
  <c r="BR97" i="21"/>
  <c r="BR110" i="21"/>
  <c r="BR90" i="21"/>
  <c r="BR98" i="21"/>
  <c r="BR111" i="21"/>
  <c r="BR91" i="21"/>
  <c r="BR99" i="21"/>
  <c r="BR104" i="21"/>
  <c r="BR112" i="21"/>
  <c r="BS91" i="18"/>
  <c r="BS104" i="18"/>
  <c r="BS92" i="18"/>
  <c r="BS100" i="18"/>
  <c r="BS105" i="18"/>
  <c r="BS113" i="18"/>
  <c r="BS101" i="18"/>
  <c r="BS114" i="18"/>
  <c r="BS115" i="18"/>
  <c r="BS87" i="18"/>
  <c r="BS95" i="18"/>
  <c r="BS103" i="18"/>
  <c r="BS96" i="18"/>
  <c r="BS109" i="18"/>
  <c r="BS110" i="18"/>
  <c r="BS98" i="18"/>
  <c r="BS111" i="18"/>
  <c r="BR112" i="13"/>
  <c r="O25" i="1"/>
  <c r="BU25" i="1" s="1" a="1"/>
  <c r="BU25" i="1" s="1"/>
  <c r="O28" i="18"/>
  <c r="BU28" i="18" s="1" a="1"/>
  <c r="BU28" i="18" s="1"/>
  <c r="O31" i="4"/>
  <c r="BU31" i="4" s="1" a="1"/>
  <c r="BU31" i="4" s="1"/>
  <c r="BT70" i="4"/>
  <c r="O46" i="1"/>
  <c r="BU46" i="1" s="1" a="1"/>
  <c r="BU46" i="1" s="1"/>
  <c r="O43" i="2"/>
  <c r="BU43" i="2" s="1" a="1"/>
  <c r="BU43" i="2" s="1"/>
  <c r="N43" i="6"/>
  <c r="BT43" i="6" s="1" a="1"/>
  <c r="BT43" i="6" s="1"/>
  <c r="N23" i="14"/>
  <c r="BT23" i="14" s="1" a="1"/>
  <c r="BT23" i="14" s="1"/>
  <c r="N41" i="14"/>
  <c r="BT41" i="14" s="1" a="1"/>
  <c r="BT41" i="14" s="1"/>
  <c r="CR49" i="12"/>
  <c r="BQ120" i="12"/>
  <c r="BQ49" i="12"/>
  <c r="BT104" i="11"/>
  <c r="BR91" i="11"/>
  <c r="BR99" i="11"/>
  <c r="BR93" i="11"/>
  <c r="BR101" i="11"/>
  <c r="BR106" i="11"/>
  <c r="BR114" i="11"/>
  <c r="BR86" i="11"/>
  <c r="BR87" i="11"/>
  <c r="BR95" i="11"/>
  <c r="BR103" i="11"/>
  <c r="BR108" i="11"/>
  <c r="BR120" i="11"/>
  <c r="BR88" i="11"/>
  <c r="BR96" i="11"/>
  <c r="BR89" i="11"/>
  <c r="BR97" i="11"/>
  <c r="BR110" i="11"/>
  <c r="BR90" i="11"/>
  <c r="BR109" i="11"/>
  <c r="BR92" i="11"/>
  <c r="BR104" i="11"/>
  <c r="BR111" i="11"/>
  <c r="BR94" i="11"/>
  <c r="BR98" i="11"/>
  <c r="BR113" i="11"/>
  <c r="BR100" i="11"/>
  <c r="BR115" i="11"/>
  <c r="BR102" i="11"/>
  <c r="BR117" i="11"/>
  <c r="BR105" i="11"/>
  <c r="BR112" i="11"/>
  <c r="BR107" i="11"/>
  <c r="N45" i="10"/>
  <c r="BT45" i="10" s="1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M47" i="3"/>
  <c r="N30" i="14"/>
  <c r="BT30" i="14" s="1" a="1"/>
  <c r="BT30" i="14" s="1"/>
  <c r="N16" i="11"/>
  <c r="BT16" i="11" s="1" a="1"/>
  <c r="BT16" i="11" s="1"/>
  <c r="O32" i="19"/>
  <c r="BU32" i="19" s="1" a="1"/>
  <c r="BU32" i="19" s="1"/>
  <c r="O43" i="18"/>
  <c r="BU43" i="18" s="1" a="1"/>
  <c r="BU43" i="18" s="1"/>
  <c r="O41" i="9"/>
  <c r="BU41" i="9" s="1" a="1"/>
  <c r="BU41" i="9" s="1"/>
  <c r="BT112" i="9"/>
  <c r="N38" i="20"/>
  <c r="BT38" i="20" s="1" a="1"/>
  <c r="BT38" i="20" s="1"/>
  <c r="N46" i="3"/>
  <c r="BT46" i="3" s="1" a="1"/>
  <c r="BT46" i="3" s="1"/>
  <c r="N17" i="3"/>
  <c r="BT17" i="3" s="1" a="1"/>
  <c r="BT17" i="3" s="1"/>
  <c r="N24" i="4"/>
  <c r="BT24" i="4" s="1" a="1"/>
  <c r="BT24" i="4" s="1"/>
  <c r="BS95" i="4"/>
  <c r="N18" i="3"/>
  <c r="BT18" i="3" s="1" a="1"/>
  <c r="BT18" i="3" s="1"/>
  <c r="N36" i="11"/>
  <c r="BT36" i="11" s="1" a="1"/>
  <c r="BT36" i="11" s="1"/>
  <c r="BS92" i="1"/>
  <c r="BS100" i="1"/>
  <c r="BS93" i="1"/>
  <c r="BS101" i="1"/>
  <c r="BS94" i="1"/>
  <c r="BS87" i="1"/>
  <c r="BS95" i="1"/>
  <c r="BS103" i="1"/>
  <c r="BS88" i="1"/>
  <c r="BS96" i="1"/>
  <c r="BS89" i="1"/>
  <c r="BS97" i="1"/>
  <c r="BS90" i="1"/>
  <c r="BS111" i="1"/>
  <c r="BS91" i="1"/>
  <c r="BS104" i="1"/>
  <c r="BS112" i="1"/>
  <c r="BS98" i="1"/>
  <c r="BS105" i="1"/>
  <c r="BS113" i="1"/>
  <c r="BS99" i="1"/>
  <c r="BS106" i="1"/>
  <c r="BS114" i="1"/>
  <c r="BS107" i="1"/>
  <c r="BS115" i="1"/>
  <c r="BS120" i="1"/>
  <c r="BS108" i="1"/>
  <c r="BY49" i="1"/>
  <c r="BR93" i="3"/>
  <c r="BR87" i="3"/>
  <c r="BR88" i="3"/>
  <c r="BR89" i="3"/>
  <c r="BR90" i="3"/>
  <c r="BR103" i="3"/>
  <c r="BR91" i="3"/>
  <c r="BR95" i="3"/>
  <c r="BR96" i="3"/>
  <c r="BR97" i="3"/>
  <c r="BR86" i="3"/>
  <c r="BR99" i="3"/>
  <c r="BR104" i="3"/>
  <c r="BR102" i="3"/>
  <c r="BR100" i="3"/>
  <c r="BR110" i="3"/>
  <c r="BR94" i="3"/>
  <c r="BR111" i="3"/>
  <c r="BR112" i="3"/>
  <c r="BR113" i="3"/>
  <c r="BR106" i="3"/>
  <c r="BR114" i="3"/>
  <c r="BR101" i="3"/>
  <c r="BR107" i="3"/>
  <c r="BR115" i="3"/>
  <c r="BR92" i="3"/>
  <c r="BR108" i="3"/>
  <c r="BR120" i="3"/>
  <c r="BR98" i="3"/>
  <c r="BR105" i="3"/>
  <c r="BR109" i="3"/>
  <c r="BR117" i="3"/>
  <c r="O24" i="5"/>
  <c r="BU24" i="5" s="1" a="1"/>
  <c r="BU24" i="5" s="1"/>
  <c r="O35" i="1"/>
  <c r="BU35" i="1" s="1" a="1"/>
  <c r="BU35" i="1" s="1"/>
  <c r="O32" i="14"/>
  <c r="BU32" i="14" s="1" a="1"/>
  <c r="BU32" i="14" s="1"/>
  <c r="O20" i="6"/>
  <c r="BU20" i="6" s="1" a="1"/>
  <c r="BU20" i="6" s="1"/>
  <c r="O22" i="11"/>
  <c r="BU22" i="11" s="1" a="1"/>
  <c r="BU22" i="11" s="1"/>
  <c r="O30" i="4"/>
  <c r="BU30" i="4" s="1" a="1"/>
  <c r="BU30" i="4" s="1"/>
  <c r="O44" i="20"/>
  <c r="BU44" i="20" s="1" a="1"/>
  <c r="BU44" i="20" s="1"/>
  <c r="BT115" i="20"/>
  <c r="O31" i="12"/>
  <c r="BU31" i="12" s="1" a="1"/>
  <c r="BU31" i="12" s="1"/>
  <c r="O22" i="5"/>
  <c r="BU22" i="5" s="1" a="1"/>
  <c r="BU22" i="5" s="1"/>
  <c r="N28" i="10"/>
  <c r="BT28" i="10" s="1" a="1"/>
  <c r="BT28" i="10" s="1"/>
  <c r="N30" i="8"/>
  <c r="BT30" i="8" s="1" a="1"/>
  <c r="BT30" i="8" s="1"/>
  <c r="N46" i="17"/>
  <c r="BT46" i="17" s="1" a="1"/>
  <c r="BT46" i="17" s="1"/>
  <c r="BS117" i="17"/>
  <c r="N38" i="19"/>
  <c r="BT38" i="19" s="1" a="1"/>
  <c r="BT38" i="19" s="1"/>
  <c r="N21" i="14"/>
  <c r="BT21" i="14" s="1" a="1"/>
  <c r="BT21" i="14" s="1"/>
  <c r="N46" i="16"/>
  <c r="BT46" i="16" s="1" a="1"/>
  <c r="BT46" i="16" s="1"/>
  <c r="N38" i="2"/>
  <c r="BT38" i="2" s="1" a="1"/>
  <c r="BT38" i="2" s="1"/>
  <c r="CC49" i="7"/>
  <c r="N22" i="13"/>
  <c r="BT22" i="13" s="1" a="1"/>
  <c r="BT22" i="13" s="1"/>
  <c r="O36" i="8"/>
  <c r="BU36" i="8" s="1" a="1"/>
  <c r="BU36" i="8" s="1"/>
  <c r="O32" i="10"/>
  <c r="BU32" i="10" s="1" a="1"/>
  <c r="BU32" i="10" s="1"/>
  <c r="N27" i="21"/>
  <c r="BT27" i="21" s="1" a="1"/>
  <c r="BT27" i="21" s="1"/>
  <c r="N19" i="4"/>
  <c r="BT19" i="4" s="1" a="1"/>
  <c r="BT19" i="4" s="1"/>
  <c r="BS90" i="4"/>
  <c r="N42" i="5"/>
  <c r="BT42" i="5" s="1" a="1"/>
  <c r="BT42" i="5" s="1"/>
  <c r="N38" i="3"/>
  <c r="BT38" i="3" s="1" a="1"/>
  <c r="BT38" i="3" s="1"/>
  <c r="N30" i="19"/>
  <c r="BT30" i="19" s="1" a="1"/>
  <c r="BT30" i="19" s="1"/>
  <c r="BR89" i="14"/>
  <c r="BR97" i="14"/>
  <c r="BR110" i="14"/>
  <c r="BR90" i="14"/>
  <c r="BR98" i="14"/>
  <c r="BR111" i="14"/>
  <c r="BR91" i="14"/>
  <c r="BR99" i="14"/>
  <c r="BR104" i="14"/>
  <c r="BR112" i="14"/>
  <c r="BR92" i="14"/>
  <c r="BR100" i="14"/>
  <c r="BR105" i="14"/>
  <c r="BR113" i="14"/>
  <c r="BR93" i="14"/>
  <c r="BR101" i="14"/>
  <c r="BR106" i="14"/>
  <c r="BR114" i="14"/>
  <c r="BR86" i="14"/>
  <c r="BR94" i="14"/>
  <c r="BR102" i="14"/>
  <c r="BR107" i="14"/>
  <c r="BR115" i="14"/>
  <c r="BR87" i="14"/>
  <c r="BR95" i="14"/>
  <c r="BR103" i="14"/>
  <c r="BR108" i="14"/>
  <c r="BR109" i="14"/>
  <c r="BR88" i="14"/>
  <c r="BR120" i="14"/>
  <c r="BR96" i="14"/>
  <c r="BR117" i="14"/>
  <c r="CE49" i="17"/>
  <c r="O41" i="11"/>
  <c r="BU41" i="11" s="1" a="1"/>
  <c r="BU41" i="11" s="1"/>
  <c r="O18" i="6"/>
  <c r="BU18" i="6" s="1" a="1"/>
  <c r="BU18" i="6" s="1"/>
  <c r="N16" i="14"/>
  <c r="BT16" i="14" s="1" a="1"/>
  <c r="BT16" i="14" s="1"/>
  <c r="N37" i="10"/>
  <c r="BT37" i="10" s="1" a="1"/>
  <c r="BT37" i="10" s="1"/>
  <c r="N31" i="21"/>
  <c r="BT31" i="21" s="1" a="1"/>
  <c r="BT31" i="21" s="1"/>
  <c r="N25" i="6"/>
  <c r="BT25" i="6" s="1" a="1"/>
  <c r="BT25" i="6" s="1"/>
  <c r="CK49" i="4"/>
  <c r="BT106" i="16"/>
  <c r="BT102" i="16"/>
  <c r="BR91" i="16"/>
  <c r="BR99" i="16"/>
  <c r="BR104" i="16"/>
  <c r="BR112" i="16"/>
  <c r="BR92" i="16"/>
  <c r="BR100" i="16"/>
  <c r="BR105" i="16"/>
  <c r="BR113" i="16"/>
  <c r="BR93" i="16"/>
  <c r="BR101" i="16"/>
  <c r="BR106" i="16"/>
  <c r="BR114" i="16"/>
  <c r="BR94" i="16"/>
  <c r="BR102" i="16"/>
  <c r="BR107" i="16"/>
  <c r="BR115" i="16"/>
  <c r="BR87" i="16"/>
  <c r="BR95" i="16"/>
  <c r="BR103" i="16"/>
  <c r="BR108" i="16"/>
  <c r="BR120" i="16"/>
  <c r="BR88" i="16"/>
  <c r="BR96" i="16"/>
  <c r="BR109" i="16"/>
  <c r="BR117" i="16"/>
  <c r="BR89" i="16"/>
  <c r="BR97" i="16"/>
  <c r="BR110" i="16"/>
  <c r="BR111" i="16"/>
  <c r="BR90" i="16"/>
  <c r="BR98" i="16"/>
  <c r="N16" i="21"/>
  <c r="BT16" i="21" s="1" a="1"/>
  <c r="BT16" i="21" s="1"/>
  <c r="O28" i="9"/>
  <c r="BU28" i="9" s="1" a="1"/>
  <c r="BU28" i="9" s="1"/>
  <c r="BT99" i="9"/>
  <c r="O24" i="8"/>
  <c r="BU24" i="8" s="1" a="1"/>
  <c r="BU24" i="8" s="1"/>
  <c r="O29" i="9"/>
  <c r="BU29" i="9" s="1" a="1"/>
  <c r="BU29" i="9" s="1"/>
  <c r="O20" i="11"/>
  <c r="BU20" i="11" s="1" a="1"/>
  <c r="BU20" i="11" s="1"/>
  <c r="N15" i="14"/>
  <c r="BT15" i="14" s="1" a="1"/>
  <c r="BT15" i="14" s="1"/>
  <c r="M47" i="14"/>
  <c r="N18" i="2"/>
  <c r="BT18" i="2" s="1" a="1"/>
  <c r="BT18" i="2" s="1"/>
  <c r="M15" i="16"/>
  <c r="BS15" i="16" s="1" a="1"/>
  <c r="BS15" i="16" s="1"/>
  <c r="L47" i="16"/>
  <c r="N43" i="13"/>
  <c r="BT43" i="13" s="1" a="1"/>
  <c r="BT43" i="13" s="1"/>
  <c r="BS57" i="1"/>
  <c r="BS56" i="1"/>
  <c r="BS69" i="1"/>
  <c r="BS73" i="1"/>
  <c r="BS81" i="1"/>
  <c r="BS83" i="1"/>
  <c r="BS67" i="1"/>
  <c r="BR62" i="18"/>
  <c r="BR84" i="18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80" i="15"/>
  <c r="BS60" i="15"/>
  <c r="BS68" i="15"/>
  <c r="BS74" i="15"/>
  <c r="BS81" i="15"/>
  <c r="BS60" i="13"/>
  <c r="BS62" i="13"/>
  <c r="BS70" i="13"/>
  <c r="BS83" i="13"/>
  <c r="BS63" i="13"/>
  <c r="BS71" i="13"/>
  <c r="BS84" i="13"/>
  <c r="BS56" i="13"/>
  <c r="BS64" i="13"/>
  <c r="BS77" i="13"/>
  <c r="BS65" i="13"/>
  <c r="BS78" i="13"/>
  <c r="BS58" i="13"/>
  <c r="BS59" i="13"/>
  <c r="CL49" i="18"/>
  <c r="BR55" i="16"/>
  <c r="BR67" i="16"/>
  <c r="BR80" i="16"/>
  <c r="BR73" i="16"/>
  <c r="BR81" i="16"/>
  <c r="BR69" i="16"/>
  <c r="BR82" i="16"/>
  <c r="BR75" i="16"/>
  <c r="BR83" i="16"/>
  <c r="BR71" i="16"/>
  <c r="BR84" i="16"/>
  <c r="BR77" i="16"/>
  <c r="BR57" i="16"/>
  <c r="BR66" i="16"/>
  <c r="O27" i="15"/>
  <c r="BU27" i="15" s="1" a="1"/>
  <c r="BU27" i="15" s="1"/>
  <c r="O46" i="9"/>
  <c r="BU46" i="9" s="1" a="1"/>
  <c r="BU46" i="9" s="1"/>
  <c r="O21" i="4"/>
  <c r="BU21" i="4" s="1" a="1"/>
  <c r="BU21" i="4" s="1"/>
  <c r="O24" i="1"/>
  <c r="BU24" i="1" s="1" a="1"/>
  <c r="BU24" i="1" s="1"/>
  <c r="O40" i="16"/>
  <c r="BU40" i="16" s="1" a="1"/>
  <c r="BU40" i="16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19" i="15"/>
  <c r="BU19" i="15" s="1" a="1"/>
  <c r="BU19" i="15" s="1"/>
  <c r="O25" i="15"/>
  <c r="BU25" i="15" s="1" a="1"/>
  <c r="BU25" i="15" s="1"/>
  <c r="N45" i="21"/>
  <c r="BT45" i="21" s="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N17" i="7"/>
  <c r="BT17" i="7" s="1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5" i="15"/>
  <c r="BU35" i="15" s="1" a="1"/>
  <c r="BU35" i="15" s="1"/>
  <c r="O31" i="5"/>
  <c r="BU31" i="5" s="1" a="1"/>
  <c r="BU31" i="5" s="1"/>
  <c r="O23" i="21"/>
  <c r="BU23" i="21" s="1" a="1"/>
  <c r="BU23" i="21" s="1"/>
  <c r="O30" i="10"/>
  <c r="BU30" i="10" s="1" a="1"/>
  <c r="BU30" i="10" s="1"/>
  <c r="O25" i="11"/>
  <c r="BU25" i="11" s="1" a="1"/>
  <c r="BU25" i="11" s="1"/>
  <c r="O27" i="19"/>
  <c r="BU27" i="19" s="1" a="1"/>
  <c r="BU27" i="19" s="1"/>
  <c r="O24" i="18"/>
  <c r="BU24" i="18" s="1" a="1"/>
  <c r="BU24" i="18" s="1"/>
  <c r="O33" i="6"/>
  <c r="BU33" i="6" s="1" a="1"/>
  <c r="BU33" i="6" s="1"/>
  <c r="O28" i="1"/>
  <c r="BU28" i="1" s="1" a="1"/>
  <c r="BU28" i="1" s="1"/>
  <c r="O15" i="3"/>
  <c r="BU15" i="3" s="1" a="1"/>
  <c r="BU15" i="3" s="1"/>
  <c r="N45" i="6"/>
  <c r="BT45" i="6" s="1" a="1"/>
  <c r="BT45" i="6" s="1"/>
  <c r="N26" i="5"/>
  <c r="BT26" i="5" s="1" a="1"/>
  <c r="BT26" i="5" s="1"/>
  <c r="N30" i="12"/>
  <c r="BT30" i="12" s="1" a="1"/>
  <c r="BT30" i="12" s="1"/>
  <c r="BR93" i="20"/>
  <c r="BR101" i="20"/>
  <c r="BR86" i="20"/>
  <c r="BR94" i="20"/>
  <c r="BR87" i="20"/>
  <c r="BR95" i="20"/>
  <c r="BR89" i="20"/>
  <c r="BR97" i="20"/>
  <c r="BR90" i="20"/>
  <c r="BR98" i="20"/>
  <c r="BR103" i="20"/>
  <c r="BR108" i="20"/>
  <c r="BR120" i="20"/>
  <c r="BR109" i="20"/>
  <c r="BR117" i="20"/>
  <c r="BR99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100" i="20"/>
  <c r="BR91" i="20"/>
  <c r="BR102" i="20"/>
  <c r="O17" i="10"/>
  <c r="BU17" i="10" s="1" a="1"/>
  <c r="BU17" i="10" s="1"/>
  <c r="BT88" i="10"/>
  <c r="O35" i="4"/>
  <c r="BU35" i="4" s="1" a="1"/>
  <c r="BU35" i="4" s="1"/>
  <c r="O17" i="1"/>
  <c r="BU17" i="1" s="1" a="1"/>
  <c r="BU17" i="1" s="1"/>
  <c r="O26" i="11"/>
  <c r="BU26" i="11" s="1" a="1"/>
  <c r="BU26" i="11" s="1"/>
  <c r="M15" i="21"/>
  <c r="BS15" i="21" s="1" a="1"/>
  <c r="BS15" i="21" s="1"/>
  <c r="L47" i="21"/>
  <c r="N28" i="8"/>
  <c r="BT28" i="8" s="1" a="1"/>
  <c r="BT28" i="8" s="1"/>
  <c r="CT49" i="1"/>
  <c r="BQ120" i="1"/>
  <c r="O26" i="1"/>
  <c r="BU26" i="1" s="1" a="1"/>
  <c r="BU26" i="1" s="1"/>
  <c r="O36" i="19"/>
  <c r="BU36" i="19" s="1" a="1"/>
  <c r="BU36" i="19" s="1"/>
  <c r="O32" i="8"/>
  <c r="BU32" i="8" s="1" a="1"/>
  <c r="BU32" i="8" s="1"/>
  <c r="N32" i="5"/>
  <c r="BT32" i="5" s="1" a="1"/>
  <c r="BT32" i="5" s="1"/>
  <c r="BQ120" i="7"/>
  <c r="BS93" i="7"/>
  <c r="BS94" i="7"/>
  <c r="BS97" i="7"/>
  <c r="BS99" i="7"/>
  <c r="BS109" i="7"/>
  <c r="BS117" i="7"/>
  <c r="BS110" i="7"/>
  <c r="BS104" i="7"/>
  <c r="BS112" i="7"/>
  <c r="BS92" i="7"/>
  <c r="BS100" i="7"/>
  <c r="BS105" i="7"/>
  <c r="BS113" i="7"/>
  <c r="BS106" i="7"/>
  <c r="BS114" i="7"/>
  <c r="BS102" i="7"/>
  <c r="BS107" i="7"/>
  <c r="BS115" i="7"/>
  <c r="BS120" i="7"/>
  <c r="BS103" i="7"/>
  <c r="BS108" i="7"/>
  <c r="BS96" i="7"/>
  <c r="N42" i="19"/>
  <c r="BT42" i="19" s="1" a="1"/>
  <c r="BT42" i="19" s="1"/>
  <c r="O43" i="1"/>
  <c r="BU43" i="1" s="1" a="1"/>
  <c r="BU43" i="1" s="1"/>
  <c r="O45" i="7"/>
  <c r="BU45" i="7" s="1" a="1"/>
  <c r="BU45" i="7" s="1"/>
  <c r="O41" i="5"/>
  <c r="BU41" i="5" s="1" a="1"/>
  <c r="BU41" i="5" s="1"/>
  <c r="CO49" i="19"/>
  <c r="BS87" i="17"/>
  <c r="BS95" i="17"/>
  <c r="BS103" i="17"/>
  <c r="BS88" i="17"/>
  <c r="BS96" i="17"/>
  <c r="BS97" i="17"/>
  <c r="BS92" i="17"/>
  <c r="BS100" i="17"/>
  <c r="BS101" i="17"/>
  <c r="BS115" i="17"/>
  <c r="BS120" i="17"/>
  <c r="BS109" i="17"/>
  <c r="BS110" i="17"/>
  <c r="BS112" i="17"/>
  <c r="BS113" i="17"/>
  <c r="BS106" i="17"/>
  <c r="BS114" i="17"/>
  <c r="N18" i="18"/>
  <c r="BT18" i="18" s="1" a="1"/>
  <c r="BT18" i="18" s="1"/>
  <c r="N32" i="11"/>
  <c r="BT32" i="11" s="1" a="1"/>
  <c r="BT32" i="11" s="1"/>
  <c r="O31" i="7"/>
  <c r="BU31" i="7" s="1" a="1"/>
  <c r="BU31" i="7" s="1"/>
  <c r="O30" i="18"/>
  <c r="BU30" i="18" s="1" a="1"/>
  <c r="BU30" i="18" s="1"/>
  <c r="O22" i="10"/>
  <c r="BU22" i="10" s="1" a="1"/>
  <c r="BU22" i="10" s="1"/>
  <c r="BT93" i="10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26" i="16"/>
  <c r="BU26" i="16" s="1" a="1"/>
  <c r="BU26" i="16" s="1"/>
  <c r="O22" i="4"/>
  <c r="BU22" i="4" s="1" a="1"/>
  <c r="BU22" i="4" s="1"/>
  <c r="O35" i="12"/>
  <c r="BU35" i="12" s="1" a="1"/>
  <c r="BU35" i="12" s="1"/>
  <c r="O17" i="5"/>
  <c r="BU17" i="5" s="1" a="1"/>
  <c r="BU17" i="5" s="1"/>
  <c r="O45" i="19"/>
  <c r="BU45" i="19" s="1" a="1"/>
  <c r="BU45" i="19" s="1"/>
  <c r="O39" i="1"/>
  <c r="BU39" i="1" s="1" a="1"/>
  <c r="BU39" i="1" s="1"/>
  <c r="O45" i="17"/>
  <c r="BU45" i="17" s="1" a="1"/>
  <c r="BU45" i="17" s="1"/>
  <c r="N43" i="15"/>
  <c r="BT43" i="15" s="1" a="1"/>
  <c r="BT43" i="15" s="1"/>
  <c r="BS114" i="15"/>
  <c r="CS49" i="16"/>
  <c r="N19" i="12"/>
  <c r="BT19" i="12" s="1" a="1"/>
  <c r="BT19" i="12" s="1"/>
  <c r="N15" i="6"/>
  <c r="BT15" i="6" s="1" a="1"/>
  <c r="BT15" i="6" s="1"/>
  <c r="M47" i="6"/>
  <c r="N19" i="14"/>
  <c r="BT19" i="14" s="1" a="1"/>
  <c r="BT19" i="14" s="1"/>
  <c r="N37" i="6"/>
  <c r="BT37" i="6" s="1" a="1"/>
  <c r="BT37" i="6" s="1"/>
  <c r="N32" i="4"/>
  <c r="BT32" i="4" s="1" a="1"/>
  <c r="BT32" i="4" s="1"/>
  <c r="BS103" i="4"/>
  <c r="BR54" i="2"/>
  <c r="BR62" i="2"/>
  <c r="BR70" i="2"/>
  <c r="BR75" i="2"/>
  <c r="BR83" i="2"/>
  <c r="BR55" i="2"/>
  <c r="BR63" i="2"/>
  <c r="BR71" i="2"/>
  <c r="BR76" i="2"/>
  <c r="BR84" i="2"/>
  <c r="BR56" i="2"/>
  <c r="BR64" i="2"/>
  <c r="BR77" i="2"/>
  <c r="BR85" i="2"/>
  <c r="BR57" i="2"/>
  <c r="BR65" i="2"/>
  <c r="BR78" i="2"/>
  <c r="BR58" i="2"/>
  <c r="BR66" i="2"/>
  <c r="BR79" i="2"/>
  <c r="BR59" i="2"/>
  <c r="BR67" i="2"/>
  <c r="BR72" i="2"/>
  <c r="BR80" i="2"/>
  <c r="BR60" i="2"/>
  <c r="BR68" i="2"/>
  <c r="BR73" i="2"/>
  <c r="BR81" i="2"/>
  <c r="BR61" i="2"/>
  <c r="BR69" i="2"/>
  <c r="BR74" i="2"/>
  <c r="BR82" i="2"/>
  <c r="BR83" i="14"/>
  <c r="O23" i="9"/>
  <c r="BU23" i="9" s="1" a="1"/>
  <c r="BU23" i="9" s="1"/>
  <c r="L47" i="18"/>
  <c r="M15" i="18"/>
  <c r="BS15" i="18" s="1" a="1"/>
  <c r="BS15" i="18" s="1"/>
  <c r="O45" i="15"/>
  <c r="BU45" i="15" s="1" a="1"/>
  <c r="BU45" i="15" s="1"/>
  <c r="O18" i="14"/>
  <c r="BU18" i="14" s="1" a="1"/>
  <c r="BU18" i="14" s="1"/>
  <c r="O34" i="7"/>
  <c r="BU34" i="7" s="1" a="1"/>
  <c r="BU34" i="7" s="1"/>
  <c r="N39" i="4"/>
  <c r="BT39" i="4" s="1" a="1"/>
  <c r="BT39" i="4" s="1"/>
  <c r="N40" i="5"/>
  <c r="BT40" i="5" s="1" a="1"/>
  <c r="BT40" i="5" s="1"/>
  <c r="N44" i="4"/>
  <c r="BT44" i="4" s="1" a="1"/>
  <c r="BT44" i="4" s="1"/>
  <c r="BS115" i="4"/>
  <c r="N35" i="8"/>
  <c r="BT35" i="8" s="1" a="1"/>
  <c r="BT35" i="8" s="1"/>
  <c r="N45" i="20"/>
  <c r="BT45" i="20" s="1" a="1"/>
  <c r="BT45" i="20" s="1"/>
  <c r="O34" i="21"/>
  <c r="BU34" i="21" s="1" a="1"/>
  <c r="BU34" i="21" s="1"/>
  <c r="O33" i="9"/>
  <c r="BU33" i="9" s="1" a="1"/>
  <c r="BU33" i="9" s="1"/>
  <c r="N24" i="15"/>
  <c r="BT24" i="15" s="1" a="1"/>
  <c r="BT24" i="15" s="1"/>
  <c r="N20" i="20"/>
  <c r="BT20" i="20" s="1" a="1"/>
  <c r="BT20" i="20" s="1"/>
  <c r="CJ49" i="1"/>
  <c r="CH49" i="1"/>
  <c r="N26" i="19"/>
  <c r="BT26" i="19" s="1" a="1"/>
  <c r="BT26" i="19" s="1"/>
  <c r="N24" i="11"/>
  <c r="BT24" i="11" s="1" a="1"/>
  <c r="BT24" i="11" s="1"/>
  <c r="O36" i="9"/>
  <c r="BU36" i="9" s="1" a="1"/>
  <c r="BU36" i="9" s="1"/>
  <c r="O32" i="2"/>
  <c r="BU32" i="2" s="1" a="1"/>
  <c r="BU32" i="2" s="1"/>
  <c r="O26" i="20"/>
  <c r="BU26" i="20" s="1" a="1"/>
  <c r="BU26" i="20" s="1"/>
  <c r="O45" i="12"/>
  <c r="BU45" i="12" s="1" a="1"/>
  <c r="BU45" i="12" s="1"/>
  <c r="O44" i="17"/>
  <c r="BU44" i="17" s="1" a="1"/>
  <c r="BU44" i="17" s="1"/>
  <c r="O41" i="17"/>
  <c r="BU41" i="17" s="1" a="1"/>
  <c r="BU41" i="17" s="1"/>
  <c r="N24" i="21"/>
  <c r="BT24" i="21" s="1" a="1"/>
  <c r="BT24" i="21" s="1"/>
  <c r="N39" i="5"/>
  <c r="BT39" i="5" s="1" a="1"/>
  <c r="BT39" i="5" s="1"/>
  <c r="N18" i="13"/>
  <c r="BT18" i="13" s="1" a="1"/>
  <c r="BT18" i="13" s="1"/>
  <c r="N46" i="13"/>
  <c r="BT46" i="13" s="1" a="1"/>
  <c r="BT46" i="13" s="1"/>
  <c r="N30" i="7"/>
  <c r="BT30" i="7" s="1" a="1"/>
  <c r="BT30" i="7" s="1"/>
  <c r="N30" i="13"/>
  <c r="BT30" i="13" s="1" a="1"/>
  <c r="BT30" i="13" s="1"/>
  <c r="BQ120" i="15"/>
  <c r="BS106" i="15"/>
  <c r="BS94" i="15"/>
  <c r="BS102" i="15"/>
  <c r="BS87" i="15"/>
  <c r="BS88" i="15"/>
  <c r="BS96" i="15"/>
  <c r="BS90" i="15"/>
  <c r="BS98" i="15"/>
  <c r="BS111" i="15"/>
  <c r="BS99" i="15"/>
  <c r="BS107" i="15"/>
  <c r="BS100" i="15"/>
  <c r="BS109" i="15"/>
  <c r="BS115" i="15"/>
  <c r="BS113" i="15"/>
  <c r="BS112" i="15"/>
  <c r="BS91" i="15"/>
  <c r="BS104" i="15"/>
  <c r="BS92" i="15"/>
  <c r="BT93" i="9"/>
  <c r="BT98" i="9"/>
  <c r="BR92" i="9"/>
  <c r="BR93" i="9"/>
  <c r="BR94" i="9"/>
  <c r="BR88" i="9"/>
  <c r="BR89" i="9"/>
  <c r="BR101" i="9"/>
  <c r="BR106" i="9"/>
  <c r="BR114" i="9"/>
  <c r="BR102" i="9"/>
  <c r="BR107" i="9"/>
  <c r="BR115" i="9"/>
  <c r="BR87" i="9"/>
  <c r="BR95" i="9"/>
  <c r="BR103" i="9"/>
  <c r="BR108" i="9"/>
  <c r="BR120" i="9"/>
  <c r="BR96" i="9"/>
  <c r="BR109" i="9"/>
  <c r="BR117" i="9"/>
  <c r="BR91" i="9"/>
  <c r="BR97" i="9"/>
  <c r="BR110" i="9"/>
  <c r="BR98" i="9"/>
  <c r="BR111" i="9"/>
  <c r="BR99" i="9"/>
  <c r="BR90" i="9"/>
  <c r="BR100" i="9"/>
  <c r="BR104" i="9"/>
  <c r="BR105" i="9"/>
  <c r="BR112" i="9"/>
  <c r="BR113" i="9"/>
  <c r="N15" i="7"/>
  <c r="BT15" i="7" s="1" a="1"/>
  <c r="BT15" i="7" s="1"/>
  <c r="M47" i="7"/>
  <c r="O26" i="17"/>
  <c r="BU26" i="17" s="1" a="1"/>
  <c r="BU26" i="17" s="1"/>
  <c r="O45" i="9"/>
  <c r="BU45" i="9" s="1" a="1"/>
  <c r="BU45" i="9" s="1"/>
  <c r="N23" i="3"/>
  <c r="BT23" i="3" s="1" a="1"/>
  <c r="BT23" i="3" s="1"/>
  <c r="N46" i="8"/>
  <c r="BT46" i="8" s="1" a="1"/>
  <c r="BT46" i="8" s="1"/>
  <c r="N41" i="2"/>
  <c r="BT41" i="2" s="1" a="1"/>
  <c r="BT41" i="2" s="1"/>
  <c r="CR49" i="17"/>
  <c r="BQ120" i="17"/>
  <c r="N45" i="14"/>
  <c r="BT45" i="14" s="1" a="1"/>
  <c r="BT45" i="14" s="1"/>
  <c r="O30" i="17"/>
  <c r="BU30" i="17" s="1" a="1"/>
  <c r="BU30" i="17" s="1"/>
  <c r="O43" i="4"/>
  <c r="BU43" i="4" s="1" a="1"/>
  <c r="BU43" i="4" s="1"/>
  <c r="N33" i="8"/>
  <c r="BT33" i="8" s="1" a="1"/>
  <c r="BT33" i="8" s="1"/>
  <c r="N37" i="16"/>
  <c r="BT37" i="16" s="1" a="1"/>
  <c r="BT37" i="16" s="1"/>
  <c r="N27" i="17"/>
  <c r="BT27" i="17" s="1" a="1"/>
  <c r="BT27" i="17" s="1"/>
  <c r="N18" i="5"/>
  <c r="BT18" i="5" s="1" a="1"/>
  <c r="BT18" i="5" s="1"/>
  <c r="N15" i="13"/>
  <c r="BT15" i="13" s="1" a="1"/>
  <c r="BT15" i="13" s="1"/>
  <c r="M47" i="13"/>
  <c r="BS87" i="4"/>
  <c r="BS88" i="4"/>
  <c r="BS96" i="4"/>
  <c r="BS98" i="4"/>
  <c r="BS99" i="4"/>
  <c r="BS92" i="4"/>
  <c r="BS93" i="4"/>
  <c r="BS101" i="4"/>
  <c r="BS94" i="4"/>
  <c r="BS102" i="4"/>
  <c r="BS111" i="4"/>
  <c r="BS107" i="4"/>
  <c r="BS106" i="4"/>
  <c r="BS114" i="4"/>
  <c r="N32" i="20"/>
  <c r="BT32" i="20" s="1" a="1"/>
  <c r="BT32" i="20" s="1"/>
  <c r="O37" i="8"/>
  <c r="BU37" i="8" s="1" a="1"/>
  <c r="BU37" i="8" s="1"/>
  <c r="O43" i="10"/>
  <c r="BU43" i="10" s="1" a="1"/>
  <c r="BU43" i="10" s="1"/>
  <c r="O34" i="6"/>
  <c r="BU34" i="6" s="1" a="1"/>
  <c r="BU34" i="6" s="1"/>
  <c r="O36" i="16"/>
  <c r="BU36" i="16" s="1" a="1"/>
  <c r="BU36" i="16" s="1"/>
  <c r="N40" i="10"/>
  <c r="BT40" i="10" s="1" a="1"/>
  <c r="BT40" i="10" s="1"/>
  <c r="N37" i="21"/>
  <c r="BT37" i="21" s="1" a="1"/>
  <c r="BT37" i="21" s="1"/>
  <c r="N33" i="10"/>
  <c r="BT33" i="10" s="1" a="1"/>
  <c r="BT33" i="10" s="1"/>
  <c r="N22" i="18"/>
  <c r="BT22" i="18" s="1" a="1"/>
  <c r="BT22" i="18" s="1"/>
  <c r="BQ120" i="8"/>
  <c r="BS93" i="8"/>
  <c r="BS87" i="8"/>
  <c r="BS88" i="8"/>
  <c r="BS90" i="8"/>
  <c r="BS107" i="8"/>
  <c r="BS103" i="8"/>
  <c r="BS108" i="8"/>
  <c r="BS120" i="8"/>
  <c r="BS92" i="8"/>
  <c r="BS95" i="8"/>
  <c r="BS111" i="8"/>
  <c r="BS91" i="8"/>
  <c r="BS96" i="8"/>
  <c r="BS113" i="8"/>
  <c r="BS98" i="8"/>
  <c r="BS100" i="8"/>
  <c r="BS110" i="8"/>
  <c r="BS114" i="8"/>
  <c r="BR90" i="10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117" i="10"/>
  <c r="BR97" i="10"/>
  <c r="BR110" i="10"/>
  <c r="BR98" i="10"/>
  <c r="BR111" i="10"/>
  <c r="BR99" i="10"/>
  <c r="BR104" i="10"/>
  <c r="BR112" i="10"/>
  <c r="BR88" i="10"/>
  <c r="BR92" i="10"/>
  <c r="BR100" i="10"/>
  <c r="BR105" i="10"/>
  <c r="BR113" i="10"/>
  <c r="BR87" i="10"/>
  <c r="BR93" i="10"/>
  <c r="BR101" i="10"/>
  <c r="BR89" i="10"/>
  <c r="BR106" i="10"/>
  <c r="BR114" i="10"/>
  <c r="O46" i="20" l="1"/>
  <c r="BU46" i="20" s="1" a="1"/>
  <c r="BU46" i="20" s="1"/>
  <c r="O22" i="20"/>
  <c r="BU22" i="20" s="1" a="1"/>
  <c r="BU22" i="20" s="1"/>
  <c r="O44" i="1"/>
  <c r="BU44" i="1" s="1" a="1"/>
  <c r="BU44" i="1" s="1"/>
  <c r="O22" i="16"/>
  <c r="BU22" i="16" s="1" a="1"/>
  <c r="BU22" i="16" s="1"/>
  <c r="O31" i="13"/>
  <c r="BU31" i="13" s="1" a="1"/>
  <c r="BU31" i="13" s="1"/>
  <c r="O19" i="9"/>
  <c r="BU19" i="9" s="1" a="1"/>
  <c r="BU19" i="9" s="1"/>
  <c r="O39" i="18"/>
  <c r="BU39" i="18" s="1" a="1"/>
  <c r="BU39" i="18" s="1"/>
  <c r="BS55" i="2"/>
  <c r="BR123" i="14"/>
  <c r="BR116" i="14" s="1"/>
  <c r="O22" i="8"/>
  <c r="BU22" i="8" s="1" a="1"/>
  <c r="BU22" i="8" s="1"/>
  <c r="O29" i="21"/>
  <c r="BU29" i="21" s="1" a="1"/>
  <c r="BU29" i="21" s="1"/>
  <c r="O46" i="19"/>
  <c r="BU46" i="19" s="1" a="1"/>
  <c r="BU46" i="19" s="1"/>
  <c r="O24" i="16"/>
  <c r="BU24" i="16" s="1" a="1"/>
  <c r="BU24" i="16" s="1"/>
  <c r="O39" i="3"/>
  <c r="BU39" i="3" s="1" a="1"/>
  <c r="BU39" i="3" s="1"/>
  <c r="O45" i="1"/>
  <c r="BU45" i="1" s="1" a="1"/>
  <c r="BU45" i="1" s="1"/>
  <c r="O43" i="14"/>
  <c r="BU43" i="14" s="1" a="1"/>
  <c r="BU43" i="14" s="1"/>
  <c r="O38" i="5"/>
  <c r="BU38" i="5" s="1" a="1"/>
  <c r="BU38" i="5" s="1"/>
  <c r="O41" i="12"/>
  <c r="BU41" i="12" s="1" a="1"/>
  <c r="BU41" i="12" s="1"/>
  <c r="O43" i="19"/>
  <c r="BU43" i="19" s="1" a="1"/>
  <c r="BU43" i="19" s="1"/>
  <c r="O17" i="14"/>
  <c r="BU17" i="14" s="1" a="1"/>
  <c r="BU17" i="14" s="1"/>
  <c r="O43" i="7"/>
  <c r="BU43" i="7" s="1" a="1"/>
  <c r="BU43" i="7" s="1"/>
  <c r="O33" i="19"/>
  <c r="BU33" i="19" s="1" a="1"/>
  <c r="BU33" i="19" s="1"/>
  <c r="BS123" i="12"/>
  <c r="BS116" i="12" s="1"/>
  <c r="O34" i="12"/>
  <c r="BU34" i="12" s="1" a="1"/>
  <c r="BU34" i="12" s="1"/>
  <c r="O21" i="17"/>
  <c r="BU21" i="17" s="1" a="1"/>
  <c r="BU21" i="17" s="1"/>
  <c r="O39" i="20"/>
  <c r="BU39" i="20" s="1" a="1"/>
  <c r="BU39" i="20" s="1"/>
  <c r="BR123" i="16"/>
  <c r="BR116" i="16" s="1"/>
  <c r="O37" i="13"/>
  <c r="BU37" i="13" s="1" a="1"/>
  <c r="BU37" i="13" s="1"/>
  <c r="O35" i="2"/>
  <c r="BU35" i="2" s="1" a="1"/>
  <c r="BU35" i="2" s="1"/>
  <c r="O34" i="1"/>
  <c r="BU34" i="1" s="1" a="1"/>
  <c r="BU34" i="1" s="1"/>
  <c r="O31" i="1"/>
  <c r="BU31" i="1" s="1" a="1"/>
  <c r="BU31" i="1" s="1"/>
  <c r="O25" i="9"/>
  <c r="BU25" i="9" s="1" a="1"/>
  <c r="BU25" i="9" s="1"/>
  <c r="O29" i="2"/>
  <c r="BU29" i="2" s="1" a="1"/>
  <c r="BU29" i="2" s="1"/>
  <c r="BR123" i="10"/>
  <c r="BR116" i="10" s="1"/>
  <c r="O17" i="13"/>
  <c r="BU17" i="13" s="1" a="1"/>
  <c r="BU17" i="13" s="1"/>
  <c r="O38" i="10"/>
  <c r="BU38" i="10" s="1" a="1"/>
  <c r="BU38" i="10" s="1"/>
  <c r="O26" i="12"/>
  <c r="BU26" i="12" s="1" a="1"/>
  <c r="BU26" i="12" s="1"/>
  <c r="O46" i="4"/>
  <c r="BU46" i="4" s="1" a="1"/>
  <c r="BU46" i="4" s="1"/>
  <c r="O17" i="11"/>
  <c r="BU17" i="11" s="1" a="1"/>
  <c r="BU17" i="11" s="1"/>
  <c r="O20" i="17"/>
  <c r="BU20" i="17" s="1" a="1"/>
  <c r="BU20" i="17" s="1"/>
  <c r="O39" i="6"/>
  <c r="BU39" i="6" s="1" a="1"/>
  <c r="BU39" i="6" s="1"/>
  <c r="O46" i="10"/>
  <c r="BU46" i="10" s="1" a="1"/>
  <c r="BU46" i="10" s="1"/>
  <c r="O40" i="3"/>
  <c r="BU40" i="3" s="1" a="1"/>
  <c r="BU40" i="3" s="1"/>
  <c r="O46" i="11"/>
  <c r="BU46" i="11" s="1" a="1"/>
  <c r="BU46" i="11" s="1"/>
  <c r="O33" i="14"/>
  <c r="BU33" i="14" s="1" a="1"/>
  <c r="BU33" i="14" s="1"/>
  <c r="O41" i="15"/>
  <c r="BU41" i="15" s="1" a="1"/>
  <c r="BU41" i="15" s="1"/>
  <c r="O39" i="12"/>
  <c r="BU39" i="12" s="1" a="1"/>
  <c r="BU39" i="12" s="1"/>
  <c r="O27" i="4"/>
  <c r="BU27" i="4" s="1" a="1"/>
  <c r="BU27" i="4" s="1"/>
  <c r="O17" i="4"/>
  <c r="BU17" i="4" s="1" a="1"/>
  <c r="BU17" i="4" s="1"/>
  <c r="O38" i="4"/>
  <c r="BU38" i="4" s="1" a="1"/>
  <c r="BU38" i="4" s="1"/>
  <c r="O21" i="15"/>
  <c r="BU21" i="15" s="1" a="1"/>
  <c r="BU21" i="15" s="1"/>
  <c r="O18" i="11"/>
  <c r="BU18" i="11" s="1" a="1"/>
  <c r="BU18" i="11" s="1"/>
  <c r="O20" i="18"/>
  <c r="BU20" i="18" s="1" a="1"/>
  <c r="BU20" i="18" s="1"/>
  <c r="O21" i="21"/>
  <c r="BU21" i="21" s="1" a="1"/>
  <c r="BU21" i="21" s="1"/>
  <c r="O38" i="11"/>
  <c r="BU38" i="11" s="1" a="1"/>
  <c r="BU38" i="11" s="1"/>
  <c r="O28" i="11"/>
  <c r="BU28" i="11" s="1" a="1"/>
  <c r="BU28" i="11" s="1"/>
  <c r="O30" i="11"/>
  <c r="BU30" i="11" s="1" a="1"/>
  <c r="BU30" i="11" s="1"/>
  <c r="O30" i="20"/>
  <c r="BU30" i="20" s="1" a="1"/>
  <c r="BU30" i="20" s="1"/>
  <c r="O45" i="18"/>
  <c r="BU45" i="18" s="1" a="1"/>
  <c r="BU45" i="18" s="1"/>
  <c r="O22" i="17"/>
  <c r="BU22" i="17" s="1" a="1"/>
  <c r="BU22" i="17" s="1"/>
  <c r="O33" i="15"/>
  <c r="BU33" i="15" s="1" a="1"/>
  <c r="BU33" i="15" s="1"/>
  <c r="O23" i="1"/>
  <c r="BU23" i="1" s="1" a="1"/>
  <c r="BU23" i="1" s="1"/>
  <c r="CY49" i="8"/>
  <c r="CZ50" i="8"/>
  <c r="CY49" i="20"/>
  <c r="CZ50" i="20"/>
  <c r="CZ50" i="3"/>
  <c r="CY49" i="3"/>
  <c r="CZ50" i="1"/>
  <c r="CY49" i="1"/>
  <c r="BR75" i="14"/>
  <c r="BR123" i="20"/>
  <c r="BR116" i="20" s="1"/>
  <c r="BS75" i="1"/>
  <c r="BS80" i="1"/>
  <c r="BS62" i="1"/>
  <c r="BS123" i="1"/>
  <c r="BS116" i="1" s="1"/>
  <c r="BS62" i="10"/>
  <c r="BS75" i="17"/>
  <c r="BR83" i="6"/>
  <c r="BR70" i="19"/>
  <c r="BR123" i="12"/>
  <c r="BR116" i="12" s="1"/>
  <c r="BR123" i="11"/>
  <c r="BR116" i="11" s="1"/>
  <c r="BR123" i="4"/>
  <c r="BR116" i="4" s="1"/>
  <c r="BR123" i="18"/>
  <c r="BR116" i="18" s="1"/>
  <c r="CZ50" i="6"/>
  <c r="CY49" i="6"/>
  <c r="CZ50" i="18"/>
  <c r="CY49" i="18"/>
  <c r="BS123" i="9"/>
  <c r="BS116" i="9" s="1"/>
  <c r="BS123" i="4"/>
  <c r="BS116" i="4" s="1"/>
  <c r="BS72" i="1"/>
  <c r="CZ50" i="7"/>
  <c r="CY49" i="7"/>
  <c r="CZ50" i="16"/>
  <c r="CY49" i="16"/>
  <c r="BS63" i="1"/>
  <c r="BS68" i="1"/>
  <c r="BS78" i="17"/>
  <c r="BR123" i="7"/>
  <c r="BR116" i="7" s="1"/>
  <c r="BS82" i="1"/>
  <c r="BS55" i="1"/>
  <c r="BS60" i="1"/>
  <c r="BR123" i="21"/>
  <c r="BR116" i="21" s="1"/>
  <c r="BR123" i="19"/>
  <c r="BR116" i="19" s="1"/>
  <c r="BS63" i="10"/>
  <c r="BS61" i="10"/>
  <c r="BR63" i="6"/>
  <c r="BR59" i="19"/>
  <c r="BS123" i="16"/>
  <c r="BS116" i="16" s="1"/>
  <c r="BQ81" i="16"/>
  <c r="BQ78" i="16"/>
  <c r="BQ72" i="16"/>
  <c r="BQ70" i="16"/>
  <c r="CZ50" i="17"/>
  <c r="CY49" i="17"/>
  <c r="CZ50" i="11"/>
  <c r="CY49" i="11"/>
  <c r="CZ50" i="2"/>
  <c r="CY49" i="2"/>
  <c r="CZ50" i="15"/>
  <c r="CY49" i="15"/>
  <c r="BS61" i="1"/>
  <c r="BR123" i="6"/>
  <c r="BR116" i="6" s="1"/>
  <c r="CZ50" i="13"/>
  <c r="CY49" i="13"/>
  <c r="BR123" i="9"/>
  <c r="BR116" i="9" s="1"/>
  <c r="BS64" i="1"/>
  <c r="BR85" i="6"/>
  <c r="BS123" i="19"/>
  <c r="BS116" i="19" s="1"/>
  <c r="BS84" i="1"/>
  <c r="BS74" i="1"/>
  <c r="BS79" i="1"/>
  <c r="BS66" i="1"/>
  <c r="BS71" i="10"/>
  <c r="BS60" i="10"/>
  <c r="BR123" i="15"/>
  <c r="BR116" i="15" s="1"/>
  <c r="BR85" i="19"/>
  <c r="BQ73" i="16"/>
  <c r="BQ74" i="16"/>
  <c r="BQ71" i="16"/>
  <c r="BQ66" i="16"/>
  <c r="CZ50" i="10"/>
  <c r="CY49" i="10"/>
  <c r="CZ50" i="5"/>
  <c r="CY49" i="5"/>
  <c r="BS65" i="1"/>
  <c r="CZ50" i="14"/>
  <c r="CY49" i="14"/>
  <c r="CZ50" i="21"/>
  <c r="CY49" i="21"/>
  <c r="BS123" i="7"/>
  <c r="BS116" i="7" s="1"/>
  <c r="BR123" i="3"/>
  <c r="BR116" i="3" s="1"/>
  <c r="BS69" i="10"/>
  <c r="BR123" i="1"/>
  <c r="BR116" i="1" s="1"/>
  <c r="BS123" i="8"/>
  <c r="BS116" i="8" s="1"/>
  <c r="BS76" i="1"/>
  <c r="BS59" i="1"/>
  <c r="BS71" i="1"/>
  <c r="BS85" i="10"/>
  <c r="BR57" i="19"/>
  <c r="BQ68" i="16"/>
  <c r="BQ69" i="16"/>
  <c r="BQ67" i="16"/>
  <c r="BQ62" i="16"/>
  <c r="CZ50" i="9"/>
  <c r="CY49" i="9"/>
  <c r="CY49" i="4"/>
  <c r="CZ50" i="4"/>
  <c r="CZ50" i="19"/>
  <c r="CY49" i="19"/>
  <c r="BQ60" i="16"/>
  <c r="BQ65" i="16"/>
  <c r="BQ63" i="16"/>
  <c r="CZ50" i="12"/>
  <c r="CY49" i="12"/>
  <c r="CZ48" i="3"/>
  <c r="CY121" i="3" a="1"/>
  <c r="CY121" i="3" s="1"/>
  <c r="CY122" i="3" s="1"/>
  <c r="CZ48" i="17"/>
  <c r="CY121" i="17" a="1"/>
  <c r="CY121" i="17" s="1"/>
  <c r="CY122" i="17" s="1"/>
  <c r="CZ48" i="1"/>
  <c r="CY121" i="1" a="1"/>
  <c r="CY121" i="1" s="1"/>
  <c r="CY122" i="1" s="1"/>
  <c r="CZ48" i="16"/>
  <c r="CY121" i="16" a="1"/>
  <c r="CY121" i="16" s="1"/>
  <c r="CY122" i="16" s="1"/>
  <c r="CZ48" i="2"/>
  <c r="CY121" i="2" a="1"/>
  <c r="CY121" i="2" s="1"/>
  <c r="CY122" i="2" s="1"/>
  <c r="CZ48" i="6"/>
  <c r="CY121" i="6" a="1"/>
  <c r="CY121" i="6" s="1"/>
  <c r="CY122" i="6" s="1"/>
  <c r="CZ48" i="18"/>
  <c r="CY121" i="18" a="1"/>
  <c r="CY121" i="18" s="1"/>
  <c r="CY122" i="18" s="1"/>
  <c r="CZ48" i="19"/>
  <c r="CY121" i="19" a="1"/>
  <c r="CY121" i="19" s="1"/>
  <c r="CY122" i="19" s="1"/>
  <c r="CZ48" i="8"/>
  <c r="CY121" i="8" a="1"/>
  <c r="CY121" i="8" s="1"/>
  <c r="CY122" i="8" s="1"/>
  <c r="CZ48" i="5"/>
  <c r="CY121" i="5" a="1"/>
  <c r="CY121" i="5" s="1"/>
  <c r="CY122" i="5" s="1"/>
  <c r="CZ48" i="21"/>
  <c r="CY121" i="21" a="1"/>
  <c r="CY121" i="21" s="1"/>
  <c r="CY122" i="21" s="1"/>
  <c r="CZ48" i="7"/>
  <c r="CY121" i="7" a="1"/>
  <c r="CY121" i="7" s="1"/>
  <c r="CY122" i="7" s="1"/>
  <c r="CZ48" i="14"/>
  <c r="CY121" i="14" a="1"/>
  <c r="CY121" i="14" s="1"/>
  <c r="CY122" i="14" s="1"/>
  <c r="CZ48" i="4"/>
  <c r="CY121" i="4" a="1"/>
  <c r="CY121" i="4" s="1"/>
  <c r="CY122" i="4" s="1"/>
  <c r="CZ48" i="11"/>
  <c r="CY121" i="11" a="1"/>
  <c r="CY121" i="11" s="1"/>
  <c r="CY122" i="11" s="1"/>
  <c r="CZ48" i="20"/>
  <c r="CY121" i="20" a="1"/>
  <c r="CY121" i="20" s="1"/>
  <c r="CY122" i="20" s="1"/>
  <c r="CZ48" i="10"/>
  <c r="CY121" i="10" a="1"/>
  <c r="CY121" i="10" s="1"/>
  <c r="CY122" i="10" s="1"/>
  <c r="CZ48" i="12"/>
  <c r="CY121" i="12" a="1"/>
  <c r="CY121" i="12" s="1"/>
  <c r="CY122" i="12" s="1"/>
  <c r="CZ48" i="15"/>
  <c r="CY121" i="15" a="1"/>
  <c r="CY121" i="15" s="1"/>
  <c r="CY122" i="15" s="1"/>
  <c r="CZ48" i="13"/>
  <c r="CY121" i="13" a="1"/>
  <c r="CY121" i="13" s="1"/>
  <c r="CY122" i="13" s="1"/>
  <c r="CZ48" i="9"/>
  <c r="CY121" i="9" a="1"/>
  <c r="CY121" i="9" s="1"/>
  <c r="CY122" i="9" s="1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S103" i="19"/>
  <c r="BS100" i="2"/>
  <c r="BS84" i="15"/>
  <c r="BS69" i="16"/>
  <c r="BT109" i="15"/>
  <c r="BS71" i="16"/>
  <c r="BS59" i="10"/>
  <c r="BS109" i="12"/>
  <c r="BT113" i="11"/>
  <c r="BS91" i="6"/>
  <c r="BS91" i="10"/>
  <c r="BS112" i="9"/>
  <c r="BS71" i="19"/>
  <c r="BS108" i="15"/>
  <c r="BR78" i="4"/>
  <c r="BT94" i="6"/>
  <c r="BS112" i="19"/>
  <c r="BT62" i="6"/>
  <c r="BS80" i="19"/>
  <c r="BT91" i="17"/>
  <c r="BS77" i="11"/>
  <c r="BS96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S77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S91" i="16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T92" i="10"/>
  <c r="BS103" i="6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S96" i="9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S64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T60" i="1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72" i="20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T112" i="21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3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S91" i="7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1" i="1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113" i="1"/>
  <c r="BT66" i="20"/>
  <c r="BS105" i="15"/>
  <c r="BS90" i="7"/>
  <c r="BT98" i="20"/>
  <c r="BS56" i="16"/>
  <c r="BS82" i="16"/>
  <c r="BS72" i="16"/>
  <c r="BS79" i="8"/>
  <c r="BS64" i="8"/>
  <c r="BS75" i="8"/>
  <c r="BS95" i="12"/>
  <c r="BS83" i="7"/>
  <c r="BS78" i="7"/>
  <c r="BS74" i="7"/>
  <c r="BS84" i="16"/>
  <c r="BS74" i="16"/>
  <c r="BS108" i="14"/>
  <c r="BT100" i="8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T106" i="9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T68" i="8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59" i="19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9"/>
  <c r="BT56" i="8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95" i="18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T95" i="2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77" i="4"/>
  <c r="BS82" i="4"/>
  <c r="BS113" i="13"/>
  <c r="BS66" i="17"/>
  <c r="BS108" i="6"/>
  <c r="BT82" i="10"/>
  <c r="BS86" i="13"/>
  <c r="BS117" i="13"/>
  <c r="BT87" i="4"/>
  <c r="BT75" i="9"/>
  <c r="BS63" i="15"/>
  <c r="BS83" i="4"/>
  <c r="BS58" i="4"/>
  <c r="BT63" i="16"/>
  <c r="BS89" i="12"/>
  <c r="BT108" i="18"/>
  <c r="BS75" i="18"/>
  <c r="BT59" i="14"/>
  <c r="BT69" i="16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4" i="4"/>
  <c r="BS72" i="4"/>
  <c r="BS112" i="13"/>
  <c r="BT65" i="16"/>
  <c r="BT92" i="4"/>
  <c r="BT101" i="17"/>
  <c r="BT84" i="9"/>
  <c r="BT97" i="17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T80" i="9"/>
  <c r="BS87" i="11"/>
  <c r="BS114" i="6"/>
  <c r="BT102" i="4"/>
  <c r="BT98" i="8"/>
  <c r="BT62" i="20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8" i="14"/>
  <c r="BT115" i="12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83" i="7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T74" i="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T100" i="17"/>
  <c r="BS102" i="14"/>
  <c r="BT61" i="7"/>
  <c r="BS64" i="20"/>
  <c r="BS81" i="4"/>
  <c r="BT103" i="18"/>
  <c r="BT112" i="6"/>
  <c r="BT105" i="18"/>
  <c r="BT59" i="10"/>
  <c r="BT76" i="7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T65" i="20"/>
  <c r="BS78" i="4"/>
  <c r="BS67" i="8"/>
  <c r="BT71" i="10"/>
  <c r="BS93" i="13"/>
  <c r="BT86" i="11"/>
  <c r="BS100" i="10"/>
  <c r="BT55" i="9"/>
  <c r="BS57" i="7"/>
  <c r="BT72" i="20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S103" i="16"/>
  <c r="BT120" i="1"/>
  <c r="BT123" i="1" s="1"/>
  <c r="BT116" i="1" s="1"/>
  <c r="BT102" i="1"/>
  <c r="BS76" i="4"/>
  <c r="BT112" i="18"/>
  <c r="BS86" i="19"/>
  <c r="BS106" i="21"/>
  <c r="BT109" i="5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94" i="20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P19" i="9"/>
  <c r="BV19" i="9" s="1" a="1"/>
  <c r="BV19" i="9" s="1"/>
  <c r="O46" i="8"/>
  <c r="BU46" i="8" s="1" a="1"/>
  <c r="BU46" i="8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9" i="1"/>
  <c r="BV39" i="1" s="1" a="1"/>
  <c r="BV39" i="1" s="1"/>
  <c r="P35" i="12"/>
  <c r="BV35" i="12" s="1" a="1"/>
  <c r="BV35" i="12" s="1"/>
  <c r="P26" i="16"/>
  <c r="BV26" i="16" s="1" a="1"/>
  <c r="BV26" i="16" s="1"/>
  <c r="O18" i="18"/>
  <c r="BU18" i="18" s="1" a="1"/>
  <c r="BU18" i="18" s="1"/>
  <c r="BT98" i="14"/>
  <c r="P43" i="1"/>
  <c r="BV43" i="1" s="1" a="1"/>
  <c r="BV43" i="1" s="1"/>
  <c r="BS101" i="7"/>
  <c r="BT71" i="8"/>
  <c r="BT103" i="8"/>
  <c r="N15" i="21"/>
  <c r="BT15" i="21" s="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P27" i="15"/>
  <c r="BV27" i="15" s="1" a="1"/>
  <c r="BV27" i="15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55" i="4"/>
  <c r="N15" i="16"/>
  <c r="BT15" i="16" s="1" a="1"/>
  <c r="BT15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P30" i="17"/>
  <c r="BV30" i="17" s="1" a="1"/>
  <c r="BV30" i="17" s="1"/>
  <c r="O23" i="3"/>
  <c r="BU23" i="3" s="1" a="1"/>
  <c r="BU23" i="3" s="1"/>
  <c r="BT107" i="13"/>
  <c r="BT75" i="13"/>
  <c r="O15" i="7"/>
  <c r="BU15" i="7" s="1" a="1"/>
  <c r="BU15" i="7" s="1"/>
  <c r="N47" i="7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P31" i="7"/>
  <c r="BV31" i="7" s="1" a="1"/>
  <c r="BV31" i="7" s="1"/>
  <c r="BT88" i="14"/>
  <c r="P38" i="13"/>
  <c r="BV38" i="13" s="1" a="1"/>
  <c r="BV38" i="13" s="1"/>
  <c r="BT75" i="19"/>
  <c r="BT107" i="19"/>
  <c r="P26" i="11"/>
  <c r="BV26" i="11" s="1" a="1"/>
  <c r="BV26" i="11" s="1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P28" i="9"/>
  <c r="BV28" i="9" s="1" a="1"/>
  <c r="BV28" i="9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P30" i="20"/>
  <c r="BV30" i="20" s="1" a="1"/>
  <c r="BV30" i="20" s="1"/>
  <c r="BS89" i="5"/>
  <c r="BS57" i="5"/>
  <c r="BS120" i="14"/>
  <c r="BS123" i="14" s="1"/>
  <c r="BS116" i="14" s="1"/>
  <c r="BS84" i="14"/>
  <c r="P36" i="13"/>
  <c r="BV36" i="13" s="1" a="1"/>
  <c r="BV36" i="13" s="1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P26" i="20"/>
  <c r="BV26" i="20" s="1" a="1"/>
  <c r="BV26" i="20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N15" i="18"/>
  <c r="BT15" i="18" s="1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32" i="13"/>
  <c r="BV32" i="13" s="1" a="1"/>
  <c r="BV32" i="13" s="1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110" i="13"/>
  <c r="BT78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19" i="3"/>
  <c r="BV19" i="3" s="1" a="1"/>
  <c r="BV19" i="3" s="1"/>
  <c r="P43" i="9"/>
  <c r="BV43" i="9" s="1" a="1"/>
  <c r="BV43" i="9" s="1"/>
  <c r="P22" i="10"/>
  <c r="BV22" i="10" s="1" a="1"/>
  <c r="BV22" i="10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39" i="12"/>
  <c r="BV39" i="12" s="1" a="1"/>
  <c r="BV39" i="12" s="1"/>
  <c r="P41" i="16"/>
  <c r="BV41" i="16" s="1" a="1"/>
  <c r="BV41" i="16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P43" i="19"/>
  <c r="BV43" i="19" s="1" a="1"/>
  <c r="BV43" i="19" s="1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O35" i="8"/>
  <c r="BU35" i="8" s="1" a="1"/>
  <c r="BU35" i="8" s="1"/>
  <c r="P18" i="14"/>
  <c r="BV18" i="14" s="1" a="1"/>
  <c r="BV18" i="14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BT97" i="20"/>
  <c r="P15" i="3"/>
  <c r="BV15" i="3" s="1" a="1"/>
  <c r="BV15" i="3" s="1"/>
  <c r="P24" i="18"/>
  <c r="BV24" i="18" s="1" a="1"/>
  <c r="BV24" i="18" s="1"/>
  <c r="P31" i="5"/>
  <c r="BV31" i="5" s="1" a="1"/>
  <c r="BV31" i="5" s="1"/>
  <c r="P22" i="14"/>
  <c r="BV22" i="14" s="1" a="1"/>
  <c r="BV22" i="14" s="1"/>
  <c r="BU61" i="14"/>
  <c r="P41" i="8"/>
  <c r="BV41" i="8" s="1" a="1"/>
  <c r="BV41" i="8" s="1"/>
  <c r="BT94" i="5"/>
  <c r="BT62" i="5"/>
  <c r="BT63" i="18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P35" i="4"/>
  <c r="BV35" i="4" s="1" a="1"/>
  <c r="BV35" i="4" s="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P41" i="11"/>
  <c r="BV41" i="11" s="1" a="1"/>
  <c r="BV41" i="1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P26" i="17"/>
  <c r="BV26" i="17" s="1" a="1"/>
  <c r="BV26" i="17" s="1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N47" i="6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28" i="1"/>
  <c r="BV28" i="1" s="1" a="1"/>
  <c r="BV28" i="1" s="1"/>
  <c r="P30" i="10"/>
  <c r="BV30" i="10" s="1" a="1"/>
  <c r="BV30" i="10" s="1"/>
  <c r="P35" i="15"/>
  <c r="BV35" i="15" s="1" a="1"/>
  <c r="BV35" i="15" s="1"/>
  <c r="P23" i="10"/>
  <c r="BV23" i="10" s="1" a="1"/>
  <c r="BV23" i="10" s="1"/>
  <c r="BT64" i="15"/>
  <c r="BT96" i="15"/>
  <c r="BT111" i="6"/>
  <c r="BT79" i="6"/>
  <c r="BT66" i="15"/>
  <c r="BT98" i="15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33" i="18"/>
  <c r="BV33" i="18" s="1" a="1"/>
  <c r="BV33" i="18" s="1"/>
  <c r="P21" i="6"/>
  <c r="BV21" i="6" s="1" a="1"/>
  <c r="BV21" i="6" s="1"/>
  <c r="P20" i="18"/>
  <c r="BV20" i="18" s="1" a="1"/>
  <c r="BV20" i="18" s="1"/>
  <c r="P40" i="3"/>
  <c r="BV40" i="3" s="1" a="1"/>
  <c r="BV40" i="3" s="1"/>
  <c r="P31" i="9"/>
  <c r="BV31" i="9" s="1" a="1"/>
  <c r="BV31" i="9" s="1"/>
  <c r="O21" i="3"/>
  <c r="BU21" i="3" s="1" a="1"/>
  <c r="BU21" i="3" s="1"/>
  <c r="P30" i="5"/>
  <c r="BV30" i="5" s="1" a="1"/>
  <c r="BV30" i="5" s="1"/>
  <c r="O40" i="14"/>
  <c r="BU40" i="14" s="1" a="1"/>
  <c r="BU40" i="14" s="1"/>
  <c r="BT113" i="13"/>
  <c r="BT81" i="13"/>
  <c r="O27" i="6"/>
  <c r="BU27" i="6" s="1" a="1"/>
  <c r="BU27" i="6" s="1"/>
  <c r="P28" i="6"/>
  <c r="BV28" i="6" s="1" a="1"/>
  <c r="BV28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1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P33" i="2"/>
  <c r="BV33" i="2" s="1" a="1"/>
  <c r="BV33" i="2" s="1"/>
  <c r="P23" i="13"/>
  <c r="BV23" i="13" s="1" a="1"/>
  <c r="BV23" i="13" s="1"/>
  <c r="O46" i="14"/>
  <c r="BU46" i="14" s="1" a="1"/>
  <c r="BU46" i="14" s="1"/>
  <c r="BT117" i="19"/>
  <c r="BT91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35" i="20"/>
  <c r="BV35" i="20" s="1" a="1"/>
  <c r="BV35" i="20" s="1"/>
  <c r="P26" i="13"/>
  <c r="BV26" i="13" s="1" a="1"/>
  <c r="BV26" i="13" s="1"/>
  <c r="P27" i="5"/>
  <c r="BV27" i="5" s="1" a="1"/>
  <c r="BV27" i="5" s="1"/>
  <c r="BS68" i="10"/>
  <c r="BS85" i="14"/>
  <c r="BS74" i="14"/>
  <c r="O38" i="6"/>
  <c r="BU38" i="6" s="1" a="1"/>
  <c r="BU38" i="6" s="1"/>
  <c r="O32" i="9"/>
  <c r="BU32" i="9" s="1" a="1"/>
  <c r="BU32" i="9" s="1"/>
  <c r="P44" i="7"/>
  <c r="BV44" i="7" s="1" a="1"/>
  <c r="BV44" i="7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33" i="20"/>
  <c r="BV33" i="20" s="1" a="1"/>
  <c r="BV33" i="20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0" i="19"/>
  <c r="BV20" i="19" s="1" a="1"/>
  <c r="BV20" i="19" s="1"/>
  <c r="P29" i="6"/>
  <c r="BV29" i="6" s="1" a="1"/>
  <c r="BV29" i="6" s="1"/>
  <c r="O18" i="9"/>
  <c r="BU18" i="9" s="1" a="1"/>
  <c r="BU18" i="9" s="1"/>
  <c r="P34" i="20"/>
  <c r="BV34" i="20" s="1" a="1"/>
  <c r="BV34" i="20" s="1"/>
  <c r="BT80" i="7"/>
  <c r="BT112" i="7"/>
  <c r="P17" i="16"/>
  <c r="BV17" i="16" s="1" a="1"/>
  <c r="BV17" i="16" s="1"/>
  <c r="P16" i="18"/>
  <c r="BV16" i="18" s="1" a="1"/>
  <c r="BV16" i="18" s="1"/>
  <c r="P39" i="16"/>
  <c r="BV39" i="16" s="1" a="1"/>
  <c r="BV39" i="16" s="1"/>
  <c r="P20" i="5"/>
  <c r="BV20" i="5" s="1" a="1"/>
  <c r="BV20" i="5" s="1"/>
  <c r="BT71" i="19"/>
  <c r="O28" i="20"/>
  <c r="BU28" i="20" s="1" a="1"/>
  <c r="BU28" i="20" s="1"/>
  <c r="O23" i="11"/>
  <c r="BU23" i="11" s="1" a="1"/>
  <c r="BU23" i="11" s="1"/>
  <c r="P34" i="1"/>
  <c r="BV34" i="1" s="1" a="1"/>
  <c r="BV34" i="1" s="1"/>
  <c r="P38" i="1"/>
  <c r="BV38" i="1" s="1" a="1"/>
  <c r="BV38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N15" i="9"/>
  <c r="BT15" i="9" s="1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1" i="7"/>
  <c r="BV41" i="7" s="1" a="1"/>
  <c r="BV41" i="7" s="1"/>
  <c r="P37" i="2"/>
  <c r="BV37" i="2" s="1" a="1"/>
  <c r="BV37" i="2" s="1"/>
  <c r="P43" i="11"/>
  <c r="BV43" i="11" s="1" a="1"/>
  <c r="BV43" i="11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14"/>
  <c r="BV36" i="14" s="1" a="1"/>
  <c r="BV36" i="14" s="1"/>
  <c r="BU75" i="14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BT106" i="1"/>
  <c r="BT74" i="1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31" i="3"/>
  <c r="BV31" i="3" s="1" a="1"/>
  <c r="BV31" i="3" s="1"/>
  <c r="P37" i="13"/>
  <c r="BV37" i="13" s="1" a="1"/>
  <c r="BV37" i="13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P28" i="5"/>
  <c r="BV28" i="5" s="1" a="1"/>
  <c r="BV28" i="5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P35" i="1"/>
  <c r="BV35" i="1" s="1" a="1"/>
  <c r="BV35" i="1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P25" i="1"/>
  <c r="BV25" i="1" s="1" a="1"/>
  <c r="BV25" i="1" s="1"/>
  <c r="O26" i="4"/>
  <c r="BU26" i="4" s="1" a="1"/>
  <c r="BU26" i="4" s="1"/>
  <c r="N47" i="11"/>
  <c r="BT61" i="5"/>
  <c r="BS85" i="16"/>
  <c r="O23" i="8"/>
  <c r="BU23" i="8" s="1" a="1"/>
  <c r="BU23" i="8" s="1"/>
  <c r="BS60" i="3"/>
  <c r="BS92" i="3"/>
  <c r="P16" i="9"/>
  <c r="BV16" i="9" s="1" a="1"/>
  <c r="BV16" i="9" s="1"/>
  <c r="O36" i="18"/>
  <c r="BU36" i="18" s="1" a="1"/>
  <c r="BU36" i="18" s="1"/>
  <c r="P20" i="14"/>
  <c r="BV20" i="14" s="1" a="1"/>
  <c r="BV20" i="14" s="1"/>
  <c r="BU59" i="14"/>
  <c r="P24" i="13"/>
  <c r="BV24" i="13" s="1" a="1"/>
  <c r="BV24" i="13" s="1"/>
  <c r="P30" i="16"/>
  <c r="BV30" i="16" s="1" a="1"/>
  <c r="BV30" i="16" s="1"/>
  <c r="P16" i="3"/>
  <c r="BV16" i="3" s="1" a="1"/>
  <c r="BV16" i="3" s="1"/>
  <c r="O33" i="17"/>
  <c r="BU33" i="17" s="1" a="1"/>
  <c r="BU33" i="17" s="1"/>
  <c r="P37" i="5"/>
  <c r="BV37" i="5" s="1" a="1"/>
  <c r="BV37" i="5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P46" i="11"/>
  <c r="BV46" i="11" s="1" a="1"/>
  <c r="BV46" i="11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28" i="16"/>
  <c r="BV28" i="16" s="1" a="1"/>
  <c r="BV28" i="16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25" i="8"/>
  <c r="BV25" i="8" s="1" a="1"/>
  <c r="BV25" i="8" s="1"/>
  <c r="P19" i="19"/>
  <c r="BV19" i="19" s="1" a="1"/>
  <c r="BV19" i="19" s="1"/>
  <c r="BT71" i="1"/>
  <c r="BT61" i="1"/>
  <c r="O20" i="21"/>
  <c r="BU20" i="21" s="1" a="1"/>
  <c r="BU20" i="21" s="1"/>
  <c r="P30" i="3"/>
  <c r="BV30" i="3" s="1" a="1"/>
  <c r="BV30" i="3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N47" i="2"/>
  <c r="P17" i="21"/>
  <c r="BV17" i="21" s="1" a="1"/>
  <c r="BV17" i="21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76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P45" i="2"/>
  <c r="BV45" i="2" s="1" a="1"/>
  <c r="BV45" i="2" s="1"/>
  <c r="P31" i="6"/>
  <c r="BV31" i="6" s="1" a="1"/>
  <c r="BV31" i="6" s="1"/>
  <c r="O27" i="13"/>
  <c r="BU27" i="13" s="1" a="1"/>
  <c r="BU27" i="13" s="1"/>
  <c r="O16" i="5"/>
  <c r="BU16" i="5" s="1" a="1"/>
  <c r="BU16" i="5" s="1"/>
  <c r="P42" i="21"/>
  <c r="BV42" i="21" s="1" a="1"/>
  <c r="BV42" i="21" s="1"/>
  <c r="O42" i="14"/>
  <c r="BU42" i="14" s="1" a="1"/>
  <c r="BU42" i="14" s="1"/>
  <c r="P45" i="18"/>
  <c r="BV45" i="18" s="1" a="1"/>
  <c r="BV45" i="18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N47" i="5"/>
  <c r="P26" i="7"/>
  <c r="BV26" i="7" s="1" a="1"/>
  <c r="BV26" i="7" s="1"/>
  <c r="O28" i="13"/>
  <c r="BU28" i="13" s="1" a="1"/>
  <c r="BU28" i="13" s="1"/>
  <c r="P29" i="18"/>
  <c r="BV29" i="18" s="1" a="1"/>
  <c r="BV29" i="18" s="1"/>
  <c r="P25" i="18"/>
  <c r="BV25" i="18" s="1" a="1"/>
  <c r="BV25" i="18" s="1"/>
  <c r="P29" i="17"/>
  <c r="BV29" i="17" s="1" a="1"/>
  <c r="BV29" i="17" s="1"/>
  <c r="O32" i="21"/>
  <c r="BU32" i="21" s="1" a="1"/>
  <c r="BU32" i="21" s="1"/>
  <c r="P42" i="6"/>
  <c r="BV42" i="6" s="1" a="1"/>
  <c r="BV42" i="6" s="1"/>
  <c r="BS76" i="20"/>
  <c r="O15" i="4"/>
  <c r="BU15" i="4" s="1" a="1"/>
  <c r="BU15" i="4" s="1"/>
  <c r="N47" i="4"/>
  <c r="P23" i="19"/>
  <c r="BV23" i="19" s="1" a="1"/>
  <c r="BV23" i="19" s="1"/>
  <c r="P25" i="7"/>
  <c r="BV25" i="7" s="1" a="1"/>
  <c r="BV25" i="7" s="1"/>
  <c r="P35" i="17"/>
  <c r="BV35" i="17" s="1" a="1"/>
  <c r="BV35" i="17" s="1"/>
  <c r="P17" i="4"/>
  <c r="BV17" i="4" s="1" a="1"/>
  <c r="BV17" i="4" s="1"/>
  <c r="BT75" i="17"/>
  <c r="BT83" i="17"/>
  <c r="BT55" i="17"/>
  <c r="BT63" i="17"/>
  <c r="BT71" i="17"/>
  <c r="BT84" i="17"/>
  <c r="BT56" i="17"/>
  <c r="BT77" i="17"/>
  <c r="BT57" i="17"/>
  <c r="BT65" i="17"/>
  <c r="BT78" i="17"/>
  <c r="BT59" i="17"/>
  <c r="BT80" i="17"/>
  <c r="BT60" i="17"/>
  <c r="BT68" i="17"/>
  <c r="BT73" i="17"/>
  <c r="BT81" i="17"/>
  <c r="BT61" i="17"/>
  <c r="BT69" i="17"/>
  <c r="BT74" i="17"/>
  <c r="BT82" i="17"/>
  <c r="P36" i="10"/>
  <c r="BV36" i="10" s="1" a="1"/>
  <c r="BV36" i="10" s="1"/>
  <c r="P44" i="15"/>
  <c r="BV44" i="15" s="1" a="1"/>
  <c r="BV44" i="15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37" i="7"/>
  <c r="BV37" i="7" s="1" a="1"/>
  <c r="BV37" i="7" s="1"/>
  <c r="P46" i="12"/>
  <c r="BV46" i="12" s="1" a="1"/>
  <c r="BV46" i="12" s="1"/>
  <c r="P43" i="17"/>
  <c r="BV43" i="17" s="1" a="1"/>
  <c r="BV43" i="17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P35" i="6"/>
  <c r="BV35" i="6" s="1" a="1"/>
  <c r="BV35" i="6" s="1"/>
  <c r="O43" i="8"/>
  <c r="BU43" i="8" s="1" a="1"/>
  <c r="BU43" i="8" s="1"/>
  <c r="P42" i="7"/>
  <c r="BV42" i="7" s="1" a="1"/>
  <c r="BV42" i="7" s="1"/>
  <c r="P27" i="1"/>
  <c r="BV27" i="1" s="1" a="1"/>
  <c r="BV27" i="1" s="1"/>
  <c r="P21" i="7"/>
  <c r="BV21" i="7" s="1" a="1"/>
  <c r="BV21" i="7" s="1"/>
  <c r="P27" i="3"/>
  <c r="BV27" i="3" s="1" a="1"/>
  <c r="BV27" i="3" s="1"/>
  <c r="O24" i="7"/>
  <c r="BU24" i="7" s="1" a="1"/>
  <c r="BU24" i="7" s="1"/>
  <c r="P46" i="4"/>
  <c r="BV46" i="4" s="1" a="1"/>
  <c r="BV46" i="4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115" i="7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P46" i="21"/>
  <c r="BV46" i="21" s="1" a="1"/>
  <c r="BV46" i="21" s="1"/>
  <c r="O39" i="19"/>
  <c r="BU39" i="19" s="1" a="1"/>
  <c r="BU39" i="19" s="1"/>
  <c r="BT60" i="13"/>
  <c r="BT92" i="13"/>
  <c r="P21" i="15"/>
  <c r="BV21" i="15" s="1" a="1"/>
  <c r="BV21" i="15" s="1"/>
  <c r="N15" i="8"/>
  <c r="BT15" i="8" s="1" a="1"/>
  <c r="BT15" i="8" s="1"/>
  <c r="M47" i="8"/>
  <c r="P27" i="9"/>
  <c r="BV27" i="9" s="1" a="1"/>
  <c r="BV27" i="9" s="1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24" i="2"/>
  <c r="BV24" i="2" s="1" a="1"/>
  <c r="BV24" i="2" s="1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45" i="1"/>
  <c r="BV45" i="1" s="1" a="1"/>
  <c r="BV45" i="1" s="1"/>
  <c r="P31" i="1"/>
  <c r="BV31" i="1" s="1" a="1"/>
  <c r="BV31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0" i="1"/>
  <c r="BV40" i="1" s="1" a="1"/>
  <c r="BV40" i="1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P17" i="9"/>
  <c r="BV17" i="9" s="1" a="1"/>
  <c r="BV17" i="9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P28" i="14"/>
  <c r="BV28" i="14" s="1" a="1"/>
  <c r="BV28" i="14" s="1"/>
  <c r="O42" i="10"/>
  <c r="BU42" i="10" s="1" a="1"/>
  <c r="BU42" i="10" s="1"/>
  <c r="O29" i="13"/>
  <c r="BU29" i="13" s="1" a="1"/>
  <c r="BU29" i="13" s="1"/>
  <c r="P40" i="4"/>
  <c r="BV40" i="4" s="1" a="1"/>
  <c r="BV40" i="4" s="1"/>
  <c r="P28" i="4"/>
  <c r="BV28" i="4" s="1" a="1"/>
  <c r="BV28" i="4" s="1"/>
  <c r="O26" i="8"/>
  <c r="BU26" i="8" s="1" a="1"/>
  <c r="BU26" i="8" s="1"/>
  <c r="O45" i="11"/>
  <c r="BU45" i="11" s="1" a="1"/>
  <c r="BU45" i="11" s="1"/>
  <c r="N15" i="12"/>
  <c r="BT15" i="12" s="1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P19" i="13"/>
  <c r="BV19" i="13" s="1" a="1"/>
  <c r="BV19" i="13" s="1"/>
  <c r="P19" i="1"/>
  <c r="BV19" i="1" s="1" a="1"/>
  <c r="BV19" i="1" s="1"/>
  <c r="O41" i="10"/>
  <c r="BU41" i="10" s="1" a="1"/>
  <c r="BU41" i="10" s="1"/>
  <c r="P30" i="6"/>
  <c r="BV30" i="6" s="1" a="1"/>
  <c r="BV30" i="6" s="1"/>
  <c r="P44" i="6"/>
  <c r="BV44" i="6" s="1" a="1"/>
  <c r="BV44" i="6" s="1"/>
  <c r="P35" i="10"/>
  <c r="BV35" i="10" s="1" a="1"/>
  <c r="BV35" i="10" s="1"/>
  <c r="P38" i="11"/>
  <c r="BV38" i="11" s="1" a="1"/>
  <c r="BV38" i="11" s="1"/>
  <c r="P20" i="12"/>
  <c r="BV20" i="12" s="1" a="1"/>
  <c r="BV20" i="12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O21" i="5"/>
  <c r="BU21" i="5" s="1" a="1"/>
  <c r="BU21" i="5" s="1"/>
  <c r="BT106" i="7"/>
  <c r="O36" i="2"/>
  <c r="BU36" i="2" s="1" a="1"/>
  <c r="BU36" i="2" s="1"/>
  <c r="P20" i="10"/>
  <c r="BV20" i="10" s="1" a="1"/>
  <c r="BV20" i="10" s="1"/>
  <c r="BT69" i="1"/>
  <c r="BT68" i="12"/>
  <c r="BT100" i="12"/>
  <c r="O29" i="4"/>
  <c r="BU29" i="4" s="1" a="1"/>
  <c r="BU29" i="4" s="1"/>
  <c r="P29" i="16"/>
  <c r="BV29" i="16" s="1" a="1"/>
  <c r="BV29" i="16" s="1"/>
  <c r="O26" i="10"/>
  <c r="BU26" i="10" s="1" a="1"/>
  <c r="BU26" i="10" s="1"/>
  <c r="P21" i="10"/>
  <c r="BV21" i="10" s="1" a="1"/>
  <c r="BV21" i="10" s="1"/>
  <c r="P33" i="21"/>
  <c r="BV33" i="21" s="1" a="1"/>
  <c r="BV33" i="21" s="1"/>
  <c r="P33" i="11"/>
  <c r="BV33" i="11" s="1" a="1"/>
  <c r="BV33" i="1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N47" i="19"/>
  <c r="P17" i="8"/>
  <c r="BV17" i="8" s="1" a="1"/>
  <c r="BV17" i="8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N47" i="10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P40" i="20"/>
  <c r="BV40" i="20" s="1" a="1"/>
  <c r="BV40" i="20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4" i="18"/>
  <c r="BV44" i="18" s="1" a="1"/>
  <c r="BV44" i="18" s="1"/>
  <c r="P40" i="19"/>
  <c r="BV40" i="19" s="1" a="1"/>
  <c r="BV40" i="19" s="1"/>
  <c r="O42" i="2"/>
  <c r="BU42" i="2" s="1" a="1"/>
  <c r="BU42" i="2" s="1"/>
  <c r="BT94" i="12"/>
  <c r="BT92" i="12"/>
  <c r="BT83" i="12"/>
  <c r="O21" i="2"/>
  <c r="BU21" i="2" s="1" a="1"/>
  <c r="BU21" i="2" s="1"/>
  <c r="O44" i="16"/>
  <c r="BU44" i="16" s="1" a="1"/>
  <c r="BU44" i="16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42" i="17"/>
  <c r="BV42" i="17" s="1" a="1"/>
  <c r="BV42" i="17" s="1"/>
  <c r="P28" i="7"/>
  <c r="BV28" i="7" s="1" a="1"/>
  <c r="BV28" i="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33" i="7"/>
  <c r="BV33" i="7" s="1" a="1"/>
  <c r="BV33" i="7" s="1"/>
  <c r="P44" i="14"/>
  <c r="BV44" i="14" s="1" a="1"/>
  <c r="BV44" i="14" s="1"/>
  <c r="P34" i="17"/>
  <c r="BV34" i="17" s="1" a="1"/>
  <c r="BV34" i="17" s="1"/>
  <c r="O38" i="16"/>
  <c r="BU38" i="16" s="1" a="1"/>
  <c r="BU38" i="16" s="1"/>
  <c r="P22" i="9"/>
  <c r="BV22" i="9" s="1" a="1"/>
  <c r="BV22" i="9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42" i="18"/>
  <c r="BV42" i="18" s="1" a="1"/>
  <c r="BV42" i="18" s="1"/>
  <c r="P32" i="7"/>
  <c r="BV32" i="7" s="1" a="1"/>
  <c r="BV32" i="7" s="1"/>
  <c r="P23" i="6"/>
  <c r="BV23" i="6" s="1" a="1"/>
  <c r="BV23" i="6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P38" i="8"/>
  <c r="BV38" i="8" s="1" a="1"/>
  <c r="BV38" i="8" s="1"/>
  <c r="P29" i="8"/>
  <c r="BV29" i="8" s="1" a="1"/>
  <c r="BV29" i="8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P44" i="12"/>
  <c r="BV44" i="12" s="1" a="1"/>
  <c r="BV44" i="12" s="1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P39" i="21"/>
  <c r="BV39" i="21" s="1" a="1"/>
  <c r="BV39" i="21" s="1"/>
  <c r="P33" i="5"/>
  <c r="BV33" i="5" s="1" a="1"/>
  <c r="BV33" i="5" s="1"/>
  <c r="O20" i="16"/>
  <c r="BU20" i="16" s="1" a="1"/>
  <c r="BU20" i="16" s="1"/>
  <c r="P19" i="16"/>
  <c r="BV19" i="16" s="1" a="1"/>
  <c r="BV19" i="16" s="1"/>
  <c r="P21" i="16"/>
  <c r="BV21" i="16" s="1" a="1"/>
  <c r="BV21" i="16" s="1"/>
  <c r="P16" i="2"/>
  <c r="BV16" i="2" s="1" a="1"/>
  <c r="BV16" i="2" s="1"/>
  <c r="P21" i="12"/>
  <c r="BV21" i="12" s="1" a="1"/>
  <c r="BV21" i="12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P44" i="1"/>
  <c r="BV44" i="1" s="1" a="1"/>
  <c r="BV44" i="1" s="1"/>
  <c r="P28" i="11"/>
  <c r="BV28" i="11" s="1" a="1"/>
  <c r="BV28" i="1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P35" i="9"/>
  <c r="BV35" i="9" s="1" a="1"/>
  <c r="BV35" i="9" s="1"/>
  <c r="O39" i="9"/>
  <c r="BU39" i="9" s="1" a="1"/>
  <c r="BU39" i="9" s="1"/>
  <c r="P39" i="14"/>
  <c r="BV39" i="14" s="1" a="1"/>
  <c r="BV39" i="14" s="1"/>
  <c r="O16" i="10"/>
  <c r="BU16" i="10" s="1" a="1"/>
  <c r="BU16" i="10" s="1"/>
  <c r="P33" i="16"/>
  <c r="BV33" i="16" s="1" a="1"/>
  <c r="BV33" i="16" s="1"/>
  <c r="P39" i="6"/>
  <c r="BV39" i="6" s="1" a="1"/>
  <c r="BV39" i="6" s="1"/>
  <c r="O32" i="6"/>
  <c r="BU32" i="6" s="1" a="1"/>
  <c r="BU32" i="6" s="1"/>
  <c r="P27" i="20"/>
  <c r="BV27" i="20" s="1" a="1"/>
  <c r="BV27" i="20" s="1"/>
  <c r="P42" i="1"/>
  <c r="BV42" i="1" s="1" a="1"/>
  <c r="BV42" i="1" s="1"/>
  <c r="P26" i="14"/>
  <c r="BV26" i="14" s="1" a="1"/>
  <c r="BV26" i="14" s="1"/>
  <c r="P25" i="12"/>
  <c r="BV25" i="12" s="1" a="1"/>
  <c r="BV25" i="12" s="1"/>
  <c r="P25" i="9"/>
  <c r="BV25" i="9" s="1" a="1"/>
  <c r="BV25" i="9" s="1"/>
  <c r="P41" i="15"/>
  <c r="BV41" i="15" s="1" a="1"/>
  <c r="BV41" i="15" s="1"/>
  <c r="P18" i="20"/>
  <c r="BV18" i="20" s="1" a="1"/>
  <c r="BV18" i="20" s="1"/>
  <c r="P31" i="13"/>
  <c r="BV31" i="13" s="1" a="1"/>
  <c r="BV31" i="13" s="1"/>
  <c r="O24" i="12"/>
  <c r="BU24" i="12" s="1" a="1"/>
  <c r="BU24" i="12" s="1"/>
  <c r="P35" i="3"/>
  <c r="BV35" i="3" s="1" a="1"/>
  <c r="BV35" i="3" s="1"/>
  <c r="P16" i="20" l="1"/>
  <c r="BV16" i="20" s="1" a="1"/>
  <c r="BV16" i="20" s="1"/>
  <c r="P19" i="10"/>
  <c r="BV19" i="10" s="1" a="1"/>
  <c r="BV19" i="10" s="1"/>
  <c r="BT109" i="13"/>
  <c r="BT95" i="14"/>
  <c r="DA50" i="12"/>
  <c r="CZ49" i="12"/>
  <c r="DA50" i="10"/>
  <c r="CZ49" i="10"/>
  <c r="DA50" i="2"/>
  <c r="CZ49" i="2"/>
  <c r="CZ49" i="16"/>
  <c r="DA50" i="16"/>
  <c r="DA50" i="9"/>
  <c r="CZ49" i="9"/>
  <c r="DA50" i="21"/>
  <c r="CZ49" i="21"/>
  <c r="CZ49" i="6"/>
  <c r="DA50" i="6"/>
  <c r="CZ49" i="1"/>
  <c r="DA50" i="1"/>
  <c r="DA50" i="14"/>
  <c r="CZ49" i="14"/>
  <c r="DA50" i="3"/>
  <c r="CZ49" i="3"/>
  <c r="DA50" i="17"/>
  <c r="CZ49" i="17"/>
  <c r="CZ49" i="20"/>
  <c r="DA50" i="20"/>
  <c r="DA50" i="13"/>
  <c r="CZ49" i="13"/>
  <c r="CZ49" i="11"/>
  <c r="DA50" i="11"/>
  <c r="CZ49" i="7"/>
  <c r="DA50" i="7"/>
  <c r="DA50" i="19"/>
  <c r="CZ49" i="19"/>
  <c r="CZ49" i="4"/>
  <c r="DA50" i="4"/>
  <c r="CZ49" i="5"/>
  <c r="DA50" i="5"/>
  <c r="DA50" i="15"/>
  <c r="CZ49" i="15"/>
  <c r="CZ49" i="8"/>
  <c r="DA50" i="8"/>
  <c r="DA50" i="18"/>
  <c r="CZ49" i="18"/>
  <c r="DA48" i="12"/>
  <c r="CZ121" i="12" a="1"/>
  <c r="CZ121" i="12" s="1"/>
  <c r="CZ122" i="12" s="1"/>
  <c r="DA48" i="20"/>
  <c r="CZ121" i="20" a="1"/>
  <c r="CZ121" i="20" s="1"/>
  <c r="CZ122" i="20" s="1"/>
  <c r="DA48" i="7"/>
  <c r="CZ121" i="7" a="1"/>
  <c r="CZ121" i="7" s="1"/>
  <c r="CZ122" i="7" s="1"/>
  <c r="DA48" i="21"/>
  <c r="CZ121" i="21" a="1"/>
  <c r="CZ121" i="21" s="1"/>
  <c r="CZ122" i="21" s="1"/>
  <c r="DA48" i="18"/>
  <c r="CZ121" i="18" a="1"/>
  <c r="CZ121" i="18" s="1"/>
  <c r="CZ122" i="18" s="1"/>
  <c r="DA48" i="17"/>
  <c r="CZ121" i="17" a="1"/>
  <c r="CZ121" i="17" s="1"/>
  <c r="CZ122" i="17" s="1"/>
  <c r="DA48" i="9"/>
  <c r="CZ121" i="9" a="1"/>
  <c r="CZ121" i="9" s="1"/>
  <c r="CZ122" i="9" s="1"/>
  <c r="DA48" i="11"/>
  <c r="CZ121" i="11" a="1"/>
  <c r="CZ121" i="11" s="1"/>
  <c r="CZ122" i="11" s="1"/>
  <c r="DA48" i="5"/>
  <c r="CZ121" i="5" a="1"/>
  <c r="CZ121" i="5" s="1"/>
  <c r="CZ122" i="5" s="1"/>
  <c r="DA48" i="6"/>
  <c r="CZ121" i="6" a="1"/>
  <c r="CZ121" i="6" s="1"/>
  <c r="CZ122" i="6" s="1"/>
  <c r="DA48" i="2"/>
  <c r="CZ121" i="2" a="1"/>
  <c r="CZ121" i="2" s="1"/>
  <c r="CZ122" i="2" s="1"/>
  <c r="DA48" i="3"/>
  <c r="CZ121" i="3" a="1"/>
  <c r="CZ121" i="3" s="1"/>
  <c r="CZ122" i="3" s="1"/>
  <c r="DA48" i="13"/>
  <c r="CZ121" i="13" a="1"/>
  <c r="CZ121" i="13" s="1"/>
  <c r="CZ122" i="13" s="1"/>
  <c r="DA48" i="4"/>
  <c r="CZ121" i="4" a="1"/>
  <c r="CZ121" i="4" s="1"/>
  <c r="CZ122" i="4" s="1"/>
  <c r="DA48" i="8"/>
  <c r="CZ121" i="8" a="1"/>
  <c r="CZ121" i="8" s="1"/>
  <c r="CZ122" i="8" s="1"/>
  <c r="DA48" i="16"/>
  <c r="CZ121" i="16" a="1"/>
  <c r="CZ121" i="16" s="1"/>
  <c r="CZ122" i="16" s="1"/>
  <c r="DA48" i="15"/>
  <c r="CZ121" i="15" a="1"/>
  <c r="CZ121" i="15" s="1"/>
  <c r="CZ122" i="15" s="1"/>
  <c r="DA48" i="10"/>
  <c r="CZ121" i="10" a="1"/>
  <c r="CZ121" i="10" s="1"/>
  <c r="CZ122" i="10" s="1"/>
  <c r="DA48" i="14"/>
  <c r="CZ121" i="14" a="1"/>
  <c r="CZ121" i="14" s="1"/>
  <c r="CZ122" i="14" s="1"/>
  <c r="DA48" i="19"/>
  <c r="CZ121" i="19" a="1"/>
  <c r="CZ121" i="19" s="1"/>
  <c r="CZ122" i="19" s="1"/>
  <c r="DA48" i="1"/>
  <c r="CZ121" i="1" a="1"/>
  <c r="CZ121" i="1" s="1"/>
  <c r="CZ122" i="1" s="1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O47" i="20"/>
  <c r="BT70" i="17"/>
  <c r="O47" i="3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O47" i="10"/>
  <c r="Q17" i="8"/>
  <c r="BW17" i="8" s="1" a="1"/>
  <c r="BW17" i="8" s="1"/>
  <c r="BU112" i="18"/>
  <c r="BU80" i="18"/>
  <c r="Q44" i="19"/>
  <c r="BW44" i="19" s="1" a="1"/>
  <c r="BW44" i="19" s="1"/>
  <c r="Q21" i="10"/>
  <c r="BW21" i="10" s="1" a="1"/>
  <c r="BW21" i="10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BU98" i="9"/>
  <c r="BU66" i="9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BU68" i="17"/>
  <c r="BU100" i="17"/>
  <c r="Q29" i="18"/>
  <c r="BW29" i="18" s="1" a="1"/>
  <c r="BW29" i="18" s="1"/>
  <c r="Q45" i="18"/>
  <c r="BW45" i="18" s="1" a="1"/>
  <c r="BW45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Q18" i="10"/>
  <c r="BW18" i="10" s="1" a="1"/>
  <c r="BW18" i="10" s="1"/>
  <c r="P17" i="12"/>
  <c r="BV17" i="12" s="1" a="1"/>
  <c r="BV17" i="12" s="1"/>
  <c r="Q16" i="3"/>
  <c r="BW16" i="3" s="1" a="1"/>
  <c r="BW16" i="3" s="1"/>
  <c r="P36" i="18"/>
  <c r="BV36" i="18" s="1" a="1"/>
  <c r="BV36" i="18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41" i="7"/>
  <c r="BW41" i="7" s="1" a="1"/>
  <c r="BW41" i="7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BU72" i="20"/>
  <c r="BU104" i="20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Q41" i="8"/>
  <c r="BW41" i="8" s="1" a="1"/>
  <c r="BW41" i="8" s="1"/>
  <c r="Q24" i="18"/>
  <c r="BW24" i="18" s="1" a="1"/>
  <c r="BW24" i="1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U65" i="20"/>
  <c r="BU97" i="20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Q34" i="8"/>
  <c r="BW34" i="8" s="1" a="1"/>
  <c r="BW34" i="8" s="1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32" i="3"/>
  <c r="BW32" i="3" s="1" a="1"/>
  <c r="BW32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Q21" i="16"/>
  <c r="BW21" i="16" s="1" a="1"/>
  <c r="BW21" i="16" s="1"/>
  <c r="P29" i="20"/>
  <c r="BV29" i="20" s="1" a="1"/>
  <c r="BV29" i="20" s="1"/>
  <c r="Q46" i="6"/>
  <c r="BW46" i="6" s="1" a="1"/>
  <c r="BW46" i="6" s="1"/>
  <c r="BU68" i="8"/>
  <c r="BU100" i="8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P38" i="16"/>
  <c r="BV38" i="16" s="1" a="1"/>
  <c r="BV38" i="16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Q19" i="13"/>
  <c r="BW19" i="13" s="1" a="1"/>
  <c r="BW19" i="13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95" i="2"/>
  <c r="BU63" i="2"/>
  <c r="BU77" i="17"/>
  <c r="BU109" i="17"/>
  <c r="Q27" i="9"/>
  <c r="BW27" i="9" s="1" a="1"/>
  <c r="BW27" i="9" s="1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Q29" i="17"/>
  <c r="BW29" i="17" s="1" a="1"/>
  <c r="BW29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Q26" i="6"/>
  <c r="BW26" i="6" s="1" a="1"/>
  <c r="BW26" i="6" s="1"/>
  <c r="BT71" i="15"/>
  <c r="BT103" i="15"/>
  <c r="BU102" i="16"/>
  <c r="BU70" i="16"/>
  <c r="BU81" i="15"/>
  <c r="BU113" i="15"/>
  <c r="BU101" i="16"/>
  <c r="BU69" i="16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17" i="16"/>
  <c r="BW17" i="16" s="1" a="1"/>
  <c r="BW17" i="16" s="1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Q33" i="20"/>
  <c r="BW33" i="20" s="1" a="1"/>
  <c r="BW33" i="20" s="1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30" i="5"/>
  <c r="BW30" i="5" s="1" a="1"/>
  <c r="BW30" i="5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Q26" i="20"/>
  <c r="BW26" i="20" s="1" a="1"/>
  <c r="BW26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6" i="20"/>
  <c r="BW16" i="20" s="1" a="1"/>
  <c r="BW16" i="20" s="1"/>
  <c r="Q39" i="1"/>
  <c r="BW39" i="1" s="1" a="1"/>
  <c r="BW39" i="1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O47" i="17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Q29" i="8"/>
  <c r="BW29" i="8" s="1" a="1"/>
  <c r="BW29" i="8" s="1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Q24" i="2"/>
  <c r="BW24" i="2" s="1" a="1"/>
  <c r="BW24" i="2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46" i="4"/>
  <c r="BW46" i="4" s="1" a="1"/>
  <c r="BW46" i="4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O47" i="4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BW30" i="16" s="1" a="1"/>
  <c r="BW30" i="16" s="1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91" i="19"/>
  <c r="BU59" i="19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P27" i="12"/>
  <c r="BV27" i="12" s="1" a="1"/>
  <c r="BV27" i="12" s="1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Q28" i="11"/>
  <c r="BW28" i="11" s="1" a="1"/>
  <c r="BW28" i="11" s="1"/>
  <c r="BT74" i="21"/>
  <c r="BT106" i="21"/>
  <c r="BT72" i="3"/>
  <c r="BT104" i="3"/>
  <c r="Q19" i="16"/>
  <c r="BW19" i="16" s="1" a="1"/>
  <c r="BW19" i="16" s="1"/>
  <c r="Q39" i="21"/>
  <c r="BW39" i="21" s="1" a="1"/>
  <c r="BW39" i="21" s="1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Q17" i="17"/>
  <c r="BW17" i="17" s="1" a="1"/>
  <c r="BW17" i="17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O47" i="19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Q18" i="17"/>
  <c r="BW18" i="17" s="1" a="1"/>
  <c r="BW18" i="17" s="1"/>
  <c r="Q38" i="11"/>
  <c r="BW38" i="11" s="1" a="1"/>
  <c r="BW38" i="11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BU64" i="1"/>
  <c r="BU96" i="1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0" i="19"/>
  <c r="BW20" i="19" s="1" a="1"/>
  <c r="BW20" i="19" s="1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3" i="10"/>
  <c r="BW23" i="10" s="1" a="1"/>
  <c r="BW23" i="1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BU75" i="8"/>
  <c r="BU107" i="8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U83" i="12"/>
  <c r="BU115" i="12"/>
  <c r="BT97" i="15"/>
  <c r="BT65" i="15"/>
  <c r="Q38" i="8"/>
  <c r="BW38" i="8" s="1" a="1"/>
  <c r="BW38" i="8" s="1"/>
  <c r="Q25" i="21"/>
  <c r="BW25" i="21" s="1" a="1"/>
  <c r="BW25" i="21" s="1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Q29" i="16"/>
  <c r="BW29" i="16" s="1" a="1"/>
  <c r="BW29" i="16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Q46" i="21"/>
  <c r="BW46" i="21" s="1" a="1"/>
  <c r="BW46" i="21" s="1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Q31" i="6"/>
  <c r="BW31" i="6" s="1" a="1"/>
  <c r="BW31" i="6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Q25" i="1"/>
  <c r="BW25" i="1" s="1" a="1"/>
  <c r="BW25" i="1" s="1"/>
  <c r="BT84" i="10"/>
  <c r="BT120" i="10"/>
  <c r="BT123" i="10" s="1"/>
  <c r="BT116" i="10" s="1"/>
  <c r="BU74" i="1"/>
  <c r="BU106" i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Q33" i="2"/>
  <c r="BW33" i="2" s="1" a="1"/>
  <c r="BW33" i="2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Q44" i="12"/>
  <c r="BW44" i="12" s="1" a="1"/>
  <c r="BW44" i="12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Q37" i="7"/>
  <c r="BW37" i="7" s="1" a="1"/>
  <c r="BW37" i="7" s="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Q35" i="1"/>
  <c r="BW35" i="1" s="1" a="1"/>
  <c r="BW35" i="1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Q33" i="18"/>
  <c r="BW33" i="18" s="1" a="1"/>
  <c r="BW33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P35" i="8"/>
  <c r="BV35" i="8" s="1" a="1"/>
  <c r="BV35" i="8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U106" i="9"/>
  <c r="BU74" i="9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Q44" i="18"/>
  <c r="BW44" i="18" s="1" a="1"/>
  <c r="BW44" i="18" s="1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Q25" i="18"/>
  <c r="BW25" i="18" s="1" a="1"/>
  <c r="BW25" i="18" s="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Q38" i="1"/>
  <c r="BW38" i="1" s="1" a="1"/>
  <c r="BW38" i="1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BU115" i="7"/>
  <c r="BU83" i="7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99" i="6"/>
  <c r="BU67" i="6"/>
  <c r="BU102" i="19"/>
  <c r="BU70" i="19"/>
  <c r="BU111" i="3"/>
  <c r="BU79" i="3"/>
  <c r="BT68" i="10"/>
  <c r="BT100" i="10"/>
  <c r="O47" i="11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Q22" i="21"/>
  <c r="BW22" i="21" s="1" a="1"/>
  <c r="BW22" i="21" s="1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O47" i="7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BU66" i="15"/>
  <c r="BU98" i="15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BU81" i="1"/>
  <c r="BU113" i="1"/>
  <c r="Q31" i="13"/>
  <c r="BW31" i="13" s="1" a="1"/>
  <c r="BW31" i="13" s="1"/>
  <c r="Q25" i="9"/>
  <c r="BW25" i="9" s="1" a="1"/>
  <c r="BW25" i="9" s="1"/>
  <c r="Q42" i="1"/>
  <c r="BW42" i="1" s="1" a="1"/>
  <c r="BW42" i="1" s="1"/>
  <c r="Q39" i="6"/>
  <c r="BW39" i="6" s="1" a="1"/>
  <c r="BW39" i="6" s="1"/>
  <c r="Q35" i="9"/>
  <c r="BW35" i="9" s="1" a="1"/>
  <c r="BW35" i="9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U92" i="10"/>
  <c r="BU60" i="10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Q28" i="16"/>
  <c r="BW28" i="16" s="1" a="1"/>
  <c r="BW28" i="16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Q44" i="7"/>
  <c r="BW44" i="7" s="1" a="1"/>
  <c r="BW44" i="7" s="1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O47" i="6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BU95" i="18"/>
  <c r="BU63" i="18"/>
  <c r="Q23" i="9"/>
  <c r="BW23" i="9" s="1" a="1"/>
  <c r="BW23" i="9" s="1"/>
  <c r="Q22" i="8"/>
  <c r="BW22" i="8" s="1" a="1"/>
  <c r="BW22" i="8" s="1"/>
  <c r="Q33" i="19"/>
  <c r="BW33" i="19" s="1" a="1"/>
  <c r="BW33" i="19" s="1"/>
  <c r="Q39" i="13"/>
  <c r="BW39" i="13" s="1" a="1"/>
  <c r="BW39" i="13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Q27" i="15"/>
  <c r="BW27" i="15" s="1" a="1"/>
  <c r="BW27" i="15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Q18" i="1" l="1"/>
  <c r="BW18" i="1" s="1" a="1"/>
  <c r="BW18" i="1" s="1"/>
  <c r="Q35" i="19"/>
  <c r="BW35" i="19" s="1" a="1"/>
  <c r="BW35" i="19" s="1"/>
  <c r="Q31" i="19"/>
  <c r="BW31" i="19" s="1" a="1"/>
  <c r="BW31" i="19" s="1"/>
  <c r="DA49" i="8"/>
  <c r="DB50" i="8"/>
  <c r="DB50" i="20"/>
  <c r="DA49" i="20"/>
  <c r="DA49" i="1"/>
  <c r="DB50" i="1"/>
  <c r="DA49" i="16"/>
  <c r="DB50" i="16"/>
  <c r="DB50" i="19"/>
  <c r="DA49" i="19"/>
  <c r="DA49" i="15"/>
  <c r="DB50" i="15"/>
  <c r="DB50" i="17"/>
  <c r="DA49" i="17"/>
  <c r="DA49" i="2"/>
  <c r="DB50" i="2"/>
  <c r="DB50" i="7"/>
  <c r="DA49" i="7"/>
  <c r="DA49" i="5"/>
  <c r="DB50" i="5"/>
  <c r="DA49" i="11"/>
  <c r="DB50" i="11"/>
  <c r="DB50" i="3"/>
  <c r="DA49" i="3"/>
  <c r="DB50" i="21"/>
  <c r="DA49" i="21"/>
  <c r="DB50" i="10"/>
  <c r="DA49" i="10"/>
  <c r="DA49" i="4"/>
  <c r="DB50" i="4"/>
  <c r="DA49" i="6"/>
  <c r="DB50" i="6"/>
  <c r="DB50" i="18"/>
  <c r="DA49" i="18"/>
  <c r="DB50" i="13"/>
  <c r="DA49" i="13"/>
  <c r="DB50" i="14"/>
  <c r="DA49" i="14"/>
  <c r="DA49" i="9"/>
  <c r="DB50" i="9"/>
  <c r="DA49" i="12"/>
  <c r="DB50" i="12"/>
  <c r="DB48" i="10"/>
  <c r="DA121" i="10" a="1"/>
  <c r="DA121" i="10" s="1"/>
  <c r="DA122" i="10" s="1"/>
  <c r="DB48" i="16"/>
  <c r="DA121" i="16" a="1"/>
  <c r="DA121" i="16" s="1"/>
  <c r="DA122" i="16" s="1"/>
  <c r="DB48" i="6"/>
  <c r="DA121" i="6" a="1"/>
  <c r="DA121" i="6" s="1"/>
  <c r="DA122" i="6" s="1"/>
  <c r="DB48" i="18"/>
  <c r="DA121" i="18" a="1"/>
  <c r="DA121" i="18" s="1"/>
  <c r="DA122" i="18" s="1"/>
  <c r="DB48" i="12"/>
  <c r="DA121" i="12" a="1"/>
  <c r="DA121" i="12" s="1"/>
  <c r="DA122" i="12" s="1"/>
  <c r="DB48" i="1"/>
  <c r="DA121" i="1" a="1"/>
  <c r="DA121" i="1" s="1"/>
  <c r="DA122" i="1" s="1"/>
  <c r="DB48" i="15"/>
  <c r="DA121" i="15" a="1"/>
  <c r="DA121" i="15" s="1"/>
  <c r="DA122" i="15" s="1"/>
  <c r="DB48" i="8"/>
  <c r="DA121" i="8" a="1"/>
  <c r="DA121" i="8" s="1"/>
  <c r="DA122" i="8" s="1"/>
  <c r="DB48" i="5"/>
  <c r="DA121" i="5" a="1"/>
  <c r="DA121" i="5" s="1"/>
  <c r="DA122" i="5" s="1"/>
  <c r="DB48" i="21"/>
  <c r="DA121" i="21" a="1"/>
  <c r="DA121" i="21" s="1"/>
  <c r="DA122" i="21" s="1"/>
  <c r="DB48" i="19"/>
  <c r="DA121" i="19" a="1"/>
  <c r="DA121" i="19" s="1"/>
  <c r="DA122" i="19" s="1"/>
  <c r="DB48" i="4"/>
  <c r="DA121" i="4" a="1"/>
  <c r="DA121" i="4" s="1"/>
  <c r="DA122" i="4" s="1"/>
  <c r="DB48" i="3"/>
  <c r="DA121" i="3" a="1"/>
  <c r="DA121" i="3" s="1"/>
  <c r="DA122" i="3" s="1"/>
  <c r="DB48" i="11"/>
  <c r="DA121" i="11" a="1"/>
  <c r="DA121" i="11" s="1"/>
  <c r="DA122" i="11" s="1"/>
  <c r="DB48" i="7"/>
  <c r="DA121" i="7" a="1"/>
  <c r="DA121" i="7" s="1"/>
  <c r="DA122" i="7" s="1"/>
  <c r="DB48" i="14"/>
  <c r="DA121" i="14" a="1"/>
  <c r="DA121" i="14" s="1"/>
  <c r="DA122" i="14" s="1"/>
  <c r="DB48" i="13"/>
  <c r="DA121" i="13" a="1"/>
  <c r="DA121" i="13" s="1"/>
  <c r="DA122" i="13" s="1"/>
  <c r="DB48" i="2"/>
  <c r="DA121" i="2" a="1"/>
  <c r="DA121" i="2" s="1"/>
  <c r="DA122" i="2" s="1"/>
  <c r="DB48" i="9"/>
  <c r="DA121" i="9" a="1"/>
  <c r="DA121" i="9" s="1"/>
  <c r="DA122" i="9" s="1"/>
  <c r="DB48" i="17"/>
  <c r="DA121" i="17" a="1"/>
  <c r="DA121" i="17" s="1"/>
  <c r="DA122" i="17" s="1"/>
  <c r="DB48" i="20"/>
  <c r="DA121" i="20" a="1"/>
  <c r="DA121" i="20" s="1"/>
  <c r="DA122" i="20" s="1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P47" i="3"/>
  <c r="BU110" i="5"/>
  <c r="BU78" i="5"/>
  <c r="BV74" i="19"/>
  <c r="BV106" i="19"/>
  <c r="Q15" i="14"/>
  <c r="BW15" i="14" s="1" a="1"/>
  <c r="BW15" i="14" s="1"/>
  <c r="P47" i="14"/>
  <c r="Q24" i="15"/>
  <c r="BW24" i="15" s="1" a="1"/>
  <c r="BW24" i="15" s="1"/>
  <c r="BU105" i="5"/>
  <c r="BU73" i="5"/>
  <c r="BU85" i="8"/>
  <c r="BU117" i="8"/>
  <c r="BV66" i="15"/>
  <c r="BV98" i="15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R32" i="17"/>
  <c r="BX32" i="17" s="1" a="1"/>
  <c r="BX32" i="17" s="1"/>
  <c r="Q25" i="3"/>
  <c r="BW25" i="3" s="1" a="1"/>
  <c r="BW25" i="3" s="1"/>
  <c r="R42" i="1"/>
  <c r="BX42" i="1" s="1" a="1"/>
  <c r="BX42" i="1" s="1"/>
  <c r="Q15" i="7"/>
  <c r="BW15" i="7" s="1" a="1"/>
  <c r="BW15" i="7" s="1"/>
  <c r="P47" i="7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R16" i="15"/>
  <c r="BX16" i="15" s="1" a="1"/>
  <c r="BX16" i="15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P47" i="4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BV72" i="20"/>
  <c r="BV104" i="20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R41" i="7"/>
  <c r="BX41" i="7" s="1" a="1"/>
  <c r="BX41" i="7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27" i="15"/>
  <c r="BX27" i="15" s="1" a="1"/>
  <c r="BX27" i="15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96" i="1"/>
  <c r="BV64" i="1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R42" i="13"/>
  <c r="BX42" i="13" s="1" a="1"/>
  <c r="BX42" i="13" s="1"/>
  <c r="R23" i="13"/>
  <c r="BX23" i="13" s="1" a="1"/>
  <c r="BX23" i="13" s="1"/>
  <c r="R33" i="20"/>
  <c r="BX33" i="20" s="1" a="1"/>
  <c r="BX33" i="20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BV92" i="10"/>
  <c r="BV60" i="10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BV115" i="7"/>
  <c r="BV83" i="7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7" i="18"/>
  <c r="BX37" i="18" s="1" a="1"/>
  <c r="BX37" i="18" s="1"/>
  <c r="R34" i="20"/>
  <c r="BX34" i="20" s="1" a="1"/>
  <c r="BX34" i="20" s="1"/>
  <c r="BV70" i="3"/>
  <c r="BV102" i="3"/>
  <c r="BV106" i="1"/>
  <c r="BV74" i="1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25" i="1"/>
  <c r="BX25" i="1" s="1" a="1"/>
  <c r="BX25" i="1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95" i="2"/>
  <c r="BV63" i="2"/>
  <c r="BV70" i="15"/>
  <c r="BV102" i="15"/>
  <c r="BU101" i="21"/>
  <c r="BU69" i="21"/>
  <c r="BU61" i="12"/>
  <c r="BU93" i="12"/>
  <c r="BV113" i="18"/>
  <c r="BV81" i="18"/>
  <c r="BV100" i="8"/>
  <c r="BV68" i="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9" i="13"/>
  <c r="BX19" i="13" s="1" a="1"/>
  <c r="BX19" i="13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R21" i="10"/>
  <c r="BX21" i="10" s="1" a="1"/>
  <c r="BX21" i="10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R44" i="7"/>
  <c r="BX44" i="7" s="1" a="1"/>
  <c r="BX44" i="7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74" i="9"/>
  <c r="BV106" i="9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R35" i="1"/>
  <c r="BX35" i="1" s="1" a="1"/>
  <c r="BX35" i="1" s="1"/>
  <c r="BU90" i="18"/>
  <c r="BU58" i="18"/>
  <c r="R37" i="7"/>
  <c r="BX37" i="7" s="1" a="1"/>
  <c r="BX37" i="7" s="1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R17" i="17"/>
  <c r="BX17" i="17" s="1" a="1"/>
  <c r="BX17" i="17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V69" i="16"/>
  <c r="BV101" i="16"/>
  <c r="BU71" i="15"/>
  <c r="BU103" i="15"/>
  <c r="BV105" i="12"/>
  <c r="BV73" i="12"/>
  <c r="Q15" i="2"/>
  <c r="BW15" i="2" s="1" a="1"/>
  <c r="BW15" i="2" s="1"/>
  <c r="P47" i="2"/>
  <c r="R22" i="7"/>
  <c r="BX22" i="7" s="1" a="1"/>
  <c r="BX22" i="7" s="1"/>
  <c r="Q39" i="19"/>
  <c r="BW39" i="19" s="1" a="1"/>
  <c r="BW39" i="19" s="1"/>
  <c r="R24" i="2"/>
  <c r="BX24" i="2" s="1" a="1"/>
  <c r="BX24" i="2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29" i="8"/>
  <c r="BX29" i="8" s="1" a="1"/>
  <c r="BX29" i="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V95" i="18"/>
  <c r="BV63" i="18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17" i="19"/>
  <c r="BX17" i="19" s="1" a="1"/>
  <c r="BX17" i="19" s="1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P47" i="6"/>
  <c r="Q30" i="14"/>
  <c r="BW30" i="14" s="1" a="1"/>
  <c r="BW30" i="14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39" i="13"/>
  <c r="BX39" i="13" s="1" a="1"/>
  <c r="BX39" i="13" s="1"/>
  <c r="R23" i="9"/>
  <c r="BX23" i="9" s="1" a="1"/>
  <c r="BX23" i="9" s="1"/>
  <c r="Q44" i="4"/>
  <c r="BW44" i="4" s="1" a="1"/>
  <c r="BW44" i="4" s="1"/>
  <c r="R43" i="7"/>
  <c r="BX43" i="7" s="1" a="1"/>
  <c r="BX43" i="7" s="1"/>
  <c r="P47" i="11"/>
  <c r="BV67" i="6"/>
  <c r="BV99" i="6"/>
  <c r="BV59" i="9"/>
  <c r="BV91" i="9"/>
  <c r="R37" i="3"/>
  <c r="BX37" i="3" s="1" a="1"/>
  <c r="BX37" i="3" s="1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5" i="9"/>
  <c r="BX35" i="9" s="1" a="1"/>
  <c r="BX35" i="9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42" i="9"/>
  <c r="BX42" i="9" s="1" a="1"/>
  <c r="BX42" i="9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3" i="2"/>
  <c r="BX33" i="2" s="1" a="1"/>
  <c r="BX33" i="2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59" i="19"/>
  <c r="BV91" i="19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R30" i="16"/>
  <c r="BX30" i="16" s="1" a="1"/>
  <c r="BX30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1" i="16"/>
  <c r="BX21" i="16" s="1" a="1"/>
  <c r="BX21" i="16" s="1"/>
  <c r="R22" i="6"/>
  <c r="BX22" i="6" s="1" a="1"/>
  <c r="BX22" i="6" s="1"/>
  <c r="R32" i="3"/>
  <c r="BX32" i="3" s="1" a="1"/>
  <c r="BX32" i="3" s="1"/>
  <c r="R17" i="1"/>
  <c r="BX17" i="1" s="1" a="1"/>
  <c r="BX17" i="1" s="1"/>
  <c r="R24" i="18"/>
  <c r="BX24" i="18" s="1" a="1"/>
  <c r="BX24" i="18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15" i="11"/>
  <c r="BX15" i="11" s="1" a="1"/>
  <c r="BX15" i="11" s="1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2"/>
  <c r="BV83" i="12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0" i="19"/>
  <c r="BX20" i="19" s="1" a="1"/>
  <c r="BX20" i="19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00" i="17"/>
  <c r="BV68" i="17"/>
  <c r="BV114" i="17"/>
  <c r="BV82" i="17"/>
  <c r="BV66" i="9"/>
  <c r="BV98" i="9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2"/>
  <c r="BX44" i="12" s="1" a="1"/>
  <c r="BX44" i="12" s="1"/>
  <c r="R44" i="1"/>
  <c r="BX44" i="1" s="1" a="1"/>
  <c r="BX44" i="1" s="1"/>
  <c r="Q39" i="9"/>
  <c r="BW39" i="9" s="1" a="1"/>
  <c r="BW39" i="9" s="1"/>
  <c r="R18" i="1"/>
  <c r="BX18" i="1" s="1" a="1"/>
  <c r="BX18" i="1" s="1"/>
  <c r="R43" i="1"/>
  <c r="BX43" i="1" s="1" a="1"/>
  <c r="BX43" i="1" s="1"/>
  <c r="P47" i="20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P47" i="17"/>
  <c r="Q26" i="5"/>
  <c r="BW26" i="5" s="1" a="1"/>
  <c r="BW26" i="5" s="1"/>
  <c r="Q18" i="13"/>
  <c r="BW18" i="13" s="1" a="1"/>
  <c r="BW18" i="13" s="1"/>
  <c r="BV100" i="7"/>
  <c r="BV68" i="7"/>
  <c r="BV65" i="20"/>
  <c r="BV97" i="20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26" i="6"/>
  <c r="BX26" i="6" s="1" a="1"/>
  <c r="BX26" i="6" s="1"/>
  <c r="R29" i="17"/>
  <c r="BX29" i="17" s="1" a="1"/>
  <c r="BX29" i="17" s="1"/>
  <c r="R43" i="17"/>
  <c r="BX43" i="17" s="1" a="1"/>
  <c r="BX43" i="17" s="1"/>
  <c r="R27" i="9"/>
  <c r="BX27" i="9" s="1" a="1"/>
  <c r="BX27" i="9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35" i="4"/>
  <c r="BX35" i="4" s="1" a="1"/>
  <c r="BX35" i="4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V113" i="1"/>
  <c r="BV81" i="1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31" i="10"/>
  <c r="BX31" i="10" s="1" a="1"/>
  <c r="BX31" i="10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28" i="11"/>
  <c r="BX28" i="11" s="1" a="1"/>
  <c r="BX28" i="1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26" i="20"/>
  <c r="BX26" i="20" s="1" a="1"/>
  <c r="BX26" i="20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DC50" i="3" l="1"/>
  <c r="DB49" i="3"/>
  <c r="DC50" i="14"/>
  <c r="DB49" i="14"/>
  <c r="DC50" i="17"/>
  <c r="DB49" i="17"/>
  <c r="DC50" i="9"/>
  <c r="DB49" i="9"/>
  <c r="DC50" i="5"/>
  <c r="DB49" i="5"/>
  <c r="DC50" i="15"/>
  <c r="DB49" i="15"/>
  <c r="DC50" i="6"/>
  <c r="DB49" i="6"/>
  <c r="DC50" i="11"/>
  <c r="DB49" i="11"/>
  <c r="DC50" i="13"/>
  <c r="DB49" i="13"/>
  <c r="DC50" i="10"/>
  <c r="DB49" i="10"/>
  <c r="DC50" i="20"/>
  <c r="DB49" i="20"/>
  <c r="DC50" i="2"/>
  <c r="DB49" i="2"/>
  <c r="DC50" i="1"/>
  <c r="DB49" i="1"/>
  <c r="DC50" i="12"/>
  <c r="DB49" i="12"/>
  <c r="DB49" i="8"/>
  <c r="DC50" i="8"/>
  <c r="DB49" i="16"/>
  <c r="DC50" i="16"/>
  <c r="DC50" i="4"/>
  <c r="DB49" i="4"/>
  <c r="DC50" i="18"/>
  <c r="DB49" i="18"/>
  <c r="DC50" i="21"/>
  <c r="DB49" i="21"/>
  <c r="DB49" i="7"/>
  <c r="DC50" i="7"/>
  <c r="DC50" i="19"/>
  <c r="DB49" i="19"/>
  <c r="DC48" i="2"/>
  <c r="DB121" i="2" a="1"/>
  <c r="DB121" i="2" s="1"/>
  <c r="DB122" i="2" s="1"/>
  <c r="DC48" i="3"/>
  <c r="DB121" i="3" a="1"/>
  <c r="DB121" i="3" s="1"/>
  <c r="DB122" i="3" s="1"/>
  <c r="DC48" i="19"/>
  <c r="DB121" i="19" a="1"/>
  <c r="DB121" i="19" s="1"/>
  <c r="DB122" i="19" s="1"/>
  <c r="DC48" i="12"/>
  <c r="DB121" i="12" a="1"/>
  <c r="DB121" i="12" s="1"/>
  <c r="DB122" i="12" s="1"/>
  <c r="DC48" i="20"/>
  <c r="DB121" i="20" a="1"/>
  <c r="DB121" i="20" s="1"/>
  <c r="DB122" i="20" s="1"/>
  <c r="DC48" i="13"/>
  <c r="DB121" i="13" a="1"/>
  <c r="DB121" i="13" s="1"/>
  <c r="DB122" i="13" s="1"/>
  <c r="DC48" i="14"/>
  <c r="DB121" i="14" a="1"/>
  <c r="DB121" i="14" s="1"/>
  <c r="DB122" i="14" s="1"/>
  <c r="DC48" i="4"/>
  <c r="DB121" i="4" a="1"/>
  <c r="DB121" i="4" s="1"/>
  <c r="DB122" i="4" s="1"/>
  <c r="DC48" i="21"/>
  <c r="DB121" i="21" a="1"/>
  <c r="DB121" i="21" s="1"/>
  <c r="DB122" i="21" s="1"/>
  <c r="DC48" i="18"/>
  <c r="DB121" i="18" a="1"/>
  <c r="DB121" i="18" s="1"/>
  <c r="DB122" i="18" s="1"/>
  <c r="DC48" i="17"/>
  <c r="DB121" i="17" a="1"/>
  <c r="DB121" i="17" s="1"/>
  <c r="DB122" i="17" s="1"/>
  <c r="DC48" i="7"/>
  <c r="DB121" i="7" a="1"/>
  <c r="DB121" i="7" s="1"/>
  <c r="DB122" i="7" s="1"/>
  <c r="DC48" i="5"/>
  <c r="DB121" i="5" a="1"/>
  <c r="DB121" i="5" s="1"/>
  <c r="DB122" i="5" s="1"/>
  <c r="DC48" i="15"/>
  <c r="DB121" i="15" a="1"/>
  <c r="DB121" i="15" s="1"/>
  <c r="DB122" i="15" s="1"/>
  <c r="DC48" i="6"/>
  <c r="DB121" i="6" a="1"/>
  <c r="DB121" i="6" s="1"/>
  <c r="DB122" i="6" s="1"/>
  <c r="DC48" i="9"/>
  <c r="DB121" i="9" a="1"/>
  <c r="DB121" i="9" s="1"/>
  <c r="DB122" i="9" s="1"/>
  <c r="DC48" i="11"/>
  <c r="DB121" i="11" a="1"/>
  <c r="DB121" i="11" s="1"/>
  <c r="DB122" i="11" s="1"/>
  <c r="DC48" i="8"/>
  <c r="DB121" i="8" a="1"/>
  <c r="DB121" i="8" s="1"/>
  <c r="DB122" i="8" s="1"/>
  <c r="DC48" i="1"/>
  <c r="DB121" i="1" a="1"/>
  <c r="DB121" i="1" s="1"/>
  <c r="DB122" i="1" s="1"/>
  <c r="DC48" i="16"/>
  <c r="DB121" i="16" a="1"/>
  <c r="DB121" i="16" s="1"/>
  <c r="DB122" i="16" s="1"/>
  <c r="DC48" i="10"/>
  <c r="DB121" i="10" a="1"/>
  <c r="DB121" i="10" s="1"/>
  <c r="DB122" i="10" s="1"/>
  <c r="R43" i="16"/>
  <c r="BX43" i="16" s="1" a="1"/>
  <c r="BX43" i="16" s="1"/>
  <c r="Q47" i="20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S26" i="6"/>
  <c r="BY26" i="6" s="1" a="1"/>
  <c r="BY26" i="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Y30" i="16" s="1" a="1"/>
  <c r="BY30" i="16" s="1"/>
  <c r="S16" i="1"/>
  <c r="BY16" i="1" s="1" a="1"/>
  <c r="BY16" i="1" s="1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Q47" i="2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35" i="1"/>
  <c r="BY35" i="1" s="1" a="1"/>
  <c r="BY35" i="1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Q47" i="4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42" i="1"/>
  <c r="BY42" i="1" s="1" a="1"/>
  <c r="BY42" i="1" s="1"/>
  <c r="S33" i="7"/>
  <c r="BY33" i="7" s="1" a="1"/>
  <c r="BY33" i="7" s="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98" i="9"/>
  <c r="BW66" i="9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S18" i="1"/>
  <c r="BY18" i="1" s="1" a="1"/>
  <c r="BY18" i="1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3" i="18"/>
  <c r="BW95" i="18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42" i="9"/>
  <c r="BY42" i="9" s="1" a="1"/>
  <c r="BY42" i="9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S37" i="3"/>
  <c r="BY37" i="3" s="1" a="1"/>
  <c r="BY37" i="3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83" i="7"/>
  <c r="BW115" i="7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BW68" i="8"/>
  <c r="BW100" i="8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S43" i="16"/>
  <c r="BY43" i="16" s="1" a="1"/>
  <c r="BY43" i="16" s="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27" i="9"/>
  <c r="BY27" i="9" s="1" a="1"/>
  <c r="BY27" i="9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4" i="18"/>
  <c r="BY24" i="18" s="1" a="1"/>
  <c r="BY24" i="18" s="1"/>
  <c r="S21" i="16"/>
  <c r="BY21" i="16" s="1" a="1"/>
  <c r="BY21" i="16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Q47" i="3"/>
  <c r="S17" i="10"/>
  <c r="BY17" i="10" s="1" a="1"/>
  <c r="BY17" i="10" s="1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44" i="7"/>
  <c r="BY44" i="7" s="1" a="1"/>
  <c r="BY44" i="7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Q47" i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91" i="19"/>
  <c r="BW59" i="19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S27" i="15"/>
  <c r="BY27" i="15" s="1" a="1"/>
  <c r="BY27" i="15" s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20" i="19"/>
  <c r="BY20" i="19" s="1" a="1"/>
  <c r="BY20" i="19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68" i="17"/>
  <c r="BW100" i="17"/>
  <c r="BW78" i="3"/>
  <c r="BW110" i="3"/>
  <c r="R15" i="17"/>
  <c r="BX15" i="17" s="1" a="1"/>
  <c r="BX15" i="17" s="1"/>
  <c r="Q47" i="17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S15" i="11"/>
  <c r="BY15" i="11" s="1" a="1"/>
  <c r="BY15" i="11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S29" i="8"/>
  <c r="BY29" i="8" s="1" a="1"/>
  <c r="BY29" i="8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W92" i="10"/>
  <c r="BW60" i="10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S25" i="1"/>
  <c r="BY25" i="1" s="1" a="1"/>
  <c r="BY25" i="1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4" i="20"/>
  <c r="BW72" i="20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6" i="15"/>
  <c r="BW98" i="15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BW65" i="20"/>
  <c r="BW97" i="20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29" i="17"/>
  <c r="BY29" i="17" s="1" a="1"/>
  <c r="BY29" i="17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W83" i="12"/>
  <c r="BW115" i="12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6" i="9"/>
  <c r="BW74" i="9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BW95" i="2"/>
  <c r="BW63" i="2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S21" i="10"/>
  <c r="BY21" i="10" s="1" a="1"/>
  <c r="BY21" i="10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S33" i="20"/>
  <c r="BY33" i="20" s="1" a="1"/>
  <c r="BY33" i="20" s="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Q47" i="7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Q47" i="1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64" i="1"/>
  <c r="BW96" i="1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S26" i="20"/>
  <c r="BY26" i="20" s="1" a="1"/>
  <c r="BY26" i="20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S44" i="12"/>
  <c r="BY44" i="12" s="1" a="1"/>
  <c r="BY44" i="12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101" i="16"/>
  <c r="BW69" i="16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5" i="9"/>
  <c r="BY35" i="9" s="1" a="1"/>
  <c r="BY35" i="9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S24" i="2"/>
  <c r="BY24" i="2" s="1" a="1"/>
  <c r="BY24" i="2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74" i="1"/>
  <c r="BW106" i="1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S37" i="18"/>
  <c r="BY37" i="18" s="1" a="1"/>
  <c r="BY37" i="18" s="1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81" i="1"/>
  <c r="BW113" i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DC49" i="7" l="1"/>
  <c r="DD50" i="7"/>
  <c r="DD50" i="16"/>
  <c r="DC49" i="16"/>
  <c r="DD50" i="2"/>
  <c r="DC49" i="2"/>
  <c r="DD50" i="11"/>
  <c r="DC49" i="11"/>
  <c r="DD50" i="9"/>
  <c r="DC49" i="9"/>
  <c r="DD50" i="21"/>
  <c r="DC49" i="21"/>
  <c r="DD50" i="20"/>
  <c r="DC49" i="20"/>
  <c r="DD50" i="6"/>
  <c r="DC49" i="6"/>
  <c r="DD50" i="17"/>
  <c r="DC49" i="17"/>
  <c r="DD50" i="8"/>
  <c r="DC49" i="8"/>
  <c r="DD50" i="18"/>
  <c r="DC49" i="18"/>
  <c r="DD50" i="12"/>
  <c r="DC49" i="12"/>
  <c r="DC49" i="10"/>
  <c r="DD50" i="10"/>
  <c r="DC49" i="15"/>
  <c r="DD50" i="15"/>
  <c r="DC49" i="14"/>
  <c r="DD50" i="14"/>
  <c r="DC49" i="19"/>
  <c r="DD50" i="19"/>
  <c r="DD50" i="4"/>
  <c r="DC49" i="4"/>
  <c r="DD50" i="1"/>
  <c r="DC49" i="1"/>
  <c r="DC49" i="13"/>
  <c r="DD50" i="13"/>
  <c r="DC49" i="5"/>
  <c r="DD50" i="5"/>
  <c r="DC49" i="3"/>
  <c r="DD50" i="3"/>
  <c r="DD48" i="8"/>
  <c r="DC121" i="8" a="1"/>
  <c r="DC121" i="8" s="1"/>
  <c r="DC122" i="8" s="1"/>
  <c r="DD48" i="11"/>
  <c r="DC121" i="11" a="1"/>
  <c r="DC121" i="11" s="1"/>
  <c r="DC122" i="11" s="1"/>
  <c r="DD48" i="5"/>
  <c r="DC121" i="5" a="1"/>
  <c r="DC121" i="5" s="1"/>
  <c r="DC122" i="5" s="1"/>
  <c r="DD48" i="17"/>
  <c r="DC121" i="17" a="1"/>
  <c r="DC121" i="17" s="1"/>
  <c r="DC122" i="17" s="1"/>
  <c r="DD48" i="20"/>
  <c r="DC121" i="20" a="1"/>
  <c r="DC121" i="20" s="1"/>
  <c r="DC122" i="20" s="1"/>
  <c r="DD48" i="10"/>
  <c r="DC121" i="10" a="1"/>
  <c r="DC121" i="10" s="1"/>
  <c r="DC122" i="10" s="1"/>
  <c r="DD48" i="9"/>
  <c r="DC121" i="9" a="1"/>
  <c r="DC121" i="9" s="1"/>
  <c r="DC122" i="9" s="1"/>
  <c r="DD48" i="18"/>
  <c r="DC121" i="18" a="1"/>
  <c r="DC121" i="18" s="1"/>
  <c r="DC122" i="18" s="1"/>
  <c r="DD48" i="4"/>
  <c r="DC121" i="4" a="1"/>
  <c r="DC121" i="4" s="1"/>
  <c r="DC122" i="4" s="1"/>
  <c r="DD48" i="12"/>
  <c r="DC121" i="12" a="1"/>
  <c r="DC121" i="12" s="1"/>
  <c r="DC122" i="12" s="1"/>
  <c r="DD48" i="16"/>
  <c r="DC121" i="16" a="1"/>
  <c r="DC121" i="16" s="1"/>
  <c r="DC122" i="16" s="1"/>
  <c r="DD48" i="6"/>
  <c r="DC121" i="6" a="1"/>
  <c r="DC121" i="6" s="1"/>
  <c r="DC122" i="6" s="1"/>
  <c r="DD48" i="21"/>
  <c r="DC121" i="21" a="1"/>
  <c r="DC121" i="21" s="1"/>
  <c r="DC122" i="21" s="1"/>
  <c r="DD48" i="14"/>
  <c r="DC121" i="14" a="1"/>
  <c r="DC121" i="14" s="1"/>
  <c r="DC122" i="14" s="1"/>
  <c r="DD48" i="19"/>
  <c r="DC121" i="19" a="1"/>
  <c r="DC121" i="19" s="1"/>
  <c r="DC122" i="19" s="1"/>
  <c r="DD48" i="3"/>
  <c r="DC121" i="3" a="1"/>
  <c r="DC121" i="3" s="1"/>
  <c r="DC122" i="3" s="1"/>
  <c r="DD48" i="1"/>
  <c r="DC121" i="1" a="1"/>
  <c r="DC121" i="1" s="1"/>
  <c r="DC122" i="1" s="1"/>
  <c r="DD48" i="15"/>
  <c r="DC121" i="15" a="1"/>
  <c r="DC121" i="15" s="1"/>
  <c r="DC122" i="15" s="1"/>
  <c r="DD48" i="7"/>
  <c r="DC121" i="7" a="1"/>
  <c r="DC121" i="7" s="1"/>
  <c r="DC122" i="7" s="1"/>
  <c r="DD48" i="13"/>
  <c r="DC121" i="13" a="1"/>
  <c r="DC121" i="13" s="1"/>
  <c r="DC122" i="13" s="1"/>
  <c r="DD48" i="2"/>
  <c r="DC121" i="2" a="1"/>
  <c r="DC121" i="2" s="1"/>
  <c r="DC122" i="2" s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95" i="2"/>
  <c r="BX63" i="2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20" i="19"/>
  <c r="BZ20" i="19" s="1" a="1"/>
  <c r="BZ20" i="19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115" i="7"/>
  <c r="BX83" i="7"/>
  <c r="BX70" i="3"/>
  <c r="BX102" i="3"/>
  <c r="T17" i="10"/>
  <c r="BZ17" i="10" s="1" a="1"/>
  <c r="BZ17" i="10" s="1"/>
  <c r="BX55" i="8"/>
  <c r="BX87" i="8"/>
  <c r="BW59" i="20"/>
  <c r="BW91" i="20"/>
  <c r="BX57" i="16"/>
  <c r="BX89" i="16"/>
  <c r="BX95" i="18"/>
  <c r="BX63" i="18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24" i="2"/>
  <c r="BZ24" i="2" s="1" a="1"/>
  <c r="BZ24" i="2" s="1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44" i="7"/>
  <c r="BZ44" i="7" s="1" a="1"/>
  <c r="BZ44" i="7" s="1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T24" i="18"/>
  <c r="BZ24" i="18" s="1" a="1"/>
  <c r="BZ24" i="18" s="1"/>
  <c r="BX59" i="9"/>
  <c r="BX91" i="9"/>
  <c r="BX85" i="21"/>
  <c r="BX117" i="21"/>
  <c r="BX67" i="5"/>
  <c r="BX99" i="5"/>
  <c r="BX107" i="10"/>
  <c r="BX75" i="10"/>
  <c r="BX66" i="9"/>
  <c r="BX98" i="9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R47" i="19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27" i="9"/>
  <c r="BZ27" i="9" s="1" a="1"/>
  <c r="BZ27" i="9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65" i="20"/>
  <c r="BX97" i="20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R47" i="3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T43" i="16"/>
  <c r="BZ43" i="16" s="1" a="1"/>
  <c r="BZ43" i="16" s="1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T17" i="19"/>
  <c r="BZ17" i="19" s="1" a="1"/>
  <c r="BZ17" i="19" s="1"/>
  <c r="T37" i="3"/>
  <c r="BZ37" i="3" s="1" a="1"/>
  <c r="BZ37" i="3" s="1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X74" i="9"/>
  <c r="BX106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15" i="12"/>
  <c r="BX83" i="12"/>
  <c r="BX108" i="5"/>
  <c r="BX76" i="5"/>
  <c r="S35" i="21"/>
  <c r="BY35" i="21" s="1" a="1"/>
  <c r="BY35" i="21" s="1"/>
  <c r="T26" i="20"/>
  <c r="BZ26" i="20" s="1" a="1"/>
  <c r="BZ26" i="20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X100" i="17"/>
  <c r="BX68" i="17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R47" i="17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R47" i="15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R47" i="20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T35" i="9"/>
  <c r="BZ35" i="9" s="1" a="1"/>
  <c r="BZ35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44" i="12"/>
  <c r="BZ44" i="12" s="1" a="1"/>
  <c r="BZ44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R47" i="7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X92" i="10"/>
  <c r="BX60" i="10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T29" i="17"/>
  <c r="BZ29" i="17" s="1" a="1"/>
  <c r="BZ29" i="17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68" i="8"/>
  <c r="BX100" i="8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R47" i="10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X98" i="15"/>
  <c r="BX66" i="15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BX113" i="17"/>
  <c r="BX81" i="17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113" i="1"/>
  <c r="BX81" i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BX72" i="20"/>
  <c r="BX104" i="20"/>
  <c r="T22" i="5"/>
  <c r="BZ22" i="5" s="1" a="1"/>
  <c r="BZ22" i="5" s="1"/>
  <c r="T21" i="10"/>
  <c r="BZ21" i="10" s="1" a="1"/>
  <c r="BZ21" i="10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X96" i="1"/>
  <c r="BX64" i="1"/>
  <c r="BW73" i="15"/>
  <c r="BW105" i="15"/>
  <c r="BX82" i="20"/>
  <c r="BX114" i="20"/>
  <c r="T29" i="8"/>
  <c r="BZ29" i="8" s="1" a="1"/>
  <c r="BZ29" i="8" s="1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T27" i="15"/>
  <c r="BZ27" i="15" s="1" a="1"/>
  <c r="BZ27" i="15" s="1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R47" i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42" i="1"/>
  <c r="BZ42" i="1" s="1" a="1"/>
  <c r="BZ42" i="1" s="1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BX106" i="1"/>
  <c r="BX74" i="1"/>
  <c r="T28" i="14"/>
  <c r="BZ28" i="14" s="1" a="1"/>
  <c r="BZ28" i="14" s="1"/>
  <c r="T19" i="3"/>
  <c r="BZ19" i="3" s="1" a="1"/>
  <c r="BZ19" i="3" s="1"/>
  <c r="T43" i="7"/>
  <c r="BZ43" i="7" s="1" a="1"/>
  <c r="BZ43" i="7" s="1"/>
  <c r="BX69" i="16"/>
  <c r="BX101" i="16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T33" i="20"/>
  <c r="BZ33" i="20" s="1" a="1"/>
  <c r="BZ33" i="20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T25" i="1"/>
  <c r="BZ25" i="1" s="1" a="1"/>
  <c r="BZ25" i="1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59" i="19"/>
  <c r="BX91" i="19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R47" i="6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T35" i="1"/>
  <c r="BZ35" i="1" s="1" a="1"/>
  <c r="BZ35" i="1" s="1"/>
  <c r="BX59" i="17"/>
  <c r="BX91" i="17"/>
  <c r="T30" i="16"/>
  <c r="BZ30" i="16" s="1" a="1"/>
  <c r="BZ30" i="16" s="1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DE50" i="5" l="1"/>
  <c r="DD49" i="5"/>
  <c r="DE50" i="19"/>
  <c r="DD49" i="19"/>
  <c r="DE50" i="12"/>
  <c r="DD49" i="12"/>
  <c r="DE50" i="6"/>
  <c r="DD49" i="6"/>
  <c r="DE50" i="11"/>
  <c r="DD49" i="11"/>
  <c r="DE50" i="18"/>
  <c r="DD49" i="18"/>
  <c r="DE50" i="20"/>
  <c r="DD49" i="20"/>
  <c r="DE50" i="2"/>
  <c r="DD49" i="2"/>
  <c r="DD49" i="15"/>
  <c r="DE50" i="15"/>
  <c r="DD49" i="1"/>
  <c r="DE50" i="1"/>
  <c r="DE50" i="8"/>
  <c r="DD49" i="8"/>
  <c r="DE50" i="21"/>
  <c r="DD49" i="21"/>
  <c r="DE50" i="16"/>
  <c r="DD49" i="16"/>
  <c r="DD49" i="13"/>
  <c r="DE50" i="13"/>
  <c r="DD49" i="3"/>
  <c r="DE50" i="3"/>
  <c r="DD49" i="10"/>
  <c r="DE50" i="10"/>
  <c r="DD49" i="7"/>
  <c r="DE50" i="7"/>
  <c r="DE50" i="14"/>
  <c r="DD49" i="14"/>
  <c r="DE50" i="4"/>
  <c r="DD49" i="4"/>
  <c r="DE50" i="17"/>
  <c r="DD49" i="17"/>
  <c r="DD49" i="9"/>
  <c r="DE50" i="9"/>
  <c r="DE48" i="6"/>
  <c r="DD121" i="6" a="1"/>
  <c r="DD121" i="6" s="1"/>
  <c r="DD122" i="6" s="1"/>
  <c r="DE48" i="18"/>
  <c r="DD121" i="18" a="1"/>
  <c r="DD121" i="18" s="1"/>
  <c r="DD122" i="18" s="1"/>
  <c r="DE48" i="1"/>
  <c r="DD121" i="1" a="1"/>
  <c r="DD121" i="1" s="1"/>
  <c r="DD122" i="1" s="1"/>
  <c r="DE48" i="21"/>
  <c r="DD121" i="21" a="1"/>
  <c r="DD121" i="21" s="1"/>
  <c r="DD122" i="21" s="1"/>
  <c r="DE48" i="10"/>
  <c r="DD121" i="10" a="1"/>
  <c r="DD121" i="10" s="1"/>
  <c r="DD122" i="10" s="1"/>
  <c r="DE48" i="16"/>
  <c r="DD121" i="16" a="1"/>
  <c r="DD121" i="16" s="1"/>
  <c r="DD122" i="16" s="1"/>
  <c r="DE48" i="2"/>
  <c r="DD121" i="2" a="1"/>
  <c r="DD121" i="2" s="1"/>
  <c r="DD122" i="2" s="1"/>
  <c r="DE48" i="3"/>
  <c r="DD121" i="3" a="1"/>
  <c r="DD121" i="3" s="1"/>
  <c r="DD122" i="3" s="1"/>
  <c r="DE48" i="20"/>
  <c r="DD121" i="20" a="1"/>
  <c r="DD121" i="20" s="1"/>
  <c r="DD122" i="20" s="1"/>
  <c r="DE48" i="5"/>
  <c r="DD121" i="5" a="1"/>
  <c r="DD121" i="5" s="1"/>
  <c r="DD122" i="5" s="1"/>
  <c r="DE48" i="12"/>
  <c r="DD121" i="12" a="1"/>
  <c r="DD121" i="12" s="1"/>
  <c r="DD122" i="12" s="1"/>
  <c r="DE48" i="13"/>
  <c r="DD121" i="13" a="1"/>
  <c r="DD121" i="13" s="1"/>
  <c r="DD122" i="13" s="1"/>
  <c r="DE48" i="19"/>
  <c r="DD121" i="19" a="1"/>
  <c r="DD121" i="19" s="1"/>
  <c r="DD122" i="19" s="1"/>
  <c r="DE48" i="17"/>
  <c r="DD121" i="17" a="1"/>
  <c r="DD121" i="17" s="1"/>
  <c r="DD122" i="17" s="1"/>
  <c r="DE48" i="11"/>
  <c r="DD121" i="11" a="1"/>
  <c r="DD121" i="11" s="1"/>
  <c r="DD122" i="11" s="1"/>
  <c r="DE48" i="4"/>
  <c r="DD121" i="4" a="1"/>
  <c r="DD121" i="4" s="1"/>
  <c r="DD122" i="4" s="1"/>
  <c r="DE48" i="7"/>
  <c r="DD121" i="7" a="1"/>
  <c r="DD121" i="7" s="1"/>
  <c r="DD122" i="7" s="1"/>
  <c r="DE48" i="15"/>
  <c r="DD121" i="15" a="1"/>
  <c r="DD121" i="15" s="1"/>
  <c r="DD122" i="15" s="1"/>
  <c r="DE48" i="14"/>
  <c r="DD121" i="14" a="1"/>
  <c r="DD121" i="14" s="1"/>
  <c r="DD122" i="14" s="1"/>
  <c r="DE48" i="9"/>
  <c r="DD121" i="9" a="1"/>
  <c r="DD121" i="9" s="1"/>
  <c r="DD122" i="9" s="1"/>
  <c r="DE48" i="8"/>
  <c r="DD121" i="8" a="1"/>
  <c r="DD121" i="8" s="1"/>
  <c r="DD122" i="8" s="1"/>
  <c r="S47" i="1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Y96" i="1"/>
  <c r="BY64" i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6" i="20"/>
  <c r="CA26" i="20" s="1" a="1"/>
  <c r="CA26" i="20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27" i="9"/>
  <c r="CA27" i="9" s="1" a="1"/>
  <c r="CA27" i="9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83" i="7"/>
  <c r="BY115" i="7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U15" i="11"/>
  <c r="CA15" i="11" s="1" a="1"/>
  <c r="CA15" i="11" s="1"/>
  <c r="U25" i="1"/>
  <c r="CA25" i="1" s="1" a="1"/>
  <c r="CA25" i="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8" i="9"/>
  <c r="BY66" i="9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44" i="7"/>
  <c r="CA44" i="7" s="1" a="1"/>
  <c r="CA44" i="7" s="1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59" i="19"/>
  <c r="BY91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Y113" i="1"/>
  <c r="BY81" i="1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BY60" i="10"/>
  <c r="BY92" i="10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Y63" i="18"/>
  <c r="BY95" i="18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20" i="19"/>
  <c r="CA20" i="19" s="1" a="1"/>
  <c r="CA20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U42" i="1"/>
  <c r="CA42" i="1" s="1" a="1"/>
  <c r="CA42" i="1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S47" i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U21" i="10"/>
  <c r="CA21" i="10" s="1" a="1"/>
  <c r="CA21" i="10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U24" i="18"/>
  <c r="CA24" i="18" s="1" a="1"/>
  <c r="CA24" i="18" s="1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BY101" i="16"/>
  <c r="BY69" i="16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S47" i="4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68" i="8"/>
  <c r="BY100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S47" i="3"/>
  <c r="T25" i="16"/>
  <c r="BZ25" i="16" s="1" a="1"/>
  <c r="BZ25" i="16" s="1"/>
  <c r="BY115" i="12"/>
  <c r="BY83" i="12"/>
  <c r="BY106" i="9"/>
  <c r="BY74" i="9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CA30" i="16" s="1" a="1"/>
  <c r="CA30" i="16" s="1"/>
  <c r="BY106" i="1"/>
  <c r="BY74" i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U29" i="8"/>
  <c r="CA29" i="8" s="1" a="1"/>
  <c r="CA29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68" i="17"/>
  <c r="BY100" i="17"/>
  <c r="BY94" i="9"/>
  <c r="BY62" i="9"/>
  <c r="T15" i="7"/>
  <c r="BZ15" i="7" s="1" a="1"/>
  <c r="BZ15" i="7" s="1"/>
  <c r="S47" i="7"/>
  <c r="U44" i="12"/>
  <c r="CA44" i="12" s="1" a="1"/>
  <c r="CA44" i="12" s="1"/>
  <c r="U35" i="9"/>
  <c r="CA35" i="9" s="1" a="1"/>
  <c r="CA35" i="9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S47" i="17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U35" i="1"/>
  <c r="CA35" i="1" s="1" a="1"/>
  <c r="CA35" i="1" s="1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BY72" i="20"/>
  <c r="BY104" i="20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BY66" i="15"/>
  <c r="BY98" i="15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9" i="17"/>
  <c r="CA29" i="17" s="1" a="1"/>
  <c r="CA29" i="17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43" i="16"/>
  <c r="CA43" i="16" s="1" a="1"/>
  <c r="CA43" i="16" s="1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BY95" i="2"/>
  <c r="BY63" i="2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U33" i="20"/>
  <c r="CA33" i="20" s="1" a="1"/>
  <c r="CA33" i="20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U27" i="15"/>
  <c r="CA27" i="15" s="1" a="1"/>
  <c r="CA27" i="15" s="1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65" i="20"/>
  <c r="BY97" i="20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U24" i="2"/>
  <c r="CA24" i="2" s="1" a="1"/>
  <c r="CA24" i="2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DE49" i="10" l="1"/>
  <c r="DF50" i="10"/>
  <c r="DF50" i="17"/>
  <c r="DE49" i="17"/>
  <c r="DE49" i="21"/>
  <c r="DF50" i="21"/>
  <c r="DF50" i="2"/>
  <c r="DE49" i="2"/>
  <c r="DF50" i="6"/>
  <c r="DE49" i="6"/>
  <c r="DE49" i="3"/>
  <c r="DF50" i="3"/>
  <c r="DE49" i="4"/>
  <c r="DF50" i="4"/>
  <c r="DF50" i="8"/>
  <c r="DE49" i="8"/>
  <c r="DF50" i="13"/>
  <c r="DE49" i="13"/>
  <c r="DE49" i="1"/>
  <c r="DF50" i="1"/>
  <c r="DE49" i="14"/>
  <c r="DF50" i="14"/>
  <c r="DF50" i="18"/>
  <c r="DE49" i="18"/>
  <c r="DF50" i="19"/>
  <c r="DE49" i="19"/>
  <c r="DE49" i="12"/>
  <c r="DF50" i="12"/>
  <c r="DF50" i="9"/>
  <c r="DE49" i="9"/>
  <c r="DF50" i="7"/>
  <c r="DE49" i="7"/>
  <c r="DF50" i="15"/>
  <c r="DE49" i="15"/>
  <c r="DE49" i="20"/>
  <c r="DF50" i="20"/>
  <c r="DF50" i="16"/>
  <c r="DE49" i="16"/>
  <c r="DE49" i="11"/>
  <c r="DF50" i="11"/>
  <c r="DE49" i="5"/>
  <c r="DF50" i="5"/>
  <c r="DF48" i="14"/>
  <c r="DE121" i="14" a="1"/>
  <c r="DE121" i="14" s="1"/>
  <c r="DE122" i="14" s="1"/>
  <c r="DF48" i="4"/>
  <c r="DE121" i="4" a="1"/>
  <c r="DE121" i="4" s="1"/>
  <c r="DE122" i="4" s="1"/>
  <c r="DF48" i="12"/>
  <c r="DE121" i="12" a="1"/>
  <c r="DE121" i="12" s="1"/>
  <c r="DE122" i="12" s="1"/>
  <c r="DF48" i="1"/>
  <c r="DE121" i="1" a="1"/>
  <c r="DE121" i="1" s="1"/>
  <c r="DE122" i="1" s="1"/>
  <c r="DF48" i="3"/>
  <c r="DE121" i="3" a="1"/>
  <c r="DE121" i="3" s="1"/>
  <c r="DE122" i="3" s="1"/>
  <c r="DF48" i="8"/>
  <c r="DE121" i="8" a="1"/>
  <c r="DE121" i="8" s="1"/>
  <c r="DE122" i="8" s="1"/>
  <c r="DF48" i="15"/>
  <c r="DE121" i="15" a="1"/>
  <c r="DE121" i="15" s="1"/>
  <c r="DE122" i="15" s="1"/>
  <c r="DF48" i="19"/>
  <c r="DE121" i="19" a="1"/>
  <c r="DE121" i="19" s="1"/>
  <c r="DE122" i="19" s="1"/>
  <c r="DF48" i="2"/>
  <c r="DE121" i="2" a="1"/>
  <c r="DE121" i="2" s="1"/>
  <c r="DE122" i="2" s="1"/>
  <c r="DF48" i="10"/>
  <c r="DE121" i="10" a="1"/>
  <c r="DE121" i="10" s="1"/>
  <c r="DE122" i="10" s="1"/>
  <c r="DF48" i="18"/>
  <c r="DE121" i="18" a="1"/>
  <c r="DE121" i="18" s="1"/>
  <c r="DE122" i="18" s="1"/>
  <c r="DF48" i="9"/>
  <c r="DE121" i="9" a="1"/>
  <c r="DE121" i="9" s="1"/>
  <c r="DE122" i="9" s="1"/>
  <c r="DF48" i="7"/>
  <c r="DE121" i="7" a="1"/>
  <c r="DE121" i="7" s="1"/>
  <c r="DE122" i="7" s="1"/>
  <c r="DF48" i="13"/>
  <c r="DE121" i="13" a="1"/>
  <c r="DE121" i="13" s="1"/>
  <c r="DE122" i="13" s="1"/>
  <c r="DF48" i="5"/>
  <c r="DE121" i="5" a="1"/>
  <c r="DE121" i="5" s="1"/>
  <c r="DE122" i="5" s="1"/>
  <c r="DF48" i="11"/>
  <c r="DE121" i="11" a="1"/>
  <c r="DE121" i="11" s="1"/>
  <c r="DE122" i="11" s="1"/>
  <c r="DF48" i="6"/>
  <c r="DE121" i="6" a="1"/>
  <c r="DE121" i="6" s="1"/>
  <c r="DE122" i="6" s="1"/>
  <c r="DF48" i="20"/>
  <c r="DE121" i="20" a="1"/>
  <c r="DE121" i="20" s="1"/>
  <c r="DE122" i="20" s="1"/>
  <c r="DF48" i="21"/>
  <c r="DE121" i="21" a="1"/>
  <c r="DE121" i="21" s="1"/>
  <c r="DE122" i="21" s="1"/>
  <c r="DF48" i="17"/>
  <c r="DE121" i="17" a="1"/>
  <c r="DE121" i="17" s="1"/>
  <c r="DE122" i="17" s="1"/>
  <c r="DF48" i="16"/>
  <c r="DE121" i="16" a="1"/>
  <c r="DE121" i="16" s="1"/>
  <c r="DE122" i="16" s="1"/>
  <c r="T47" i="11"/>
  <c r="T47" i="20"/>
  <c r="T47" i="3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BZ100" i="17"/>
  <c r="BZ68" i="17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Z65" i="20"/>
  <c r="BZ97" i="20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V29" i="17"/>
  <c r="CB29" i="17" s="1" a="1"/>
  <c r="CB29" i="17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V26" i="20"/>
  <c r="CB26" i="20" s="1" a="1"/>
  <c r="CB26" i="20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95" i="2"/>
  <c r="BZ63" i="2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98" i="15"/>
  <c r="BZ66" i="15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T47" i="7"/>
  <c r="U22" i="15"/>
  <c r="CA22" i="15" s="1" a="1"/>
  <c r="CA22" i="15" s="1"/>
  <c r="BZ102" i="15"/>
  <c r="BZ70" i="15"/>
  <c r="BZ93" i="5"/>
  <c r="BZ61" i="5"/>
  <c r="BZ68" i="8"/>
  <c r="BZ100" i="8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T47" i="6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BZ98" i="9"/>
  <c r="BZ66" i="9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27" i="15"/>
  <c r="CB27" i="15" s="1" a="1"/>
  <c r="CB27" i="15" s="1"/>
  <c r="V30" i="20"/>
  <c r="CB30" i="20" s="1" a="1"/>
  <c r="CB30" i="20" s="1"/>
  <c r="BZ103" i="7"/>
  <c r="BZ71" i="7"/>
  <c r="BZ72" i="20"/>
  <c r="BZ104" i="20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29" i="8"/>
  <c r="CB29" i="8" s="1" a="1"/>
  <c r="CB29" i="8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V27" i="9"/>
  <c r="CB27" i="9" s="1" a="1"/>
  <c r="CB27" i="9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V33" i="20"/>
  <c r="CB33" i="20" s="1" a="1"/>
  <c r="CB33" i="20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BZ74" i="9"/>
  <c r="BZ106" i="9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T47" i="4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V24" i="2"/>
  <c r="CB24" i="2" s="1" a="1"/>
  <c r="CB24" i="2" s="1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Z106" i="1"/>
  <c r="BZ74" i="1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5" i="9"/>
  <c r="CB35" i="9" s="1" a="1"/>
  <c r="CB35" i="9" s="1"/>
  <c r="BZ97" i="17"/>
  <c r="BZ65" i="1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101" i="16"/>
  <c r="BZ69" i="16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Z95" i="18"/>
  <c r="BZ63" i="18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BZ60" i="10"/>
  <c r="BZ92" i="10"/>
  <c r="V30" i="9"/>
  <c r="CB30" i="9" s="1" a="1"/>
  <c r="CB30" i="9" s="1"/>
  <c r="V27" i="8"/>
  <c r="CB27" i="8" s="1" a="1"/>
  <c r="CB27" i="8" s="1"/>
  <c r="BY108" i="6"/>
  <c r="BY76" i="6"/>
  <c r="BZ113" i="1"/>
  <c r="BZ81" i="1"/>
  <c r="BY87" i="21"/>
  <c r="BY55" i="21"/>
  <c r="BZ88" i="1"/>
  <c r="BZ56" i="1"/>
  <c r="BZ91" i="19"/>
  <c r="BZ59" i="19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7"/>
  <c r="BZ83" i="7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96" i="1"/>
  <c r="BZ64" i="1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V35" i="1"/>
  <c r="CB35" i="1" s="1" a="1"/>
  <c r="CB35" i="1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115" i="12"/>
  <c r="BZ83" i="12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30" i="16"/>
  <c r="CB30" i="16" s="1" a="1"/>
  <c r="CB30" i="16" s="1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V24" i="18"/>
  <c r="CB24" i="18" s="1" a="1"/>
  <c r="CB24" i="18" s="1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V21" i="10"/>
  <c r="CB21" i="10" s="1" a="1"/>
  <c r="CB21" i="10" s="1"/>
  <c r="BZ115" i="2"/>
  <c r="BZ83" i="2"/>
  <c r="BY57" i="8"/>
  <c r="BY89" i="8"/>
  <c r="U37" i="6"/>
  <c r="CA37" i="6" s="1" a="1"/>
  <c r="CA37" i="6" s="1"/>
  <c r="V42" i="1"/>
  <c r="CB42" i="1" s="1" a="1"/>
  <c r="CB42" i="1" s="1"/>
  <c r="U16" i="21"/>
  <c r="CA16" i="21" s="1" a="1"/>
  <c r="CA16" i="21" s="1"/>
  <c r="V17" i="1"/>
  <c r="CB17" i="1" s="1" a="1"/>
  <c r="CB17" i="1" s="1"/>
  <c r="V20" i="19"/>
  <c r="CB20" i="19" s="1" a="1"/>
  <c r="CB20" i="19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V44" i="7"/>
  <c r="CB44" i="7" s="1" a="1"/>
  <c r="CB44" i="7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V25" i="1"/>
  <c r="CB25" i="1" s="1" a="1"/>
  <c r="CB25" i="1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T47" i="17"/>
  <c r="V44" i="12"/>
  <c r="CB44" i="12" s="1" a="1"/>
  <c r="CB44" i="12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DG50" i="7" l="1"/>
  <c r="DF49" i="7"/>
  <c r="DG50" i="18"/>
  <c r="DF49" i="18"/>
  <c r="DG50" i="8"/>
  <c r="DF49" i="8"/>
  <c r="DG50" i="2"/>
  <c r="DF49" i="2"/>
  <c r="DG50" i="21"/>
  <c r="DF49" i="21"/>
  <c r="DG50" i="16"/>
  <c r="DF49" i="16"/>
  <c r="DG50" i="9"/>
  <c r="DF49" i="9"/>
  <c r="DG50" i="20"/>
  <c r="DF49" i="20"/>
  <c r="DF49" i="12"/>
  <c r="DG50" i="12"/>
  <c r="DF49" i="1"/>
  <c r="DG50" i="1"/>
  <c r="DF49" i="3"/>
  <c r="DG50" i="3"/>
  <c r="DG50" i="11"/>
  <c r="DF49" i="11"/>
  <c r="DG50" i="4"/>
  <c r="DF49" i="4"/>
  <c r="DG50" i="17"/>
  <c r="DF49" i="17"/>
  <c r="DG50" i="14"/>
  <c r="DF49" i="14"/>
  <c r="DG50" i="5"/>
  <c r="DF49" i="5"/>
  <c r="DG50" i="10"/>
  <c r="DF49" i="10"/>
  <c r="DG50" i="15"/>
  <c r="DF49" i="15"/>
  <c r="DG50" i="19"/>
  <c r="DF49" i="19"/>
  <c r="DG50" i="13"/>
  <c r="DF49" i="13"/>
  <c r="DF49" i="6"/>
  <c r="DG50" i="6"/>
  <c r="DG48" i="5"/>
  <c r="DF121" i="5" a="1"/>
  <c r="DF121" i="5" s="1"/>
  <c r="DF122" i="5" s="1"/>
  <c r="DG48" i="1"/>
  <c r="DF121" i="1" a="1"/>
  <c r="DF121" i="1" s="1"/>
  <c r="DF122" i="1" s="1"/>
  <c r="DG48" i="6"/>
  <c r="DF121" i="6" a="1"/>
  <c r="DF121" i="6" s="1"/>
  <c r="DF122" i="6" s="1"/>
  <c r="DG48" i="18"/>
  <c r="DF121" i="18" a="1"/>
  <c r="DF121" i="18" s="1"/>
  <c r="DF122" i="18" s="1"/>
  <c r="DG48" i="8"/>
  <c r="DF121" i="8" a="1"/>
  <c r="DF121" i="8" s="1"/>
  <c r="DF122" i="8" s="1"/>
  <c r="DG48" i="13"/>
  <c r="DF121" i="13" a="1"/>
  <c r="DF121" i="13" s="1"/>
  <c r="DF122" i="13" s="1"/>
  <c r="DG48" i="21"/>
  <c r="DF121" i="21" a="1"/>
  <c r="DF121" i="21" s="1"/>
  <c r="DF122" i="21" s="1"/>
  <c r="DG48" i="10"/>
  <c r="DF121" i="10" a="1"/>
  <c r="DF121" i="10" s="1"/>
  <c r="DF122" i="10" s="1"/>
  <c r="DG48" i="3"/>
  <c r="DF121" i="3" a="1"/>
  <c r="DF121" i="3" s="1"/>
  <c r="DF122" i="3" s="1"/>
  <c r="DG48" i="12"/>
  <c r="DF121" i="12" a="1"/>
  <c r="DF121" i="12" s="1"/>
  <c r="DF122" i="12" s="1"/>
  <c r="DG48" i="16"/>
  <c r="DF121" i="16" a="1"/>
  <c r="DF121" i="16" s="1"/>
  <c r="DF122" i="16" s="1"/>
  <c r="DG48" i="11"/>
  <c r="DF121" i="11" a="1"/>
  <c r="DF121" i="11" s="1"/>
  <c r="DF122" i="11" s="1"/>
  <c r="DG48" i="7"/>
  <c r="DF121" i="7" a="1"/>
  <c r="DF121" i="7" s="1"/>
  <c r="DF122" i="7" s="1"/>
  <c r="DG48" i="2"/>
  <c r="DF121" i="2" a="1"/>
  <c r="DF121" i="2" s="1"/>
  <c r="DF122" i="2" s="1"/>
  <c r="DG48" i="19"/>
  <c r="DF121" i="19" a="1"/>
  <c r="DF121" i="19" s="1"/>
  <c r="DF122" i="19" s="1"/>
  <c r="DG48" i="4"/>
  <c r="DF121" i="4" a="1"/>
  <c r="DF121" i="4" s="1"/>
  <c r="DF122" i="4" s="1"/>
  <c r="DG48" i="20"/>
  <c r="DF121" i="20" a="1"/>
  <c r="DF121" i="20" s="1"/>
  <c r="DF122" i="20" s="1"/>
  <c r="DG48" i="17"/>
  <c r="DF121" i="17" a="1"/>
  <c r="DF121" i="17" s="1"/>
  <c r="DF122" i="17" s="1"/>
  <c r="DG48" i="9"/>
  <c r="DF121" i="9" a="1"/>
  <c r="DF121" i="9" s="1"/>
  <c r="DF122" i="9" s="1"/>
  <c r="DG48" i="15"/>
  <c r="DF121" i="15" a="1"/>
  <c r="DF121" i="15" s="1"/>
  <c r="DF122" i="15" s="1"/>
  <c r="DG48" i="14"/>
  <c r="DF121" i="14" a="1"/>
  <c r="DF121" i="14" s="1"/>
  <c r="DF122" i="14" s="1"/>
  <c r="U47" i="3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W25" i="1"/>
  <c r="CC25" i="1" s="1" a="1"/>
  <c r="CC25" i="1" s="1"/>
  <c r="CA81" i="1"/>
  <c r="CA113" i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83" i="7"/>
  <c r="CA115" i="7"/>
  <c r="W20" i="19"/>
  <c r="CC20" i="19" s="1" a="1"/>
  <c r="CC20" i="19" s="1"/>
  <c r="W42" i="1"/>
  <c r="CC42" i="1" s="1" a="1"/>
  <c r="CC42" i="1" s="1"/>
  <c r="W21" i="10"/>
  <c r="CC21" i="10" s="1" a="1"/>
  <c r="CC21" i="10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U47" i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CA97" i="20"/>
  <c r="CA65" i="20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26" i="11"/>
  <c r="CC26" i="11" s="1" a="1"/>
  <c r="CC26" i="11" s="1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W44" i="7"/>
  <c r="CC44" i="7" s="1" a="1"/>
  <c r="CC44" i="7" s="1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CA106" i="1"/>
  <c r="CA74" i="1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W26" i="20"/>
  <c r="CC26" i="20" s="1" a="1"/>
  <c r="CC26" i="20" s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68" i="17"/>
  <c r="CA100" i="17"/>
  <c r="CA81" i="15"/>
  <c r="CA113" i="15"/>
  <c r="CA110" i="14"/>
  <c r="CA78" i="14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W35" i="1"/>
  <c r="CC35" i="1" s="1" a="1"/>
  <c r="CC35" i="1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98" i="9"/>
  <c r="CA66" i="9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68" i="8"/>
  <c r="CA100" i="8"/>
  <c r="CA56" i="8"/>
  <c r="CA88" i="8"/>
  <c r="CA97" i="13"/>
  <c r="CA65" i="13"/>
  <c r="CA83" i="19"/>
  <c r="CA115" i="19"/>
  <c r="CA66" i="15"/>
  <c r="CA98" i="15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29" i="17"/>
  <c r="CC29" i="17" s="1" a="1"/>
  <c r="CC29" i="17" s="1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CA115" i="12"/>
  <c r="CA83" i="12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101" i="16"/>
  <c r="CA69" i="16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CA106" i="9"/>
  <c r="CA74" i="9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CA104" i="20"/>
  <c r="CA72" i="20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27" i="9"/>
  <c r="CC27" i="9" s="1" a="1"/>
  <c r="CC27" i="9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9" i="8"/>
  <c r="CC29" i="8" s="1" a="1"/>
  <c r="CC29" i="8" s="1"/>
  <c r="W17" i="8"/>
  <c r="CC17" i="8" s="1" a="1"/>
  <c r="CC17" i="8" s="1"/>
  <c r="W26" i="13"/>
  <c r="CC26" i="13" s="1" a="1"/>
  <c r="CC26" i="13" s="1"/>
  <c r="W44" i="19"/>
  <c r="CC44" i="19" s="1" a="1"/>
  <c r="CC44" i="19" s="1"/>
  <c r="W27" i="15"/>
  <c r="CC27" i="15" s="1" a="1"/>
  <c r="CC27" i="15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W44" i="12"/>
  <c r="CC44" i="12" s="1" a="1"/>
  <c r="CC44" i="12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CA95" i="18"/>
  <c r="CA63" i="18"/>
  <c r="V39" i="4"/>
  <c r="CB39" i="4" s="1" a="1"/>
  <c r="CB39" i="4" s="1"/>
  <c r="W30" i="16"/>
  <c r="CC30" i="16" s="1" a="1"/>
  <c r="CC30" i="16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W35" i="9"/>
  <c r="CC35" i="9" s="1" a="1"/>
  <c r="CC35" i="9" s="1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W33" i="20"/>
  <c r="CC33" i="20" s="1" a="1"/>
  <c r="CC33" i="20" s="1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W24" i="18"/>
  <c r="CC24" i="18" s="1" a="1"/>
  <c r="CC24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CA64" i="1"/>
  <c r="CA96" i="1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CA95" i="2"/>
  <c r="CA63" i="2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U47" i="17"/>
  <c r="CA113" i="11"/>
  <c r="CA81" i="11"/>
  <c r="BZ55" i="10"/>
  <c r="BZ87" i="10"/>
  <c r="W18" i="14"/>
  <c r="CC18" i="14" s="1" a="1"/>
  <c r="CC18" i="14" s="1"/>
  <c r="CA59" i="19"/>
  <c r="CA91" i="19"/>
  <c r="CA92" i="10"/>
  <c r="CA60" i="10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W24" i="2"/>
  <c r="CC24" i="2" s="1" a="1"/>
  <c r="CC24" i="2" s="1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DH50" i="11" l="1"/>
  <c r="DG49" i="11"/>
  <c r="DH50" i="19"/>
  <c r="DG49" i="19"/>
  <c r="DG49" i="14"/>
  <c r="DH50" i="14"/>
  <c r="DH50" i="9"/>
  <c r="DG49" i="9"/>
  <c r="DH50" i="8"/>
  <c r="DG49" i="8"/>
  <c r="DH50" i="5"/>
  <c r="DG49" i="5"/>
  <c r="DH50" i="1"/>
  <c r="DG49" i="1"/>
  <c r="DH50" i="13"/>
  <c r="DG49" i="13"/>
  <c r="DG49" i="15"/>
  <c r="DH50" i="15"/>
  <c r="DH50" i="17"/>
  <c r="DG49" i="17"/>
  <c r="DG49" i="16"/>
  <c r="DH50" i="16"/>
  <c r="DG49" i="18"/>
  <c r="DH50" i="18"/>
  <c r="DH50" i="20"/>
  <c r="DG49" i="20"/>
  <c r="DG49" i="6"/>
  <c r="DH50" i="6"/>
  <c r="DH50" i="12"/>
  <c r="DG49" i="12"/>
  <c r="DH50" i="2"/>
  <c r="DG49" i="2"/>
  <c r="DH50" i="3"/>
  <c r="DG49" i="3"/>
  <c r="DG49" i="10"/>
  <c r="DH50" i="10"/>
  <c r="DG49" i="4"/>
  <c r="DH50" i="4"/>
  <c r="DH50" i="21"/>
  <c r="DG49" i="21"/>
  <c r="DH50" i="7"/>
  <c r="DG49" i="7"/>
  <c r="DH48" i="7"/>
  <c r="DG121" i="7" a="1"/>
  <c r="DG121" i="7" s="1"/>
  <c r="DG122" i="7" s="1"/>
  <c r="DH48" i="10"/>
  <c r="DG121" i="10" a="1"/>
  <c r="DG121" i="10" s="1"/>
  <c r="DG122" i="10" s="1"/>
  <c r="DH48" i="13"/>
  <c r="DG121" i="13" a="1"/>
  <c r="DG121" i="13" s="1"/>
  <c r="DG122" i="13" s="1"/>
  <c r="DH48" i="6"/>
  <c r="DG121" i="6" a="1"/>
  <c r="DG121" i="6" s="1"/>
  <c r="DG122" i="6" s="1"/>
  <c r="DH48" i="14"/>
  <c r="DG121" i="14" a="1"/>
  <c r="DG121" i="14" s="1"/>
  <c r="DG122" i="14" s="1"/>
  <c r="DH48" i="17"/>
  <c r="DG121" i="17" a="1"/>
  <c r="DG121" i="17" s="1"/>
  <c r="DG122" i="17" s="1"/>
  <c r="DH48" i="4"/>
  <c r="DG121" i="4" a="1"/>
  <c r="DG121" i="4" s="1"/>
  <c r="DG122" i="4" s="1"/>
  <c r="DH48" i="11"/>
  <c r="DG121" i="11" a="1"/>
  <c r="DG121" i="11" s="1"/>
  <c r="DG122" i="11" s="1"/>
  <c r="DH48" i="16"/>
  <c r="DG121" i="16" a="1"/>
  <c r="DG121" i="16" s="1"/>
  <c r="DG122" i="16" s="1"/>
  <c r="DH48" i="21"/>
  <c r="DG121" i="21" a="1"/>
  <c r="DG121" i="21" s="1"/>
  <c r="DG122" i="21" s="1"/>
  <c r="DH48" i="1"/>
  <c r="DG121" i="1" a="1"/>
  <c r="DG121" i="1" s="1"/>
  <c r="DG122" i="1" s="1"/>
  <c r="DH48" i="8"/>
  <c r="DG121" i="8" a="1"/>
  <c r="DG121" i="8" s="1"/>
  <c r="DG122" i="8" s="1"/>
  <c r="DH48" i="19"/>
  <c r="DG121" i="19" a="1"/>
  <c r="DG121" i="19" s="1"/>
  <c r="DG122" i="19" s="1"/>
  <c r="DH48" i="12"/>
  <c r="DG121" i="12" a="1"/>
  <c r="DG121" i="12" s="1"/>
  <c r="DG122" i="12" s="1"/>
  <c r="DH48" i="15"/>
  <c r="DG121" i="15" a="1"/>
  <c r="DG121" i="15" s="1"/>
  <c r="DG122" i="15" s="1"/>
  <c r="DH48" i="18"/>
  <c r="DG121" i="18" a="1"/>
  <c r="DG121" i="18" s="1"/>
  <c r="DG122" i="18" s="1"/>
  <c r="DH48" i="2"/>
  <c r="DG121" i="2" a="1"/>
  <c r="DG121" i="2" s="1"/>
  <c r="DG122" i="2" s="1"/>
  <c r="DH48" i="3"/>
  <c r="DG121" i="3" a="1"/>
  <c r="DG121" i="3" s="1"/>
  <c r="DG122" i="3" s="1"/>
  <c r="DH48" i="5"/>
  <c r="DG121" i="5" a="1"/>
  <c r="DG121" i="5" s="1"/>
  <c r="DG122" i="5" s="1"/>
  <c r="DH48" i="9"/>
  <c r="DG121" i="9" a="1"/>
  <c r="DG121" i="9" s="1"/>
  <c r="DG122" i="9" s="1"/>
  <c r="DH48" i="20"/>
  <c r="DG121" i="20" a="1"/>
  <c r="DG121" i="20" s="1"/>
  <c r="DG122" i="20" s="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V47" i="10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CB74" i="9"/>
  <c r="CB106" i="9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CD30" i="16" s="1" a="1"/>
  <c r="CD30" i="16" s="1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X29" i="17"/>
  <c r="CD29" i="17" s="1" a="1"/>
  <c r="CD29" i="17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V47" i="4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V47" i="7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42" i="1"/>
  <c r="CD42" i="1" s="1" a="1"/>
  <c r="CD42" i="1" s="1"/>
  <c r="X21" i="16"/>
  <c r="CD21" i="16" s="1" a="1"/>
  <c r="CD21" i="16" s="1"/>
  <c r="X45" i="1"/>
  <c r="CD45" i="1" s="1" a="1"/>
  <c r="CD45" i="1" s="1"/>
  <c r="X35" i="17"/>
  <c r="CD35" i="17" s="1" a="1"/>
  <c r="CD35" i="17" s="1"/>
  <c r="X25" i="1"/>
  <c r="CD25" i="1" s="1" a="1"/>
  <c r="CD25" i="1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5" i="2"/>
  <c r="CB63" i="2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X35" i="9"/>
  <c r="CD35" i="9" s="1" a="1"/>
  <c r="CD35" i="9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B59" i="19"/>
  <c r="CB91" i="19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4" i="2"/>
  <c r="CD24" i="2" s="1" a="1"/>
  <c r="CD24" i="2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B95" i="18"/>
  <c r="CB63" i="18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V47" i="15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7" i="20"/>
  <c r="CB65" i="20"/>
  <c r="CB99" i="6"/>
  <c r="CB67" i="6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X20" i="19"/>
  <c r="CD20" i="19" s="1" a="1"/>
  <c r="CD20" i="19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X24" i="18"/>
  <c r="CD24" i="18" s="1" a="1"/>
  <c r="CD24" i="18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115" i="12"/>
  <c r="CB83" i="12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6" i="20"/>
  <c r="CD26" i="20" s="1" a="1"/>
  <c r="CD26" i="20" s="1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44" i="12"/>
  <c r="CD44" i="12" s="1" a="1"/>
  <c r="CD44" i="12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CB98" i="15"/>
  <c r="CB66" i="15"/>
  <c r="CB100" i="8"/>
  <c r="CB68" i="8"/>
  <c r="CB66" i="9"/>
  <c r="CB98" i="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V47" i="17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V47" i="20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X27" i="15"/>
  <c r="CD27" i="15" s="1" a="1"/>
  <c r="CD27" i="15" s="1"/>
  <c r="X29" i="8"/>
  <c r="CD29" i="8" s="1" a="1"/>
  <c r="CD29" i="8" s="1"/>
  <c r="X27" i="9"/>
  <c r="CD27" i="9" s="1" a="1"/>
  <c r="CD27" i="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B115" i="7"/>
  <c r="CB83" i="7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V47" i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B60" i="10"/>
  <c r="CB92" i="10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72" i="20"/>
  <c r="CB104" i="20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B74" i="1"/>
  <c r="CB106" i="1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X44" i="7"/>
  <c r="CD44" i="7" s="1" a="1"/>
  <c r="CD44" i="7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X21" i="10"/>
  <c r="CD21" i="10" s="1" a="1"/>
  <c r="CD21" i="10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V47" i="6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33" i="20"/>
  <c r="CD33" i="20" s="1" a="1"/>
  <c r="CD33" i="20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B69" i="16"/>
  <c r="CB101" i="16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B68" i="17"/>
  <c r="CB100" i="17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X35" i="1"/>
  <c r="CD35" i="1" s="1" a="1"/>
  <c r="CD35" i="1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113" i="1"/>
  <c r="CB81" i="1"/>
  <c r="CB60" i="16"/>
  <c r="CB92" i="16"/>
  <c r="CB120" i="1"/>
  <c r="CB123" i="1" s="1"/>
  <c r="CB116" i="1" s="1"/>
  <c r="CB84" i="1"/>
  <c r="CB106" i="17"/>
  <c r="CB74" i="17"/>
  <c r="CB96" i="1"/>
  <c r="CB64" i="1"/>
  <c r="DH49" i="18" l="1"/>
  <c r="DI50" i="18"/>
  <c r="DI50" i="21"/>
  <c r="DH49" i="21"/>
  <c r="DI50" i="2"/>
  <c r="DH49" i="2"/>
  <c r="DI50" i="13"/>
  <c r="DH49" i="13"/>
  <c r="DH49" i="9"/>
  <c r="DI50" i="9"/>
  <c r="DH49" i="4"/>
  <c r="DI50" i="4"/>
  <c r="DI50" i="12"/>
  <c r="DH49" i="12"/>
  <c r="DH49" i="1"/>
  <c r="DI50" i="1"/>
  <c r="DI50" i="16"/>
  <c r="DH49" i="16"/>
  <c r="DH49" i="10"/>
  <c r="DI50" i="10"/>
  <c r="DI50" i="6"/>
  <c r="DH49" i="6"/>
  <c r="DI50" i="17"/>
  <c r="DH49" i="17"/>
  <c r="DI50" i="5"/>
  <c r="DH49" i="5"/>
  <c r="DI50" i="19"/>
  <c r="DH49" i="19"/>
  <c r="DH49" i="14"/>
  <c r="DI50" i="14"/>
  <c r="DI50" i="15"/>
  <c r="DH49" i="15"/>
  <c r="DI50" i="7"/>
  <c r="DH49" i="7"/>
  <c r="DI50" i="3"/>
  <c r="DH49" i="3"/>
  <c r="DI50" i="20"/>
  <c r="DH49" i="20"/>
  <c r="DH49" i="8"/>
  <c r="DI50" i="8"/>
  <c r="DI50" i="11"/>
  <c r="DH49" i="11"/>
  <c r="DI48" i="9"/>
  <c r="DH121" i="9" a="1"/>
  <c r="DH121" i="9" s="1"/>
  <c r="DH122" i="9" s="1"/>
  <c r="DI48" i="16"/>
  <c r="DH121" i="16" a="1"/>
  <c r="DH121" i="16" s="1"/>
  <c r="DH122" i="16" s="1"/>
  <c r="DI48" i="14"/>
  <c r="DH121" i="14" a="1"/>
  <c r="DH121" i="14" s="1"/>
  <c r="DH122" i="14" s="1"/>
  <c r="DI48" i="6"/>
  <c r="DH121" i="6" a="1"/>
  <c r="DH121" i="6" s="1"/>
  <c r="DH122" i="6" s="1"/>
  <c r="DI48" i="5"/>
  <c r="DH121" i="5" a="1"/>
  <c r="DH121" i="5" s="1"/>
  <c r="DH122" i="5" s="1"/>
  <c r="DI48" i="12"/>
  <c r="DH121" i="12" a="1"/>
  <c r="DH121" i="12" s="1"/>
  <c r="DH122" i="12" s="1"/>
  <c r="DI48" i="11"/>
  <c r="DH121" i="11" a="1"/>
  <c r="DH121" i="11" s="1"/>
  <c r="DH122" i="11" s="1"/>
  <c r="DI48" i="18"/>
  <c r="DH121" i="18" a="1"/>
  <c r="DH121" i="18" s="1"/>
  <c r="DH122" i="18" s="1"/>
  <c r="DI48" i="1"/>
  <c r="DH121" i="1" a="1"/>
  <c r="DH121" i="1" s="1"/>
  <c r="DH122" i="1" s="1"/>
  <c r="DI48" i="13"/>
  <c r="DH121" i="13" a="1"/>
  <c r="DH121" i="13" s="1"/>
  <c r="DH122" i="13" s="1"/>
  <c r="DI48" i="3"/>
  <c r="DH121" i="3" a="1"/>
  <c r="DH121" i="3" s="1"/>
  <c r="DH122" i="3" s="1"/>
  <c r="DI48" i="19"/>
  <c r="DH121" i="19" a="1"/>
  <c r="DH121" i="19" s="1"/>
  <c r="DH122" i="19" s="1"/>
  <c r="DI48" i="4"/>
  <c r="DH121" i="4" a="1"/>
  <c r="DH121" i="4" s="1"/>
  <c r="DH122" i="4" s="1"/>
  <c r="DI48" i="10"/>
  <c r="DH121" i="10" a="1"/>
  <c r="DH121" i="10" s="1"/>
  <c r="DH122" i="10" s="1"/>
  <c r="DI48" i="20"/>
  <c r="DH121" i="20" a="1"/>
  <c r="DH121" i="20" s="1"/>
  <c r="DH122" i="20" s="1"/>
  <c r="DI48" i="2"/>
  <c r="DH121" i="2" a="1"/>
  <c r="DH121" i="2" s="1"/>
  <c r="DH122" i="2" s="1"/>
  <c r="DI48" i="21"/>
  <c r="DH121" i="21" a="1"/>
  <c r="DH121" i="21" s="1"/>
  <c r="DH122" i="21" s="1"/>
  <c r="DI48" i="17"/>
  <c r="DH121" i="17" a="1"/>
  <c r="DH121" i="17" s="1"/>
  <c r="DH122" i="17" s="1"/>
  <c r="DI48" i="15"/>
  <c r="DH121" i="15" a="1"/>
  <c r="DH121" i="15" s="1"/>
  <c r="DH122" i="15" s="1"/>
  <c r="DI48" i="8"/>
  <c r="DH121" i="8" a="1"/>
  <c r="DH121" i="8" s="1"/>
  <c r="DH122" i="8" s="1"/>
  <c r="DI48" i="7"/>
  <c r="DH121" i="7" a="1"/>
  <c r="DH121" i="7" s="1"/>
  <c r="DH122" i="7" s="1"/>
  <c r="W47" i="20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92" i="10"/>
  <c r="CC60" i="10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27" i="15"/>
  <c r="CE27" i="15" s="1" a="1"/>
  <c r="CE27" i="15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6" i="20"/>
  <c r="CE26" i="20" s="1" a="1"/>
  <c r="CE26" i="20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Y29" i="17"/>
  <c r="CE29" i="17" s="1" a="1"/>
  <c r="CE29" i="17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CE30" i="16" s="1" a="1"/>
  <c r="CE30" i="16" s="1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21" i="10"/>
  <c r="CE21" i="10" s="1" a="1"/>
  <c r="CE21" i="10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C98" i="9"/>
  <c r="CC66" i="9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W47" i="1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95" i="2"/>
  <c r="CC63" i="2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C113" i="1"/>
  <c r="CC81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W47" i="10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Y27" i="9"/>
  <c r="CE27" i="9" s="1" a="1"/>
  <c r="CE27" i="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24" i="2"/>
  <c r="CE24" i="2" s="1" a="1"/>
  <c r="CE24" i="2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Y42" i="1"/>
  <c r="CE42" i="1" s="1" a="1"/>
  <c r="CE42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106" i="9"/>
  <c r="CC74" i="9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C115" i="7"/>
  <c r="CC83" i="7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W47" i="17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5" i="12"/>
  <c r="CC83" i="12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9"/>
  <c r="CE35" i="9" s="1" a="1"/>
  <c r="CE35" i="9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Y39" i="18"/>
  <c r="CE39" i="18" s="1" a="1"/>
  <c r="CE39" i="18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Y44" i="7"/>
  <c r="CE44" i="7" s="1" a="1"/>
  <c r="CE44" i="7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68" i="8"/>
  <c r="CC100" i="8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44" i="12"/>
  <c r="CE44" i="12" s="1" a="1"/>
  <c r="CE44" i="12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CC59" i="19"/>
  <c r="CC91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96" i="1"/>
  <c r="CC64" i="1"/>
  <c r="CC114" i="10"/>
  <c r="CC82" i="10"/>
  <c r="W47" i="7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06" i="1"/>
  <c r="CC74" i="1"/>
  <c r="CC112" i="18"/>
  <c r="CC80" i="18"/>
  <c r="CC95" i="3"/>
  <c r="CC63" i="3"/>
  <c r="CC55" i="8"/>
  <c r="CC87" i="8"/>
  <c r="CC104" i="20"/>
  <c r="CC72" i="20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Y35" i="1"/>
  <c r="CE35" i="1" s="1" a="1"/>
  <c r="CE35" i="1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33" i="20"/>
  <c r="CE33" i="20" s="1" a="1"/>
  <c r="CE33" i="20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9" i="8"/>
  <c r="CE29" i="8" s="1" a="1"/>
  <c r="CE29" i="8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8"/>
  <c r="CC63" i="18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Y20" i="19"/>
  <c r="CE20" i="19" s="1" a="1"/>
  <c r="CE20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25" i="1"/>
  <c r="CE25" i="1" s="1" a="1"/>
  <c r="CE25" i="1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98" i="15"/>
  <c r="CC66" i="15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7" i="20"/>
  <c r="CC65" i="20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8"/>
  <c r="CE24" i="18" s="1" a="1"/>
  <c r="CE24" i="18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C68" i="17"/>
  <c r="CC100" i="17"/>
  <c r="CB98" i="6"/>
  <c r="CB66" i="6"/>
  <c r="CC109" i="12"/>
  <c r="CC77" i="12"/>
  <c r="CB67" i="20"/>
  <c r="CB99" i="20"/>
  <c r="CC117" i="11"/>
  <c r="CC85" i="11"/>
  <c r="CC101" i="16"/>
  <c r="CC69" i="16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DI49" i="8" l="1"/>
  <c r="DJ50" i="8"/>
  <c r="DI49" i="1"/>
  <c r="DJ50" i="1"/>
  <c r="DI49" i="15"/>
  <c r="DJ50" i="15"/>
  <c r="DI49" i="17"/>
  <c r="DJ50" i="17"/>
  <c r="DI49" i="13"/>
  <c r="DJ50" i="13"/>
  <c r="DI49" i="20"/>
  <c r="DJ50" i="20"/>
  <c r="DI49" i="6"/>
  <c r="DJ50" i="6"/>
  <c r="DJ50" i="12"/>
  <c r="DI49" i="12"/>
  <c r="DI49" i="2"/>
  <c r="DJ50" i="2"/>
  <c r="DJ50" i="10"/>
  <c r="DI49" i="10"/>
  <c r="DJ50" i="4"/>
  <c r="DI49" i="4"/>
  <c r="DI49" i="3"/>
  <c r="DJ50" i="3"/>
  <c r="DI49" i="19"/>
  <c r="DJ50" i="19"/>
  <c r="DI49" i="21"/>
  <c r="DJ50" i="21"/>
  <c r="DJ50" i="14"/>
  <c r="DI49" i="14"/>
  <c r="DJ50" i="9"/>
  <c r="DI49" i="9"/>
  <c r="DI49" i="18"/>
  <c r="DJ50" i="18"/>
  <c r="DI49" i="11"/>
  <c r="DJ50" i="11"/>
  <c r="DI49" i="7"/>
  <c r="DJ50" i="7"/>
  <c r="DI49" i="5"/>
  <c r="DJ50" i="5"/>
  <c r="DI49" i="16"/>
  <c r="DJ50" i="16"/>
  <c r="DJ48" i="15"/>
  <c r="DI121" i="15" a="1"/>
  <c r="DI121" i="15" s="1"/>
  <c r="DI122" i="15" s="1"/>
  <c r="DJ48" i="12"/>
  <c r="DI121" i="12" a="1"/>
  <c r="DI121" i="12" s="1"/>
  <c r="DI122" i="12" s="1"/>
  <c r="DJ48" i="3"/>
  <c r="DI121" i="3" a="1"/>
  <c r="DI121" i="3" s="1"/>
  <c r="DI122" i="3" s="1"/>
  <c r="DJ48" i="18"/>
  <c r="DI121" i="18" a="1"/>
  <c r="DI121" i="18" s="1"/>
  <c r="DI122" i="18" s="1"/>
  <c r="DJ48" i="7"/>
  <c r="DI121" i="7" a="1"/>
  <c r="DI121" i="7" s="1"/>
  <c r="DI122" i="7" s="1"/>
  <c r="DJ48" i="2"/>
  <c r="DI121" i="2" a="1"/>
  <c r="DI121" i="2" s="1"/>
  <c r="DI122" i="2" s="1"/>
  <c r="DJ48" i="13"/>
  <c r="DI121" i="13" a="1"/>
  <c r="DI121" i="13" s="1"/>
  <c r="DI122" i="13" s="1"/>
  <c r="DJ48" i="5"/>
  <c r="DI121" i="5" a="1"/>
  <c r="DI121" i="5" s="1"/>
  <c r="DI122" i="5" s="1"/>
  <c r="DJ48" i="14"/>
  <c r="DI121" i="14" a="1"/>
  <c r="DI121" i="14" s="1"/>
  <c r="DI122" i="14" s="1"/>
  <c r="DJ48" i="17"/>
  <c r="DI121" i="17" a="1"/>
  <c r="DI121" i="17" s="1"/>
  <c r="DI122" i="17" s="1"/>
  <c r="DJ48" i="20"/>
  <c r="DI121" i="20" a="1"/>
  <c r="DI121" i="20" s="1"/>
  <c r="DI122" i="20" s="1"/>
  <c r="DJ48" i="4"/>
  <c r="DI121" i="4" a="1"/>
  <c r="DI121" i="4" s="1"/>
  <c r="DI122" i="4" s="1"/>
  <c r="DJ48" i="11"/>
  <c r="DI121" i="11" a="1"/>
  <c r="DI121" i="11" s="1"/>
  <c r="DI122" i="11" s="1"/>
  <c r="DJ48" i="6"/>
  <c r="DI121" i="6" a="1"/>
  <c r="DI121" i="6" s="1"/>
  <c r="DI122" i="6" s="1"/>
  <c r="DJ48" i="16"/>
  <c r="DI121" i="16" a="1"/>
  <c r="DI121" i="16" s="1"/>
  <c r="DI122" i="16" s="1"/>
  <c r="DJ48" i="8"/>
  <c r="DI121" i="8" a="1"/>
  <c r="DI121" i="8" s="1"/>
  <c r="DI122" i="8" s="1"/>
  <c r="DJ48" i="21"/>
  <c r="DI121" i="21" a="1"/>
  <c r="DI121" i="21" s="1"/>
  <c r="DI122" i="21" s="1"/>
  <c r="DJ48" i="10"/>
  <c r="DI121" i="10" a="1"/>
  <c r="DI121" i="10" s="1"/>
  <c r="DI122" i="10" s="1"/>
  <c r="DJ48" i="1"/>
  <c r="DI121" i="1" a="1"/>
  <c r="DI121" i="1" s="1"/>
  <c r="DI122" i="1" s="1"/>
  <c r="DJ48" i="19"/>
  <c r="DI121" i="19" a="1"/>
  <c r="DI121" i="19" s="1"/>
  <c r="DI122" i="19" s="1"/>
  <c r="DJ48" i="9"/>
  <c r="DI121" i="9" a="1"/>
  <c r="DI121" i="9" s="1"/>
  <c r="DI122" i="9" s="1"/>
  <c r="X47" i="3"/>
  <c r="X47" i="20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4" i="7"/>
  <c r="CF44" i="7" s="1" a="1"/>
  <c r="CF44" i="7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66" i="9"/>
  <c r="CD98" i="9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6" i="1"/>
  <c r="CD64" i="1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59" i="19"/>
  <c r="CD91" i="19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27" i="9"/>
  <c r="CF27" i="9" s="1" a="1"/>
  <c r="CF27" i="9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60" i="10"/>
  <c r="CD92" i="10"/>
  <c r="CD57" i="6"/>
  <c r="CD89" i="6"/>
  <c r="CD69" i="16"/>
  <c r="CD101" i="1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5" i="1"/>
  <c r="CF25" i="1" s="1" a="1"/>
  <c r="CF25" i="1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20" i="19"/>
  <c r="CF20" i="19" s="1" a="1"/>
  <c r="CF20" i="19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CD95" i="2"/>
  <c r="CD63" i="2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21" i="10"/>
  <c r="CF21" i="10" s="1" a="1"/>
  <c r="CF21" i="10" s="1"/>
  <c r="Z18" i="6"/>
  <c r="CF18" i="6" s="1" a="1"/>
  <c r="CF18" i="6" s="1"/>
  <c r="Z30" i="16"/>
  <c r="CF30" i="16" s="1" a="1"/>
  <c r="CF30" i="1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95" i="18"/>
  <c r="CD63" i="18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100" i="8"/>
  <c r="CD68" i="8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Z24" i="2"/>
  <c r="CF24" i="2" s="1" a="1"/>
  <c r="CF24" i="2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108" i="7"/>
  <c r="CD76" i="7"/>
  <c r="CD73" i="18"/>
  <c r="CD105" i="18"/>
  <c r="CD104" i="7"/>
  <c r="CD72" i="7"/>
  <c r="CC59" i="4"/>
  <c r="CC91" i="4"/>
  <c r="CD117" i="11"/>
  <c r="CD85" i="11"/>
  <c r="CD100" i="17"/>
  <c r="CD68" i="17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24" i="18"/>
  <c r="CF24" i="18" s="1" a="1"/>
  <c r="CF24" i="18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9" i="8"/>
  <c r="CF29" i="8" s="1" a="1"/>
  <c r="CF29" i="8" s="1"/>
  <c r="Z25" i="7"/>
  <c r="CF25" i="7" s="1" a="1"/>
  <c r="CF25" i="7" s="1"/>
  <c r="CD74" i="4"/>
  <c r="CD106" i="4"/>
  <c r="CD107" i="8"/>
  <c r="CD75" i="8"/>
  <c r="CD72" i="20"/>
  <c r="CD104" i="20"/>
  <c r="CD95" i="3"/>
  <c r="CD63" i="3"/>
  <c r="CD106" i="1"/>
  <c r="CD74" i="1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X47" i="1"/>
  <c r="Z22" i="16"/>
  <c r="CF22" i="16" s="1" a="1"/>
  <c r="CF22" i="16" s="1"/>
  <c r="Z32" i="8"/>
  <c r="CF32" i="8" s="1" a="1"/>
  <c r="CF32" i="8" s="1"/>
  <c r="Z22" i="8"/>
  <c r="CF22" i="8" s="1" a="1"/>
  <c r="CF22" i="8" s="1"/>
  <c r="Z37" i="7"/>
  <c r="CF37" i="7" s="1" a="1"/>
  <c r="CF37" i="7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Z29" i="17"/>
  <c r="CF29" i="17" s="1" a="1"/>
  <c r="CF29" i="17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65" i="20"/>
  <c r="CD97" i="20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36" i="8"/>
  <c r="CF36" i="8" s="1" a="1"/>
  <c r="CF36" i="8" s="1"/>
  <c r="Z33" i="20"/>
  <c r="CF33" i="20" s="1" a="1"/>
  <c r="CF33" i="20" s="1"/>
  <c r="Z24" i="3"/>
  <c r="CF24" i="3" s="1" a="1"/>
  <c r="CF24" i="3" s="1"/>
  <c r="Z35" i="1"/>
  <c r="CF35" i="1" s="1" a="1"/>
  <c r="CF35" i="1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115" i="12"/>
  <c r="CD83" i="12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74" i="9"/>
  <c r="CD106" i="9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6" i="20"/>
  <c r="CF26" i="20" s="1" a="1"/>
  <c r="CF26" i="20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4" i="12"/>
  <c r="CF44" i="12" s="1" a="1"/>
  <c r="CF44" i="12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35" i="9"/>
  <c r="CF35" i="9" s="1" a="1"/>
  <c r="CF35" i="9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D113" i="1"/>
  <c r="CD81" i="1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98" i="15"/>
  <c r="CD66" i="15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115" i="7"/>
  <c r="CD83" i="7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Z42" i="1"/>
  <c r="CF42" i="1" s="1" a="1"/>
  <c r="CF42" i="1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27" i="15"/>
  <c r="CF27" i="15" s="1" a="1"/>
  <c r="CF27" i="15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DJ49" i="5" l="1"/>
  <c r="DK50" i="5"/>
  <c r="DK50" i="3"/>
  <c r="DJ49" i="3"/>
  <c r="DK50" i="17"/>
  <c r="DJ49" i="17"/>
  <c r="DK50" i="9"/>
  <c r="DJ49" i="9"/>
  <c r="DJ49" i="12"/>
  <c r="DK50" i="12"/>
  <c r="DJ49" i="15"/>
  <c r="DK50" i="15"/>
  <c r="DK50" i="14"/>
  <c r="DJ49" i="14"/>
  <c r="DK50" i="4"/>
  <c r="DJ49" i="4"/>
  <c r="DK50" i="11"/>
  <c r="DJ49" i="11"/>
  <c r="DK50" i="21"/>
  <c r="DJ49" i="21"/>
  <c r="DK50" i="20"/>
  <c r="DJ49" i="20"/>
  <c r="DJ49" i="1"/>
  <c r="DK50" i="1"/>
  <c r="DK50" i="6"/>
  <c r="DJ49" i="6"/>
  <c r="DK50" i="10"/>
  <c r="DJ49" i="10"/>
  <c r="DK50" i="16"/>
  <c r="DJ49" i="16"/>
  <c r="DK50" i="18"/>
  <c r="DJ49" i="18"/>
  <c r="DK50" i="19"/>
  <c r="DJ49" i="19"/>
  <c r="DJ49" i="2"/>
  <c r="DK50" i="2"/>
  <c r="DJ49" i="13"/>
  <c r="DK50" i="13"/>
  <c r="DJ49" i="8"/>
  <c r="DK50" i="8"/>
  <c r="DK50" i="7"/>
  <c r="DJ49" i="7"/>
  <c r="DK48" i="8"/>
  <c r="DJ121" i="8" a="1"/>
  <c r="DJ121" i="8" s="1"/>
  <c r="DJ122" i="8" s="1"/>
  <c r="DK48" i="5"/>
  <c r="DJ121" i="5" a="1"/>
  <c r="DJ121" i="5" s="1"/>
  <c r="DJ122" i="5" s="1"/>
  <c r="DK48" i="1"/>
  <c r="DJ121" i="1" a="1"/>
  <c r="DJ121" i="1" s="1"/>
  <c r="DJ122" i="1" s="1"/>
  <c r="DK48" i="4"/>
  <c r="DJ121" i="4" a="1"/>
  <c r="DJ121" i="4" s="1"/>
  <c r="DJ122" i="4" s="1"/>
  <c r="DK48" i="2"/>
  <c r="DJ121" i="2" a="1"/>
  <c r="DJ121" i="2" s="1"/>
  <c r="DJ122" i="2" s="1"/>
  <c r="DK48" i="9"/>
  <c r="DJ121" i="9" a="1"/>
  <c r="DJ121" i="9" s="1"/>
  <c r="DJ122" i="9" s="1"/>
  <c r="DK48" i="16"/>
  <c r="DJ121" i="16" a="1"/>
  <c r="DJ121" i="16" s="1"/>
  <c r="DJ122" i="16" s="1"/>
  <c r="DK48" i="20"/>
  <c r="DJ121" i="20" a="1"/>
  <c r="DJ121" i="20" s="1"/>
  <c r="DJ122" i="20" s="1"/>
  <c r="DK48" i="13"/>
  <c r="DJ121" i="13" a="1"/>
  <c r="DJ121" i="13" s="1"/>
  <c r="DJ122" i="13" s="1"/>
  <c r="DK48" i="7"/>
  <c r="DJ121" i="7" a="1"/>
  <c r="DJ121" i="7" s="1"/>
  <c r="DJ122" i="7" s="1"/>
  <c r="DK48" i="12"/>
  <c r="DJ121" i="12" a="1"/>
  <c r="DJ121" i="12" s="1"/>
  <c r="DJ122" i="12" s="1"/>
  <c r="DK48" i="10"/>
  <c r="DJ121" i="10" a="1"/>
  <c r="DJ121" i="10" s="1"/>
  <c r="DJ122" i="10" s="1"/>
  <c r="DK48" i="6"/>
  <c r="DJ121" i="6" a="1"/>
  <c r="DJ121" i="6" s="1"/>
  <c r="DJ122" i="6" s="1"/>
  <c r="DK48" i="17"/>
  <c r="DJ121" i="17" a="1"/>
  <c r="DJ121" i="17" s="1"/>
  <c r="DJ122" i="17" s="1"/>
  <c r="DK48" i="19"/>
  <c r="DJ121" i="19" a="1"/>
  <c r="DJ121" i="19" s="1"/>
  <c r="DJ122" i="19" s="1"/>
  <c r="DK48" i="18"/>
  <c r="DJ121" i="18" a="1"/>
  <c r="DJ121" i="18" s="1"/>
  <c r="DJ122" i="18" s="1"/>
  <c r="DK48" i="21"/>
  <c r="DJ121" i="21" a="1"/>
  <c r="DJ121" i="21" s="1"/>
  <c r="DJ122" i="21" s="1"/>
  <c r="DK48" i="11"/>
  <c r="DJ121" i="11" a="1"/>
  <c r="DJ121" i="11" s="1"/>
  <c r="DJ122" i="11" s="1"/>
  <c r="DK48" i="14"/>
  <c r="DJ121" i="14" a="1"/>
  <c r="DJ121" i="14" s="1"/>
  <c r="DJ122" i="14" s="1"/>
  <c r="DK48" i="3"/>
  <c r="DJ121" i="3" a="1"/>
  <c r="DJ121" i="3" s="1"/>
  <c r="DJ122" i="3" s="1"/>
  <c r="DK48" i="15"/>
  <c r="DJ121" i="15" a="1"/>
  <c r="DJ121" i="15" s="1"/>
  <c r="DJ122" i="15" s="1"/>
  <c r="Y47" i="11"/>
  <c r="Y47" i="3"/>
  <c r="CE87" i="17"/>
  <c r="CE55" i="17"/>
  <c r="CE66" i="15"/>
  <c r="CE98" i="15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3" i="20"/>
  <c r="CG33" i="20" s="1" a="1"/>
  <c r="CG33" i="20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29" i="17"/>
  <c r="CG29" i="17" s="1" a="1"/>
  <c r="CG29" i="17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27" i="15"/>
  <c r="CG27" i="15" s="1" a="1"/>
  <c r="CG27" i="15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Y47" i="7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95" i="2"/>
  <c r="CE63" i="2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101" i="16"/>
  <c r="CE69" i="16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E113" i="1"/>
  <c r="CE81" i="1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Y47" i="17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63" i="18"/>
  <c r="CE95" i="18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24" i="2"/>
  <c r="CG24" i="2" s="1" a="1"/>
  <c r="CG24" i="2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CG30" i="16" s="1" a="1"/>
  <c r="CG30" i="16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AA42" i="1"/>
  <c r="CG42" i="1" s="1" a="1"/>
  <c r="CG42" i="1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106" i="1"/>
  <c r="CE74" i="1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24" i="18"/>
  <c r="CG24" i="18" s="1" a="1"/>
  <c r="CG24" i="18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E91" i="19"/>
  <c r="CE59" i="19"/>
  <c r="CD90" i="5"/>
  <c r="CD58" i="5"/>
  <c r="CE99" i="3"/>
  <c r="CE67" i="3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E115" i="12"/>
  <c r="CE83" i="12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AA35" i="1"/>
  <c r="CG35" i="1" s="1" a="1"/>
  <c r="CG35" i="1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AA20" i="19"/>
  <c r="CG20" i="19" s="1" a="1"/>
  <c r="CG20" i="19" s="1"/>
  <c r="Z19" i="5"/>
  <c r="CF19" i="5" s="1" a="1"/>
  <c r="CF19" i="5" s="1"/>
  <c r="AA28" i="3"/>
  <c r="CG28" i="3" s="1" a="1"/>
  <c r="CG28" i="3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E98" i="9"/>
  <c r="CE66" i="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E115" i="7"/>
  <c r="CE83" i="7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AA44" i="12"/>
  <c r="CG44" i="12" s="1" a="1"/>
  <c r="CG44" i="12" s="1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E97" i="20"/>
  <c r="CE65" i="20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0" i="10"/>
  <c r="CE92" i="10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CE96" i="1"/>
  <c r="CE64" i="1"/>
  <c r="Z15" i="6"/>
  <c r="CF15" i="6" s="1" a="1"/>
  <c r="CF15" i="6" s="1"/>
  <c r="Y47" i="6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AA27" i="9"/>
  <c r="CG27" i="9" s="1" a="1"/>
  <c r="CG27" i="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AA44" i="7"/>
  <c r="CG44" i="7" s="1" a="1"/>
  <c r="CG44" i="7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106" i="9"/>
  <c r="CE74" i="9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AA26" i="20"/>
  <c r="CG26" i="20" s="1" a="1"/>
  <c r="CG26" i="20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68" i="8"/>
  <c r="CE100" i="8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1" i="10"/>
  <c r="CG21" i="10" s="1" a="1"/>
  <c r="CG21" i="10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AA25" i="1"/>
  <c r="CG25" i="1" s="1" a="1"/>
  <c r="CG25" i="1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35" i="9"/>
  <c r="CG35" i="9" s="1" a="1"/>
  <c r="CG35" i="9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4" i="20"/>
  <c r="CE72" i="20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100" i="17"/>
  <c r="CE68" i="17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29" i="8"/>
  <c r="CG29" i="8" s="1" a="1"/>
  <c r="CG29" i="8" s="1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DL50" i="18" l="1"/>
  <c r="DK49" i="18"/>
  <c r="DL50" i="4"/>
  <c r="DK49" i="4"/>
  <c r="DK49" i="9"/>
  <c r="DL50" i="9"/>
  <c r="DK49" i="8"/>
  <c r="DL50" i="8"/>
  <c r="DK49" i="13"/>
  <c r="DL50" i="13"/>
  <c r="DL50" i="16"/>
  <c r="DK49" i="16"/>
  <c r="DL50" i="20"/>
  <c r="DK49" i="20"/>
  <c r="DL50" i="14"/>
  <c r="DK49" i="14"/>
  <c r="DK49" i="17"/>
  <c r="DL50" i="17"/>
  <c r="DL50" i="2"/>
  <c r="DK49" i="2"/>
  <c r="DL50" i="15"/>
  <c r="DK49" i="15"/>
  <c r="DK49" i="1"/>
  <c r="DL50" i="1"/>
  <c r="DL50" i="10"/>
  <c r="DK49" i="10"/>
  <c r="DL50" i="21"/>
  <c r="DK49" i="21"/>
  <c r="DL50" i="3"/>
  <c r="DK49" i="3"/>
  <c r="DL50" i="12"/>
  <c r="DK49" i="12"/>
  <c r="DK49" i="5"/>
  <c r="DL50" i="5"/>
  <c r="DK49" i="7"/>
  <c r="DL50" i="7"/>
  <c r="DL50" i="19"/>
  <c r="DK49" i="19"/>
  <c r="DL50" i="6"/>
  <c r="DK49" i="6"/>
  <c r="DK49" i="11"/>
  <c r="DL50" i="11"/>
  <c r="DL48" i="18"/>
  <c r="DK121" i="18" a="1"/>
  <c r="DK121" i="18" s="1"/>
  <c r="DK122" i="18" s="1"/>
  <c r="DL48" i="17"/>
  <c r="DK121" i="17" a="1"/>
  <c r="DK121" i="17" s="1"/>
  <c r="DK122" i="17" s="1"/>
  <c r="DL48" i="13"/>
  <c r="DK121" i="13" a="1"/>
  <c r="DK121" i="13" s="1"/>
  <c r="DK122" i="13" s="1"/>
  <c r="DL48" i="2"/>
  <c r="DK121" i="2" a="1"/>
  <c r="DK121" i="2" s="1"/>
  <c r="DK122" i="2" s="1"/>
  <c r="DL48" i="7"/>
  <c r="DK121" i="7" a="1"/>
  <c r="DK121" i="7" s="1"/>
  <c r="DK122" i="7" s="1"/>
  <c r="DL48" i="15"/>
  <c r="DK121" i="15" a="1"/>
  <c r="DK121" i="15" s="1"/>
  <c r="DK122" i="15" s="1"/>
  <c r="DL48" i="14"/>
  <c r="DK121" i="14" a="1"/>
  <c r="DK121" i="14" s="1"/>
  <c r="DK122" i="14" s="1"/>
  <c r="DL48" i="6"/>
  <c r="DK121" i="6" a="1"/>
  <c r="DK121" i="6" s="1"/>
  <c r="DK122" i="6" s="1"/>
  <c r="DL48" i="20"/>
  <c r="DK121" i="20" a="1"/>
  <c r="DK121" i="20" s="1"/>
  <c r="DK122" i="20" s="1"/>
  <c r="DL48" i="5"/>
  <c r="DK121" i="5" a="1"/>
  <c r="DK121" i="5" s="1"/>
  <c r="DK122" i="5" s="1"/>
  <c r="DL48" i="3"/>
  <c r="DK121" i="3" a="1"/>
  <c r="DK121" i="3" s="1"/>
  <c r="DK122" i="3" s="1"/>
  <c r="DL48" i="11"/>
  <c r="DK121" i="11" a="1"/>
  <c r="DK121" i="11" s="1"/>
  <c r="DK122" i="11" s="1"/>
  <c r="DL48" i="10"/>
  <c r="DK121" i="10" a="1"/>
  <c r="DK121" i="10" s="1"/>
  <c r="DK122" i="10" s="1"/>
  <c r="DL48" i="16"/>
  <c r="DK121" i="16" a="1"/>
  <c r="DK121" i="16" s="1"/>
  <c r="DK122" i="16" s="1"/>
  <c r="DL48" i="4"/>
  <c r="DK121" i="4" a="1"/>
  <c r="DK121" i="4" s="1"/>
  <c r="DK122" i="4" s="1"/>
  <c r="DL48" i="19"/>
  <c r="DK121" i="19" a="1"/>
  <c r="DK121" i="19" s="1"/>
  <c r="DK122" i="19" s="1"/>
  <c r="DL48" i="21"/>
  <c r="DK121" i="21" a="1"/>
  <c r="DK121" i="21" s="1"/>
  <c r="DK122" i="21" s="1"/>
  <c r="DL48" i="9"/>
  <c r="DK121" i="9" a="1"/>
  <c r="DK121" i="9" s="1"/>
  <c r="DK122" i="9" s="1"/>
  <c r="DL48" i="8"/>
  <c r="DK121" i="8" a="1"/>
  <c r="DK121" i="8" s="1"/>
  <c r="DK122" i="8" s="1"/>
  <c r="DL48" i="12"/>
  <c r="DK121" i="12" a="1"/>
  <c r="DK121" i="12" s="1"/>
  <c r="DK122" i="12" s="1"/>
  <c r="DL48" i="1"/>
  <c r="DK121" i="1" a="1"/>
  <c r="DK121" i="1" s="1"/>
  <c r="DK122" i="1" s="1"/>
  <c r="Z47" i="1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60" i="10"/>
  <c r="CF92" i="10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20" i="19"/>
  <c r="CH20" i="19" s="1" a="1"/>
  <c r="CH20" i="19" s="1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Z47" i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F68" i="17"/>
  <c r="CF100" i="17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F96" i="1"/>
  <c r="CF64" i="1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B25" i="1"/>
  <c r="CH25" i="1" s="1" a="1"/>
  <c r="CH25" i="1" s="1"/>
  <c r="AA18" i="5"/>
  <c r="CG18" i="5" s="1" a="1"/>
  <c r="CG18" i="5" s="1"/>
  <c r="AA25" i="6"/>
  <c r="CG25" i="6" s="1" a="1"/>
  <c r="CG25" i="6" s="1"/>
  <c r="AA18" i="8"/>
  <c r="CG18" i="8" s="1" a="1"/>
  <c r="CG18" i="8" s="1"/>
  <c r="AB21" i="10"/>
  <c r="CH21" i="10" s="1" a="1"/>
  <c r="CH21" i="10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CF106" i="1"/>
  <c r="CF74" i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F98" i="15"/>
  <c r="CF66" i="15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B29" i="17"/>
  <c r="CH29" i="17" s="1" a="1"/>
  <c r="CH29" i="17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AB35" i="1"/>
  <c r="CH35" i="1" s="1" a="1"/>
  <c r="CH35" i="1" s="1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CF113" i="1"/>
  <c r="CF81" i="1"/>
  <c r="AB15" i="11"/>
  <c r="CH15" i="11" s="1" a="1"/>
  <c r="CH15" i="11" s="1"/>
  <c r="AB26" i="17"/>
  <c r="CH26" i="17" s="1" a="1"/>
  <c r="CH26" i="17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Z47" i="17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AB27" i="15"/>
  <c r="CH27" i="15" s="1" a="1"/>
  <c r="CH27" i="15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Z47" i="2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AB42" i="1"/>
  <c r="CH42" i="1" s="1" a="1"/>
  <c r="CH42" i="1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69" i="16"/>
  <c r="CF101" i="16"/>
  <c r="CF110" i="1"/>
  <c r="CF78" i="1"/>
  <c r="CE96" i="14"/>
  <c r="CE64" i="14"/>
  <c r="CF95" i="2"/>
  <c r="CF63" i="2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Z47" i="7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F83" i="7"/>
  <c r="CF115" i="7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83" i="12"/>
  <c r="CF115" i="12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5" i="18"/>
  <c r="CF63" i="18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CH30" i="16" s="1" a="1"/>
  <c r="CH30" i="16" s="1"/>
  <c r="AB39" i="1"/>
  <c r="CH39" i="1" s="1" a="1"/>
  <c r="CH39" i="1" s="1"/>
  <c r="AA25" i="14"/>
  <c r="CG25" i="14" s="1" a="1"/>
  <c r="CG25" i="14" s="1"/>
  <c r="AB24" i="2"/>
  <c r="CH24" i="2" s="1" a="1"/>
  <c r="CH24" i="2" s="1"/>
  <c r="AA26" i="18"/>
  <c r="CG26" i="18" s="1" a="1"/>
  <c r="CG26" i="18" s="1"/>
  <c r="CF101" i="1"/>
  <c r="CF69" i="1"/>
  <c r="CF76" i="7"/>
  <c r="CF108" i="7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F68" i="8"/>
  <c r="CF100" i="8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B29" i="8"/>
  <c r="CH29" i="8" s="1" a="1"/>
  <c r="CH29" i="8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B44" i="7"/>
  <c r="CH44" i="7" s="1" a="1"/>
  <c r="CH44" i="7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44" i="12"/>
  <c r="CH44" i="12" s="1" a="1"/>
  <c r="CH44" i="12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4" i="18"/>
  <c r="CH24" i="18" s="1" a="1"/>
  <c r="CH24" i="18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F65" i="20"/>
  <c r="CF97" i="20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6" i="9"/>
  <c r="CF98" i="9"/>
  <c r="CF67" i="7"/>
  <c r="CF99" i="7"/>
  <c r="AA15" i="6"/>
  <c r="CG15" i="6" s="1" a="1"/>
  <c r="CG15" i="6" s="1"/>
  <c r="Z47" i="6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Z47" i="20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72" i="20"/>
  <c r="CF104" i="20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4" i="9"/>
  <c r="CF106" i="9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35" i="9"/>
  <c r="CH35" i="9" s="1" a="1"/>
  <c r="CH35" i="9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B26" i="20"/>
  <c r="CH26" i="20" s="1" a="1"/>
  <c r="CH26" i="20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7" i="9"/>
  <c r="CH27" i="9" s="1" a="1"/>
  <c r="CH27" i="9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59" i="19"/>
  <c r="CF91" i="19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CF106" i="4"/>
  <c r="CF74" i="4"/>
  <c r="AA15" i="4"/>
  <c r="CG15" i="4" s="1" a="1"/>
  <c r="CG15" i="4" s="1"/>
  <c r="Z47" i="4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33" i="20"/>
  <c r="CH33" i="20" s="1" a="1"/>
  <c r="CH33" i="20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DM50" i="1" l="1"/>
  <c r="DL49" i="1"/>
  <c r="DM50" i="8"/>
  <c r="DL49" i="8"/>
  <c r="DL49" i="6"/>
  <c r="DM50" i="6"/>
  <c r="DL49" i="12"/>
  <c r="DM50" i="12"/>
  <c r="DL49" i="14"/>
  <c r="DM50" i="14"/>
  <c r="DL49" i="19"/>
  <c r="DM50" i="19"/>
  <c r="DM50" i="3"/>
  <c r="DL49" i="3"/>
  <c r="DL49" i="15"/>
  <c r="DM50" i="15"/>
  <c r="DM50" i="20"/>
  <c r="DL49" i="20"/>
  <c r="DL49" i="7"/>
  <c r="DM50" i="7"/>
  <c r="DL49" i="21"/>
  <c r="DM50" i="21"/>
  <c r="DL49" i="2"/>
  <c r="DM50" i="2"/>
  <c r="DM50" i="16"/>
  <c r="DL49" i="16"/>
  <c r="DL49" i="4"/>
  <c r="DM50" i="4"/>
  <c r="DL49" i="9"/>
  <c r="DM50" i="9"/>
  <c r="DM50" i="11"/>
  <c r="DL49" i="11"/>
  <c r="DL49" i="5"/>
  <c r="DM50" i="5"/>
  <c r="DM50" i="17"/>
  <c r="DL49" i="17"/>
  <c r="DL49" i="13"/>
  <c r="DM50" i="13"/>
  <c r="DL49" i="10"/>
  <c r="DM50" i="10"/>
  <c r="DM50" i="18"/>
  <c r="DL49" i="18"/>
  <c r="DM48" i="21"/>
  <c r="DL121" i="21" a="1"/>
  <c r="DL121" i="21" s="1"/>
  <c r="DL122" i="21" s="1"/>
  <c r="DM48" i="3"/>
  <c r="DL121" i="3" a="1"/>
  <c r="DL121" i="3" s="1"/>
  <c r="DL122" i="3" s="1"/>
  <c r="DM48" i="15"/>
  <c r="DL121" i="15" a="1"/>
  <c r="DL121" i="15" s="1"/>
  <c r="DL122" i="15" s="1"/>
  <c r="DM48" i="2"/>
  <c r="DL121" i="2" a="1"/>
  <c r="DL121" i="2" s="1"/>
  <c r="DL122" i="2" s="1"/>
  <c r="DM48" i="16"/>
  <c r="DL121" i="16" a="1"/>
  <c r="DL121" i="16" s="1"/>
  <c r="DL122" i="16" s="1"/>
  <c r="DM48" i="8"/>
  <c r="DL121" i="8" a="1"/>
  <c r="DL121" i="8" s="1"/>
  <c r="DL122" i="8" s="1"/>
  <c r="DM48" i="5"/>
  <c r="DL121" i="5" a="1"/>
  <c r="DL121" i="5" s="1"/>
  <c r="DL122" i="5" s="1"/>
  <c r="DM48" i="20"/>
  <c r="DL121" i="20" a="1"/>
  <c r="DL121" i="20" s="1"/>
  <c r="DL122" i="20" s="1"/>
  <c r="DM48" i="13"/>
  <c r="DL121" i="13" a="1"/>
  <c r="DL121" i="13" s="1"/>
  <c r="DL122" i="13" s="1"/>
  <c r="DM48" i="1"/>
  <c r="DL121" i="1" a="1"/>
  <c r="DL121" i="1" s="1"/>
  <c r="DL122" i="1" s="1"/>
  <c r="DM48" i="10"/>
  <c r="DL121" i="10" a="1"/>
  <c r="DL121" i="10" s="1"/>
  <c r="DL122" i="10" s="1"/>
  <c r="DM48" i="7"/>
  <c r="DL121" i="7" a="1"/>
  <c r="DL121" i="7" s="1"/>
  <c r="DL122" i="7" s="1"/>
  <c r="DM48" i="19"/>
  <c r="DL121" i="19" a="1"/>
  <c r="DL121" i="19" s="1"/>
  <c r="DL122" i="19" s="1"/>
  <c r="DM48" i="6"/>
  <c r="DL121" i="6" a="1"/>
  <c r="DL121" i="6" s="1"/>
  <c r="DL122" i="6" s="1"/>
  <c r="DM48" i="9"/>
  <c r="DL121" i="9" a="1"/>
  <c r="DL121" i="9" s="1"/>
  <c r="DL122" i="9" s="1"/>
  <c r="DM48" i="17"/>
  <c r="DL121" i="17" a="1"/>
  <c r="DL121" i="17" s="1"/>
  <c r="DL122" i="17" s="1"/>
  <c r="DM48" i="12"/>
  <c r="DL121" i="12" a="1"/>
  <c r="DL121" i="12" s="1"/>
  <c r="DL122" i="12" s="1"/>
  <c r="DM48" i="11"/>
  <c r="DL121" i="11" a="1"/>
  <c r="DL121" i="11" s="1"/>
  <c r="DL122" i="11" s="1"/>
  <c r="DM48" i="14"/>
  <c r="DL121" i="14" a="1"/>
  <c r="DL121" i="14" s="1"/>
  <c r="DL122" i="14" s="1"/>
  <c r="DM48" i="4"/>
  <c r="DL121" i="4" a="1"/>
  <c r="DL121" i="4" s="1"/>
  <c r="DL122" i="4" s="1"/>
  <c r="DM48" i="18"/>
  <c r="DL121" i="18" a="1"/>
  <c r="DL121" i="18" s="1"/>
  <c r="DL122" i="18" s="1"/>
  <c r="AA47" i="3"/>
  <c r="AA47" i="1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97" i="20"/>
  <c r="CG65" i="20"/>
  <c r="CG56" i="18"/>
  <c r="CG88" i="18"/>
  <c r="CG58" i="8"/>
  <c r="CG90" i="8"/>
  <c r="CG106" i="9"/>
  <c r="CG74" i="9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04" i="20"/>
  <c r="CG72" i="20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C26" i="20"/>
  <c r="CI26" i="20" s="1" a="1"/>
  <c r="CI26" i="20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C35" i="9"/>
  <c r="CI35" i="9" s="1" a="1"/>
  <c r="CI35" i="9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CG106" i="1"/>
  <c r="CG74" i="1"/>
  <c r="AB22" i="13"/>
  <c r="CH22" i="13" s="1" a="1"/>
  <c r="CH22" i="13" s="1"/>
  <c r="CG87" i="13"/>
  <c r="CG55" i="13"/>
  <c r="CF89" i="3"/>
  <c r="CF57" i="3"/>
  <c r="CG68" i="17"/>
  <c r="CG100" i="17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33" i="20"/>
  <c r="CI33" i="20" s="1" a="1"/>
  <c r="CI33" i="20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98" i="9"/>
  <c r="CG66" i="9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63" i="18"/>
  <c r="CG95" i="18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G83" i="7"/>
  <c r="CG115" i="7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68" i="8"/>
  <c r="CG100" i="8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A47" i="17"/>
  <c r="AC38" i="21"/>
  <c r="CI38" i="21" s="1" a="1"/>
  <c r="CI38" i="21" s="1"/>
  <c r="AC26" i="17"/>
  <c r="CI26" i="17" s="1" a="1"/>
  <c r="CI26" i="17" s="1"/>
  <c r="CF95" i="6"/>
  <c r="CF63" i="6"/>
  <c r="CF99" i="10"/>
  <c r="CF67" i="10"/>
  <c r="AC35" i="1"/>
  <c r="CI35" i="1" s="1" a="1"/>
  <c r="CI35" i="1" s="1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29" i="17"/>
  <c r="CI29" i="17" s="1" a="1"/>
  <c r="CI29" i="17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G92" i="10"/>
  <c r="CG60" i="10"/>
  <c r="CG96" i="1"/>
  <c r="CG64" i="1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AA47" i="4"/>
  <c r="AA47" i="20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27" i="9"/>
  <c r="CI27" i="9" s="1" a="1"/>
  <c r="CI27" i="9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24" i="18"/>
  <c r="CI24" i="18" s="1" a="1"/>
  <c r="CI24" i="18" s="1"/>
  <c r="AC30" i="4"/>
  <c r="CI30" i="4" s="1" a="1"/>
  <c r="CI30" i="4" s="1"/>
  <c r="AB18" i="7"/>
  <c r="CH18" i="7" s="1" a="1"/>
  <c r="CH18" i="7" s="1"/>
  <c r="CG81" i="7"/>
  <c r="CG113" i="7"/>
  <c r="CG83" i="12"/>
  <c r="CG115" i="12"/>
  <c r="CF70" i="8"/>
  <c r="CF102" i="8"/>
  <c r="CF111" i="10"/>
  <c r="CF79" i="10"/>
  <c r="AB23" i="8"/>
  <c r="CH23" i="8" s="1" a="1"/>
  <c r="CH23" i="8" s="1"/>
  <c r="AB19" i="4"/>
  <c r="CH19" i="4" s="1" a="1"/>
  <c r="CH19" i="4" s="1"/>
  <c r="AC44" i="7"/>
  <c r="CI44" i="7" s="1" a="1"/>
  <c r="CI44" i="7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9" i="8"/>
  <c r="CI29" i="8" s="1" a="1"/>
  <c r="CI29" i="8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CI30" i="16" s="1" a="1"/>
  <c r="CI30" i="16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C21" i="10"/>
  <c r="CI21" i="10" s="1" a="1"/>
  <c r="CI21" i="10" s="1"/>
  <c r="AC25" i="1"/>
  <c r="CI25" i="1" s="1" a="1"/>
  <c r="CI25" i="1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A47" i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C44" i="12"/>
  <c r="CI44" i="12" s="1" a="1"/>
  <c r="CI44" i="12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95" i="2"/>
  <c r="CG63" i="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G66" i="15"/>
  <c r="CG98" i="15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4" i="2"/>
  <c r="CI24" i="2" s="1" a="1"/>
  <c r="CI24" i="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A47" i="7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A47" i="2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C27" i="15"/>
  <c r="CI27" i="15" s="1" a="1"/>
  <c r="CI27" i="15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G113" i="1"/>
  <c r="CG81" i="1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CG59" i="19"/>
  <c r="CG91" i="19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A47" i="10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C42" i="1"/>
  <c r="CI42" i="1" s="1" a="1"/>
  <c r="CI42" i="1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C20" i="19"/>
  <c r="CI20" i="19" s="1" a="1"/>
  <c r="CI20" i="19" s="1"/>
  <c r="DM49" i="10" l="1"/>
  <c r="DN50" i="10"/>
  <c r="DN50" i="2"/>
  <c r="DM49" i="2"/>
  <c r="DM49" i="15"/>
  <c r="DN50" i="15"/>
  <c r="DN50" i="12"/>
  <c r="DM49" i="12"/>
  <c r="DM49" i="11"/>
  <c r="DN50" i="11"/>
  <c r="DM49" i="6"/>
  <c r="DN50" i="6"/>
  <c r="DN50" i="3"/>
  <c r="DM49" i="3"/>
  <c r="DM49" i="4"/>
  <c r="DN50" i="4"/>
  <c r="DM49" i="7"/>
  <c r="DN50" i="7"/>
  <c r="DN50" i="19"/>
  <c r="DM49" i="19"/>
  <c r="DN50" i="13"/>
  <c r="DM49" i="13"/>
  <c r="DM49" i="17"/>
  <c r="DN50" i="17"/>
  <c r="DM49" i="8"/>
  <c r="DN50" i="8"/>
  <c r="DN50" i="21"/>
  <c r="DM49" i="21"/>
  <c r="DN50" i="5"/>
  <c r="DM49" i="5"/>
  <c r="DN50" i="14"/>
  <c r="DM49" i="14"/>
  <c r="DN50" i="9"/>
  <c r="DM49" i="9"/>
  <c r="DM49" i="18"/>
  <c r="DN50" i="18"/>
  <c r="DN50" i="16"/>
  <c r="DM49" i="16"/>
  <c r="DM49" i="20"/>
  <c r="DN50" i="20"/>
  <c r="DN50" i="1"/>
  <c r="DM49" i="1"/>
  <c r="DN48" i="12"/>
  <c r="DM121" i="12" a="1"/>
  <c r="DM121" i="12" s="1"/>
  <c r="DM122" i="12" s="1"/>
  <c r="DN48" i="2"/>
  <c r="DM121" i="2" a="1"/>
  <c r="DM121" i="2" s="1"/>
  <c r="DM122" i="2" s="1"/>
  <c r="DN48" i="18"/>
  <c r="DM121" i="18" a="1"/>
  <c r="DM121" i="18" s="1"/>
  <c r="DM122" i="18" s="1"/>
  <c r="DN48" i="17"/>
  <c r="DM121" i="17" a="1"/>
  <c r="DM121" i="17" s="1"/>
  <c r="DM122" i="17" s="1"/>
  <c r="DN48" i="6"/>
  <c r="DM121" i="6" a="1"/>
  <c r="DM121" i="6" s="1"/>
  <c r="DM122" i="6" s="1"/>
  <c r="DN48" i="10"/>
  <c r="DM121" i="10" a="1"/>
  <c r="DM121" i="10" s="1"/>
  <c r="DM122" i="10" s="1"/>
  <c r="DN48" i="20"/>
  <c r="DM121" i="20" a="1"/>
  <c r="DM121" i="20" s="1"/>
  <c r="DM122" i="20" s="1"/>
  <c r="DN48" i="15"/>
  <c r="DM121" i="15" a="1"/>
  <c r="DM121" i="15" s="1"/>
  <c r="DM122" i="15" s="1"/>
  <c r="DN48" i="14"/>
  <c r="DM121" i="14" a="1"/>
  <c r="DM121" i="14" s="1"/>
  <c r="DM122" i="14" s="1"/>
  <c r="DN48" i="19"/>
  <c r="DM121" i="19" a="1"/>
  <c r="DM121" i="19" s="1"/>
  <c r="DM122" i="19" s="1"/>
  <c r="DN48" i="5"/>
  <c r="DM121" i="5" a="1"/>
  <c r="DM121" i="5" s="1"/>
  <c r="DM122" i="5" s="1"/>
  <c r="DN48" i="3"/>
  <c r="DM121" i="3" a="1"/>
  <c r="DM121" i="3" s="1"/>
  <c r="DM122" i="3" s="1"/>
  <c r="DN48" i="11"/>
  <c r="DM121" i="11" a="1"/>
  <c r="DM121" i="11" s="1"/>
  <c r="DM122" i="11" s="1"/>
  <c r="DN48" i="1"/>
  <c r="DM121" i="1" a="1"/>
  <c r="DM121" i="1" s="1"/>
  <c r="DM122" i="1" s="1"/>
  <c r="DN48" i="16"/>
  <c r="DM121" i="16" a="1"/>
  <c r="DM121" i="16" s="1"/>
  <c r="DM122" i="16" s="1"/>
  <c r="DN48" i="9"/>
  <c r="DM121" i="9" a="1"/>
  <c r="DM121" i="9" s="1"/>
  <c r="DM122" i="9" s="1"/>
  <c r="DN48" i="4"/>
  <c r="DM121" i="4" a="1"/>
  <c r="DM121" i="4" s="1"/>
  <c r="DM122" i="4" s="1"/>
  <c r="DN48" i="7"/>
  <c r="DM121" i="7" a="1"/>
  <c r="DM121" i="7" s="1"/>
  <c r="DM122" i="7" s="1"/>
  <c r="DN48" i="13"/>
  <c r="DM121" i="13" a="1"/>
  <c r="DM121" i="13" s="1"/>
  <c r="DM122" i="13" s="1"/>
  <c r="DN48" i="8"/>
  <c r="DM121" i="8" a="1"/>
  <c r="DM121" i="8" s="1"/>
  <c r="DM122" i="8" s="1"/>
  <c r="DN48" i="21"/>
  <c r="DM121" i="21" a="1"/>
  <c r="DM121" i="21" s="1"/>
  <c r="DM122" i="21" s="1"/>
  <c r="AB47" i="20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4" i="12"/>
  <c r="CJ44" i="12" s="1" a="1"/>
  <c r="CJ44" i="1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CH68" i="17"/>
  <c r="CH100" i="17"/>
  <c r="AC15" i="19"/>
  <c r="CI15" i="19" s="1" a="1"/>
  <c r="CI15" i="19" s="1"/>
  <c r="AB47" i="19"/>
  <c r="AD35" i="1"/>
  <c r="CJ35" i="1" s="1" a="1"/>
  <c r="CJ35" i="1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72" i="20"/>
  <c r="CH104" i="20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26" i="20"/>
  <c r="CJ26" i="20" s="1" a="1"/>
  <c r="CJ26" i="20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59" i="19"/>
  <c r="CH91" i="19"/>
  <c r="CH72" i="9"/>
  <c r="CH104" i="9"/>
  <c r="CH102" i="6"/>
  <c r="CH70" i="6"/>
  <c r="CH99" i="5"/>
  <c r="CH67" i="5"/>
  <c r="CH113" i="1"/>
  <c r="CH81" i="1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98" i="15"/>
  <c r="CH66" i="15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29" i="17"/>
  <c r="CJ29" i="17" s="1" a="1"/>
  <c r="CJ29" i="17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33" i="20"/>
  <c r="CJ33" i="20" s="1" a="1"/>
  <c r="CJ33" i="20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6" i="1"/>
  <c r="CH64" i="1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27" i="15"/>
  <c r="CJ27" i="15" s="1" a="1"/>
  <c r="CJ27" i="15" s="1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95" i="2"/>
  <c r="CH63" i="2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D24" i="2"/>
  <c r="CJ24" i="2" s="1" a="1"/>
  <c r="CJ24" i="2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B47" i="1"/>
  <c r="AC39" i="5"/>
  <c r="CI39" i="5" s="1" a="1"/>
  <c r="CI39" i="5" s="1"/>
  <c r="AD29" i="6"/>
  <c r="CJ29" i="6" s="1" a="1"/>
  <c r="CJ29" i="6" s="1"/>
  <c r="AD25" i="1"/>
  <c r="CJ25" i="1" s="1" a="1"/>
  <c r="CJ25" i="1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B47" i="7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H60" i="10"/>
  <c r="CH92" i="1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H100" i="8"/>
  <c r="CH68" i="8"/>
  <c r="CG65" i="8"/>
  <c r="CG97" i="8"/>
  <c r="CG77" i="6"/>
  <c r="CG109" i="6"/>
  <c r="CH63" i="18"/>
  <c r="CH95" i="18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D21" i="10"/>
  <c r="CJ21" i="10" s="1" a="1"/>
  <c r="CJ21" i="1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D29" i="8"/>
  <c r="CJ29" i="8" s="1" a="1"/>
  <c r="CJ29" i="8" s="1"/>
  <c r="AC26" i="8"/>
  <c r="CI26" i="8" s="1" a="1"/>
  <c r="CI26" i="8" s="1"/>
  <c r="AC38" i="6"/>
  <c r="CI38" i="6" s="1" a="1"/>
  <c r="CI38" i="6" s="1"/>
  <c r="AD24" i="18"/>
  <c r="CJ24" i="18" s="1" a="1"/>
  <c r="CJ24" i="18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B47" i="17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H74" i="9"/>
  <c r="CH106" i="9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H69" i="16"/>
  <c r="CH101" i="16"/>
  <c r="CG120" i="5"/>
  <c r="CG123" i="5" s="1"/>
  <c r="CG116" i="5" s="1"/>
  <c r="CG84" i="5"/>
  <c r="CG59" i="16"/>
  <c r="CG91" i="16"/>
  <c r="CG95" i="20"/>
  <c r="CG63" i="20"/>
  <c r="CH59" i="14"/>
  <c r="CH91" i="14"/>
  <c r="CH83" i="7"/>
  <c r="CH115" i="7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H66" i="9"/>
  <c r="CH98" i="9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AB47" i="3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D35" i="9"/>
  <c r="CJ35" i="9" s="1" a="1"/>
  <c r="CJ35" i="9" s="1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D20" i="19"/>
  <c r="CJ20" i="19" s="1" a="1"/>
  <c r="CJ20" i="19" s="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D42" i="1"/>
  <c r="CJ42" i="1" s="1" a="1"/>
  <c r="CJ42" i="1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115" i="12"/>
  <c r="CH83" i="1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CJ30" i="16" s="1" a="1"/>
  <c r="CJ30" i="16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D44" i="7"/>
  <c r="CJ44" i="7" s="1" a="1"/>
  <c r="CJ44" i="7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D27" i="9"/>
  <c r="CJ27" i="9" s="1" a="1"/>
  <c r="CJ27" i="9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B47" i="4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106" i="1"/>
  <c r="CH74" i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65" i="20"/>
  <c r="CH97" i="20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DO50" i="20" l="1"/>
  <c r="DN49" i="20"/>
  <c r="DO50" i="17"/>
  <c r="DN49" i="17"/>
  <c r="DO50" i="4"/>
  <c r="DN49" i="4"/>
  <c r="DO50" i="14"/>
  <c r="DN49" i="14"/>
  <c r="DN49" i="12"/>
  <c r="DO50" i="12"/>
  <c r="DO50" i="15"/>
  <c r="DN49" i="15"/>
  <c r="DN49" i="16"/>
  <c r="DO50" i="16"/>
  <c r="DO50" i="5"/>
  <c r="DN49" i="5"/>
  <c r="DO50" i="13"/>
  <c r="DN49" i="13"/>
  <c r="DO50" i="3"/>
  <c r="DN49" i="3"/>
  <c r="DO50" i="18"/>
  <c r="DN49" i="18"/>
  <c r="DN49" i="6"/>
  <c r="DO50" i="6"/>
  <c r="DO50" i="21"/>
  <c r="DN49" i="21"/>
  <c r="DO50" i="19"/>
  <c r="DN49" i="19"/>
  <c r="DO50" i="2"/>
  <c r="DN49" i="2"/>
  <c r="DO50" i="8"/>
  <c r="DN49" i="8"/>
  <c r="DN49" i="7"/>
  <c r="DO50" i="7"/>
  <c r="DN49" i="11"/>
  <c r="DO50" i="11"/>
  <c r="DO50" i="10"/>
  <c r="DN49" i="10"/>
  <c r="DO50" i="1"/>
  <c r="DN49" i="1"/>
  <c r="DO50" i="9"/>
  <c r="DN49" i="9"/>
  <c r="DO48" i="14"/>
  <c r="DN121" i="14" a="1"/>
  <c r="DN121" i="14" s="1"/>
  <c r="DN122" i="14" s="1"/>
  <c r="DO48" i="6"/>
  <c r="DN121" i="6" a="1"/>
  <c r="DN121" i="6" s="1"/>
  <c r="DN122" i="6" s="1"/>
  <c r="DO48" i="7"/>
  <c r="DN121" i="7" a="1"/>
  <c r="DN121" i="7" s="1"/>
  <c r="DN122" i="7" s="1"/>
  <c r="DO48" i="21"/>
  <c r="DN121" i="21" a="1"/>
  <c r="DN121" i="21" s="1"/>
  <c r="DN122" i="21" s="1"/>
  <c r="DO48" i="9"/>
  <c r="DN121" i="9" a="1"/>
  <c r="DN121" i="9" s="1"/>
  <c r="DN122" i="9" s="1"/>
  <c r="DO48" i="11"/>
  <c r="DN121" i="11" a="1"/>
  <c r="DN121" i="11" s="1"/>
  <c r="DN122" i="11" s="1"/>
  <c r="DO48" i="19"/>
  <c r="DN121" i="19" a="1"/>
  <c r="DN121" i="19" s="1"/>
  <c r="DN122" i="19" s="1"/>
  <c r="DO48" i="15"/>
  <c r="DN121" i="15" a="1"/>
  <c r="DN121" i="15" s="1"/>
  <c r="DN122" i="15" s="1"/>
  <c r="DO48" i="17"/>
  <c r="DN121" i="17" a="1"/>
  <c r="DN121" i="17" s="1"/>
  <c r="DN122" i="17" s="1"/>
  <c r="DO48" i="4"/>
  <c r="DN121" i="4" a="1"/>
  <c r="DN121" i="4" s="1"/>
  <c r="DN122" i="4" s="1"/>
  <c r="DO48" i="3"/>
  <c r="DN121" i="3" a="1"/>
  <c r="DN121" i="3" s="1"/>
  <c r="DN122" i="3" s="1"/>
  <c r="DO48" i="20"/>
  <c r="DN121" i="20" a="1"/>
  <c r="DN121" i="20" s="1"/>
  <c r="DN122" i="20" s="1"/>
  <c r="DO48" i="8"/>
  <c r="DN121" i="8" a="1"/>
  <c r="DN121" i="8" s="1"/>
  <c r="DN122" i="8" s="1"/>
  <c r="DO48" i="16"/>
  <c r="DN121" i="16" a="1"/>
  <c r="DN121" i="16" s="1"/>
  <c r="DN122" i="16" s="1"/>
  <c r="DO48" i="18"/>
  <c r="DN121" i="18" a="1"/>
  <c r="DN121" i="18" s="1"/>
  <c r="DN122" i="18" s="1"/>
  <c r="DO48" i="2"/>
  <c r="DN121" i="2" a="1"/>
  <c r="DN121" i="2" s="1"/>
  <c r="DN122" i="2" s="1"/>
  <c r="DO48" i="10"/>
  <c r="DN121" i="10" a="1"/>
  <c r="DN121" i="10" s="1"/>
  <c r="DN122" i="10" s="1"/>
  <c r="DO48" i="13"/>
  <c r="DN121" i="13" a="1"/>
  <c r="DN121" i="13" s="1"/>
  <c r="DN122" i="13" s="1"/>
  <c r="DO48" i="1"/>
  <c r="DN121" i="1" a="1"/>
  <c r="DN121" i="1" s="1"/>
  <c r="DN122" i="1" s="1"/>
  <c r="DO48" i="5"/>
  <c r="DN121" i="5" a="1"/>
  <c r="DN121" i="5" s="1"/>
  <c r="DN122" i="5" s="1"/>
  <c r="DO48" i="12"/>
  <c r="DN121" i="12" a="1"/>
  <c r="DN121" i="12" s="1"/>
  <c r="DN122" i="12" s="1"/>
  <c r="AC47" i="3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I66" i="15"/>
  <c r="CI98" i="15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20"/>
  <c r="CI65" i="20"/>
  <c r="CI97" i="6"/>
  <c r="CI65" i="6"/>
  <c r="CI74" i="1"/>
  <c r="CI106" i="1"/>
  <c r="AE46" i="20"/>
  <c r="CK46" i="20" s="1" a="1"/>
  <c r="CK46" i="20" s="1"/>
  <c r="AE44" i="12"/>
  <c r="CK44" i="12" s="1" a="1"/>
  <c r="CK44" i="12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C47" i="4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AE35" i="9"/>
  <c r="CK35" i="9" s="1" a="1"/>
  <c r="CK35" i="9" s="1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I98" i="9"/>
  <c r="CI66" i="9"/>
  <c r="CH101" i="15"/>
  <c r="CH69" i="15"/>
  <c r="CI83" i="7"/>
  <c r="CI115" i="7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E27" i="15"/>
  <c r="CK27" i="15" s="1" a="1"/>
  <c r="CK27" i="15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20"/>
  <c r="CK26" i="20" s="1" a="1"/>
  <c r="CK26" i="20" s="1"/>
  <c r="AE26" i="6"/>
  <c r="CK26" i="6" s="1" a="1"/>
  <c r="CK26" i="6" s="1"/>
  <c r="AE35" i="1"/>
  <c r="CK35" i="1" s="1" a="1"/>
  <c r="CK35" i="1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E27" i="9"/>
  <c r="CK27" i="9" s="1" a="1"/>
  <c r="CK27" i="9" s="1"/>
  <c r="AE44" i="7"/>
  <c r="CK44" i="7" s="1" a="1"/>
  <c r="CK44" i="7" s="1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81" i="1"/>
  <c r="CI113" i="1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C47" i="10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C47" i="17"/>
  <c r="AD34" i="5"/>
  <c r="CJ34" i="5" s="1" a="1"/>
  <c r="CJ34" i="5" s="1"/>
  <c r="CI60" i="8"/>
  <c r="CI92" i="8"/>
  <c r="CH100" i="5"/>
  <c r="CH68" i="5"/>
  <c r="CI68" i="8"/>
  <c r="CI100" i="8"/>
  <c r="CH76" i="10"/>
  <c r="CH108" i="10"/>
  <c r="CH77" i="9"/>
  <c r="CH109" i="9"/>
  <c r="CI92" i="10"/>
  <c r="CI60" i="10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8" i="17"/>
  <c r="CI100" i="17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I69" i="16"/>
  <c r="CI101" i="16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42" i="1"/>
  <c r="CK42" i="1" s="1" a="1"/>
  <c r="CK42" i="1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E29" i="8"/>
  <c r="CK29" i="8" s="1" a="1"/>
  <c r="CK29" i="8" s="1"/>
  <c r="AD37" i="10"/>
  <c r="CJ37" i="10" s="1" a="1"/>
  <c r="CJ37" i="10" s="1"/>
  <c r="AD38" i="9"/>
  <c r="CJ38" i="9" s="1" a="1"/>
  <c r="CJ38" i="9" s="1"/>
  <c r="AE21" i="10"/>
  <c r="CK21" i="10" s="1" a="1"/>
  <c r="CK21" i="10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CI95" i="2"/>
  <c r="CI63" i="2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9" i="17"/>
  <c r="CK29" i="17" s="1" a="1"/>
  <c r="CK29" i="17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95" i="18"/>
  <c r="CI63" i="18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C47" i="7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CI64" i="1"/>
  <c r="CI96" i="1"/>
  <c r="AD15" i="1"/>
  <c r="CJ15" i="1" s="1" a="1"/>
  <c r="CJ15" i="1" s="1"/>
  <c r="AC47" i="1"/>
  <c r="AE36" i="5"/>
  <c r="CK36" i="5" s="1" a="1"/>
  <c r="CK36" i="5" s="1"/>
  <c r="AD19" i="2"/>
  <c r="CJ19" i="2" s="1" a="1"/>
  <c r="CJ19" i="2" s="1"/>
  <c r="AD33" i="4"/>
  <c r="CJ33" i="4" s="1" a="1"/>
  <c r="CJ33" i="4" s="1"/>
  <c r="AE24" i="2"/>
  <c r="CK24" i="2" s="1" a="1"/>
  <c r="CK24" i="2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CK30" i="16" s="1" a="1"/>
  <c r="CK30" i="16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24" i="18"/>
  <c r="CK24" i="18" s="1" a="1"/>
  <c r="CK24" i="18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AE25" i="1"/>
  <c r="CK25" i="1" s="1" a="1"/>
  <c r="CK25" i="1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AC47" i="20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104" i="20"/>
  <c r="CI72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59" i="19"/>
  <c r="CI91" i="1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20" i="19"/>
  <c r="CK20" i="19" s="1" a="1"/>
  <c r="CK20" i="19" s="1"/>
  <c r="AE33" i="21"/>
  <c r="CK33" i="21" s="1" a="1"/>
  <c r="CK33" i="21" s="1"/>
  <c r="CI96" i="18"/>
  <c r="CI64" i="18"/>
  <c r="CI106" i="9"/>
  <c r="CI74" i="9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3" i="20"/>
  <c r="CK33" i="20" s="1" a="1"/>
  <c r="CK33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115" i="12"/>
  <c r="CI83" i="12"/>
  <c r="CI85" i="7"/>
  <c r="CI117" i="7"/>
  <c r="CI107" i="6"/>
  <c r="CI75" i="6"/>
  <c r="AE15" i="11"/>
  <c r="CK15" i="11" s="1" a="1"/>
  <c r="CK15" i="11" s="1"/>
  <c r="AE33" i="7"/>
  <c r="CK33" i="7" s="1" a="1"/>
  <c r="CK33" i="7" s="1"/>
  <c r="DP50" i="5" l="1"/>
  <c r="DO49" i="5"/>
  <c r="DO49" i="16"/>
  <c r="DP50" i="16"/>
  <c r="DO49" i="14"/>
  <c r="DP50" i="14"/>
  <c r="DP50" i="10"/>
  <c r="DO49" i="10"/>
  <c r="DO49" i="2"/>
  <c r="DP50" i="2"/>
  <c r="DO49" i="18"/>
  <c r="DP50" i="18"/>
  <c r="DO49" i="4"/>
  <c r="DP50" i="4"/>
  <c r="DO49" i="6"/>
  <c r="DP50" i="6"/>
  <c r="DO49" i="11"/>
  <c r="DP50" i="11"/>
  <c r="DP50" i="1"/>
  <c r="DO49" i="1"/>
  <c r="DO49" i="19"/>
  <c r="DP50" i="19"/>
  <c r="DO49" i="3"/>
  <c r="DP50" i="3"/>
  <c r="DO49" i="15"/>
  <c r="DP50" i="15"/>
  <c r="DP50" i="17"/>
  <c r="DO49" i="17"/>
  <c r="DP50" i="7"/>
  <c r="DO49" i="7"/>
  <c r="DO49" i="12"/>
  <c r="DP50" i="12"/>
  <c r="DO49" i="8"/>
  <c r="DP50" i="8"/>
  <c r="DP50" i="9"/>
  <c r="DO49" i="9"/>
  <c r="DP50" i="21"/>
  <c r="DO49" i="21"/>
  <c r="DP50" i="13"/>
  <c r="DO49" i="13"/>
  <c r="DP50" i="20"/>
  <c r="DO49" i="20"/>
  <c r="DP48" i="1"/>
  <c r="DO121" i="1" a="1"/>
  <c r="DO121" i="1" s="1"/>
  <c r="DO122" i="1" s="1"/>
  <c r="DP48" i="17"/>
  <c r="DO121" i="17" a="1"/>
  <c r="DO121" i="17" s="1"/>
  <c r="DO122" i="17" s="1"/>
  <c r="DP48" i="9"/>
  <c r="DO121" i="9" a="1"/>
  <c r="DO121" i="9" s="1"/>
  <c r="DO122" i="9" s="1"/>
  <c r="DP48" i="8"/>
  <c r="DO121" i="8" a="1"/>
  <c r="DO121" i="8" s="1"/>
  <c r="DO122" i="8" s="1"/>
  <c r="DP48" i="7"/>
  <c r="DO121" i="7" a="1"/>
  <c r="DO121" i="7" s="1"/>
  <c r="DO122" i="7" s="1"/>
  <c r="DP48" i="12"/>
  <c r="DO121" i="12" a="1"/>
  <c r="DO121" i="12" s="1"/>
  <c r="DO122" i="12" s="1"/>
  <c r="DP48" i="13"/>
  <c r="DO121" i="13" a="1"/>
  <c r="DO121" i="13" s="1"/>
  <c r="DO122" i="13" s="1"/>
  <c r="DP48" i="2"/>
  <c r="DO121" i="2" a="1"/>
  <c r="DO121" i="2" s="1"/>
  <c r="DO122" i="2" s="1"/>
  <c r="DP48" i="4"/>
  <c r="DO121" i="4" a="1"/>
  <c r="DO121" i="4" s="1"/>
  <c r="DO122" i="4" s="1"/>
  <c r="DP48" i="15"/>
  <c r="DO121" i="15" a="1"/>
  <c r="DO121" i="15" s="1"/>
  <c r="DO122" i="15" s="1"/>
  <c r="DP48" i="21"/>
  <c r="DO121" i="21" a="1"/>
  <c r="DO121" i="21" s="1"/>
  <c r="DO122" i="21" s="1"/>
  <c r="DP48" i="18"/>
  <c r="DO121" i="18" a="1"/>
  <c r="DO121" i="18" s="1"/>
  <c r="DO122" i="18" s="1"/>
  <c r="DP48" i="19"/>
  <c r="DO121" i="19" a="1"/>
  <c r="DO121" i="19" s="1"/>
  <c r="DO122" i="19" s="1"/>
  <c r="DP48" i="6"/>
  <c r="DO121" i="6" a="1"/>
  <c r="DO121" i="6" s="1"/>
  <c r="DO122" i="6" s="1"/>
  <c r="DP48" i="10"/>
  <c r="DO121" i="10" a="1"/>
  <c r="DO121" i="10" s="1"/>
  <c r="DO122" i="10" s="1"/>
  <c r="DP48" i="20"/>
  <c r="DO121" i="20" a="1"/>
  <c r="DO121" i="20" s="1"/>
  <c r="DO122" i="20" s="1"/>
  <c r="DP48" i="5"/>
  <c r="DO121" i="5" a="1"/>
  <c r="DO121" i="5" s="1"/>
  <c r="DO122" i="5" s="1"/>
  <c r="DP48" i="11"/>
  <c r="DO121" i="11" a="1"/>
  <c r="DO121" i="11" s="1"/>
  <c r="DO122" i="11" s="1"/>
  <c r="DP48" i="14"/>
  <c r="DO121" i="14" a="1"/>
  <c r="DO121" i="14" s="1"/>
  <c r="DO122" i="14" s="1"/>
  <c r="DP48" i="16"/>
  <c r="DO121" i="16" a="1"/>
  <c r="DO121" i="16" s="1"/>
  <c r="DO122" i="16" s="1"/>
  <c r="DP48" i="3"/>
  <c r="DO121" i="3" a="1"/>
  <c r="DO121" i="3" s="1"/>
  <c r="DO122" i="3" s="1"/>
  <c r="AD47" i="11"/>
  <c r="AD47" i="3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44" i="7"/>
  <c r="CL44" i="7" s="1" a="1"/>
  <c r="CL44" i="7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F20" i="19"/>
  <c r="CL20" i="19" s="1" a="1"/>
  <c r="CL20" i="19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D47" i="7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F42" i="1"/>
  <c r="CL42" i="1" s="1" a="1"/>
  <c r="CL42" i="1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66" i="9"/>
  <c r="CJ98" i="9"/>
  <c r="CJ99" i="18"/>
  <c r="CJ67" i="18"/>
  <c r="CJ110" i="18"/>
  <c r="CJ78" i="18"/>
  <c r="CI59" i="3"/>
  <c r="CI91" i="3"/>
  <c r="CI96" i="20"/>
  <c r="CI64" i="20"/>
  <c r="CJ106" i="1"/>
  <c r="CJ74" i="1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F35" i="9"/>
  <c r="CL35" i="9" s="1" a="1"/>
  <c r="CL35" i="9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CJ113" i="1"/>
  <c r="CJ81" i="1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D47" i="10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CJ106" i="9"/>
  <c r="CJ74" i="9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CJ95" i="18"/>
  <c r="CJ63" i="18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95" i="2"/>
  <c r="CJ63" i="2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7" i="9"/>
  <c r="CL27" i="9" s="1" a="1"/>
  <c r="CL27" i="9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F35" i="1"/>
  <c r="CL35" i="1" s="1" a="1"/>
  <c r="CL35" i="1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J98" i="15"/>
  <c r="CJ66" i="15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9" i="17"/>
  <c r="CL29" i="17" s="1" a="1"/>
  <c r="CL29" i="17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AF24" i="18"/>
  <c r="CL24" i="18" s="1" a="1"/>
  <c r="CL24" i="18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24" i="2"/>
  <c r="CL24" i="2" s="1" a="1"/>
  <c r="CL24" i="2" s="1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F27" i="15"/>
  <c r="CL27" i="15" s="1" a="1"/>
  <c r="CL27" i="15" s="1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J91" i="19"/>
  <c r="CJ59" i="19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D47" i="15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96" i="1"/>
  <c r="CJ64" i="1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AD47" i="2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D47" i="17"/>
  <c r="AF42" i="9"/>
  <c r="CL42" i="9" s="1" a="1"/>
  <c r="CL42" i="9" s="1"/>
  <c r="CJ81" i="3"/>
  <c r="CJ113" i="3"/>
  <c r="CI63" i="4"/>
  <c r="CI95" i="4"/>
  <c r="CJ62" i="21"/>
  <c r="CJ94" i="21"/>
  <c r="CJ65" i="20"/>
  <c r="CJ97" i="20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83" i="12"/>
  <c r="CJ115" i="12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72" i="20"/>
  <c r="CJ104" i="2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25" i="1"/>
  <c r="CL25" i="1" s="1" a="1"/>
  <c r="CL25" i="1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01" i="16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D47" i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60" i="10"/>
  <c r="CJ92" i="10"/>
  <c r="CJ100" i="8"/>
  <c r="CJ68" i="8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F26" i="20"/>
  <c r="CL26" i="20" s="1" a="1"/>
  <c r="CL26" i="20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44" i="12"/>
  <c r="CL44" i="12" s="1" a="1"/>
  <c r="CL44" i="12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33" i="20"/>
  <c r="CL33" i="20" s="1" a="1"/>
  <c r="CL33" i="20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CL30" i="16" s="1" a="1"/>
  <c r="CL30" i="16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100" i="17"/>
  <c r="CJ68" i="17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1" i="10"/>
  <c r="CL21" i="10" s="1" a="1"/>
  <c r="CL21" i="10" s="1"/>
  <c r="AF29" i="8"/>
  <c r="CL29" i="8" s="1" a="1"/>
  <c r="CL29" i="8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J115" i="7"/>
  <c r="CJ83" i="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DQ50" i="12" l="1"/>
  <c r="DQ49" i="12" s="1"/>
  <c r="DP49" i="12"/>
  <c r="DQ50" i="3"/>
  <c r="DQ49" i="3" s="1"/>
  <c r="DP49" i="3"/>
  <c r="DQ50" i="6"/>
  <c r="DQ49" i="6" s="1"/>
  <c r="DP49" i="6"/>
  <c r="DP49" i="13"/>
  <c r="DQ50" i="13"/>
  <c r="DQ49" i="13" s="1"/>
  <c r="DQ50" i="10"/>
  <c r="DQ49" i="10" s="1"/>
  <c r="DP49" i="10"/>
  <c r="DP49" i="14"/>
  <c r="DQ50" i="14"/>
  <c r="DQ49" i="14" s="1"/>
  <c r="DQ50" i="21"/>
  <c r="DQ49" i="21" s="1"/>
  <c r="DP49" i="21"/>
  <c r="DP49" i="7"/>
  <c r="DQ50" i="7"/>
  <c r="DQ49" i="7" s="1"/>
  <c r="DQ50" i="18"/>
  <c r="DQ49" i="18" s="1"/>
  <c r="DP49" i="18"/>
  <c r="DQ50" i="16"/>
  <c r="DQ49" i="16" s="1"/>
  <c r="DP49" i="16"/>
  <c r="DP49" i="9"/>
  <c r="DQ50" i="9"/>
  <c r="DQ49" i="9" s="1"/>
  <c r="DQ50" i="17"/>
  <c r="DQ49" i="17" s="1"/>
  <c r="DP49" i="17"/>
  <c r="DQ50" i="1"/>
  <c r="DQ49" i="1" s="1"/>
  <c r="DP49" i="1"/>
  <c r="DQ50" i="19"/>
  <c r="DQ49" i="19" s="1"/>
  <c r="DP49" i="19"/>
  <c r="DQ50" i="8"/>
  <c r="DQ49" i="8" s="1"/>
  <c r="DP49" i="8"/>
  <c r="DQ50" i="15"/>
  <c r="DQ49" i="15" s="1"/>
  <c r="DP49" i="15"/>
  <c r="DQ50" i="11"/>
  <c r="DQ49" i="11" s="1"/>
  <c r="DP49" i="11"/>
  <c r="DQ50" i="2"/>
  <c r="DQ49" i="2" s="1"/>
  <c r="DP49" i="2"/>
  <c r="DQ50" i="4"/>
  <c r="DQ49" i="4" s="1"/>
  <c r="DP49" i="4"/>
  <c r="DQ50" i="20"/>
  <c r="DQ49" i="20" s="1"/>
  <c r="DP49" i="20"/>
  <c r="DP49" i="5"/>
  <c r="DQ50" i="5"/>
  <c r="DQ49" i="5" s="1"/>
  <c r="DQ48" i="6"/>
  <c r="DQ121" i="6" s="1" a="1"/>
  <c r="DQ121" i="6" s="1"/>
  <c r="DQ122" i="6" s="1"/>
  <c r="DP121" i="6" a="1"/>
  <c r="DP121" i="6" s="1"/>
  <c r="DP122" i="6" s="1"/>
  <c r="DQ48" i="14"/>
  <c r="DQ121" i="14" s="1" a="1"/>
  <c r="DQ121" i="14" s="1"/>
  <c r="DQ122" i="14" s="1"/>
  <c r="DP121" i="14" a="1"/>
  <c r="DP121" i="14" s="1"/>
  <c r="DP122" i="14" s="1"/>
  <c r="DQ48" i="2"/>
  <c r="DQ121" i="2" s="1" a="1"/>
  <c r="DQ121" i="2" s="1"/>
  <c r="DQ122" i="2" s="1"/>
  <c r="DP121" i="2" a="1"/>
  <c r="DP121" i="2" s="1"/>
  <c r="DP122" i="2" s="1"/>
  <c r="DQ48" i="19"/>
  <c r="DQ121" i="19" s="1" a="1"/>
  <c r="DQ121" i="19" s="1"/>
  <c r="DQ122" i="19" s="1"/>
  <c r="DP121" i="19" a="1"/>
  <c r="DP121" i="19" s="1"/>
  <c r="DP122" i="19" s="1"/>
  <c r="DQ48" i="9"/>
  <c r="DQ121" i="9" s="1" a="1"/>
  <c r="DQ121" i="9" s="1"/>
  <c r="DQ122" i="9" s="1"/>
  <c r="DP121" i="9" a="1"/>
  <c r="DP121" i="9" s="1"/>
  <c r="DP122" i="9" s="1"/>
  <c r="DQ48" i="11"/>
  <c r="DQ121" i="11" s="1" a="1"/>
  <c r="DQ121" i="11" s="1"/>
  <c r="DQ122" i="11" s="1"/>
  <c r="DP121" i="11" a="1"/>
  <c r="DP121" i="11" s="1"/>
  <c r="DP122" i="11" s="1"/>
  <c r="DQ48" i="20"/>
  <c r="DQ121" i="20" s="1" a="1"/>
  <c r="DQ121" i="20" s="1"/>
  <c r="DQ122" i="20" s="1"/>
  <c r="DP121" i="20" a="1"/>
  <c r="DP121" i="20" s="1"/>
  <c r="DP122" i="20" s="1"/>
  <c r="DQ48" i="21"/>
  <c r="DQ121" i="21" s="1" a="1"/>
  <c r="DQ121" i="21" s="1"/>
  <c r="DQ122" i="21" s="1"/>
  <c r="DP121" i="21" a="1"/>
  <c r="DP121" i="21" s="1"/>
  <c r="DP122" i="21" s="1"/>
  <c r="DQ48" i="13"/>
  <c r="DP121" i="13" a="1"/>
  <c r="DP121" i="13" s="1"/>
  <c r="DP122" i="13" s="1"/>
  <c r="DQ48" i="3"/>
  <c r="DQ121" i="3" s="1" a="1"/>
  <c r="DQ121" i="3" s="1"/>
  <c r="DQ122" i="3" s="1"/>
  <c r="DP121" i="3" a="1"/>
  <c r="DP121" i="3" s="1"/>
  <c r="DP122" i="3" s="1"/>
  <c r="DQ48" i="8"/>
  <c r="DQ121" i="8" s="1" a="1"/>
  <c r="DQ121" i="8" s="1"/>
  <c r="DQ122" i="8" s="1"/>
  <c r="DP121" i="8" a="1"/>
  <c r="DP121" i="8" s="1"/>
  <c r="DP122" i="8" s="1"/>
  <c r="DQ48" i="17"/>
  <c r="DP121" i="17" a="1"/>
  <c r="DP121" i="17" s="1"/>
  <c r="DP122" i="17" s="1"/>
  <c r="DQ48" i="10"/>
  <c r="DQ121" i="10" s="1" a="1"/>
  <c r="DQ121" i="10" s="1"/>
  <c r="DQ122" i="10" s="1"/>
  <c r="DP121" i="10" a="1"/>
  <c r="DP121" i="10" s="1"/>
  <c r="DP122" i="10" s="1"/>
  <c r="DQ48" i="18"/>
  <c r="DQ121" i="18" s="1" a="1"/>
  <c r="DQ121" i="18" s="1"/>
  <c r="DQ122" i="18" s="1"/>
  <c r="DP121" i="18" a="1"/>
  <c r="DP121" i="18" s="1"/>
  <c r="DP122" i="18" s="1"/>
  <c r="DQ48" i="15"/>
  <c r="DQ121" i="15" s="1" a="1"/>
  <c r="DQ121" i="15" s="1"/>
  <c r="DQ122" i="15" s="1"/>
  <c r="DP121" i="15" a="1"/>
  <c r="DP121" i="15" s="1"/>
  <c r="DP122" i="15" s="1"/>
  <c r="DQ48" i="12"/>
  <c r="DQ121" i="12" s="1" a="1"/>
  <c r="DQ121" i="12" s="1"/>
  <c r="DQ122" i="12" s="1"/>
  <c r="DP121" i="12" a="1"/>
  <c r="DP121" i="12" s="1"/>
  <c r="DP122" i="12" s="1"/>
  <c r="DQ48" i="16"/>
  <c r="DQ121" i="16" s="1" a="1"/>
  <c r="DQ121" i="16" s="1"/>
  <c r="DQ122" i="16" s="1"/>
  <c r="DP121" i="16" a="1"/>
  <c r="DP121" i="16" s="1"/>
  <c r="DP122" i="16" s="1"/>
  <c r="DQ48" i="5"/>
  <c r="DQ121" i="5" s="1" a="1"/>
  <c r="DQ121" i="5" s="1"/>
  <c r="DQ122" i="5" s="1"/>
  <c r="DP121" i="5" a="1"/>
  <c r="DP121" i="5" s="1"/>
  <c r="DP122" i="5" s="1"/>
  <c r="DQ48" i="4"/>
  <c r="DQ121" i="4" s="1" a="1"/>
  <c r="DQ121" i="4" s="1"/>
  <c r="DQ122" i="4" s="1"/>
  <c r="DP121" i="4" a="1"/>
  <c r="DP121" i="4" s="1"/>
  <c r="DP122" i="4" s="1"/>
  <c r="DQ48" i="7"/>
  <c r="DP121" i="7" a="1"/>
  <c r="DP121" i="7" s="1"/>
  <c r="DP122" i="7" s="1"/>
  <c r="DQ48" i="1"/>
  <c r="DQ121" i="1" s="1" a="1"/>
  <c r="DQ121" i="1" s="1"/>
  <c r="DQ122" i="1" s="1"/>
  <c r="DP121" i="1" a="1"/>
  <c r="DP121" i="1" s="1"/>
  <c r="DP122" i="1" s="1"/>
  <c r="AE47" i="20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E47" i="15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39" i="14"/>
  <c r="CM39" i="14" s="1" a="1"/>
  <c r="CM39" i="14" s="1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K98" i="9"/>
  <c r="CK66" i="9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59" i="19"/>
  <c r="CK91" i="19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G44" i="7"/>
  <c r="CM44" i="7" s="1" a="1"/>
  <c r="CM44" i="7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6" i="20"/>
  <c r="CM26" i="20" s="1" a="1"/>
  <c r="CM26" i="2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G29" i="8"/>
  <c r="CM29" i="8" s="1" a="1"/>
  <c r="CM29" i="8" s="1"/>
  <c r="AF25" i="19"/>
  <c r="CL25" i="19" s="1" a="1"/>
  <c r="CL25" i="19" s="1"/>
  <c r="AG35" i="4"/>
  <c r="CM35" i="4" s="1" a="1"/>
  <c r="CM35" i="4" s="1"/>
  <c r="AF31" i="14"/>
  <c r="CL31" i="14" s="1" a="1"/>
  <c r="CL31" i="14" s="1"/>
  <c r="AG30" i="16"/>
  <c r="CM30" i="16" s="1" a="1"/>
  <c r="CM30" i="16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5" i="18"/>
  <c r="CK63" i="18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G27" i="9"/>
  <c r="CM27" i="9" s="1" a="1"/>
  <c r="CM27" i="9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0" i="19"/>
  <c r="CM20" i="19" s="1" a="1"/>
  <c r="CM20" i="19" s="1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4" i="18"/>
  <c r="CM24" i="18" s="1" a="1"/>
  <c r="CM24" i="18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K92" i="10"/>
  <c r="CK60" i="10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G21" i="10"/>
  <c r="CM21" i="10" s="1" a="1"/>
  <c r="CM21" i="10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CK68" i="17"/>
  <c r="CK100" i="17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106" i="9"/>
  <c r="CK74" i="9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K115" i="12"/>
  <c r="CK83" i="12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E47" i="17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8" i="15"/>
  <c r="CK66" i="15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AG29" i="17"/>
  <c r="CM29" i="17" s="1" a="1"/>
  <c r="CM29" i="17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35" i="9"/>
  <c r="CM35" i="9" s="1" a="1"/>
  <c r="CM35" i="9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AG44" i="12"/>
  <c r="CM44" i="12" s="1" a="1"/>
  <c r="CM44" i="12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7" i="15"/>
  <c r="CM27" i="15" s="1" a="1"/>
  <c r="CM27" i="15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95" i="2"/>
  <c r="CK63" i="2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68" i="8"/>
  <c r="CK100" i="8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104" i="20"/>
  <c r="CK72" i="20"/>
  <c r="CK78" i="1"/>
  <c r="CK110" i="1"/>
  <c r="CK76" i="7"/>
  <c r="CK108" i="7"/>
  <c r="CK91" i="13"/>
  <c r="CK59" i="13"/>
  <c r="CK79" i="1"/>
  <c r="CK111" i="1"/>
  <c r="AF15" i="4"/>
  <c r="CL15" i="4" s="1" a="1"/>
  <c r="CL15" i="4" s="1"/>
  <c r="AE47" i="4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K64" i="1"/>
  <c r="CK96" i="1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24" i="2"/>
  <c r="CM24" i="2" s="1" a="1"/>
  <c r="CM24" i="2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106" i="1"/>
  <c r="CK74" i="1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K81" i="1"/>
  <c r="CK113" i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3" i="20"/>
  <c r="CM33" i="20" s="1" a="1"/>
  <c r="CM33" i="20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97" i="20"/>
  <c r="CK65" i="2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G25" i="1"/>
  <c r="CM25" i="1" s="1" a="1"/>
  <c r="CM25" i="1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35" i="1"/>
  <c r="CM35" i="1" s="1" a="1"/>
  <c r="CM35" i="1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G42" i="1"/>
  <c r="CM42" i="1" s="1" a="1"/>
  <c r="CM42" i="1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K83" i="7"/>
  <c r="CK115" i="7"/>
  <c r="CJ55" i="12"/>
  <c r="CJ87" i="12"/>
  <c r="CJ98" i="7"/>
  <c r="CJ66" i="7"/>
  <c r="CK93" i="5"/>
  <c r="CK61" i="5"/>
  <c r="DQ121" i="13" l="1" a="1"/>
  <c r="DQ121" i="13" s="1"/>
  <c r="DQ122" i="13" s="1"/>
  <c r="DQ121" i="7" a="1"/>
  <c r="DQ121" i="7" s="1"/>
  <c r="DQ122" i="7" s="1"/>
  <c r="DQ121" i="17" a="1"/>
  <c r="DQ121" i="17" s="1"/>
  <c r="DQ122" i="17" s="1"/>
  <c r="AF47" i="3"/>
  <c r="AF47" i="20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33" i="20"/>
  <c r="CN33" i="20" s="1" a="1"/>
  <c r="CN33" i="20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L95" i="2"/>
  <c r="CL63" i="2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9" i="17"/>
  <c r="CN29" i="17" s="1" a="1"/>
  <c r="CN29" i="17" s="1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F47" i="2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AH20" i="19"/>
  <c r="CN20" i="19" s="1" a="1"/>
  <c r="CN20" i="19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6" i="20"/>
  <c r="CN26" i="20" s="1" a="1"/>
  <c r="CN26" i="20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CL74" i="1"/>
  <c r="CL106" i="1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64" i="1"/>
  <c r="CL96" i="1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H24" i="2"/>
  <c r="CN24" i="2" s="1" a="1"/>
  <c r="CN24" i="2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83" i="12"/>
  <c r="CL115" i="12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L101" i="16"/>
  <c r="CL69" i="16"/>
  <c r="CL100" i="8"/>
  <c r="CL68" i="8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AF47" i="7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CL81" i="1"/>
  <c r="CL113" i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H35" i="1"/>
  <c r="CN35" i="1" s="1" a="1"/>
  <c r="CN35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25" i="1"/>
  <c r="CN25" i="1" s="1" a="1"/>
  <c r="CN25" i="1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L98" i="15"/>
  <c r="CL66" i="15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4" i="12"/>
  <c r="CN44" i="12" s="1" a="1"/>
  <c r="CN44" i="12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AF47" i="6"/>
  <c r="CL90" i="13"/>
  <c r="CL58" i="13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5" i="18"/>
  <c r="CL63" i="18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CN30" i="16" s="1" a="1"/>
  <c r="CN30" i="16" s="1"/>
  <c r="AH29" i="8"/>
  <c r="CN29" i="8" s="1" a="1"/>
  <c r="CN29" i="8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72" i="20"/>
  <c r="CL104" i="20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AF47" i="4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H27" i="15"/>
  <c r="CN27" i="15" s="1" a="1"/>
  <c r="CN27" i="15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24" i="18"/>
  <c r="CN24" i="18" s="1" a="1"/>
  <c r="CN24" i="18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F47" i="15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AH42" i="1"/>
  <c r="CN42" i="1" s="1" a="1"/>
  <c r="CN42" i="1" s="1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60" i="10"/>
  <c r="CL92" i="10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21" i="10"/>
  <c r="CN21" i="10" s="1" a="1"/>
  <c r="CN21" i="10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115" i="7"/>
  <c r="CL83" i="7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F47" i="19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74" i="9"/>
  <c r="CL106" i="9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98" i="9"/>
  <c r="CL66" i="9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44" i="7"/>
  <c r="CN44" i="7" s="1" a="1"/>
  <c r="CN44" i="7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9"/>
  <c r="CN35" i="9" s="1" a="1"/>
  <c r="CN35" i="9" s="1"/>
  <c r="AH35" i="2"/>
  <c r="CN35" i="2" s="1" a="1"/>
  <c r="CN35" i="2" s="1"/>
  <c r="AG32" i="20"/>
  <c r="CM32" i="20" s="1" a="1"/>
  <c r="CM32" i="20" s="1"/>
  <c r="CL100" i="17"/>
  <c r="CL68" i="17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F47" i="17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L91" i="19"/>
  <c r="CL59" i="19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27" i="9"/>
  <c r="CN27" i="9" s="1" a="1"/>
  <c r="CN27" i="9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65" i="20"/>
  <c r="CL97" i="20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CM104" i="5" l="1"/>
  <c r="CM72" i="5"/>
  <c r="AH15" i="17"/>
  <c r="CN15" i="17" s="1" a="1"/>
  <c r="CN15" i="17" s="1"/>
  <c r="AG47" i="17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CO30" i="16" s="1" a="1"/>
  <c r="CO30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G47" i="6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56" i="8"/>
  <c r="CM88" i="8"/>
  <c r="CM97" i="20"/>
  <c r="CM65" i="20"/>
  <c r="CM71" i="1"/>
  <c r="CM103" i="1"/>
  <c r="CM89" i="10"/>
  <c r="CM57" i="10"/>
  <c r="CM91" i="11"/>
  <c r="CM59" i="11"/>
  <c r="CM73" i="16"/>
  <c r="CM105" i="16"/>
  <c r="CM59" i="19"/>
  <c r="CM91" i="19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M83" i="7"/>
  <c r="CM115" i="7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CM66" i="15"/>
  <c r="CM98" i="15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64" i="1"/>
  <c r="CM96" i="1"/>
  <c r="CM78" i="6"/>
  <c r="CM110" i="6"/>
  <c r="CM74" i="1"/>
  <c r="CM106" i="1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17" i="8"/>
  <c r="CO17" i="8" s="1" a="1"/>
  <c r="CO17" i="8" s="1"/>
  <c r="AI26" i="20"/>
  <c r="CO26" i="20" s="1" a="1"/>
  <c r="CO26" i="20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20" i="19"/>
  <c r="CO20" i="19" s="1" a="1"/>
  <c r="CO20" i="19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68" i="17"/>
  <c r="CM100" i="17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I44" i="7"/>
  <c r="CO44" i="7" s="1" a="1"/>
  <c r="CO44" i="7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G47" i="19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M92" i="10"/>
  <c r="CM60" i="10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M95" i="18"/>
  <c r="CM63" i="18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AI27" i="15"/>
  <c r="CO27" i="15" s="1" a="1"/>
  <c r="CO27" i="15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25" i="1"/>
  <c r="CO25" i="1" s="1" a="1"/>
  <c r="CO25" i="1" s="1"/>
  <c r="AI39" i="6"/>
  <c r="CO39" i="6" s="1" a="1"/>
  <c r="CO39" i="6" s="1"/>
  <c r="AI35" i="1"/>
  <c r="CO35" i="1" s="1" a="1"/>
  <c r="CO35" i="1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29" i="17"/>
  <c r="CO29" i="17" s="1" a="1"/>
  <c r="CO29" i="17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I21" i="10"/>
  <c r="CO21" i="10" s="1" a="1"/>
  <c r="CO21" i="10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I24" i="18"/>
  <c r="CO24" i="18" s="1" a="1"/>
  <c r="CO24" i="18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04" i="20"/>
  <c r="CM72" i="20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G47" i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M115" i="12"/>
  <c r="CM83" i="12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M107" i="8"/>
  <c r="CM75" i="8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3" i="20"/>
  <c r="CO33" i="20" s="1" a="1"/>
  <c r="CO33" i="20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I27" i="9"/>
  <c r="CO27" i="9" s="1" a="1"/>
  <c r="CO27" i="9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106" i="9"/>
  <c r="CM74" i="9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81" i="1"/>
  <c r="CM113" i="1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M68" i="8"/>
  <c r="CM100" i="8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I44" i="12"/>
  <c r="CO44" i="12" s="1" a="1"/>
  <c r="CO44" i="12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AG47" i="20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CM98" i="9"/>
  <c r="CM66" i="9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2" i="1"/>
  <c r="CO42" i="1" s="1" a="1"/>
  <c r="CO42" i="1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I29" i="8"/>
  <c r="CO29" i="8" s="1" a="1"/>
  <c r="CO29" i="8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5" i="2"/>
  <c r="CM63" i="2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35" i="9"/>
  <c r="CO35" i="9" s="1" a="1"/>
  <c r="CO35" i="9" s="1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G47" i="4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69" i="16"/>
  <c r="CM101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7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4" i="2"/>
  <c r="CO24" i="2" s="1" a="1"/>
  <c r="CO24" i="2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H47" i="3" l="1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7" i="9"/>
  <c r="CP27" i="9" s="1" a="1"/>
  <c r="CP27" i="9" s="1"/>
  <c r="AJ23" i="5"/>
  <c r="CP23" i="5" s="1" a="1"/>
  <c r="CP23" i="5" s="1"/>
  <c r="AJ33" i="20"/>
  <c r="CP33" i="20" s="1" a="1"/>
  <c r="CP33" i="20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74" i="1"/>
  <c r="CN106" i="1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J26" i="20"/>
  <c r="CP26" i="20" s="1" a="1"/>
  <c r="CP26" i="20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35" i="1"/>
  <c r="CP35" i="1" s="1" a="1"/>
  <c r="CP35" i="1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CN95" i="2"/>
  <c r="CN63" i="2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N81" i="1"/>
  <c r="CN113" i="1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N115" i="12"/>
  <c r="CN83" i="12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60" i="10"/>
  <c r="CN92" i="10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100" i="17"/>
  <c r="CN68" i="17"/>
  <c r="CN78" i="6"/>
  <c r="CN110" i="6"/>
  <c r="CM59" i="4"/>
  <c r="CM91" i="4"/>
  <c r="CN60" i="15"/>
  <c r="CN92" i="15"/>
  <c r="CM89" i="18"/>
  <c r="CM57" i="18"/>
  <c r="CN98" i="15"/>
  <c r="CN66" i="15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AJ24" i="2"/>
  <c r="CP24" i="2" s="1" a="1"/>
  <c r="CP24" i="2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H47" i="4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J42" i="1"/>
  <c r="CP42" i="1" s="1" a="1"/>
  <c r="CP42" i="1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AJ44" i="12"/>
  <c r="CP44" i="12" s="1" a="1"/>
  <c r="CP44" i="12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CN69" i="6"/>
  <c r="CN101" i="6"/>
  <c r="AI15" i="1"/>
  <c r="CO15" i="1" s="1" a="1"/>
  <c r="CO15" i="1" s="1"/>
  <c r="AH47" i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21" i="10"/>
  <c r="CP21" i="10" s="1" a="1"/>
  <c r="CP21" i="10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29" i="17"/>
  <c r="CP29" i="17" s="1" a="1"/>
  <c r="CP29" i="17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27" i="15"/>
  <c r="CP27" i="15" s="1" a="1"/>
  <c r="CP27" i="15" s="1"/>
  <c r="AJ46" i="12"/>
  <c r="CP46" i="12" s="1" a="1"/>
  <c r="CP46" i="12" s="1"/>
  <c r="AJ26" i="17"/>
  <c r="CP26" i="17" s="1" a="1"/>
  <c r="CP26" i="17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N100" i="8"/>
  <c r="CN68" i="8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64" i="1"/>
  <c r="CN96" i="1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J29" i="8"/>
  <c r="CP29" i="8" s="1" a="1"/>
  <c r="CP29" i="8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CN95" i="18"/>
  <c r="CN63" i="18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25" i="1"/>
  <c r="CP25" i="1" s="1" a="1"/>
  <c r="CP25" i="1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15" i="7"/>
  <c r="CN83" i="7"/>
  <c r="CN100" i="2"/>
  <c r="CN68" i="2"/>
  <c r="CN91" i="19"/>
  <c r="CN59" i="19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01" i="16"/>
  <c r="CN69" i="16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AH47" i="17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9"/>
  <c r="CN74" i="9"/>
  <c r="CN106" i="4"/>
  <c r="CN74" i="4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AJ24" i="18"/>
  <c r="CP24" i="18" s="1" a="1"/>
  <c r="CP24" i="18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44" i="7"/>
  <c r="CP44" i="7" s="1" a="1"/>
  <c r="CP44" i="7" s="1"/>
  <c r="AJ29" i="2"/>
  <c r="CP29" i="2" s="1" a="1"/>
  <c r="CP29" i="2" s="1"/>
  <c r="AJ20" i="19"/>
  <c r="CP20" i="19" s="1" a="1"/>
  <c r="CP20" i="19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CP30" i="16" s="1" a="1"/>
  <c r="CP30" i="16" s="1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H47" i="7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9"/>
  <c r="CP35" i="9" s="1" a="1"/>
  <c r="CP35" i="9" s="1"/>
  <c r="AJ35" i="4"/>
  <c r="CP35" i="4" s="1" a="1"/>
  <c r="CP35" i="4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66" i="9"/>
  <c r="CN98" i="9"/>
  <c r="CN94" i="5"/>
  <c r="CN62" i="5"/>
  <c r="CN72" i="20"/>
  <c r="CN104" i="20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N65" i="20"/>
  <c r="CN97" i="20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AI47" i="3" l="1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20" i="19"/>
  <c r="CQ20" i="19" s="1" a="1"/>
  <c r="CQ20" i="19" s="1"/>
  <c r="AK34" i="1"/>
  <c r="CQ34" i="1" s="1" a="1"/>
  <c r="CQ34" i="1" s="1"/>
  <c r="AK24" i="18"/>
  <c r="CQ24" i="18" s="1" a="1"/>
  <c r="CQ24" i="18" s="1"/>
  <c r="AJ15" i="10"/>
  <c r="CP15" i="10" s="1" a="1"/>
  <c r="CP15" i="10" s="1"/>
  <c r="AI47" i="10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O92" i="10"/>
  <c r="CO60" i="10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44" i="12"/>
  <c r="CQ44" i="12" s="1" a="1"/>
  <c r="CQ44" i="12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97" i="20"/>
  <c r="CO65" i="20"/>
  <c r="CO100" i="7"/>
  <c r="CO68" i="7"/>
  <c r="CN112" i="4"/>
  <c r="CN80" i="4"/>
  <c r="CN92" i="11"/>
  <c r="CN60" i="11"/>
  <c r="CN87" i="7"/>
  <c r="CN55" i="7"/>
  <c r="CO98" i="9"/>
  <c r="CO66" i="9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K21" i="10"/>
  <c r="CQ21" i="10" s="1" a="1"/>
  <c r="CQ21" i="10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I47" i="4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O74" i="1"/>
  <c r="CO106" i="1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6" i="20"/>
  <c r="CQ26" i="20" s="1" a="1"/>
  <c r="CQ26" i="20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7" i="9"/>
  <c r="CQ27" i="9" s="1" a="1"/>
  <c r="CQ27" i="9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64" i="1"/>
  <c r="CO96" i="1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66" i="15"/>
  <c r="CO98" i="15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I47" i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95" i="2"/>
  <c r="CO63" i="2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K35" i="1"/>
  <c r="CQ35" i="1" s="1" a="1"/>
  <c r="CQ35" i="1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04" i="20"/>
  <c r="CO72" i="20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69" i="16"/>
  <c r="CO101" i="16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25" i="1"/>
  <c r="CQ25" i="1" s="1" a="1"/>
  <c r="CQ25" i="1" s="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100" i="8"/>
  <c r="CO68" i="8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27" i="15"/>
  <c r="CQ27" i="15" s="1" a="1"/>
  <c r="CQ27" i="15" s="1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4" i="2"/>
  <c r="CQ24" i="2" s="1" a="1"/>
  <c r="CQ24" i="2" s="1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33" i="20"/>
  <c r="CQ33" i="20" s="1" a="1"/>
  <c r="CQ33" i="20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CQ30" i="16" s="1" a="1"/>
  <c r="CQ30" i="16" s="1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I47" i="17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9" i="8"/>
  <c r="CQ29" i="8" s="1" a="1"/>
  <c r="CQ29" i="8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I47" i="19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68" i="17"/>
  <c r="CO100" i="17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O106" i="9"/>
  <c r="CO74" i="9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O115" i="7"/>
  <c r="CO83" i="7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9" i="17"/>
  <c r="CQ29" i="17" s="1" a="1"/>
  <c r="CQ29" i="17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O81" i="1"/>
  <c r="CO113" i="1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K35" i="9"/>
  <c r="CQ35" i="9" s="1" a="1"/>
  <c r="CQ35" i="9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I47" i="7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AK44" i="7"/>
  <c r="CQ44" i="7" s="1" a="1"/>
  <c r="CQ44" i="7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AI47" i="1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K42" i="1"/>
  <c r="CQ42" i="1" s="1" a="1"/>
  <c r="CQ42" i="1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91" i="19"/>
  <c r="CO59" i="19"/>
  <c r="CO73" i="1"/>
  <c r="CO105" i="1"/>
  <c r="CO95" i="18"/>
  <c r="CO63" i="18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120" i="19"/>
  <c r="CO123" i="19" s="1"/>
  <c r="CO116" i="19" s="1"/>
  <c r="CO84" i="19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15" i="12"/>
  <c r="CO83" i="12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I47" i="2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AJ47" i="11" l="1"/>
  <c r="AJ47" i="20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J47" i="19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6" i="9"/>
  <c r="CP98" i="9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L21" i="10"/>
  <c r="CR21" i="10" s="1" a="1"/>
  <c r="CR21" i="10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P81" i="1"/>
  <c r="CP113" i="1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P95" i="2"/>
  <c r="CP63" i="2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7" i="9"/>
  <c r="CR27" i="9" s="1" a="1"/>
  <c r="CR27" i="9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L42" i="1"/>
  <c r="CR42" i="1" s="1" a="1"/>
  <c r="CR42" i="1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5" i="7"/>
  <c r="CP83" i="7"/>
  <c r="CP112" i="8"/>
  <c r="CP80" i="8"/>
  <c r="CO81" i="16"/>
  <c r="CO113" i="16"/>
  <c r="AK15" i="7"/>
  <c r="CQ15" i="7" s="1" a="1"/>
  <c r="CQ15" i="7" s="1"/>
  <c r="AJ47" i="7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L24" i="2"/>
  <c r="CR24" i="2" s="1" a="1"/>
  <c r="CR24" i="2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P65" i="20"/>
  <c r="CP97" i="20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83" i="12"/>
  <c r="CP115" i="12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91" i="19"/>
  <c r="CP59" i="19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4" i="7"/>
  <c r="CR44" i="7" s="1" a="1"/>
  <c r="CR44" i="7" s="1"/>
  <c r="AL41" i="8"/>
  <c r="CR41" i="8" s="1" a="1"/>
  <c r="CR41" i="8" s="1"/>
  <c r="AK42" i="16"/>
  <c r="CQ42" i="16" s="1" a="1"/>
  <c r="CQ42" i="16" s="1"/>
  <c r="CP74" i="9"/>
  <c r="CP106" i="9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72" i="20"/>
  <c r="CP104" i="20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L26" i="20"/>
  <c r="CR26" i="20" s="1" a="1"/>
  <c r="CR26" i="20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2"/>
  <c r="CR44" i="12" s="1" a="1"/>
  <c r="CR44" i="12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20" i="19"/>
  <c r="CR20" i="19" s="1" a="1"/>
  <c r="CR20" i="19" s="1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5" i="9"/>
  <c r="CR35" i="9" s="1" a="1"/>
  <c r="CR35" i="9" s="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1" i="16"/>
  <c r="CP69" i="16"/>
  <c r="CP106" i="4"/>
  <c r="CP74" i="4"/>
  <c r="CP70" i="1"/>
  <c r="CP102" i="1"/>
  <c r="AL34" i="8"/>
  <c r="CR34" i="8" s="1" a="1"/>
  <c r="CR34" i="8" s="1"/>
  <c r="AL33" i="20"/>
  <c r="CR33" i="20" s="1" a="1"/>
  <c r="CR33" i="20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J47" i="4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CP68" i="17"/>
  <c r="CP100" i="17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CP68" i="8"/>
  <c r="CP100" i="8"/>
  <c r="AK15" i="17"/>
  <c r="CQ15" i="17" s="1" a="1"/>
  <c r="CQ15" i="17" s="1"/>
  <c r="AJ47" i="17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CR30" i="16" s="1" a="1"/>
  <c r="CR30" i="16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66" i="15"/>
  <c r="CP98" i="15"/>
  <c r="CP78" i="12"/>
  <c r="CP110" i="12"/>
  <c r="CO68" i="3"/>
  <c r="CO100" i="3"/>
  <c r="CO104" i="10"/>
  <c r="CO72" i="10"/>
  <c r="CP115" i="19"/>
  <c r="CP83" i="19"/>
  <c r="CP64" i="1"/>
  <c r="CP96" i="1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74" i="1"/>
  <c r="CP106" i="1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AL29" i="17"/>
  <c r="CR29" i="17" s="1" a="1"/>
  <c r="CR29" i="17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AL29" i="8"/>
  <c r="CR29" i="8" s="1" a="1"/>
  <c r="CR29" i="8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27" i="15"/>
  <c r="CR27" i="15" s="1" a="1"/>
  <c r="CR27" i="15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L25" i="1"/>
  <c r="CR25" i="1" s="1" a="1"/>
  <c r="CR25" i="1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5" i="1"/>
  <c r="CR35" i="1" s="1" a="1"/>
  <c r="CR35" i="1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P95" i="18"/>
  <c r="CP63" i="18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AJ47" i="3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P60" i="10"/>
  <c r="CP92" i="10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L24" i="18"/>
  <c r="CR24" i="18" s="1" a="1"/>
  <c r="CR24" i="18" s="1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K47" i="11" l="1"/>
  <c r="CP108" i="4"/>
  <c r="CP76" i="4"/>
  <c r="CQ95" i="18"/>
  <c r="CQ63" i="18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Q96" i="1"/>
  <c r="CQ64" i="1"/>
  <c r="CP100" i="3"/>
  <c r="CP68" i="3"/>
  <c r="CQ82" i="14"/>
  <c r="CQ114" i="14"/>
  <c r="CQ100" i="8"/>
  <c r="CQ68" i="8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K47" i="4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59" i="19"/>
  <c r="CQ91" i="19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Q66" i="9"/>
  <c r="CQ98" i="9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21" i="10"/>
  <c r="CS21" i="10" s="1" a="1"/>
  <c r="CS21" i="10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24" i="18"/>
  <c r="CS24" i="18" s="1" a="1"/>
  <c r="CS24" i="18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M25" i="1"/>
  <c r="CS25" i="1" s="1" a="1"/>
  <c r="CS25" i="1" s="1"/>
  <c r="AL29" i="3"/>
  <c r="CR29" i="3" s="1" a="1"/>
  <c r="CR29" i="3" s="1"/>
  <c r="AM43" i="14"/>
  <c r="CS43" i="14" s="1" a="1"/>
  <c r="CS43" i="14" s="1"/>
  <c r="AM29" i="8"/>
  <c r="CS29" i="8" s="1" a="1"/>
  <c r="CS29" i="8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20" i="19"/>
  <c r="CS20" i="19" s="1" a="1"/>
  <c r="CS20" i="19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95" i="2"/>
  <c r="CQ63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M27" i="9"/>
  <c r="CS27" i="9" s="1" a="1"/>
  <c r="CS27" i="9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100" i="17"/>
  <c r="CQ68" i="17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Q115" i="7"/>
  <c r="CQ83" i="7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24" i="2"/>
  <c r="CS24" i="2" s="1" a="1"/>
  <c r="CS24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AK47" i="20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9" i="17"/>
  <c r="CS29" i="17" s="1" a="1"/>
  <c r="CS29" i="17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69" i="16"/>
  <c r="CQ101" i="1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72" i="20"/>
  <c r="CQ104" i="20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74" i="9"/>
  <c r="CQ106" i="9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44" i="7"/>
  <c r="CS44" i="7" s="1" a="1"/>
  <c r="CS44" i="7" s="1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Q66" i="15"/>
  <c r="CQ98" i="15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CS30" i="16" s="1" a="1"/>
  <c r="CS30" i="1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33" i="20"/>
  <c r="CS33" i="20" s="1" a="1"/>
  <c r="CS33" i="20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35" i="9"/>
  <c r="CS35" i="9" s="1" a="1"/>
  <c r="CS35" i="9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AM44" i="12"/>
  <c r="CS44" i="12" s="1" a="1"/>
  <c r="CS44" i="12" s="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K47" i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M27" i="15"/>
  <c r="CS27" i="15" s="1" a="1"/>
  <c r="CS27" i="15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CQ115" i="12"/>
  <c r="CQ83" i="12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Q113" i="1"/>
  <c r="CQ81" i="1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Q106" i="1"/>
  <c r="CQ74" i="1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Q65" i="20"/>
  <c r="CQ97" i="20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K47" i="7"/>
  <c r="AM36" i="7"/>
  <c r="CS36" i="7" s="1" a="1"/>
  <c r="CS36" i="7" s="1"/>
  <c r="AM42" i="1"/>
  <c r="CS42" i="1" s="1" a="1"/>
  <c r="CS42" i="1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M35" i="1"/>
  <c r="CS35" i="1" s="1" a="1"/>
  <c r="CS35" i="1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M26" i="20"/>
  <c r="CS26" i="20" s="1" a="1"/>
  <c r="CS26" i="20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92" i="10"/>
  <c r="CQ60" i="10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AN25" i="21" l="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6" i="20"/>
  <c r="CT26" i="20" s="1" a="1"/>
  <c r="CT26" i="20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CR81" i="1"/>
  <c r="CR113" i="1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L47" i="15"/>
  <c r="AM41" i="13"/>
  <c r="CS41" i="13" s="1" a="1"/>
  <c r="CS41" i="13" s="1"/>
  <c r="CR115" i="12"/>
  <c r="CR83" i="12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66" i="9"/>
  <c r="CR98" i="9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AN42" i="1"/>
  <c r="CT42" i="1" s="1" a="1"/>
  <c r="CT42" i="1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44" i="12"/>
  <c r="CT44" i="12" s="1" a="1"/>
  <c r="CT44" i="12" s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3" i="7"/>
  <c r="CR115" i="7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7" i="9"/>
  <c r="CT27" i="9" s="1" a="1"/>
  <c r="CT27" i="9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AN35" i="1"/>
  <c r="CT35" i="1" s="1" a="1"/>
  <c r="CT35" i="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R104" i="20"/>
  <c r="CR72" i="20"/>
  <c r="CQ74" i="14"/>
  <c r="CQ106" i="14"/>
  <c r="CR102" i="3"/>
  <c r="CR70" i="3"/>
  <c r="CR69" i="16"/>
  <c r="CR101" i="16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4" i="7"/>
  <c r="CT44" i="7" s="1" a="1"/>
  <c r="CT44" i="7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20" i="19"/>
  <c r="CR123" i="19" s="1"/>
  <c r="CR116" i="19" s="1"/>
  <c r="CR84" i="19"/>
  <c r="CR108" i="14"/>
  <c r="CR76" i="14"/>
  <c r="CR95" i="2"/>
  <c r="CR63" i="2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100" i="8"/>
  <c r="CR68" i="8"/>
  <c r="CR64" i="1"/>
  <c r="CR96" i="1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N33" i="20"/>
  <c r="CT33" i="20" s="1" a="1"/>
  <c r="CT33" i="20" s="1"/>
  <c r="AM35" i="14"/>
  <c r="CS35" i="14" s="1" a="1"/>
  <c r="CS35" i="14" s="1"/>
  <c r="AN31" i="3"/>
  <c r="CT31" i="3" s="1" a="1"/>
  <c r="CT31" i="3" s="1"/>
  <c r="AN30" i="16"/>
  <c r="CT30" i="16" s="1" a="1"/>
  <c r="CT30" i="16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100" i="17"/>
  <c r="CR68" i="17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N24" i="2"/>
  <c r="CT24" i="2" s="1" a="1"/>
  <c r="CT24" i="2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29" i="8"/>
  <c r="CT29" i="8" s="1" a="1"/>
  <c r="CT29" i="8" s="1"/>
  <c r="AN25" i="1"/>
  <c r="CT25" i="1" s="1" a="1"/>
  <c r="CT25" i="1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0" i="7"/>
  <c r="CR112" i="7"/>
  <c r="CR92" i="10"/>
  <c r="CR60" i="10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L47" i="4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L47" i="17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74" i="9"/>
  <c r="CR106" i="9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9" i="17"/>
  <c r="CT29" i="17" s="1" a="1"/>
  <c r="CT29" i="17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5" i="7"/>
  <c r="CT45" i="7" s="1" a="1"/>
  <c r="CT45" i="7" s="1"/>
  <c r="AN41" i="7"/>
  <c r="CT41" i="7" s="1" a="1"/>
  <c r="CT41" i="7" s="1"/>
  <c r="AN21" i="10"/>
  <c r="CT21" i="10" s="1" a="1"/>
  <c r="CT21" i="10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AL47" i="1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R74" i="1"/>
  <c r="CR106" i="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9"/>
  <c r="CT35" i="9" s="1" a="1"/>
  <c r="CT35" i="9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98" i="15"/>
  <c r="CR66" i="15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R91" i="19"/>
  <c r="CR59" i="19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63" i="18"/>
  <c r="CR95" i="18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7" i="20"/>
  <c r="CR65" i="20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27" i="15"/>
  <c r="CT27" i="15" s="1" a="1"/>
  <c r="CT27" i="15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N20" i="19"/>
  <c r="CT20" i="19" s="1" a="1"/>
  <c r="CT20" i="19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N24" i="18"/>
  <c r="CT24" i="18" s="1" a="1"/>
  <c r="CT24" i="18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AM47" i="11" l="1"/>
  <c r="AM47" i="20"/>
  <c r="AM47" i="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O24" i="18"/>
  <c r="CU24" i="18" s="1" a="1"/>
  <c r="CU24" i="18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AM47" i="6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O27" i="15"/>
  <c r="CU27" i="15" s="1" a="1"/>
  <c r="CU27" i="15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64" i="1"/>
  <c r="CS96" i="1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S95" i="2"/>
  <c r="CS63" i="2"/>
  <c r="CR89" i="15"/>
  <c r="CR57" i="15"/>
  <c r="CS110" i="21"/>
  <c r="CS78" i="21"/>
  <c r="CS101" i="16"/>
  <c r="CS69" i="16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O35" i="1"/>
  <c r="CU35" i="1" s="1" a="1"/>
  <c r="CU35" i="1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59" i="19"/>
  <c r="CS91" i="19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M47" i="4"/>
  <c r="AN41" i="4"/>
  <c r="CT41" i="4" s="1" a="1"/>
  <c r="CT41" i="4" s="1"/>
  <c r="AO25" i="1"/>
  <c r="CU25" i="1" s="1" a="1"/>
  <c r="CU25" i="1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O24" i="2"/>
  <c r="CU24" i="2" s="1" a="1"/>
  <c r="CU24" i="2" s="1"/>
  <c r="AN18" i="15"/>
  <c r="CT18" i="15" s="1" a="1"/>
  <c r="CT18" i="15" s="1"/>
  <c r="AO39" i="21"/>
  <c r="CU39" i="21" s="1" a="1"/>
  <c r="CU39" i="21" s="1"/>
  <c r="AO30" i="16"/>
  <c r="CU30" i="16" s="1" a="1"/>
  <c r="CU30" i="16" s="1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S81" i="1"/>
  <c r="CS113" i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0" i="19"/>
  <c r="CU20" i="19" s="1" a="1"/>
  <c r="CU20" i="19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100" i="17"/>
  <c r="CS68" i="17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S68" i="8"/>
  <c r="CS100" i="8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115" i="7"/>
  <c r="CS83" i="7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O42" i="1"/>
  <c r="CU42" i="1" s="1" a="1"/>
  <c r="CU42" i="1" s="1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S65" i="20"/>
  <c r="CS97" i="20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M47" i="19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9" i="17"/>
  <c r="CU29" i="17" s="1" a="1"/>
  <c r="CU29" i="17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O29" i="8"/>
  <c r="CU29" i="8" s="1" a="1"/>
  <c r="CU29" i="8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44" i="7"/>
  <c r="CU44" i="7" s="1" a="1"/>
  <c r="CU44" i="7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CS115" i="12"/>
  <c r="CS83" i="12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O26" i="20"/>
  <c r="CU26" i="20" s="1" a="1"/>
  <c r="CU26" i="20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106" i="9"/>
  <c r="CS74" i="9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AO44" i="12"/>
  <c r="CU44" i="12" s="1" a="1"/>
  <c r="CU44" i="12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5" i="9"/>
  <c r="CU35" i="9" s="1" a="1"/>
  <c r="CU35" i="9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98" i="9"/>
  <c r="CS66" i="9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S60" i="10"/>
  <c r="CS92" i="10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M47" i="17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72" i="20"/>
  <c r="CS104" i="20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7" i="9"/>
  <c r="CU27" i="9" s="1" a="1"/>
  <c r="CU27" i="9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S63" i="18"/>
  <c r="CS95" i="18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S98" i="15"/>
  <c r="CS66" i="15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M47" i="7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O21" i="10"/>
  <c r="CU21" i="10" s="1" a="1"/>
  <c r="CU21" i="10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33" i="20"/>
  <c r="CU33" i="20" s="1" a="1"/>
  <c r="CU33" i="20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S74" i="1"/>
  <c r="CS106" i="1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M47" i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CT76" i="12" l="1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20" i="19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T106" i="1"/>
  <c r="CT74" i="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AP27" i="15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T92" i="10"/>
  <c r="CT60" i="10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P35" i="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N47" i="6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P21" i="10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T83" i="7"/>
  <c r="CT115" i="7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T100" i="8"/>
  <c r="CT68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P44" i="7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P29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N47" i="3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T66" i="9"/>
  <c r="CT98" i="9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AN47" i="17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T74" i="9"/>
  <c r="CT106" i="9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115" i="12"/>
  <c r="CT83" i="12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N47" i="4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N47" i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AN47" i="7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04" i="20"/>
  <c r="CT72" i="20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P27" i="9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P35" i="9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44" i="12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7" i="20"/>
  <c r="CT65" i="20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3" i="20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26" i="20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68" i="17"/>
  <c r="CT100" i="17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113" i="1"/>
  <c r="CT81" i="1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T69" i="16"/>
  <c r="CT101" i="16"/>
  <c r="CT95" i="2"/>
  <c r="CT63" i="2"/>
  <c r="CS83" i="4"/>
  <c r="CS115" i="4"/>
  <c r="CT96" i="1"/>
  <c r="CT64" i="1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T63" i="18"/>
  <c r="CT95" i="18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29" i="17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42" i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91" i="19"/>
  <c r="CT59" i="19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P30" i="16"/>
  <c r="AP24" i="2"/>
  <c r="AO44" i="4"/>
  <c r="CU44" i="4" s="1" a="1"/>
  <c r="CU44" i="4" s="1"/>
  <c r="AP25" i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T98" i="15"/>
  <c r="CT66" i="15"/>
  <c r="CS86" i="6"/>
  <c r="CS54" i="6"/>
  <c r="AO44" i="9"/>
  <c r="CU44" i="9" s="1" a="1"/>
  <c r="CU44" i="9" s="1"/>
  <c r="AP24" i="18"/>
  <c r="AO25" i="16"/>
  <c r="CU25" i="16" s="1" a="1"/>
  <c r="CU25" i="16" s="1"/>
  <c r="CV28" i="4" l="1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AQ33" i="20"/>
  <c r="CV33" i="20" a="1"/>
  <c r="CV33" i="20" s="1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30" i="16" a="1"/>
  <c r="CV30" i="16" s="1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24" i="2" a="1"/>
  <c r="CV24" i="2" s="1"/>
  <c r="AQ24" i="2"/>
  <c r="CV18" i="16" a="1"/>
  <c r="CV18" i="16" s="1"/>
  <c r="AQ18" i="16"/>
  <c r="AQ33" i="21"/>
  <c r="CV33" i="21" a="1"/>
  <c r="CV33" i="21" s="1"/>
  <c r="CV29" i="17" a="1"/>
  <c r="CV29" i="17" s="1"/>
  <c r="AQ29" i="17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21" i="10" a="1"/>
  <c r="CV21" i="10" s="1"/>
  <c r="AQ21" i="10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35" i="9" a="1"/>
  <c r="CV35" i="9" s="1"/>
  <c r="AQ35" i="9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4" i="18" a="1"/>
  <c r="CV24" i="18" s="1"/>
  <c r="AQ24" i="18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20" i="19" a="1"/>
  <c r="CV20" i="19" s="1"/>
  <c r="AQ20" i="1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44" i="12" a="1"/>
  <c r="CV44" i="12" s="1"/>
  <c r="AQ44" i="12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29" i="8" a="1"/>
  <c r="CV29" i="8" s="1"/>
  <c r="AQ29" i="8"/>
  <c r="CV44" i="7" a="1"/>
  <c r="CV44" i="7" s="1"/>
  <c r="AQ44" i="7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CV27" i="15" a="1"/>
  <c r="CV27" i="15" s="1"/>
  <c r="AQ27" i="15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25" i="1" a="1"/>
  <c r="CV25" i="1" s="1"/>
  <c r="AQ25" i="1"/>
  <c r="CV39" i="14" a="1"/>
  <c r="CV39" i="14" s="1"/>
  <c r="AQ39" i="14"/>
  <c r="CV39" i="13" a="1"/>
  <c r="CV39" i="13" s="1"/>
  <c r="AQ39" i="13"/>
  <c r="CV42" i="1" a="1"/>
  <c r="CV42" i="1" s="1"/>
  <c r="AQ42" i="1"/>
  <c r="CV22" i="7" a="1"/>
  <c r="CV22" i="7" s="1"/>
  <c r="AQ22" i="7"/>
  <c r="CV42" i="13" a="1"/>
  <c r="CV42" i="13" s="1"/>
  <c r="AQ42" i="13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AQ26" i="20"/>
  <c r="CV26" i="20" a="1"/>
  <c r="CV26" i="20" s="1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35" i="1" a="1"/>
  <c r="CV35" i="1" s="1"/>
  <c r="AQ35" i="1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27" i="9" a="1"/>
  <c r="CV27" i="9" s="1"/>
  <c r="AQ27" i="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AO47" i="3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U92" i="10"/>
  <c r="CU60" i="10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U69" i="16"/>
  <c r="CU101" i="16"/>
  <c r="CT114" i="13"/>
  <c r="CT82" i="13"/>
  <c r="CU95" i="18"/>
  <c r="CU63" i="18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95" i="2"/>
  <c r="CU63" i="2"/>
  <c r="CU111" i="21"/>
  <c r="CU79" i="21"/>
  <c r="CU110" i="13"/>
  <c r="CU78" i="13"/>
  <c r="CU113" i="1"/>
  <c r="CU81" i="1"/>
  <c r="CT112" i="20"/>
  <c r="CT80" i="20"/>
  <c r="CU61" i="7"/>
  <c r="CU93" i="7"/>
  <c r="CU100" i="17"/>
  <c r="CU68" i="1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CU83" i="12"/>
  <c r="CU115" i="12"/>
  <c r="AP41" i="3"/>
  <c r="AP44" i="21"/>
  <c r="CU83" i="19"/>
  <c r="CU115" i="19"/>
  <c r="CU74" i="3"/>
  <c r="CU106" i="3"/>
  <c r="AP15" i="1"/>
  <c r="AO47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O47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20"/>
  <c r="CU65" i="20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AO47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106" i="1"/>
  <c r="CU74" i="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U68" i="8"/>
  <c r="CU100" i="8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U106" i="9"/>
  <c r="CU74" i="9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AO47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O47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U59" i="19"/>
  <c r="CU91" i="19"/>
  <c r="CT86" i="13"/>
  <c r="CT54" i="13"/>
  <c r="AP29" i="10"/>
  <c r="AP26" i="8"/>
  <c r="AP34" i="3"/>
  <c r="AP18" i="5"/>
  <c r="CU80" i="19"/>
  <c r="CU112" i="19"/>
  <c r="CU96" i="1"/>
  <c r="CU64" i="1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U104" i="20"/>
  <c r="CU72" i="20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U83" i="7"/>
  <c r="CU115" i="7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98" i="9"/>
  <c r="CU66" i="9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66" i="15"/>
  <c r="CU98" i="15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CV26" i="5" l="1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CW27" i="9" a="1"/>
  <c r="CW27" i="9" s="1"/>
  <c r="AR27" i="9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39" i="14" a="1"/>
  <c r="CW39" i="14" s="1"/>
  <c r="AR39" i="14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AR44" i="7"/>
  <c r="CW44" i="7" a="1"/>
  <c r="CW44" i="7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24" i="18" a="1"/>
  <c r="CW24" i="18" s="1"/>
  <c r="AR24" i="18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AR21" i="10"/>
  <c r="CW21" i="10" a="1"/>
  <c r="CW21" i="10" s="1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CW30" i="16" a="1"/>
  <c r="CW30" i="16" s="1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AR35" i="1"/>
  <c r="CW35" i="1" a="1"/>
  <c r="CW35" i="1" s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1"/>
  <c r="CW25" i="1" a="1"/>
  <c r="CW25" i="1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9" i="8" a="1"/>
  <c r="CW29" i="8" s="1"/>
  <c r="AR29" i="8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CW35" i="9" a="1"/>
  <c r="CW35" i="9" s="1"/>
  <c r="AR35" i="9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4" i="2" a="1"/>
  <c r="CW24" i="2" s="1"/>
  <c r="AR24" i="2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22" i="8" a="1"/>
  <c r="CW22" i="8" s="1"/>
  <c r="AR22" i="8"/>
  <c r="AR21" i="13"/>
  <c r="CW21" i="13" a="1"/>
  <c r="CW21" i="13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2" i="1"/>
  <c r="CW42" i="1" a="1"/>
  <c r="CW42" i="1" s="1"/>
  <c r="AR45" i="15"/>
  <c r="CW45" i="15" a="1"/>
  <c r="CW45" i="15" s="1"/>
  <c r="CW22" i="5" a="1"/>
  <c r="CW22" i="5" s="1"/>
  <c r="AR22" i="5"/>
  <c r="AR27" i="15"/>
  <c r="CW27" i="15" a="1"/>
  <c r="CW27" i="15" s="1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CW44" i="12" a="1"/>
  <c r="CW44" i="12" s="1"/>
  <c r="AR44" i="12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AR20" i="19"/>
  <c r="CW20" i="19" a="1"/>
  <c r="CW20" i="19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AR29" i="17"/>
  <c r="CW29" i="17" a="1"/>
  <c r="CW29" i="17" s="1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0"/>
  <c r="CW26" i="20" a="1"/>
  <c r="CW26" i="20" s="1"/>
  <c r="AR26" i="21"/>
  <c r="CW26" i="21" a="1"/>
  <c r="CW26" i="21" s="1"/>
  <c r="AR29" i="21"/>
  <c r="CW29" i="21" a="1"/>
  <c r="CW29" i="21" s="1"/>
  <c r="AR25" i="21"/>
  <c r="CW25" i="21" a="1"/>
  <c r="CW25" i="21" s="1"/>
  <c r="AR33" i="20"/>
  <c r="CW33" i="20" a="1"/>
  <c r="CW33" i="20" s="1"/>
  <c r="AP47" i="1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V63" i="18"/>
  <c r="CV95" i="18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V83" i="7"/>
  <c r="CV115" i="7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V74" i="1"/>
  <c r="CV106" i="1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81" i="1"/>
  <c r="CV113" i="1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V91" i="19"/>
  <c r="CV59" i="19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V69" i="16"/>
  <c r="CV101" i="16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1" i="17"/>
  <c r="CV113" i="17"/>
  <c r="CV80" i="17"/>
  <c r="CV112" i="17"/>
  <c r="CV68" i="17"/>
  <c r="CV100" i="17"/>
  <c r="CV104" i="21"/>
  <c r="CV72" i="21"/>
  <c r="CV95" i="2"/>
  <c r="CV63" i="2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96" i="1"/>
  <c r="CV64" i="1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V106" i="9"/>
  <c r="CV74" i="9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V100" i="8"/>
  <c r="CV68" i="8"/>
  <c r="CU68" i="4"/>
  <c r="CU100" i="4"/>
  <c r="CV71" i="8"/>
  <c r="CV103" i="8"/>
  <c r="AP47" i="17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V60" i="10"/>
  <c r="CV92" i="10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98" i="9"/>
  <c r="CV66" i="9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65" i="20"/>
  <c r="CV97" i="20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AP47" i="6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AP47" i="20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104" i="20"/>
  <c r="CV72" i="20"/>
  <c r="CV92" i="1"/>
  <c r="CV60" i="1"/>
  <c r="CV97" i="21"/>
  <c r="CV65" i="21"/>
  <c r="AP47" i="2"/>
  <c r="CU102" i="8"/>
  <c r="CU70" i="8"/>
  <c r="CV76" i="12"/>
  <c r="CV108" i="12"/>
  <c r="CV86" i="11"/>
  <c r="CV54" i="11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V83" i="12"/>
  <c r="CV115" i="12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6" i="15"/>
  <c r="CV98" i="15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CW100" i="21" l="1"/>
  <c r="CW68" i="21"/>
  <c r="CW97" i="6"/>
  <c r="CW65" i="6"/>
  <c r="CW115" i="20"/>
  <c r="CW83" i="20"/>
  <c r="CW110" i="1"/>
  <c r="CW78" i="1"/>
  <c r="CW109" i="15"/>
  <c r="CW77" i="15"/>
  <c r="CW100" i="17"/>
  <c r="CW68" i="17"/>
  <c r="CW91" i="2"/>
  <c r="CW59" i="2"/>
  <c r="CW120" i="8"/>
  <c r="CW123" i="8" s="1"/>
  <c r="CW116" i="8" s="1"/>
  <c r="CW84" i="8"/>
  <c r="CW112" i="15"/>
  <c r="CW80" i="15"/>
  <c r="CW91" i="19"/>
  <c r="CW59" i="19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95" i="2"/>
  <c r="CW63" i="2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84" i="16"/>
  <c r="CW108" i="5"/>
  <c r="CW76" i="5"/>
  <c r="CW94" i="6"/>
  <c r="CW62" i="6"/>
  <c r="CW90" i="19"/>
  <c r="CW58" i="19"/>
  <c r="CW96" i="1"/>
  <c r="CW64" i="1"/>
  <c r="CW107" i="13"/>
  <c r="CW75" i="13"/>
  <c r="CW98" i="19"/>
  <c r="CW66" i="19"/>
  <c r="CW114" i="10"/>
  <c r="CW82" i="10"/>
  <c r="CW88" i="21"/>
  <c r="CW56" i="21"/>
  <c r="CW91" i="17"/>
  <c r="CW59" i="17"/>
  <c r="CW92" i="10"/>
  <c r="CW60" i="10"/>
  <c r="CW108" i="14"/>
  <c r="CW76" i="14"/>
  <c r="CW105" i="7"/>
  <c r="CW73" i="7"/>
  <c r="CW102" i="5"/>
  <c r="CW70" i="5"/>
  <c r="CW92" i="16"/>
  <c r="CW60" i="16"/>
  <c r="CW115" i="7"/>
  <c r="CW83" i="7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84" i="17"/>
  <c r="CW93" i="10"/>
  <c r="CW61" i="10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06" i="9"/>
  <c r="CW74" i="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101" i="16"/>
  <c r="CW69" i="16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104" i="20"/>
  <c r="CW72" i="20"/>
  <c r="CW97" i="20"/>
  <c r="CW65" i="20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113" i="1"/>
  <c r="CW81" i="1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5" i="12"/>
  <c r="CW83" i="12"/>
  <c r="CW112" i="9"/>
  <c r="CW80" i="9"/>
  <c r="CW107" i="9"/>
  <c r="CW75" i="9"/>
  <c r="CW120" i="7"/>
  <c r="CW123" i="7" s="1"/>
  <c r="CW116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00" i="8"/>
  <c r="CW68" i="8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8" i="9"/>
  <c r="CW66" i="9"/>
  <c r="CW92" i="1"/>
  <c r="CW60" i="1"/>
  <c r="CW92" i="21"/>
  <c r="CW60" i="21"/>
  <c r="CW87" i="16"/>
  <c r="CW55" i="16"/>
  <c r="CW88" i="18"/>
  <c r="CW56" i="18"/>
  <c r="CW103" i="19"/>
  <c r="CW71" i="19"/>
  <c r="CW111" i="4"/>
  <c r="CW79" i="4"/>
  <c r="CW99" i="11"/>
  <c r="CW67" i="11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98" i="15"/>
  <c r="CW66" i="1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1"/>
  <c r="CW74" i="1"/>
  <c r="CW106" i="20"/>
  <c r="CW74" i="20"/>
  <c r="CW115" i="19"/>
  <c r="CW83" i="19"/>
  <c r="CW96" i="5"/>
  <c r="CW64" i="5"/>
  <c r="CW112" i="7"/>
  <c r="CW80" i="7"/>
  <c r="CW90" i="8"/>
  <c r="CW58" i="8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95" i="18"/>
  <c r="CW63" i="18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CW116" i="1"/>
  <c r="CW116" i="16"/>
  <c r="CW116" i="17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Q47" i="6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4" i="12" a="1"/>
  <c r="CX44" i="12" s="1"/>
  <c r="AS44" i="12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35" i="9"/>
  <c r="CX35" i="9" a="1"/>
  <c r="CX35" i="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CX30" i="16" a="1"/>
  <c r="CX30" i="16" s="1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33" i="20"/>
  <c r="CX33" i="20" a="1"/>
  <c r="CX33" i="20" s="1"/>
  <c r="AS26" i="20"/>
  <c r="CX26" i="20" a="1"/>
  <c r="CX26" i="20" s="1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2" i="1"/>
  <c r="CX42" i="1" a="1"/>
  <c r="CX42" i="1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CX25" i="1" a="1"/>
  <c r="CX25" i="1" s="1"/>
  <c r="AS25" i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AS21" i="10"/>
  <c r="CX21" i="10" a="1"/>
  <c r="CX21" i="10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44" i="7"/>
  <c r="CX44" i="7" a="1"/>
  <c r="CX44" i="7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Q47" i="11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Q47" i="2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29" i="8" a="1"/>
  <c r="CX29" i="8" s="1"/>
  <c r="AS29" i="8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S27" i="9"/>
  <c r="CX27" i="9" a="1"/>
  <c r="CX27" i="9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AQ47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27" i="15"/>
  <c r="CX27" i="15" a="1"/>
  <c r="CX27" i="15" s="1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Q47" i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Q47" i="4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CX28" i="11" a="1"/>
  <c r="CX28" i="11" s="1"/>
  <c r="AS28" i="11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AQ47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CX24" i="18" a="1"/>
  <c r="CX24" i="18" s="1"/>
  <c r="AS24" i="18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AQ47" i="7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AS29" i="17"/>
  <c r="CX29" i="17" a="1"/>
  <c r="CX29" i="17" s="1"/>
  <c r="CX20" i="2" a="1"/>
  <c r="CX20" i="2" s="1"/>
  <c r="AS20" i="2"/>
  <c r="AS45" i="8"/>
  <c r="CX45" i="8" a="1"/>
  <c r="CX45" i="8" s="1"/>
  <c r="AS41" i="15"/>
  <c r="CX41" i="15" a="1"/>
  <c r="CX41" i="15" s="1"/>
  <c r="CX20" i="19" a="1"/>
  <c r="CX20" i="19" s="1"/>
  <c r="AS20" i="19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1"/>
  <c r="CX35" i="1" a="1"/>
  <c r="CX35" i="1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24" i="2" a="1"/>
  <c r="CX24" i="2" s="1"/>
  <c r="AS24" i="2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CX108" i="15" l="1"/>
  <c r="CX76" i="15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95" i="2"/>
  <c r="CX63" i="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X95" i="18"/>
  <c r="CX63" i="18"/>
  <c r="CW113" i="14"/>
  <c r="CW81" i="14"/>
  <c r="CX93" i="5"/>
  <c r="CX61" i="5"/>
  <c r="CW120" i="3"/>
  <c r="CW123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3" i="1"/>
  <c r="CX81" i="1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17" i="12"/>
  <c r="CX85" i="12"/>
  <c r="CW101" i="19"/>
  <c r="CW69" i="19"/>
  <c r="CX95" i="19"/>
  <c r="CX63" i="19"/>
  <c r="CX115" i="5"/>
  <c r="CX83" i="5"/>
  <c r="CW91" i="3"/>
  <c r="CW59" i="3"/>
  <c r="CW92" i="14"/>
  <c r="CW60" i="14"/>
  <c r="CX92" i="7"/>
  <c r="CX60" i="7"/>
  <c r="CX114" i="7"/>
  <c r="CX82" i="7"/>
  <c r="CX109" i="4"/>
  <c r="CX77" i="4"/>
  <c r="CW90" i="7"/>
  <c r="CW58" i="7"/>
  <c r="CW94" i="11"/>
  <c r="CW62" i="11"/>
  <c r="CW99" i="8"/>
  <c r="CW67" i="8"/>
  <c r="CW114" i="21"/>
  <c r="CW82" i="21"/>
  <c r="CX103" i="14"/>
  <c r="CX71" i="14"/>
  <c r="CX93" i="14"/>
  <c r="CX61" i="14"/>
  <c r="CX97" i="1"/>
  <c r="CX65" i="1"/>
  <c r="CX109" i="7"/>
  <c r="CX77" i="7"/>
  <c r="CX96" i="15"/>
  <c r="CX64" i="15"/>
  <c r="CX117" i="19"/>
  <c r="CX85" i="19"/>
  <c r="CX112" i="7"/>
  <c r="CX80" i="7"/>
  <c r="CX106" i="20"/>
  <c r="CX74" i="20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98" i="9"/>
  <c r="CX66" i="9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X91" i="6"/>
  <c r="CX59" i="6"/>
  <c r="CW112" i="10"/>
  <c r="CW80" i="10"/>
  <c r="CX109" i="21"/>
  <c r="CX77" i="21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100" i="17"/>
  <c r="CX68" i="17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98" i="15"/>
  <c r="CX66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84" i="11"/>
  <c r="CW86" i="10"/>
  <c r="CW54" i="10"/>
  <c r="CX113" i="13"/>
  <c r="CX81" i="13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06" i="9"/>
  <c r="CX74" i="9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106" i="1"/>
  <c r="CX74" i="1"/>
  <c r="CX89" i="1"/>
  <c r="CX57" i="1"/>
  <c r="CW96" i="6"/>
  <c r="CW64" i="6"/>
  <c r="CX107" i="17"/>
  <c r="CX75" i="17"/>
  <c r="CX91" i="19"/>
  <c r="CX59" i="19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0" i="8"/>
  <c r="CX68" i="8"/>
  <c r="CX104" i="11"/>
  <c r="CX72" i="11"/>
  <c r="CW115" i="4"/>
  <c r="CW83" i="4"/>
  <c r="CX89" i="20"/>
  <c r="CX57" i="20"/>
  <c r="CX88" i="13"/>
  <c r="CX56" i="13"/>
  <c r="CX96" i="1"/>
  <c r="CX64" i="1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X115" i="12"/>
  <c r="CX83" i="12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5" i="7"/>
  <c r="CX83" i="7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X97" i="20"/>
  <c r="CX65" i="20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X101" i="16"/>
  <c r="CX69" i="16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6" i="11"/>
  <c r="CX64" i="11"/>
  <c r="CX95" i="3"/>
  <c r="CX63" i="3"/>
  <c r="CX96" i="13"/>
  <c r="CX64" i="13"/>
  <c r="CW97" i="9"/>
  <c r="CW65" i="9"/>
  <c r="CX100" i="9"/>
  <c r="CX68" i="9"/>
  <c r="CX92" i="9"/>
  <c r="CX60" i="9"/>
  <c r="CX100" i="12"/>
  <c r="CX68" i="12"/>
  <c r="CX103" i="8"/>
  <c r="CX71" i="8"/>
  <c r="CW97" i="5"/>
  <c r="CW65" i="5"/>
  <c r="CW114" i="15"/>
  <c r="CW82" i="15"/>
  <c r="CX107" i="1"/>
  <c r="CX75" i="1"/>
  <c r="CX103" i="10"/>
  <c r="CX71" i="10"/>
  <c r="CX101" i="20"/>
  <c r="CX69" i="20"/>
  <c r="CX113" i="6"/>
  <c r="CX81" i="6"/>
  <c r="CX102" i="20"/>
  <c r="CX70" i="20"/>
  <c r="CX110" i="18"/>
  <c r="CX78" i="18"/>
  <c r="CX100" i="2"/>
  <c r="CX68" i="2"/>
  <c r="CX92" i="17"/>
  <c r="CX60" i="17"/>
  <c r="CW91" i="20"/>
  <c r="CW59" i="20"/>
  <c r="CW111" i="13"/>
  <c r="CW79" i="13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2" i="10"/>
  <c r="CX60" i="10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4" i="20"/>
  <c r="CX72" i="20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W112" i="20"/>
  <c r="CW80" i="20"/>
  <c r="CX100" i="18"/>
  <c r="CX68" i="18"/>
  <c r="CW107" i="18"/>
  <c r="CW75" i="18"/>
  <c r="CW106" i="21"/>
  <c r="CW74" i="21"/>
  <c r="CW106" i="18"/>
  <c r="CW74" i="18"/>
  <c r="CW105" i="9"/>
  <c r="CW73" i="9"/>
  <c r="CX98" i="11"/>
  <c r="CX66" i="11"/>
  <c r="CX110" i="20"/>
  <c r="CX78" i="20"/>
  <c r="CX93" i="10"/>
  <c r="CX61" i="10"/>
  <c r="CX92" i="18"/>
  <c r="CX60" i="18"/>
  <c r="CW89" i="3"/>
  <c r="CW57" i="3"/>
  <c r="CW90" i="18"/>
  <c r="CW58" i="18"/>
  <c r="CW89" i="9"/>
  <c r="CW57" i="9"/>
  <c r="CX99" i="1"/>
  <c r="CX67" i="1"/>
  <c r="CX91" i="18"/>
  <c r="CX59" i="18"/>
  <c r="CX114" i="18"/>
  <c r="CX82" i="18"/>
  <c r="CX115" i="2"/>
  <c r="CX83" i="2"/>
  <c r="CX112" i="21"/>
  <c r="CX80" i="21"/>
  <c r="CX90" i="8"/>
  <c r="CX58" i="8"/>
  <c r="CW115" i="21"/>
  <c r="CW83" i="21"/>
  <c r="CX99" i="14"/>
  <c r="CX67" i="14"/>
  <c r="CX89" i="11"/>
  <c r="CX57" i="11"/>
  <c r="CW99" i="13"/>
  <c r="CW67" i="13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11"/>
  <c r="CW116" i="3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CY35" i="1" a="1"/>
  <c r="CY35" i="1" s="1"/>
  <c r="AT35" i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4" i="7"/>
  <c r="CY44" i="7" a="1"/>
  <c r="CY44" i="7" s="1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AT26" i="20"/>
  <c r="CY26" i="20" a="1"/>
  <c r="CY26" i="20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T24" i="2"/>
  <c r="CY24" i="2" a="1"/>
  <c r="CY24" i="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Y24" i="18" a="1"/>
  <c r="CY24" i="18" s="1"/>
  <c r="AT24" i="18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1" i="10"/>
  <c r="CY21" i="10" a="1"/>
  <c r="CY21" i="10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T33" i="20"/>
  <c r="CY33" i="20" a="1"/>
  <c r="CY33" i="20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35" i="9"/>
  <c r="CY35" i="9" a="1"/>
  <c r="CY35" i="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R47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2" i="1" a="1"/>
  <c r="CY42" i="1" s="1"/>
  <c r="AT42" i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AT44" i="12"/>
  <c r="CY44" i="12" a="1"/>
  <c r="CY44" i="12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20" i="19"/>
  <c r="CY20" i="19" a="1"/>
  <c r="CY20" i="19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R47" i="17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27" i="9"/>
  <c r="CY27" i="9" a="1"/>
  <c r="CY27" i="9" s="1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29" i="8"/>
  <c r="CY29" i="8" a="1"/>
  <c r="CY29" i="8" s="1"/>
  <c r="AT33" i="11"/>
  <c r="CY33" i="11" a="1"/>
  <c r="CY33" i="11" s="1"/>
  <c r="AT36" i="8"/>
  <c r="CY36" i="8" a="1"/>
  <c r="CY36" i="8" s="1"/>
  <c r="CY17" i="13" a="1"/>
  <c r="CY17" i="13" s="1"/>
  <c r="AT17" i="13"/>
  <c r="AT25" i="1"/>
  <c r="CY25" i="1" a="1"/>
  <c r="CY25" i="1" s="1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CY30" i="16" a="1"/>
  <c r="CY30" i="16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CY29" i="17" a="1"/>
  <c r="CY29" i="17" s="1"/>
  <c r="AT29" i="17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AT27" i="15"/>
  <c r="CY27" i="15" a="1"/>
  <c r="CY27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CY104" i="21" l="1"/>
  <c r="CY72" i="21"/>
  <c r="CY113" i="21"/>
  <c r="CY81" i="21"/>
  <c r="CX87" i="21"/>
  <c r="CX55" i="21"/>
  <c r="CX120" i="11"/>
  <c r="CX123" i="11" s="1"/>
  <c r="CX116" i="11" s="1"/>
  <c r="CX84" i="11"/>
  <c r="CY105" i="18"/>
  <c r="CY73" i="18"/>
  <c r="CX90" i="5"/>
  <c r="CX58" i="5"/>
  <c r="CY93" i="14"/>
  <c r="CY61" i="14"/>
  <c r="CX87" i="14"/>
  <c r="CX55" i="14"/>
  <c r="CY98" i="14"/>
  <c r="CY66" i="14"/>
  <c r="CY87" i="9"/>
  <c r="CY55" i="9"/>
  <c r="CY89" i="17"/>
  <c r="CY57" i="17"/>
  <c r="CY87" i="13"/>
  <c r="CY55" i="13"/>
  <c r="CX112" i="3"/>
  <c r="CX80" i="3"/>
  <c r="CY101" i="10"/>
  <c r="CY69" i="10"/>
  <c r="CY102" i="9"/>
  <c r="CY70" i="9"/>
  <c r="CY93" i="4"/>
  <c r="CY61" i="4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Y86" i="3"/>
  <c r="CY54" i="3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92" i="10"/>
  <c r="CY60" i="1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5" i="2"/>
  <c r="CY63" i="2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99" i="9"/>
  <c r="CY67" i="9"/>
  <c r="CX117" i="17"/>
  <c r="CX85" i="17"/>
  <c r="CX115" i="11"/>
  <c r="CX83" i="11"/>
  <c r="CY91" i="15"/>
  <c r="CY59" i="15"/>
  <c r="CX101" i="8"/>
  <c r="CX69" i="8"/>
  <c r="CY101" i="16"/>
  <c r="CY69" i="16"/>
  <c r="CX92" i="3"/>
  <c r="CX60" i="3"/>
  <c r="CY108" i="3"/>
  <c r="CY76" i="3"/>
  <c r="CX117" i="18"/>
  <c r="CX85" i="18"/>
  <c r="CY97" i="6"/>
  <c r="CY65" i="6"/>
  <c r="CX109" i="9"/>
  <c r="CX77" i="9"/>
  <c r="CY101" i="17"/>
  <c r="CY69" i="17"/>
  <c r="CY106" i="17"/>
  <c r="CY74" i="17"/>
  <c r="CY105" i="16"/>
  <c r="CY73" i="16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Y100" i="17"/>
  <c r="CY68" i="17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Y115" i="12"/>
  <c r="CY83" i="12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101" i="6"/>
  <c r="CY69" i="6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Y97" i="20"/>
  <c r="CY65" i="20"/>
  <c r="CX89" i="12"/>
  <c r="CX57" i="12"/>
  <c r="CY115" i="7"/>
  <c r="CY83" i="7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15" i="13"/>
  <c r="CY83" i="13"/>
  <c r="CY97" i="16"/>
  <c r="CY65" i="16"/>
  <c r="CY105" i="20"/>
  <c r="CY73" i="20"/>
  <c r="CY115" i="14"/>
  <c r="CY83" i="14"/>
  <c r="CY106" i="12"/>
  <c r="CY74" i="12"/>
  <c r="CX112" i="14"/>
  <c r="CX80" i="14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Y113" i="7"/>
  <c r="CY81" i="7"/>
  <c r="CX93" i="2"/>
  <c r="CX61" i="2"/>
  <c r="CX104" i="3"/>
  <c r="CX72" i="3"/>
  <c r="CY88" i="21"/>
  <c r="CY56" i="21"/>
  <c r="CX97" i="15"/>
  <c r="CX65" i="15"/>
  <c r="CX109" i="14"/>
  <c r="CX77" i="14"/>
  <c r="CX90" i="17"/>
  <c r="CX58" i="17"/>
  <c r="CX89" i="2"/>
  <c r="CX57" i="2"/>
  <c r="CX104" i="17"/>
  <c r="CX72" i="17"/>
  <c r="CY94" i="13"/>
  <c r="CY62" i="13"/>
  <c r="CX96" i="3"/>
  <c r="CX64" i="3"/>
  <c r="CY108" i="7"/>
  <c r="CY76" i="7"/>
  <c r="CY97" i="14"/>
  <c r="CY65" i="14"/>
  <c r="CY97" i="7"/>
  <c r="CY65" i="7"/>
  <c r="CY98" i="15"/>
  <c r="CY66" i="15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96" i="1"/>
  <c r="CY64" i="1"/>
  <c r="CY100" i="8"/>
  <c r="CY68" i="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X117" i="2"/>
  <c r="CX85" i="2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04" i="20"/>
  <c r="CY72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02" i="6"/>
  <c r="CY70" i="6"/>
  <c r="CY88" i="9"/>
  <c r="CY56" i="9"/>
  <c r="CY90" i="16"/>
  <c r="CY58" i="16"/>
  <c r="CX93" i="18"/>
  <c r="CX61" i="18"/>
  <c r="CX86" i="17"/>
  <c r="CX54" i="17"/>
  <c r="CY91" i="19"/>
  <c r="CY59" i="19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Y105" i="7"/>
  <c r="CY73" i="7"/>
  <c r="CX97" i="3"/>
  <c r="CX65" i="3"/>
  <c r="CY100" i="7"/>
  <c r="CY68" i="7"/>
  <c r="CY94" i="10"/>
  <c r="CY62" i="10"/>
  <c r="CY98" i="9"/>
  <c r="CY66" i="9"/>
  <c r="CY95" i="9"/>
  <c r="CY63" i="9"/>
  <c r="CY114" i="20"/>
  <c r="CY82" i="20"/>
  <c r="CX96" i="17"/>
  <c r="CX64" i="17"/>
  <c r="CY91" i="7"/>
  <c r="CY59" i="7"/>
  <c r="CY91" i="9"/>
  <c r="CY59" i="9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07" i="5"/>
  <c r="CY75" i="5"/>
  <c r="CX111" i="5"/>
  <c r="CX79" i="5"/>
  <c r="CY103" i="18"/>
  <c r="CY71" i="18"/>
  <c r="CX112" i="13"/>
  <c r="CX80" i="13"/>
  <c r="CY94" i="15"/>
  <c r="CY62" i="15"/>
  <c r="CY108" i="13"/>
  <c r="CY76" i="13"/>
  <c r="CY99" i="11"/>
  <c r="CY67" i="11"/>
  <c r="CY98" i="5"/>
  <c r="CY66" i="5"/>
  <c r="CY93" i="17"/>
  <c r="CY61" i="17"/>
  <c r="CY88" i="13"/>
  <c r="CY56" i="13"/>
  <c r="CX95" i="6"/>
  <c r="CX63" i="6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Y113" i="1"/>
  <c r="CY81" i="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Y106" i="9"/>
  <c r="CY74" i="9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Y95" i="18"/>
  <c r="CY63" i="18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Y106" i="1"/>
  <c r="CY74" i="1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Z29" i="17" a="1"/>
  <c r="CZ29" i="17" s="1"/>
  <c r="AU29" i="17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AS47" i="6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U42" i="1"/>
  <c r="CZ42" i="1" a="1"/>
  <c r="CZ42" i="1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S47" i="4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U35" i="1"/>
  <c r="CZ35" i="1" a="1"/>
  <c r="CZ35" i="1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U27" i="15"/>
  <c r="CZ27" i="15" a="1"/>
  <c r="CZ27" i="15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33" i="20"/>
  <c r="CZ33" i="20" a="1"/>
  <c r="CZ33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Z30" i="16" a="1"/>
  <c r="CZ30" i="16" s="1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CZ24" i="18" a="1"/>
  <c r="CZ24" i="18" s="1"/>
  <c r="AU24" i="18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AS47" i="2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AU26" i="20"/>
  <c r="CZ26" i="20" a="1"/>
  <c r="CZ26" i="20" s="1"/>
  <c r="CY18" i="12" a="1"/>
  <c r="CY18" i="12" s="1"/>
  <c r="AT18" i="12"/>
  <c r="AU44" i="7"/>
  <c r="CZ44" i="7" a="1"/>
  <c r="CZ44" i="7" s="1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25" i="1"/>
  <c r="CZ25" i="1" a="1"/>
  <c r="CZ25" i="1" s="1"/>
  <c r="AU29" i="8"/>
  <c r="CZ29" i="8" a="1"/>
  <c r="CZ29" i="8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U35" i="9"/>
  <c r="CZ35" i="9" a="1"/>
  <c r="CZ35" i="9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U44" i="12"/>
  <c r="CZ44" i="12" a="1"/>
  <c r="CZ44" i="12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AU27" i="9"/>
  <c r="CZ27" i="9" a="1"/>
  <c r="CZ27" i="9" s="1"/>
  <c r="CY42" i="16" a="1"/>
  <c r="CY42" i="16" s="1"/>
  <c r="AT42" i="16"/>
  <c r="AT15" i="17"/>
  <c r="CY15" i="17" a="1"/>
  <c r="CY15" i="17" s="1"/>
  <c r="AS47" i="17"/>
  <c r="AU20" i="19"/>
  <c r="CZ20" i="19" a="1"/>
  <c r="CZ20" i="19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AU21" i="10"/>
  <c r="CZ21" i="10" a="1"/>
  <c r="CZ21" i="1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24" i="2"/>
  <c r="CZ24" i="2" a="1"/>
  <c r="CZ24" i="2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AT47" i="20" l="1"/>
  <c r="CZ110" i="17"/>
  <c r="CZ78" i="17"/>
  <c r="CZ99" i="16"/>
  <c r="CZ67" i="16"/>
  <c r="CZ90" i="10"/>
  <c r="CZ58" i="10"/>
  <c r="CZ102" i="3"/>
  <c r="CZ70" i="3"/>
  <c r="CZ102" i="10"/>
  <c r="CZ70" i="10"/>
  <c r="CY89" i="21"/>
  <c r="CY57" i="21"/>
  <c r="CY98" i="17"/>
  <c r="CY66" i="17"/>
  <c r="CY100" i="20"/>
  <c r="CY68" i="20"/>
  <c r="CY100" i="14"/>
  <c r="CY68" i="14"/>
  <c r="CY101" i="19"/>
  <c r="CY69" i="19"/>
  <c r="CZ113" i="15"/>
  <c r="CZ81" i="15"/>
  <c r="AT47" i="3"/>
  <c r="CY115" i="8"/>
  <c r="CY83" i="8"/>
  <c r="CZ87" i="17"/>
  <c r="CZ55" i="17"/>
  <c r="CZ93" i="11"/>
  <c r="CZ61" i="11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106" i="9"/>
  <c r="CZ74" i="9"/>
  <c r="CZ90" i="9"/>
  <c r="CZ58" i="9"/>
  <c r="CZ106" i="2"/>
  <c r="CZ74" i="2"/>
  <c r="CZ112" i="7"/>
  <c r="CZ80" i="7"/>
  <c r="CZ96" i="1"/>
  <c r="CZ64" i="1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Y94" i="18"/>
  <c r="CY62" i="18"/>
  <c r="CZ102" i="5"/>
  <c r="CZ70" i="5"/>
  <c r="CZ97" i="6"/>
  <c r="CZ65" i="6"/>
  <c r="CZ114" i="17"/>
  <c r="CZ82" i="17"/>
  <c r="CZ110" i="3"/>
  <c r="CZ78" i="3"/>
  <c r="CZ110" i="8"/>
  <c r="CZ78" i="8"/>
  <c r="CZ92" i="17"/>
  <c r="CZ60" i="17"/>
  <c r="CY100" i="11"/>
  <c r="CY68" i="11"/>
  <c r="CZ95" i="2"/>
  <c r="CZ63" i="2"/>
  <c r="CZ93" i="20"/>
  <c r="CZ61" i="20"/>
  <c r="CZ87" i="1"/>
  <c r="CZ55" i="1"/>
  <c r="CY93" i="18"/>
  <c r="CY61" i="18"/>
  <c r="CZ91" i="1"/>
  <c r="CZ59" i="1"/>
  <c r="CZ92" i="1"/>
  <c r="CZ60" i="1"/>
  <c r="CY97" i="8"/>
  <c r="CY65" i="8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Z101" i="16"/>
  <c r="CZ69" i="16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100" i="17"/>
  <c r="CZ68" i="17"/>
  <c r="CZ98" i="18"/>
  <c r="CZ66" i="18"/>
  <c r="CZ95" i="16"/>
  <c r="CZ63" i="16"/>
  <c r="CY120" i="10"/>
  <c r="CY123" i="10" s="1"/>
  <c r="CY116" i="10" s="1"/>
  <c r="CY84" i="10"/>
  <c r="CZ86" i="20"/>
  <c r="CZ54" i="20"/>
  <c r="CX86" i="16"/>
  <c r="CX54" i="1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5" i="12"/>
  <c r="CZ83" i="12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Z110" i="2"/>
  <c r="CZ78" i="2"/>
  <c r="CY92" i="3"/>
  <c r="CY60" i="3"/>
  <c r="CZ109" i="8"/>
  <c r="CZ77" i="8"/>
  <c r="CZ111" i="6"/>
  <c r="CZ79" i="6"/>
  <c r="CY103" i="16"/>
  <c r="CY71" i="16"/>
  <c r="CZ107" i="9"/>
  <c r="CZ75" i="9"/>
  <c r="CZ88" i="20"/>
  <c r="CZ56" i="20"/>
  <c r="CZ113" i="11"/>
  <c r="CZ81" i="11"/>
  <c r="CZ101" i="6"/>
  <c r="CZ69" i="6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7" i="20"/>
  <c r="CZ65" i="20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106" i="1"/>
  <c r="CZ74" i="1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Z112" i="6"/>
  <c r="CZ80" i="6"/>
  <c r="CZ103" i="17"/>
  <c r="CZ71" i="17"/>
  <c r="CZ91" i="9"/>
  <c r="CZ59" i="9"/>
  <c r="CZ93" i="19"/>
  <c r="CZ61" i="19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Z104" i="20"/>
  <c r="CZ72" i="20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Z113" i="1"/>
  <c r="CZ81" i="1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89" i="4"/>
  <c r="CY57" i="4"/>
  <c r="CZ88" i="8"/>
  <c r="CZ56" i="8"/>
  <c r="CZ90" i="13"/>
  <c r="CZ58" i="13"/>
  <c r="CZ98" i="9"/>
  <c r="CZ66" i="9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Z95" i="18"/>
  <c r="CZ63" i="18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Y114" i="15"/>
  <c r="CY82" i="15"/>
  <c r="CY86" i="7"/>
  <c r="CY54" i="7"/>
  <c r="CY113" i="16"/>
  <c r="CY81" i="16"/>
  <c r="CZ111" i="19"/>
  <c r="CZ79" i="19"/>
  <c r="CY115" i="9"/>
  <c r="CY83" i="9"/>
  <c r="CY100" i="4"/>
  <c r="CY68" i="4"/>
  <c r="CZ91" i="19"/>
  <c r="CZ59" i="19"/>
  <c r="CZ87" i="13"/>
  <c r="CZ55" i="13"/>
  <c r="CY112" i="3"/>
  <c r="CY80" i="3"/>
  <c r="CZ87" i="9"/>
  <c r="CZ55" i="9"/>
  <c r="CZ113" i="7"/>
  <c r="CZ81" i="7"/>
  <c r="CZ102" i="13"/>
  <c r="CZ70" i="13"/>
  <c r="CZ107" i="16"/>
  <c r="CZ75" i="16"/>
  <c r="CY95" i="20"/>
  <c r="CY63" i="20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0" i="8"/>
  <c r="CZ68" i="8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98" i="15"/>
  <c r="CZ66" i="1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Y86" i="5"/>
  <c r="CY54" i="5"/>
  <c r="CZ88" i="4"/>
  <c r="CZ56" i="4"/>
  <c r="CY95" i="6"/>
  <c r="CY63" i="6"/>
  <c r="CZ92" i="10"/>
  <c r="CZ60" i="10"/>
  <c r="CY117" i="18"/>
  <c r="CY85" i="18"/>
  <c r="CZ111" i="3"/>
  <c r="CZ79" i="3"/>
  <c r="CY97" i="4"/>
  <c r="CY65" i="4"/>
  <c r="CZ88" i="1"/>
  <c r="CZ56" i="1"/>
  <c r="CY101" i="14"/>
  <c r="CY69" i="14"/>
  <c r="CZ91" i="7"/>
  <c r="CZ59" i="7"/>
  <c r="CZ120" i="7"/>
  <c r="CZ123" i="7" s="1"/>
  <c r="CZ116" i="7" s="1"/>
  <c r="CZ84" i="7"/>
  <c r="CY100" i="10"/>
  <c r="CY68" i="10"/>
  <c r="CY87" i="21"/>
  <c r="CY55" i="21"/>
  <c r="CY97" i="5"/>
  <c r="CY65" i="5"/>
  <c r="CZ87" i="3"/>
  <c r="CZ55" i="3"/>
  <c r="CZ92" i="12"/>
  <c r="CZ60" i="12"/>
  <c r="CZ115" i="7"/>
  <c r="CZ83" i="7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35" i="9"/>
  <c r="DA35" i="9" a="1"/>
  <c r="DA35" i="9" s="1"/>
  <c r="AV19" i="9"/>
  <c r="DA19" i="9" a="1"/>
  <c r="DA19" i="9" s="1"/>
  <c r="AV35" i="2"/>
  <c r="DA35" i="2" a="1"/>
  <c r="DA35" i="2" s="1"/>
  <c r="AV41" i="7"/>
  <c r="DA41" i="7" a="1"/>
  <c r="DA41" i="7" s="1"/>
  <c r="AV25" i="1"/>
  <c r="DA25" i="1" a="1"/>
  <c r="DA25" i="1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4" i="2"/>
  <c r="DA24" i="2" a="1"/>
  <c r="DA24" i="2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DA30" i="16" a="1"/>
  <c r="DA30" i="16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V29" i="17"/>
  <c r="DA29" i="17" a="1"/>
  <c r="DA29" i="17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T47" i="17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4" i="12"/>
  <c r="DA44" i="12" a="1"/>
  <c r="DA44" i="12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44" i="7"/>
  <c r="DA44" i="7" a="1"/>
  <c r="DA44" i="7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6" i="20"/>
  <c r="DA26" i="20" a="1"/>
  <c r="DA26" i="20" s="1"/>
  <c r="AV21" i="18"/>
  <c r="DA21" i="18" a="1"/>
  <c r="DA21" i="18" s="1"/>
  <c r="AV17" i="17"/>
  <c r="DA17" i="17" a="1"/>
  <c r="DA17" i="17" s="1"/>
  <c r="AV24" i="18"/>
  <c r="DA24" i="18" a="1"/>
  <c r="DA24" i="18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35" i="1"/>
  <c r="DA35" i="1" a="1"/>
  <c r="DA35" i="1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T47" i="15"/>
  <c r="AV42" i="9"/>
  <c r="DA42" i="9" a="1"/>
  <c r="DA42" i="9" s="1"/>
  <c r="AU35" i="8"/>
  <c r="CZ35" i="8" a="1"/>
  <c r="CZ35" i="8" s="1"/>
  <c r="AV35" i="16"/>
  <c r="DA35" i="16" a="1"/>
  <c r="DA35" i="16" s="1"/>
  <c r="AV33" i="20"/>
  <c r="DA33" i="20" a="1"/>
  <c r="DA33" i="20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DA42" i="1" a="1"/>
  <c r="DA42" i="1" s="1"/>
  <c r="AV42" i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T47" i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27" i="9"/>
  <c r="DA27" i="9" a="1"/>
  <c r="DA27" i="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DA21" i="10" a="1"/>
  <c r="DA21" i="10" s="1"/>
  <c r="AV21" i="10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DA20" i="19" a="1"/>
  <c r="DA20" i="19" s="1"/>
  <c r="AV20" i="19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29" i="8"/>
  <c r="DA29" i="8" a="1"/>
  <c r="DA29" i="8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27" i="15"/>
  <c r="DA27" i="15" a="1"/>
  <c r="DA27" i="1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DA100" i="8" l="1"/>
  <c r="DA68" i="8"/>
  <c r="CY86" i="18"/>
  <c r="CY54" i="18"/>
  <c r="CZ98" i="7"/>
  <c r="CZ66" i="7"/>
  <c r="DA95" i="8"/>
  <c r="DA63" i="8"/>
  <c r="DA89" i="10"/>
  <c r="DA57" i="10"/>
  <c r="DA88" i="11"/>
  <c r="DA56" i="11"/>
  <c r="DA111" i="2"/>
  <c r="DA79" i="2"/>
  <c r="DA93" i="10"/>
  <c r="DA61" i="10"/>
  <c r="CZ101" i="19"/>
  <c r="CZ69" i="19"/>
  <c r="DA92" i="4"/>
  <c r="DA60" i="4"/>
  <c r="DA110" i="20"/>
  <c r="DA78" i="20"/>
  <c r="DA105" i="12"/>
  <c r="DA73" i="12"/>
  <c r="CZ113" i="10"/>
  <c r="CZ81" i="10"/>
  <c r="CZ100" i="13"/>
  <c r="CZ68" i="13"/>
  <c r="CZ88" i="3"/>
  <c r="CZ56" i="3"/>
  <c r="DA93" i="4"/>
  <c r="DA61" i="4"/>
  <c r="DA92" i="15"/>
  <c r="DA60" i="15"/>
  <c r="DA107" i="7"/>
  <c r="DA75" i="7"/>
  <c r="CZ102" i="17"/>
  <c r="CZ70" i="17"/>
  <c r="DA87" i="18"/>
  <c r="DA55" i="18"/>
  <c r="DA120" i="2"/>
  <c r="DA123" i="2" s="1"/>
  <c r="DA116" i="2" s="1"/>
  <c r="DA84" i="2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DA95" i="2"/>
  <c r="DA63" i="2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106" i="20"/>
  <c r="DA74" i="20"/>
  <c r="DA99" i="5"/>
  <c r="DA67" i="5"/>
  <c r="CZ98" i="13"/>
  <c r="CZ66" i="13"/>
  <c r="DA94" i="19"/>
  <c r="DA62" i="19"/>
  <c r="DA90" i="20"/>
  <c r="DA58" i="20"/>
  <c r="CZ99" i="8"/>
  <c r="CZ67" i="8"/>
  <c r="DA87" i="9"/>
  <c r="DA55" i="9"/>
  <c r="DA114" i="11"/>
  <c r="DA82" i="11"/>
  <c r="DA102" i="7"/>
  <c r="DA70" i="7"/>
  <c r="DA91" i="14"/>
  <c r="DA59" i="14"/>
  <c r="DA105" i="18"/>
  <c r="DA73" i="18"/>
  <c r="CZ108" i="21"/>
  <c r="CZ76" i="21"/>
  <c r="DA103" i="1"/>
  <c r="DA71" i="1"/>
  <c r="DA107" i="16"/>
  <c r="DA75" i="16"/>
  <c r="CZ112" i="3"/>
  <c r="CZ80" i="3"/>
  <c r="DA111" i="3"/>
  <c r="DA79" i="3"/>
  <c r="CZ101" i="14"/>
  <c r="CZ69" i="14"/>
  <c r="CZ98" i="17"/>
  <c r="CZ66" i="17"/>
  <c r="DA100" i="16"/>
  <c r="DA68" i="16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00" i="17"/>
  <c r="DA68" i="1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88" i="9"/>
  <c r="DA56" i="9"/>
  <c r="DA109" i="17"/>
  <c r="DA77" i="17"/>
  <c r="DA98" i="15"/>
  <c r="DA66" i="15"/>
  <c r="CZ87" i="11"/>
  <c r="CZ55" i="11"/>
  <c r="DA88" i="15"/>
  <c r="DA56" i="15"/>
  <c r="CZ90" i="4"/>
  <c r="CZ58" i="4"/>
  <c r="DA112" i="21"/>
  <c r="DA80" i="21"/>
  <c r="CZ109" i="19"/>
  <c r="CZ77" i="19"/>
  <c r="CZ95" i="20"/>
  <c r="CZ63" i="20"/>
  <c r="DA110" i="16"/>
  <c r="DA78" i="16"/>
  <c r="CZ87" i="12"/>
  <c r="CZ55" i="12"/>
  <c r="DA90" i="11"/>
  <c r="DA58" i="11"/>
  <c r="CZ108" i="20"/>
  <c r="CZ76" i="20"/>
  <c r="DA99" i="12"/>
  <c r="DA67" i="12"/>
  <c r="DA102" i="19"/>
  <c r="DA70" i="19"/>
  <c r="CZ100" i="11"/>
  <c r="CZ68" i="11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92" i="10"/>
  <c r="DA60" i="10"/>
  <c r="DA100" i="9"/>
  <c r="DA68" i="9"/>
  <c r="DA92" i="8"/>
  <c r="DA60" i="8"/>
  <c r="DA106" i="17"/>
  <c r="DA74" i="17"/>
  <c r="DA98" i="9"/>
  <c r="DA66" i="9"/>
  <c r="DA108" i="3"/>
  <c r="DA76" i="3"/>
  <c r="DA113" i="1"/>
  <c r="DA81" i="1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DA115" i="12"/>
  <c r="DA83" i="12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88" i="16"/>
  <c r="DA56" i="16"/>
  <c r="DA115" i="2"/>
  <c r="DA83" i="2"/>
  <c r="DA102" i="13"/>
  <c r="DA70" i="13"/>
  <c r="DA87" i="1"/>
  <c r="DA55" i="1"/>
  <c r="CZ99" i="21"/>
  <c r="CZ67" i="21"/>
  <c r="DA113" i="8"/>
  <c r="DA81" i="8"/>
  <c r="CZ105" i="13"/>
  <c r="CZ73" i="13"/>
  <c r="DA93" i="7"/>
  <c r="DA61" i="7"/>
  <c r="CZ107" i="18"/>
  <c r="CZ75" i="18"/>
  <c r="DA114" i="10"/>
  <c r="DA82" i="10"/>
  <c r="DA94" i="4"/>
  <c r="DA62" i="4"/>
  <c r="DA102" i="6"/>
  <c r="DA70" i="6"/>
  <c r="DA100" i="6"/>
  <c r="DA68" i="6"/>
  <c r="CZ86" i="1"/>
  <c r="CZ54" i="1"/>
  <c r="DA112" i="9"/>
  <c r="DA80" i="9"/>
  <c r="DA91" i="6"/>
  <c r="DA59" i="6"/>
  <c r="CZ99" i="20"/>
  <c r="CZ67" i="20"/>
  <c r="DA115" i="15"/>
  <c r="DA83" i="15"/>
  <c r="CZ114" i="8"/>
  <c r="CZ82" i="8"/>
  <c r="DA96" i="2"/>
  <c r="DA64" i="2"/>
  <c r="DA97" i="12"/>
  <c r="DA65" i="12"/>
  <c r="CZ93" i="12"/>
  <c r="CZ61" i="12"/>
  <c r="DA113" i="9"/>
  <c r="DA81" i="9"/>
  <c r="DA117" i="20"/>
  <c r="DA85" i="20"/>
  <c r="DA94" i="6"/>
  <c r="DA62" i="6"/>
  <c r="DA98" i="16"/>
  <c r="DA66" i="16"/>
  <c r="CZ96" i="17"/>
  <c r="CZ64" i="17"/>
  <c r="DA88" i="4"/>
  <c r="DA56" i="4"/>
  <c r="CZ89" i="4"/>
  <c r="CZ57" i="4"/>
  <c r="DA92" i="6"/>
  <c r="DA60" i="6"/>
  <c r="CZ89" i="5"/>
  <c r="CZ57" i="5"/>
  <c r="CZ91" i="4"/>
  <c r="CZ59" i="4"/>
  <c r="CZ114" i="12"/>
  <c r="CZ82" i="12"/>
  <c r="CZ106" i="21"/>
  <c r="CZ74" i="21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CZ90" i="18"/>
  <c r="CZ58" i="18"/>
  <c r="CZ103" i="9"/>
  <c r="CZ71" i="9"/>
  <c r="CZ96" i="20"/>
  <c r="CZ64" i="20"/>
  <c r="DA115" i="17"/>
  <c r="DA83" i="17"/>
  <c r="DA92" i="1"/>
  <c r="DA60" i="1"/>
  <c r="DA90" i="10"/>
  <c r="DA58" i="10"/>
  <c r="CZ109" i="9"/>
  <c r="CZ77" i="9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DA91" i="19"/>
  <c r="DA59" i="19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14" i="5"/>
  <c r="DA82" i="5"/>
  <c r="CZ93" i="2"/>
  <c r="CZ61" i="2"/>
  <c r="DA100" i="15"/>
  <c r="DA68" i="15"/>
  <c r="CZ91" i="20"/>
  <c r="CZ59" i="20"/>
  <c r="DA92" i="17"/>
  <c r="DA60" i="17"/>
  <c r="DA90" i="13"/>
  <c r="DA58" i="13"/>
  <c r="CZ104" i="13"/>
  <c r="CZ72" i="13"/>
  <c r="DA97" i="16"/>
  <c r="DA65" i="16"/>
  <c r="DA111" i="21"/>
  <c r="DA79" i="21"/>
  <c r="DA106" i="10"/>
  <c r="DA74" i="10"/>
  <c r="DA115" i="10"/>
  <c r="DA83" i="10"/>
  <c r="DA117" i="1"/>
  <c r="DA85" i="1"/>
  <c r="CZ113" i="5"/>
  <c r="CZ81" i="5"/>
  <c r="CZ90" i="14"/>
  <c r="CZ58" i="14"/>
  <c r="DA86" i="11"/>
  <c r="DA54" i="11"/>
  <c r="DA104" i="20"/>
  <c r="DA72" i="20"/>
  <c r="CZ86" i="2"/>
  <c r="CZ54" i="2"/>
  <c r="CZ94" i="2"/>
  <c r="CZ62" i="2"/>
  <c r="CZ92" i="14"/>
  <c r="CZ60" i="14"/>
  <c r="CZ109" i="3"/>
  <c r="CZ77" i="3"/>
  <c r="DA91" i="13"/>
  <c r="DA59" i="1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20"/>
  <c r="DA65" i="20"/>
  <c r="DA97" i="13"/>
  <c r="DA65" i="13"/>
  <c r="CZ105" i="2"/>
  <c r="CZ73" i="2"/>
  <c r="CZ117" i="18"/>
  <c r="CZ85" i="18"/>
  <c r="DA115" i="7"/>
  <c r="DA83" i="7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DA101" i="16"/>
  <c r="DA69" i="16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DA96" i="1"/>
  <c r="DA64" i="1"/>
  <c r="DA106" i="9"/>
  <c r="DA74" i="9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DA94" i="9"/>
  <c r="DA62" i="9"/>
  <c r="DA105" i="1"/>
  <c r="DA73" i="1"/>
  <c r="DA107" i="13"/>
  <c r="DA75" i="13"/>
  <c r="CZ117" i="13"/>
  <c r="CZ85" i="13"/>
  <c r="DA113" i="7"/>
  <c r="DA81" i="7"/>
  <c r="CZ89" i="21"/>
  <c r="CZ57" i="21"/>
  <c r="CZ100" i="14"/>
  <c r="CZ68" i="14"/>
  <c r="CZ93" i="13"/>
  <c r="CZ61" i="13"/>
  <c r="CZ120" i="6"/>
  <c r="CZ123" i="6" s="1"/>
  <c r="CZ116" i="6" s="1"/>
  <c r="CZ84" i="6"/>
  <c r="CZ98" i="21"/>
  <c r="CZ66" i="21"/>
  <c r="DA96" i="21"/>
  <c r="DA64" i="21"/>
  <c r="CZ89" i="15"/>
  <c r="CZ57" i="15"/>
  <c r="DA109" i="5"/>
  <c r="DA77" i="5"/>
  <c r="DA120" i="15"/>
  <c r="DA123" i="15" s="1"/>
  <c r="DA116" i="15" s="1"/>
  <c r="DA84" i="15"/>
  <c r="DA108" i="19"/>
  <c r="DA76" i="19"/>
  <c r="CZ120" i="21"/>
  <c r="CZ123" i="21" s="1"/>
  <c r="CZ116" i="21" s="1"/>
  <c r="CZ84" i="21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DA89" i="16"/>
  <c r="DA57" i="16"/>
  <c r="DA97" i="21"/>
  <c r="DA65" i="21"/>
  <c r="DA87" i="2"/>
  <c r="DA55" i="2"/>
  <c r="CZ103" i="5"/>
  <c r="CZ71" i="5"/>
  <c r="CZ120" i="11"/>
  <c r="CZ123" i="11" s="1"/>
  <c r="CZ116" i="11" s="1"/>
  <c r="CZ84" i="11"/>
  <c r="DA105" i="7"/>
  <c r="DA73" i="7"/>
  <c r="DA102" i="10"/>
  <c r="DA70" i="10"/>
  <c r="DA114" i="17"/>
  <c r="DA82" i="17"/>
  <c r="DA99" i="4"/>
  <c r="DA67" i="4"/>
  <c r="DA115" i="14"/>
  <c r="DA83" i="14"/>
  <c r="CZ89" i="3"/>
  <c r="CZ57" i="3"/>
  <c r="DA110" i="21"/>
  <c r="DA78" i="21"/>
  <c r="DA96" i="12"/>
  <c r="DA64" i="12"/>
  <c r="CZ99" i="2"/>
  <c r="CZ67" i="2"/>
  <c r="CZ108" i="4"/>
  <c r="CZ76" i="4"/>
  <c r="CZ111" i="15"/>
  <c r="CZ79" i="15"/>
  <c r="DA106" i="16"/>
  <c r="DA74" i="16"/>
  <c r="DA103" i="10"/>
  <c r="DA71" i="10"/>
  <c r="CZ115" i="16"/>
  <c r="CZ83" i="16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DA106" i="1"/>
  <c r="DA74" i="1"/>
  <c r="CZ111" i="14"/>
  <c r="CZ79" i="14"/>
  <c r="DA95" i="18"/>
  <c r="DA63" i="18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1" i="10"/>
  <c r="DB21" i="10" a="1"/>
  <c r="DB21" i="10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AW35" i="1"/>
  <c r="DB35" i="1" a="1"/>
  <c r="DB35" i="1" s="1"/>
  <c r="DA40" i="14" a="1"/>
  <c r="DA40" i="14" s="1"/>
  <c r="AV40" i="14"/>
  <c r="AW24" i="18"/>
  <c r="DB24" i="18" a="1"/>
  <c r="DB24" i="18" s="1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W42" i="1"/>
  <c r="DB42" i="1" a="1"/>
  <c r="DB42" i="1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U47" i="6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W20" i="19"/>
  <c r="DB20" i="19" a="1"/>
  <c r="DB20" i="19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AW27" i="9"/>
  <c r="DB27" i="9" a="1"/>
  <c r="DB27" i="9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U47" i="17"/>
  <c r="AV17" i="7"/>
  <c r="DA17" i="7" a="1"/>
  <c r="DA17" i="7" s="1"/>
  <c r="AW29" i="17"/>
  <c r="DB29" i="17" a="1"/>
  <c r="DB29" i="1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W24" i="2"/>
  <c r="DB24" i="2" a="1"/>
  <c r="DB24" i="2" s="1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29" i="8"/>
  <c r="DB29" i="8" a="1"/>
  <c r="DB29" i="8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U47" i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W44" i="12"/>
  <c r="DB44" i="12" a="1"/>
  <c r="DB44" i="12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U47" i="4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27" i="15"/>
  <c r="DB27" i="15" a="1"/>
  <c r="DB27" i="15" s="1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U47" i="7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W33" i="20"/>
  <c r="DB33" i="20" a="1"/>
  <c r="DB33" i="20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20"/>
  <c r="DB26" i="20" a="1"/>
  <c r="DB26" i="20" s="1"/>
  <c r="AW26" i="13"/>
  <c r="DB26" i="13" a="1"/>
  <c r="DB26" i="13" s="1"/>
  <c r="AV34" i="2"/>
  <c r="DA34" i="2" a="1"/>
  <c r="DA34" i="2" s="1"/>
  <c r="AV46" i="18"/>
  <c r="DA46" i="18" a="1"/>
  <c r="DA46" i="18" s="1"/>
  <c r="AW44" i="7"/>
  <c r="DB44" i="7" a="1"/>
  <c r="DB44" i="7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DB30" i="16" a="1"/>
  <c r="DB30" i="16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W25" i="1"/>
  <c r="DB25" i="1" a="1"/>
  <c r="DB25" i="1" s="1"/>
  <c r="AW35" i="9"/>
  <c r="DB35" i="9" a="1"/>
  <c r="DB35" i="9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DB96" i="1" l="1"/>
  <c r="DB64" i="1"/>
  <c r="DA103" i="21"/>
  <c r="DA71" i="21"/>
  <c r="DB101" i="1"/>
  <c r="DB69" i="1"/>
  <c r="DB112" i="19"/>
  <c r="DB80" i="19"/>
  <c r="DA97" i="2"/>
  <c r="DA65" i="2"/>
  <c r="DB117" i="7"/>
  <c r="DB85" i="7"/>
  <c r="DA86" i="2"/>
  <c r="DA54" i="2"/>
  <c r="DB87" i="3"/>
  <c r="DB55" i="3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4" i="20"/>
  <c r="DB72" i="20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95" i="18"/>
  <c r="DB63" i="18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A117" i="16"/>
  <c r="DA85" i="16"/>
  <c r="DA97" i="9"/>
  <c r="DA65" i="9"/>
  <c r="DB108" i="8"/>
  <c r="DB76" i="8"/>
  <c r="DB114" i="20"/>
  <c r="DB82" i="20"/>
  <c r="DA96" i="14"/>
  <c r="DA64" i="14"/>
  <c r="DA120" i="5"/>
  <c r="DA123" i="5" s="1"/>
  <c r="DA116" i="5" s="1"/>
  <c r="DA84" i="5"/>
  <c r="DB90" i="1"/>
  <c r="DB58" i="1"/>
  <c r="DA95" i="20"/>
  <c r="DA63" i="20"/>
  <c r="DA97" i="15"/>
  <c r="DA65" i="15"/>
  <c r="DB100" i="12"/>
  <c r="DB68" i="12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B98" i="9"/>
  <c r="DB66" i="9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B88" i="1"/>
  <c r="DB56" i="1"/>
  <c r="DB93" i="14"/>
  <c r="DB61" i="14"/>
  <c r="DB102" i="16"/>
  <c r="DB70" i="16"/>
  <c r="DB106" i="6"/>
  <c r="DB74" i="6"/>
  <c r="DB98" i="5"/>
  <c r="DB66" i="5"/>
  <c r="DB94" i="21"/>
  <c r="DB62" i="21"/>
  <c r="DA104" i="17"/>
  <c r="DA72" i="17"/>
  <c r="DB105" i="12"/>
  <c r="DB73" i="12"/>
  <c r="DB111" i="2"/>
  <c r="DB79" i="2"/>
  <c r="DA111" i="11"/>
  <c r="DA79" i="11"/>
  <c r="DA109" i="2"/>
  <c r="DA77" i="2"/>
  <c r="DB109" i="18"/>
  <c r="DB77" i="18"/>
  <c r="DB106" i="9"/>
  <c r="DB74" i="9"/>
  <c r="DB110" i="12"/>
  <c r="DB78" i="12"/>
  <c r="DB112" i="5"/>
  <c r="DB80" i="5"/>
  <c r="DB101" i="16"/>
  <c r="DB69" i="16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95" i="2"/>
  <c r="DB63" i="2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B92" i="10"/>
  <c r="DB60" i="10"/>
  <c r="DA102" i="21"/>
  <c r="DA70" i="21"/>
  <c r="DB89" i="10"/>
  <c r="DB57" i="10"/>
  <c r="DB97" i="17"/>
  <c r="DB65" i="17"/>
  <c r="DB95" i="5"/>
  <c r="DB63" i="5"/>
  <c r="DB95" i="19"/>
  <c r="DB63" i="19"/>
  <c r="DB88" i="13"/>
  <c r="DB56" i="13"/>
  <c r="DB107" i="7"/>
  <c r="DB75" i="7"/>
  <c r="DB114" i="17"/>
  <c r="DB82" i="17"/>
  <c r="DB88" i="11"/>
  <c r="DB56" i="11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7"/>
  <c r="DB67" i="7"/>
  <c r="DA97" i="18"/>
  <c r="DA65" i="18"/>
  <c r="DB86" i="11"/>
  <c r="DB54" i="1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B106" i="1"/>
  <c r="DB74" i="1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86" i="3"/>
  <c r="DB54" i="3"/>
  <c r="DB114" i="7"/>
  <c r="DB82" i="7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5" i="12"/>
  <c r="DB83" i="12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B91" i="19"/>
  <c r="DB59" i="19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09" i="6"/>
  <c r="DA77" i="6"/>
  <c r="DA112" i="4"/>
  <c r="DA80" i="4"/>
  <c r="DA88" i="12"/>
  <c r="DA56" i="12"/>
  <c r="DB98" i="19"/>
  <c r="DB66" i="19"/>
  <c r="DB91" i="15"/>
  <c r="DB59" i="15"/>
  <c r="DA92" i="20"/>
  <c r="DA60" i="20"/>
  <c r="DA97" i="10"/>
  <c r="DA65" i="10"/>
  <c r="DB93" i="8"/>
  <c r="DB61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B98" i="15"/>
  <c r="DB66" i="15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100" i="8"/>
  <c r="DB68" i="8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113" i="1"/>
  <c r="DB81" i="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B99" i="14"/>
  <c r="DB67" i="14"/>
  <c r="DB112" i="16"/>
  <c r="DB80" i="16"/>
  <c r="DB91" i="18"/>
  <c r="DB59" i="18"/>
  <c r="DB87" i="17"/>
  <c r="DB55" i="17"/>
  <c r="DA110" i="15"/>
  <c r="DA78" i="15"/>
  <c r="DB93" i="1"/>
  <c r="DB61" i="1"/>
  <c r="DB110" i="7"/>
  <c r="DB78" i="7"/>
  <c r="DB109" i="7"/>
  <c r="DB77" i="7"/>
  <c r="DA104" i="8"/>
  <c r="DA72" i="8"/>
  <c r="DB99" i="11"/>
  <c r="DB67" i="11"/>
  <c r="DA91" i="3"/>
  <c r="DA59" i="3"/>
  <c r="DA99" i="2"/>
  <c r="DA67" i="2"/>
  <c r="DB110" i="21"/>
  <c r="DB78" i="21"/>
  <c r="DB115" i="14"/>
  <c r="DB83" i="14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115" i="7"/>
  <c r="DB83" i="7"/>
  <c r="DB97" i="20"/>
  <c r="DB65" i="20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100" i="17"/>
  <c r="DB68" i="17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V47" i="3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X33" i="20"/>
  <c r="DC33" i="20" a="1"/>
  <c r="DC33" i="20" s="1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V47" i="4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X29" i="17"/>
  <c r="DC29" i="17" a="1"/>
  <c r="DC29" i="17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5" i="9"/>
  <c r="DC35" i="9" a="1"/>
  <c r="DC35" i="9" s="1"/>
  <c r="AX39" i="12"/>
  <c r="DC39" i="12" a="1"/>
  <c r="DC39" i="12" s="1"/>
  <c r="AX41" i="5"/>
  <c r="DC41" i="5" a="1"/>
  <c r="DC41" i="5" s="1"/>
  <c r="AX30" i="16"/>
  <c r="DC30" i="16" a="1"/>
  <c r="DC30" i="16" s="1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AX27" i="9"/>
  <c r="DC27" i="9" a="1"/>
  <c r="DC27" i="9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24" i="18"/>
  <c r="DC24" i="18" a="1"/>
  <c r="DC24" i="18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X25" i="1"/>
  <c r="DC25" i="1" a="1"/>
  <c r="DC25" i="1" s="1"/>
  <c r="AW46" i="16"/>
  <c r="DB46" i="16" a="1"/>
  <c r="DB46" i="16" s="1"/>
  <c r="AX28" i="7"/>
  <c r="DC28" i="7" a="1"/>
  <c r="DC28" i="7" s="1"/>
  <c r="AW15" i="15"/>
  <c r="DB15" i="15" a="1"/>
  <c r="DB15" i="15" s="1"/>
  <c r="AV47" i="15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V47" i="1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V47" i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AX24" i="2"/>
  <c r="DC24" i="2" a="1"/>
  <c r="DC24" i="2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X21" i="10"/>
  <c r="DC21" i="10" a="1"/>
  <c r="DC21" i="10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V47" i="7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V47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AX44" i="12"/>
  <c r="DC44" i="12" a="1"/>
  <c r="DC44" i="12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X20" i="19"/>
  <c r="DC20" i="19" a="1"/>
  <c r="DC20" i="19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X35" i="1"/>
  <c r="DC35" i="1" a="1"/>
  <c r="DC35" i="1" s="1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44" i="7"/>
  <c r="DC44" i="7" a="1"/>
  <c r="DC44" i="7" s="1"/>
  <c r="AX26" i="20"/>
  <c r="DC26" i="20" a="1"/>
  <c r="DC26" i="20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X27" i="15"/>
  <c r="DC27" i="15" a="1"/>
  <c r="DC27" i="15" s="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9" i="8"/>
  <c r="DC29" i="8" a="1"/>
  <c r="DC29" i="8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42" i="1"/>
  <c r="DC42" i="1" a="1"/>
  <c r="DC42" i="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DC100" i="12" l="1"/>
  <c r="DC68" i="12"/>
  <c r="DC110" i="7"/>
  <c r="DC78" i="7"/>
  <c r="DB107" i="21"/>
  <c r="DB75" i="21"/>
  <c r="DB105" i="9"/>
  <c r="DB73" i="9"/>
  <c r="DC110" i="8"/>
  <c r="DC78" i="8"/>
  <c r="DC120" i="9"/>
  <c r="DC123" i="9" s="1"/>
  <c r="DC116" i="9" s="1"/>
  <c r="DC84" i="9"/>
  <c r="DC106" i="12"/>
  <c r="DC74" i="12"/>
  <c r="DC117" i="19"/>
  <c r="DC85" i="19"/>
  <c r="DC88" i="18"/>
  <c r="DC56" i="18"/>
  <c r="DC106" i="20"/>
  <c r="DC74" i="20"/>
  <c r="DB103" i="6"/>
  <c r="DB71" i="6"/>
  <c r="DC99" i="3"/>
  <c r="DC67" i="3"/>
  <c r="DC87" i="9"/>
  <c r="DC55" i="9"/>
  <c r="DC87" i="3"/>
  <c r="DC55" i="3"/>
  <c r="DC104" i="1"/>
  <c r="DC72" i="1"/>
  <c r="DC114" i="2"/>
  <c r="DC82" i="2"/>
  <c r="DC113" i="11"/>
  <c r="DC81" i="11"/>
  <c r="DC87" i="1"/>
  <c r="DC55" i="1"/>
  <c r="DC105" i="17"/>
  <c r="DC73" i="17"/>
  <c r="DC110" i="13"/>
  <c r="DC78" i="13"/>
  <c r="DC93" i="3"/>
  <c r="DC61" i="3"/>
  <c r="DB117" i="14"/>
  <c r="DB85" i="14"/>
  <c r="DC120" i="15"/>
  <c r="DC123" i="15" s="1"/>
  <c r="DC116" i="15" s="1"/>
  <c r="DC84" i="15"/>
  <c r="DC93" i="6"/>
  <c r="DC61" i="6"/>
  <c r="DC113" i="1"/>
  <c r="DC81" i="1"/>
  <c r="DB91" i="21"/>
  <c r="DB59" i="21"/>
  <c r="DC117" i="12"/>
  <c r="DC85" i="12"/>
  <c r="DB95" i="4"/>
  <c r="DB63" i="4"/>
  <c r="DC113" i="8"/>
  <c r="DC81" i="8"/>
  <c r="DB89" i="8"/>
  <c r="DB57" i="8"/>
  <c r="DC117" i="20"/>
  <c r="DC85" i="20"/>
  <c r="DB111" i="5"/>
  <c r="DB79" i="5"/>
  <c r="DC115" i="10"/>
  <c r="DC83" i="10"/>
  <c r="DC98" i="2"/>
  <c r="DC66" i="2"/>
  <c r="DC99" i="16"/>
  <c r="DC67" i="16"/>
  <c r="DC115" i="7"/>
  <c r="DC83" i="7"/>
  <c r="DC112" i="21"/>
  <c r="DC80" i="21"/>
  <c r="DC110" i="21"/>
  <c r="DC78" i="21"/>
  <c r="DB101" i="2"/>
  <c r="DB69" i="2"/>
  <c r="DB92" i="19"/>
  <c r="DB60" i="19"/>
  <c r="DB120" i="14"/>
  <c r="DB123" i="14" s="1"/>
  <c r="DB116" i="14" s="1"/>
  <c r="DB84" i="14"/>
  <c r="DC91" i="7"/>
  <c r="DC59" i="7"/>
  <c r="DC109" i="11"/>
  <c r="DC77" i="11"/>
  <c r="DC94" i="10"/>
  <c r="DC62" i="10"/>
  <c r="DC101" i="20"/>
  <c r="DC69" i="20"/>
  <c r="DC91" i="19"/>
  <c r="DC59" i="19"/>
  <c r="DC96" i="5"/>
  <c r="DC64" i="5"/>
  <c r="DB96" i="20"/>
  <c r="DB64" i="20"/>
  <c r="DB88" i="6"/>
  <c r="DB56" i="6"/>
  <c r="DB97" i="3"/>
  <c r="DB65" i="3"/>
  <c r="DC94" i="19"/>
  <c r="DC62" i="19"/>
  <c r="DB110" i="4"/>
  <c r="DB78" i="4"/>
  <c r="DC102" i="2"/>
  <c r="DC70" i="2"/>
  <c r="DC101" i="11"/>
  <c r="DC69" i="11"/>
  <c r="DC108" i="14"/>
  <c r="DC76" i="14"/>
  <c r="DC104" i="21"/>
  <c r="DC72" i="21"/>
  <c r="DC89" i="14"/>
  <c r="DC57" i="14"/>
  <c r="DC95" i="9"/>
  <c r="DC63" i="9"/>
  <c r="DC113" i="7"/>
  <c r="DC81" i="7"/>
  <c r="DB90" i="14"/>
  <c r="DB58" i="14"/>
  <c r="DB115" i="8"/>
  <c r="DB83" i="8"/>
  <c r="DB86" i="10"/>
  <c r="DB54" i="10"/>
  <c r="DB120" i="11"/>
  <c r="DB123" i="11" s="1"/>
  <c r="DB116" i="11" s="1"/>
  <c r="DB84" i="11"/>
  <c r="DC98" i="19"/>
  <c r="DC66" i="19"/>
  <c r="DB112" i="4"/>
  <c r="DB80" i="4"/>
  <c r="DB102" i="21"/>
  <c r="DB70" i="21"/>
  <c r="DB115" i="16"/>
  <c r="DB83" i="16"/>
  <c r="DB104" i="10"/>
  <c r="DB72" i="10"/>
  <c r="DC95" i="5"/>
  <c r="DC63" i="5"/>
  <c r="DC109" i="10"/>
  <c r="DC77" i="10"/>
  <c r="DC117" i="21"/>
  <c r="DC85" i="21"/>
  <c r="DC115" i="17"/>
  <c r="DC83" i="17"/>
  <c r="DC97" i="21"/>
  <c r="DC65" i="21"/>
  <c r="DB98" i="21"/>
  <c r="DB66" i="21"/>
  <c r="DC93" i="9"/>
  <c r="DC61" i="9"/>
  <c r="DC109" i="12"/>
  <c r="DC77" i="12"/>
  <c r="DB101" i="19"/>
  <c r="DB69" i="19"/>
  <c r="DB94" i="3"/>
  <c r="DB62" i="3"/>
  <c r="DB88" i="7"/>
  <c r="DB56" i="7"/>
  <c r="DC87" i="13"/>
  <c r="DC55" i="13"/>
  <c r="DC93" i="21"/>
  <c r="DC61" i="21"/>
  <c r="DA86" i="18"/>
  <c r="DA54" i="18"/>
  <c r="DC101" i="17"/>
  <c r="DC69" i="17"/>
  <c r="DB120" i="10"/>
  <c r="DB123" i="10" s="1"/>
  <c r="DB116" i="10" s="1"/>
  <c r="DB84" i="10"/>
  <c r="DC117" i="9"/>
  <c r="DC85" i="9"/>
  <c r="DB105" i="3"/>
  <c r="DB73" i="3"/>
  <c r="DB117" i="3"/>
  <c r="DB85" i="3"/>
  <c r="DC99" i="5"/>
  <c r="DC67" i="5"/>
  <c r="DB114" i="8"/>
  <c r="DB82" i="8"/>
  <c r="DC107" i="20"/>
  <c r="DC75" i="20"/>
  <c r="DC90" i="3"/>
  <c r="DC58" i="3"/>
  <c r="DB105" i="19"/>
  <c r="DB73" i="19"/>
  <c r="DB86" i="13"/>
  <c r="DB54" i="13"/>
  <c r="DA86" i="12"/>
  <c r="DA54" i="12"/>
  <c r="DB98" i="12"/>
  <c r="DB66" i="12"/>
  <c r="DC99" i="11"/>
  <c r="DC67" i="11"/>
  <c r="DC111" i="9"/>
  <c r="DC79" i="9"/>
  <c r="DC96" i="13"/>
  <c r="DC64" i="13"/>
  <c r="DB105" i="10"/>
  <c r="DB73" i="10"/>
  <c r="DB104" i="8"/>
  <c r="DB72" i="8"/>
  <c r="DC91" i="13"/>
  <c r="DC59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98" i="9"/>
  <c r="DC66" i="9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B89" i="7"/>
  <c r="DB57" i="7"/>
  <c r="DC111" i="16"/>
  <c r="DC79" i="16"/>
  <c r="DB92" i="20"/>
  <c r="DB60" i="20"/>
  <c r="DC103" i="13"/>
  <c r="DC71" i="13"/>
  <c r="DB109" i="9"/>
  <c r="DB77" i="9"/>
  <c r="DC97" i="13"/>
  <c r="DC65" i="13"/>
  <c r="DC106" i="7"/>
  <c r="DC74" i="7"/>
  <c r="DB92" i="11"/>
  <c r="DB60" i="11"/>
  <c r="DC111" i="6"/>
  <c r="DC79" i="6"/>
  <c r="DB91" i="4"/>
  <c r="DB59" i="4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5" i="12"/>
  <c r="DC83" i="12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92" i="10"/>
  <c r="DC60" i="10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C100" i="17"/>
  <c r="DC68" i="17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B100" i="11"/>
  <c r="DB68" i="11"/>
  <c r="DC107" i="1"/>
  <c r="DC75" i="1"/>
  <c r="DC88" i="13"/>
  <c r="DC56" i="13"/>
  <c r="DC102" i="19"/>
  <c r="DC70" i="19"/>
  <c r="DC114" i="5"/>
  <c r="DC82" i="5"/>
  <c r="DB89" i="4"/>
  <c r="DB57" i="4"/>
  <c r="DC100" i="16"/>
  <c r="DC68" i="16"/>
  <c r="DC120" i="8"/>
  <c r="DC123" i="8" s="1"/>
  <c r="DC116" i="8" s="1"/>
  <c r="DC84" i="8"/>
  <c r="DC94" i="9"/>
  <c r="DC62" i="9"/>
  <c r="DB99" i="10"/>
  <c r="DB67" i="10"/>
  <c r="DC91" i="1"/>
  <c r="DC59" i="1"/>
  <c r="DC90" i="9"/>
  <c r="DC58" i="9"/>
  <c r="DC111" i="1"/>
  <c r="DC79" i="1"/>
  <c r="DC93" i="1"/>
  <c r="DC61" i="1"/>
  <c r="DB112" i="14"/>
  <c r="DB80" i="14"/>
  <c r="DB90" i="18"/>
  <c r="DB58" i="18"/>
  <c r="DC112" i="11"/>
  <c r="DC80" i="11"/>
  <c r="DC89" i="16"/>
  <c r="DC57" i="16"/>
  <c r="DC115" i="13"/>
  <c r="DC83" i="13"/>
  <c r="DC88" i="5"/>
  <c r="DC56" i="5"/>
  <c r="DB86" i="7"/>
  <c r="DB54" i="7"/>
  <c r="DC92" i="12"/>
  <c r="DC60" i="12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6" i="9"/>
  <c r="DC74" i="9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B87" i="11"/>
  <c r="DB55" i="11"/>
  <c r="DC91" i="15"/>
  <c r="DC59" i="15"/>
  <c r="DC100" i="6"/>
  <c r="DC68" i="6"/>
  <c r="DB111" i="10"/>
  <c r="DB79" i="10"/>
  <c r="DC92" i="18"/>
  <c r="DC60" i="18"/>
  <c r="DC102" i="7"/>
  <c r="DC70" i="7"/>
  <c r="DB90" i="5"/>
  <c r="DB58" i="5"/>
  <c r="DB107" i="18"/>
  <c r="DB75" i="18"/>
  <c r="DB115" i="9"/>
  <c r="DB83" i="9"/>
  <c r="DC117" i="7"/>
  <c r="DC85" i="7"/>
  <c r="DC98" i="5"/>
  <c r="DC66" i="5"/>
  <c r="DC94" i="20"/>
  <c r="DC62" i="20"/>
  <c r="DC111" i="3"/>
  <c r="DC79" i="3"/>
  <c r="DB117" i="15"/>
  <c r="DB85" i="15"/>
  <c r="DC96" i="8"/>
  <c r="DC64" i="8"/>
  <c r="DC114" i="10"/>
  <c r="DC82" i="10"/>
  <c r="DB114" i="12"/>
  <c r="DB82" i="12"/>
  <c r="DB92" i="3"/>
  <c r="DB60" i="3"/>
  <c r="DC94" i="1"/>
  <c r="DC62" i="1"/>
  <c r="DB87" i="7"/>
  <c r="DB55" i="7"/>
  <c r="DC107" i="17"/>
  <c r="DC75" i="17"/>
  <c r="DC106" i="16"/>
  <c r="DC74" i="16"/>
  <c r="DC105" i="18"/>
  <c r="DC73" i="18"/>
  <c r="DB89" i="2"/>
  <c r="DB57" i="2"/>
  <c r="DB101" i="21"/>
  <c r="DB69" i="21"/>
  <c r="DC103" i="12"/>
  <c r="DC71" i="12"/>
  <c r="DC101" i="10"/>
  <c r="DC69" i="10"/>
  <c r="DC100" i="8"/>
  <c r="DC68" i="8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C106" i="1"/>
  <c r="DC74" i="1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4" i="20"/>
  <c r="DC72" i="20"/>
  <c r="DC109" i="21"/>
  <c r="DC77" i="21"/>
  <c r="DB97" i="2"/>
  <c r="DB65" i="2"/>
  <c r="DB95" i="21"/>
  <c r="DB63" i="21"/>
  <c r="DC87" i="4"/>
  <c r="DC55" i="4"/>
  <c r="DC96" i="10"/>
  <c r="DC64" i="10"/>
  <c r="DC97" i="16"/>
  <c r="DC65" i="16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95" i="18"/>
  <c r="DC63" i="18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1" i="16"/>
  <c r="DC69" i="16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C95" i="3"/>
  <c r="DC63" i="3"/>
  <c r="DB86" i="2"/>
  <c r="DB54" i="2"/>
  <c r="DB94" i="11"/>
  <c r="DB62" i="11"/>
  <c r="DC109" i="5"/>
  <c r="DC77" i="5"/>
  <c r="DB103" i="20"/>
  <c r="DB71" i="20"/>
  <c r="DC103" i="1"/>
  <c r="DC71" i="1"/>
  <c r="DC108" i="3"/>
  <c r="DC76" i="3"/>
  <c r="DC92" i="1"/>
  <c r="DC60" i="1"/>
  <c r="DB99" i="13"/>
  <c r="DB67" i="13"/>
  <c r="DC98" i="15"/>
  <c r="DC66" i="15"/>
  <c r="DC96" i="21"/>
  <c r="DC64" i="21"/>
  <c r="DC104" i="2"/>
  <c r="DC72" i="2"/>
  <c r="DB109" i="3"/>
  <c r="DB77" i="3"/>
  <c r="DC97" i="20"/>
  <c r="DC65" i="20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95" i="2"/>
  <c r="DC63" i="2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106" i="11"/>
  <c r="DB74" i="11"/>
  <c r="DB109" i="2"/>
  <c r="DB77" i="2"/>
  <c r="DC106" i="15"/>
  <c r="DC74" i="15"/>
  <c r="DC102" i="4"/>
  <c r="DC70" i="4"/>
  <c r="DC115" i="2"/>
  <c r="DC83" i="2"/>
  <c r="DC108" i="5"/>
  <c r="DC76" i="5"/>
  <c r="DB102" i="14"/>
  <c r="DB70" i="14"/>
  <c r="DC96" i="15"/>
  <c r="DC64" i="15"/>
  <c r="DB87" i="21"/>
  <c r="DB55" i="21"/>
  <c r="DC103" i="8"/>
  <c r="DC71" i="8"/>
  <c r="DC89" i="1"/>
  <c r="DC57" i="1"/>
  <c r="DB95" i="6"/>
  <c r="DB63" i="6"/>
  <c r="DC120" i="13"/>
  <c r="DC123" i="13" s="1"/>
  <c r="DC116" i="13" s="1"/>
  <c r="DC84" i="13"/>
  <c r="DC90" i="15"/>
  <c r="DC58" i="15"/>
  <c r="DB120" i="5"/>
  <c r="DB123" i="5" s="1"/>
  <c r="DB116" i="5" s="1"/>
  <c r="DB84" i="5"/>
  <c r="DC104" i="5"/>
  <c r="DC72" i="5"/>
  <c r="DB108" i="20"/>
  <c r="DB76" i="20"/>
  <c r="DB95" i="7"/>
  <c r="DB63" i="7"/>
  <c r="DC105" i="1"/>
  <c r="DC73" i="1"/>
  <c r="DB109" i="16"/>
  <c r="DB77" i="16"/>
  <c r="DB110" i="10"/>
  <c r="DB78" i="10"/>
  <c r="DC86" i="11"/>
  <c r="DC54" i="11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96" i="1"/>
  <c r="DC64" i="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AW47" i="20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W47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24" i="2"/>
  <c r="DD24" i="2" a="1"/>
  <c r="DD24" i="2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4" i="12"/>
  <c r="DD44" i="12" a="1"/>
  <c r="DD44" i="12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W47" i="10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5" i="1"/>
  <c r="DD25" i="1" a="1"/>
  <c r="DD2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29" i="8"/>
  <c r="DD29" i="8" a="1"/>
  <c r="DD29" i="8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Y35" i="1"/>
  <c r="DD35" i="1" a="1"/>
  <c r="DD35" i="1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AW47" i="7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21" i="10"/>
  <c r="DD21" i="10" a="1"/>
  <c r="DD21" i="10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DD27" i="9" a="1"/>
  <c r="DD27" i="9" s="1"/>
  <c r="AY27" i="9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Y29" i="17"/>
  <c r="DD29" i="17" a="1"/>
  <c r="DD29" i="17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7" i="15"/>
  <c r="DD27" i="15" a="1"/>
  <c r="DD27" i="15" s="1"/>
  <c r="AY25" i="21"/>
  <c r="DD25" i="21" a="1"/>
  <c r="DD25" i="21" s="1"/>
  <c r="AY33" i="2"/>
  <c r="DD33" i="2" a="1"/>
  <c r="DD33" i="2" s="1"/>
  <c r="AX38" i="3"/>
  <c r="DC38" i="3" a="1"/>
  <c r="DC38" i="3" s="1"/>
  <c r="AY26" i="20"/>
  <c r="DD26" i="20" a="1"/>
  <c r="DD26" i="20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5" i="9"/>
  <c r="DD35" i="9" a="1"/>
  <c r="DD35" i="9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3" i="20"/>
  <c r="DD33" i="20" a="1"/>
  <c r="DD33" i="20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DD42" i="1" a="1"/>
  <c r="DD42" i="1" s="1"/>
  <c r="AY42" i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4" i="7"/>
  <c r="DD44" i="7" a="1"/>
  <c r="DD44" i="7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0" i="19"/>
  <c r="DD20" i="19" a="1"/>
  <c r="DD20" i="19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24" i="18"/>
  <c r="DD24" i="18" a="1"/>
  <c r="DD24" i="18" s="1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DD30" i="16" a="1"/>
  <c r="DD30" i="16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DD107" i="16" l="1"/>
  <c r="DD75" i="16"/>
  <c r="DD101" i="20"/>
  <c r="DD69" i="20"/>
  <c r="DC106" i="13"/>
  <c r="DC74" i="13"/>
  <c r="DD93" i="20"/>
  <c r="DD61" i="20"/>
  <c r="DC110" i="4"/>
  <c r="DC78" i="4"/>
  <c r="DC111" i="5"/>
  <c r="DC79" i="5"/>
  <c r="DD102" i="1"/>
  <c r="DD70" i="1"/>
  <c r="DC89" i="13"/>
  <c r="DC57" i="13"/>
  <c r="DD120" i="12"/>
  <c r="DD123" i="12" s="1"/>
  <c r="DD116" i="12" s="1"/>
  <c r="DD84" i="12"/>
  <c r="DD100" i="18"/>
  <c r="DD68" i="18"/>
  <c r="DC106" i="21"/>
  <c r="DC74" i="21"/>
  <c r="DC120" i="20"/>
  <c r="DC123" i="20" s="1"/>
  <c r="DC116" i="20" s="1"/>
  <c r="DC84" i="20"/>
  <c r="DD101" i="9"/>
  <c r="DD69" i="9"/>
  <c r="DD95" i="14"/>
  <c r="DD63" i="14"/>
  <c r="DD112" i="19"/>
  <c r="DD80" i="19"/>
  <c r="DD110" i="13"/>
  <c r="DD78" i="13"/>
  <c r="DD105" i="1"/>
  <c r="DD73" i="1"/>
  <c r="DD94" i="19"/>
  <c r="DD62" i="19"/>
  <c r="DD96" i="5"/>
  <c r="DD64" i="5"/>
  <c r="DD109" i="11"/>
  <c r="DD77" i="11"/>
  <c r="DC101" i="2"/>
  <c r="DC69" i="2"/>
  <c r="DD99" i="16"/>
  <c r="DD67" i="16"/>
  <c r="DD117" i="20"/>
  <c r="DD85" i="20"/>
  <c r="DD117" i="12"/>
  <c r="DD85" i="12"/>
  <c r="DC98" i="12"/>
  <c r="DC66" i="12"/>
  <c r="DD91" i="2"/>
  <c r="DD59" i="2"/>
  <c r="DD98" i="8"/>
  <c r="DD66" i="8"/>
  <c r="DD103" i="2"/>
  <c r="DD71" i="2"/>
  <c r="DD114" i="7"/>
  <c r="DD82" i="7"/>
  <c r="DC117" i="17"/>
  <c r="DC85" i="17"/>
  <c r="DD101" i="11"/>
  <c r="DD69" i="11"/>
  <c r="DC120" i="5"/>
  <c r="DC123" i="5" s="1"/>
  <c r="DC116" i="5" s="1"/>
  <c r="DC84" i="5"/>
  <c r="DD111" i="16"/>
  <c r="DD79" i="16"/>
  <c r="DD95" i="1"/>
  <c r="DD63" i="1"/>
  <c r="DC88" i="2"/>
  <c r="DC56" i="2"/>
  <c r="DD96" i="4"/>
  <c r="DD64" i="4"/>
  <c r="DD105" i="20"/>
  <c r="DD73" i="20"/>
  <c r="DC92" i="14"/>
  <c r="DC60" i="14"/>
  <c r="DD114" i="16"/>
  <c r="DD82" i="16"/>
  <c r="DD105" i="8"/>
  <c r="DD73" i="8"/>
  <c r="DD91" i="12"/>
  <c r="DD59" i="12"/>
  <c r="DC114" i="13"/>
  <c r="DC82" i="13"/>
  <c r="DD117" i="1"/>
  <c r="DD85" i="1"/>
  <c r="DC95" i="12"/>
  <c r="DC63" i="12"/>
  <c r="DD87" i="16"/>
  <c r="DD55" i="16"/>
  <c r="DC89" i="3"/>
  <c r="DC57" i="3"/>
  <c r="DD92" i="6"/>
  <c r="DD60" i="6"/>
  <c r="DC86" i="19"/>
  <c r="DC54" i="19"/>
  <c r="DD113" i="15"/>
  <c r="DD81" i="15"/>
  <c r="DC101" i="7"/>
  <c r="DC69" i="7"/>
  <c r="DD108" i="5"/>
  <c r="DD76" i="5"/>
  <c r="DD115" i="2"/>
  <c r="DD83" i="2"/>
  <c r="DC107" i="21"/>
  <c r="DC75" i="21"/>
  <c r="DC117" i="2"/>
  <c r="DC85" i="2"/>
  <c r="DC97" i="8"/>
  <c r="DC65" i="8"/>
  <c r="DD115" i="14"/>
  <c r="DD83" i="14"/>
  <c r="DD104" i="2"/>
  <c r="DD72" i="2"/>
  <c r="DC99" i="13"/>
  <c r="DC67" i="13"/>
  <c r="DD88" i="18"/>
  <c r="DD56" i="18"/>
  <c r="DC97" i="9"/>
  <c r="DC65" i="9"/>
  <c r="DC100" i="5"/>
  <c r="DC68" i="5"/>
  <c r="DD109" i="8"/>
  <c r="DD77" i="8"/>
  <c r="DC86" i="15"/>
  <c r="DC54" i="15"/>
  <c r="DD98" i="16"/>
  <c r="DD66" i="16"/>
  <c r="DC86" i="7"/>
  <c r="DC54" i="7"/>
  <c r="DD115" i="13"/>
  <c r="DD83" i="13"/>
  <c r="DC117" i="15"/>
  <c r="DC85" i="15"/>
  <c r="DC110" i="15"/>
  <c r="DC78" i="15"/>
  <c r="DD88" i="4"/>
  <c r="DD56" i="4"/>
  <c r="DD106" i="1"/>
  <c r="DD74" i="1"/>
  <c r="DD92" i="4"/>
  <c r="DD60" i="4"/>
  <c r="DC100" i="14"/>
  <c r="DC68" i="14"/>
  <c r="DD112" i="12"/>
  <c r="DD80" i="12"/>
  <c r="DD103" i="12"/>
  <c r="DD71" i="12"/>
  <c r="DD106" i="16"/>
  <c r="DD74" i="16"/>
  <c r="DD90" i="3"/>
  <c r="DD58" i="3"/>
  <c r="DC117" i="3"/>
  <c r="DC85" i="3"/>
  <c r="DD109" i="12"/>
  <c r="DD77" i="12"/>
  <c r="DC93" i="15"/>
  <c r="DC61" i="15"/>
  <c r="DC86" i="4"/>
  <c r="DC54" i="4"/>
  <c r="DD88" i="20"/>
  <c r="DD56" i="20"/>
  <c r="DC109" i="6"/>
  <c r="DC77" i="6"/>
  <c r="DD112" i="6"/>
  <c r="DD80" i="6"/>
  <c r="DC117" i="13"/>
  <c r="DC85" i="13"/>
  <c r="DD87" i="19"/>
  <c r="DD55" i="19"/>
  <c r="DC89" i="18"/>
  <c r="DC57" i="18"/>
  <c r="DC113" i="19"/>
  <c r="DC81" i="19"/>
  <c r="DC104" i="4"/>
  <c r="DC72" i="4"/>
  <c r="DC100" i="3"/>
  <c r="DC68" i="3"/>
  <c r="DD100" i="9"/>
  <c r="DD68" i="9"/>
  <c r="DD120" i="18"/>
  <c r="DD123" i="18" s="1"/>
  <c r="DD116" i="18" s="1"/>
  <c r="DD84" i="18"/>
  <c r="DD102" i="5"/>
  <c r="DD70" i="5"/>
  <c r="DC115" i="16"/>
  <c r="DC83" i="16"/>
  <c r="DC120" i="11"/>
  <c r="DC123" i="11" s="1"/>
  <c r="DC116" i="11" s="1"/>
  <c r="DC84" i="11"/>
  <c r="DC105" i="3"/>
  <c r="DC73" i="3"/>
  <c r="DC94" i="3"/>
  <c r="DC62" i="3"/>
  <c r="DC115" i="4"/>
  <c r="DC83" i="4"/>
  <c r="DD109" i="17"/>
  <c r="DD77" i="17"/>
  <c r="DD109" i="7"/>
  <c r="DD77" i="7"/>
  <c r="DC115" i="21"/>
  <c r="DC83" i="21"/>
  <c r="DD93" i="3"/>
  <c r="DD61" i="3"/>
  <c r="DD95" i="9"/>
  <c r="DD63" i="9"/>
  <c r="DD97" i="6"/>
  <c r="DD65" i="6"/>
  <c r="DD102" i="2"/>
  <c r="DD70" i="2"/>
  <c r="DC86" i="13"/>
  <c r="DC54" i="13"/>
  <c r="DD87" i="1"/>
  <c r="DD55" i="1"/>
  <c r="DC90" i="7"/>
  <c r="DC58" i="7"/>
  <c r="DC105" i="11"/>
  <c r="DC73" i="11"/>
  <c r="DC97" i="15"/>
  <c r="DC65" i="15"/>
  <c r="DC89" i="5"/>
  <c r="DC57" i="5"/>
  <c r="DD104" i="15"/>
  <c r="DD72" i="15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D115" i="12"/>
  <c r="DD83" i="12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C98" i="10"/>
  <c r="DC66" i="10"/>
  <c r="DC88" i="6"/>
  <c r="DC56" i="6"/>
  <c r="DD110" i="6"/>
  <c r="DD78" i="6"/>
  <c r="DD112" i="1"/>
  <c r="DD80" i="1"/>
  <c r="DC96" i="20"/>
  <c r="DC64" i="20"/>
  <c r="DC91" i="16"/>
  <c r="DC59" i="16"/>
  <c r="DC90" i="21"/>
  <c r="DC58" i="21"/>
  <c r="DD91" i="17"/>
  <c r="DD59" i="17"/>
  <c r="DD107" i="4"/>
  <c r="DD75" i="4"/>
  <c r="DD108" i="1"/>
  <c r="DD76" i="1"/>
  <c r="DD95" i="18"/>
  <c r="DD63" i="18"/>
  <c r="DD112" i="15"/>
  <c r="DD80" i="15"/>
  <c r="DC108" i="6"/>
  <c r="DC76" i="6"/>
  <c r="DC100" i="10"/>
  <c r="DC68" i="10"/>
  <c r="DC94" i="14"/>
  <c r="DC62" i="14"/>
  <c r="DD86" i="3"/>
  <c r="DD54" i="3"/>
  <c r="DD87" i="18"/>
  <c r="DD55" i="18"/>
  <c r="DD99" i="4"/>
  <c r="DD67" i="4"/>
  <c r="DD105" i="17"/>
  <c r="DD73" i="17"/>
  <c r="DD113" i="11"/>
  <c r="DD81" i="11"/>
  <c r="DC97" i="3"/>
  <c r="DC65" i="3"/>
  <c r="DD91" i="19"/>
  <c r="DD59" i="19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D96" i="1"/>
  <c r="DD64" i="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95" i="2"/>
  <c r="DD63" i="2"/>
  <c r="DD100" i="21"/>
  <c r="DD68" i="21"/>
  <c r="DD106" i="17"/>
  <c r="DD74" i="17"/>
  <c r="DD86" i="11"/>
  <c r="DD54" i="11"/>
  <c r="DD95" i="5"/>
  <c r="DD63" i="5"/>
  <c r="DD115" i="10"/>
  <c r="DD83" i="10"/>
  <c r="DD106" i="3"/>
  <c r="DD74" i="3"/>
  <c r="DC108" i="20"/>
  <c r="DC76" i="20"/>
  <c r="DD94" i="21"/>
  <c r="DD62" i="21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0" i="17"/>
  <c r="DD68" i="17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D114" i="2"/>
  <c r="DD82" i="2"/>
  <c r="DD113" i="8"/>
  <c r="DD81" i="8"/>
  <c r="DC100" i="11"/>
  <c r="DC68" i="11"/>
  <c r="DD104" i="20"/>
  <c r="DD72" i="20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12" i="7"/>
  <c r="DD80" i="7"/>
  <c r="DD105" i="21"/>
  <c r="DD73" i="21"/>
  <c r="DD97" i="20"/>
  <c r="DD65" i="20"/>
  <c r="DD98" i="15"/>
  <c r="DD66" i="15"/>
  <c r="DD103" i="8"/>
  <c r="DD71" i="8"/>
  <c r="DB86" i="8"/>
  <c r="DB54" i="8"/>
  <c r="DD99" i="3"/>
  <c r="DD67" i="3"/>
  <c r="DC111" i="11"/>
  <c r="DC79" i="11"/>
  <c r="DD98" i="9"/>
  <c r="DD66" i="9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D100" i="8"/>
  <c r="DD68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C109" i="16"/>
  <c r="DC77" i="16"/>
  <c r="DD89" i="6"/>
  <c r="DD57" i="6"/>
  <c r="DD101" i="16"/>
  <c r="DD69" i="1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D113" i="1"/>
  <c r="DD81" i="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D92" i="10"/>
  <c r="DD60" i="10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03" i="5"/>
  <c r="DC71" i="5"/>
  <c r="DD112" i="21"/>
  <c r="DD80" i="21"/>
  <c r="DD87" i="17"/>
  <c r="DD55" i="17"/>
  <c r="DC92" i="19"/>
  <c r="DC60" i="19"/>
  <c r="DC95" i="4"/>
  <c r="DC63" i="4"/>
  <c r="DC103" i="6"/>
  <c r="DC71" i="6"/>
  <c r="DC111" i="18"/>
  <c r="DC79" i="18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9"/>
  <c r="DD74" i="9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7"/>
  <c r="DD63" i="17"/>
  <c r="DD114" i="20"/>
  <c r="DD82" i="20"/>
  <c r="DC120" i="14"/>
  <c r="DC123" i="14" s="1"/>
  <c r="DC116" i="14" s="1"/>
  <c r="DC84" i="14"/>
  <c r="DD91" i="11"/>
  <c r="DD59" i="11"/>
  <c r="DC110" i="10"/>
  <c r="DC78" i="10"/>
  <c r="DD115" i="7"/>
  <c r="DD83" i="7"/>
  <c r="DD93" i="6"/>
  <c r="DD61" i="6"/>
  <c r="DD97" i="14"/>
  <c r="DD65" i="14"/>
  <c r="DC96" i="16"/>
  <c r="DC64" i="16"/>
  <c r="DD114" i="17"/>
  <c r="DD82" i="17"/>
  <c r="DC89" i="9"/>
  <c r="DC57" i="9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24" i="18"/>
  <c r="DE24" i="18" a="1"/>
  <c r="DE24" i="18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35" i="1"/>
  <c r="DE35" i="1" a="1"/>
  <c r="DE35" i="1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X47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Z44" i="12"/>
  <c r="DE44" i="12" a="1"/>
  <c r="DE44" i="12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19"/>
  <c r="DE20" i="19" a="1"/>
  <c r="DE20" i="19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27" i="9"/>
  <c r="DE27" i="9" a="1"/>
  <c r="DE27" i="9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Z25" i="1"/>
  <c r="DE25" i="1" a="1"/>
  <c r="DE25" i="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4" i="2"/>
  <c r="DE24" i="2" a="1"/>
  <c r="DE24" i="2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DE30" i="16" a="1"/>
  <c r="DE30" i="1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42" i="1"/>
  <c r="DE42" i="1" a="1"/>
  <c r="DE42" i="1" s="1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29" i="17"/>
  <c r="DE29" i="17" a="1"/>
  <c r="DE29" i="17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X47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33" i="20"/>
  <c r="DE33" i="20" a="1"/>
  <c r="DE33" i="20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26" i="20"/>
  <c r="DE26" i="20" a="1"/>
  <c r="DE26" i="20" s="1"/>
  <c r="AZ27" i="15"/>
  <c r="DE27" i="15" a="1"/>
  <c r="DE27" i="15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Z29" i="8"/>
  <c r="DE29" i="8" a="1"/>
  <c r="DE29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Z21" i="10"/>
  <c r="DE21" i="10" a="1"/>
  <c r="DE21" i="10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Z44" i="7"/>
  <c r="DE44" i="7" a="1"/>
  <c r="DE44" i="7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9"/>
  <c r="DE35" i="9" a="1"/>
  <c r="DE35" i="9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DD93" i="15" l="1"/>
  <c r="DD61" i="15"/>
  <c r="DD112" i="13"/>
  <c r="DD80" i="13"/>
  <c r="DD87" i="7"/>
  <c r="DD55" i="7"/>
  <c r="DD103" i="15"/>
  <c r="DD71" i="15"/>
  <c r="DE92" i="1"/>
  <c r="DE60" i="1"/>
  <c r="DD87" i="5"/>
  <c r="DD55" i="5"/>
  <c r="DD93" i="2"/>
  <c r="DD61" i="2"/>
  <c r="DE93" i="19"/>
  <c r="DE61" i="19"/>
  <c r="DE99" i="9"/>
  <c r="DE67" i="9"/>
  <c r="DD111" i="5"/>
  <c r="DD79" i="5"/>
  <c r="DD105" i="15"/>
  <c r="DD73" i="15"/>
  <c r="DE105" i="21"/>
  <c r="DE73" i="21"/>
  <c r="DE100" i="2"/>
  <c r="DE68" i="2"/>
  <c r="DE89" i="20"/>
  <c r="DE57" i="20"/>
  <c r="DE104" i="5"/>
  <c r="DE72" i="5"/>
  <c r="DE113" i="8"/>
  <c r="DE81" i="8"/>
  <c r="DE91" i="11"/>
  <c r="DE59" i="11"/>
  <c r="DE100" i="16"/>
  <c r="DE68" i="16"/>
  <c r="DD104" i="10"/>
  <c r="DD72" i="10"/>
  <c r="DE120" i="19"/>
  <c r="DE123" i="19" s="1"/>
  <c r="DE116" i="19" s="1"/>
  <c r="DE84" i="19"/>
  <c r="DE111" i="19"/>
  <c r="DE79" i="19"/>
  <c r="DD89" i="12"/>
  <c r="DD57" i="12"/>
  <c r="DE99" i="5"/>
  <c r="DE67" i="5"/>
  <c r="DE101" i="10"/>
  <c r="DE69" i="10"/>
  <c r="DE91" i="6"/>
  <c r="DE59" i="6"/>
  <c r="DE104" i="11"/>
  <c r="DE72" i="11"/>
  <c r="DE112" i="18"/>
  <c r="DE80" i="18"/>
  <c r="DE89" i="1"/>
  <c r="DE57" i="1"/>
  <c r="DE97" i="1"/>
  <c r="DE65" i="1"/>
  <c r="DE96" i="10"/>
  <c r="DE64" i="10"/>
  <c r="DD86" i="19"/>
  <c r="DD54" i="19"/>
  <c r="DD108" i="6"/>
  <c r="DD76" i="6"/>
  <c r="DD89" i="13"/>
  <c r="DD57" i="13"/>
  <c r="DE112" i="9"/>
  <c r="DE80" i="9"/>
  <c r="DD99" i="2"/>
  <c r="DD67" i="2"/>
  <c r="DD97" i="4"/>
  <c r="DD65" i="4"/>
  <c r="DE104" i="19"/>
  <c r="DE72" i="19"/>
  <c r="DE110" i="18"/>
  <c r="DE78" i="18"/>
  <c r="DE103" i="3"/>
  <c r="DE71" i="3"/>
  <c r="DE98" i="11"/>
  <c r="DE66" i="11"/>
  <c r="DD89" i="19"/>
  <c r="DD57" i="19"/>
  <c r="DE96" i="9"/>
  <c r="DE64" i="9"/>
  <c r="DD115" i="11"/>
  <c r="DD83" i="11"/>
  <c r="DD105" i="5"/>
  <c r="DD73" i="5"/>
  <c r="DD101" i="8"/>
  <c r="DD69" i="8"/>
  <c r="DE109" i="10"/>
  <c r="DE77" i="10"/>
  <c r="DE101" i="17"/>
  <c r="DE69" i="17"/>
  <c r="DE115" i="20"/>
  <c r="DE83" i="20"/>
  <c r="DE110" i="2"/>
  <c r="DE78" i="2"/>
  <c r="DE90" i="19"/>
  <c r="DE58" i="19"/>
  <c r="DE104" i="9"/>
  <c r="DE72" i="9"/>
  <c r="DE107" i="8"/>
  <c r="DE75" i="8"/>
  <c r="DE91" i="9"/>
  <c r="DE59" i="9"/>
  <c r="DE88" i="5"/>
  <c r="DE56" i="5"/>
  <c r="DD97" i="2"/>
  <c r="DD65" i="2"/>
  <c r="DE114" i="2"/>
  <c r="DE82" i="2"/>
  <c r="DE89" i="17"/>
  <c r="DE57" i="17"/>
  <c r="DD93" i="13"/>
  <c r="DD61" i="13"/>
  <c r="DD108" i="16"/>
  <c r="DD76" i="16"/>
  <c r="DE108" i="8"/>
  <c r="DE76" i="8"/>
  <c r="DE90" i="13"/>
  <c r="DE58" i="13"/>
  <c r="DE102" i="16"/>
  <c r="DE70" i="16"/>
  <c r="DD112" i="20"/>
  <c r="DD80" i="20"/>
  <c r="DD120" i="21"/>
  <c r="DD123" i="21" s="1"/>
  <c r="DD116" i="21" s="1"/>
  <c r="DD84" i="21"/>
  <c r="DE93" i="4"/>
  <c r="DE61" i="4"/>
  <c r="DD95" i="6"/>
  <c r="DD63" i="6"/>
  <c r="DE89" i="11"/>
  <c r="DE57" i="11"/>
  <c r="DE100" i="17"/>
  <c r="DE68" i="17"/>
  <c r="DE95" i="5"/>
  <c r="DE63" i="5"/>
  <c r="DE96" i="12"/>
  <c r="DE64" i="12"/>
  <c r="DD86" i="2"/>
  <c r="DD54" i="2"/>
  <c r="DE96" i="21"/>
  <c r="DE64" i="21"/>
  <c r="DE87" i="8"/>
  <c r="DE55" i="8"/>
  <c r="DD103" i="20"/>
  <c r="DD71" i="20"/>
  <c r="DD99" i="8"/>
  <c r="DD67" i="8"/>
  <c r="DD95" i="20"/>
  <c r="DD63" i="20"/>
  <c r="DE87" i="9"/>
  <c r="DE55" i="9"/>
  <c r="DE117" i="4"/>
  <c r="DE85" i="4"/>
  <c r="DD91" i="21"/>
  <c r="DD59" i="21"/>
  <c r="DE91" i="7"/>
  <c r="DE59" i="7"/>
  <c r="DD98" i="10"/>
  <c r="DD66" i="10"/>
  <c r="DE100" i="1"/>
  <c r="DE68" i="1"/>
  <c r="DE93" i="5"/>
  <c r="DE61" i="5"/>
  <c r="DD90" i="7"/>
  <c r="DD58" i="7"/>
  <c r="DE109" i="7"/>
  <c r="DE77" i="7"/>
  <c r="DD115" i="16"/>
  <c r="DD83" i="16"/>
  <c r="DD100" i="3"/>
  <c r="DD68" i="3"/>
  <c r="DE87" i="19"/>
  <c r="DE55" i="19"/>
  <c r="DE88" i="20"/>
  <c r="DE56" i="20"/>
  <c r="DD86" i="7"/>
  <c r="DD54" i="7"/>
  <c r="DD109" i="14"/>
  <c r="DD77" i="14"/>
  <c r="DE117" i="12"/>
  <c r="DE85" i="12"/>
  <c r="DE112" i="19"/>
  <c r="DE80" i="19"/>
  <c r="DE91" i="17"/>
  <c r="DE59" i="17"/>
  <c r="DD111" i="15"/>
  <c r="DD79" i="15"/>
  <c r="DE102" i="9"/>
  <c r="DE70" i="9"/>
  <c r="DD95" i="4"/>
  <c r="DD63" i="4"/>
  <c r="DE120" i="1"/>
  <c r="DE123" i="1" s="1"/>
  <c r="DE116" i="1" s="1"/>
  <c r="DE84" i="1"/>
  <c r="DD103" i="11"/>
  <c r="DD71" i="11"/>
  <c r="DE120" i="15"/>
  <c r="DE123" i="15" s="1"/>
  <c r="DE116" i="15" s="1"/>
  <c r="DE84" i="15"/>
  <c r="DE99" i="19"/>
  <c r="DE67" i="19"/>
  <c r="DE106" i="5"/>
  <c r="DE74" i="5"/>
  <c r="DE115" i="7"/>
  <c r="DE83" i="7"/>
  <c r="DD113" i="5"/>
  <c r="DD81" i="5"/>
  <c r="DE90" i="9"/>
  <c r="DE58" i="9"/>
  <c r="DE103" i="8"/>
  <c r="DE71" i="8"/>
  <c r="DE87" i="4"/>
  <c r="DE55" i="4"/>
  <c r="DD96" i="17"/>
  <c r="DD64" i="17"/>
  <c r="DE106" i="10"/>
  <c r="DE74" i="10"/>
  <c r="DD88" i="6"/>
  <c r="DD56" i="6"/>
  <c r="DE111" i="6"/>
  <c r="DE79" i="6"/>
  <c r="DE114" i="5"/>
  <c r="DE82" i="5"/>
  <c r="DE108" i="3"/>
  <c r="DE76" i="3"/>
  <c r="DE92" i="9"/>
  <c r="DE60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13" i="10"/>
  <c r="DD81" i="10"/>
  <c r="DD96" i="20"/>
  <c r="DD64" i="20"/>
  <c r="DD90" i="12"/>
  <c r="DD58" i="12"/>
  <c r="DE114" i="19"/>
  <c r="DE82" i="19"/>
  <c r="DD97" i="9"/>
  <c r="DD65" i="9"/>
  <c r="DD113" i="20"/>
  <c r="DD81" i="20"/>
  <c r="DE100" i="15"/>
  <c r="DE68" i="15"/>
  <c r="DE110" i="1"/>
  <c r="DE78" i="1"/>
  <c r="DD117" i="16"/>
  <c r="DD85" i="16"/>
  <c r="DD99" i="10"/>
  <c r="DD67" i="10"/>
  <c r="DE112" i="7"/>
  <c r="DE80" i="7"/>
  <c r="DE95" i="16"/>
  <c r="DE63" i="16"/>
  <c r="DD97" i="19"/>
  <c r="DD65" i="19"/>
  <c r="DE93" i="7"/>
  <c r="DE61" i="7"/>
  <c r="DE106" i="3"/>
  <c r="DE74" i="3"/>
  <c r="DD120" i="10"/>
  <c r="DD123" i="10" s="1"/>
  <c r="DD116" i="10" s="1"/>
  <c r="DD84" i="10"/>
  <c r="DD113" i="2"/>
  <c r="DD81" i="2"/>
  <c r="DD103" i="9"/>
  <c r="DD71" i="9"/>
  <c r="DE88" i="10"/>
  <c r="DE56" i="10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1" i="19"/>
  <c r="DE59" i="19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99" i="11"/>
  <c r="DE67" i="11"/>
  <c r="DE107" i="1"/>
  <c r="DE75" i="1"/>
  <c r="DE102" i="1"/>
  <c r="DE70" i="1"/>
  <c r="DE93" i="6"/>
  <c r="DE61" i="6"/>
  <c r="DD92" i="19"/>
  <c r="DD60" i="19"/>
  <c r="DE92" i="10"/>
  <c r="DE60" i="10"/>
  <c r="DE108" i="7"/>
  <c r="DE76" i="7"/>
  <c r="DE120" i="8"/>
  <c r="DE123" i="8" s="1"/>
  <c r="DE116" i="8" s="1"/>
  <c r="DE84" i="8"/>
  <c r="DD97" i="10"/>
  <c r="DD65" i="10"/>
  <c r="DE98" i="15"/>
  <c r="DE66" i="15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04" i="20"/>
  <c r="DE72" i="20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E101" i="16"/>
  <c r="DE69" i="16"/>
  <c r="DD89" i="9"/>
  <c r="DD57" i="9"/>
  <c r="DE95" i="2"/>
  <c r="DE63" i="2"/>
  <c r="DD102" i="21"/>
  <c r="DD70" i="21"/>
  <c r="DE96" i="1"/>
  <c r="DE64" i="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E98" i="9"/>
  <c r="DE66" i="9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D105" i="3"/>
  <c r="DD73" i="3"/>
  <c r="DE102" i="3"/>
  <c r="DE70" i="3"/>
  <c r="DE95" i="13"/>
  <c r="DE63" i="13"/>
  <c r="DE88" i="11"/>
  <c r="DE56" i="11"/>
  <c r="DD101" i="19"/>
  <c r="DD69" i="19"/>
  <c r="DE95" i="3"/>
  <c r="DE63" i="3"/>
  <c r="DE90" i="1"/>
  <c r="DE58" i="1"/>
  <c r="DE96" i="8"/>
  <c r="DE64" i="8"/>
  <c r="DD100" i="5"/>
  <c r="DD68" i="5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94" i="4"/>
  <c r="DE62" i="4"/>
  <c r="DE87" i="3"/>
  <c r="DE55" i="3"/>
  <c r="DE93" i="14"/>
  <c r="DE61" i="14"/>
  <c r="DE87" i="15"/>
  <c r="DE55" i="15"/>
  <c r="DE120" i="7"/>
  <c r="DE123" i="7" s="1"/>
  <c r="DE116" i="7" s="1"/>
  <c r="DE84" i="7"/>
  <c r="DD92" i="5"/>
  <c r="DD60" i="5"/>
  <c r="DE97" i="20"/>
  <c r="DE65" i="20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3" i="1"/>
  <c r="DE81" i="1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115" i="12"/>
  <c r="DE83" i="12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06" i="1"/>
  <c r="DE74" i="1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E95" i="18"/>
  <c r="DE63" i="18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C86" i="18"/>
  <c r="DC54" i="18"/>
  <c r="DE99" i="7"/>
  <c r="DE67" i="7"/>
  <c r="DD111" i="18"/>
  <c r="DD79" i="18"/>
  <c r="DD86" i="14"/>
  <c r="DD54" i="14"/>
  <c r="DE98" i="19"/>
  <c r="DE66" i="19"/>
  <c r="DE105" i="18"/>
  <c r="DE73" i="18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0" i="8"/>
  <c r="DE68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97" i="17"/>
  <c r="DE65" i="17"/>
  <c r="DE106" i="9"/>
  <c r="DE74" i="9"/>
  <c r="DE114" i="9"/>
  <c r="DE82" i="9"/>
  <c r="DE102" i="7"/>
  <c r="DE70" i="7"/>
  <c r="DE100" i="7"/>
  <c r="DE68" i="7"/>
  <c r="DD114" i="12"/>
  <c r="DD82" i="12"/>
  <c r="DE108" i="2"/>
  <c r="DE76" i="2"/>
  <c r="DE109" i="5"/>
  <c r="DE77" i="5"/>
  <c r="DE92" i="17"/>
  <c r="DE60" i="17"/>
  <c r="DE97" i="14"/>
  <c r="DE65" i="14"/>
  <c r="DD110" i="4"/>
  <c r="DD78" i="4"/>
  <c r="DE111" i="8"/>
  <c r="DE79" i="8"/>
  <c r="DC86" i="8"/>
  <c r="DC54" i="8"/>
  <c r="DD95" i="7"/>
  <c r="DD63" i="7"/>
  <c r="DE103" i="18"/>
  <c r="DE71" i="18"/>
  <c r="DE92" i="13"/>
  <c r="DE60" i="13"/>
  <c r="DE109" i="4"/>
  <c r="DE77" i="4"/>
  <c r="DE101" i="20"/>
  <c r="DE69" i="20"/>
  <c r="DE86" i="11"/>
  <c r="DE54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Y4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DF44" i="7" a="1"/>
  <c r="DF44" i="7" s="1"/>
  <c r="BA44" i="7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BA29" i="17"/>
  <c r="DF29" i="17" a="1"/>
  <c r="DF29" i="17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Y47" i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AY47" i="7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5" i="9"/>
  <c r="DF35" i="9" a="1"/>
  <c r="DF35" i="9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BA21" i="10"/>
  <c r="DF21" i="10" a="1"/>
  <c r="DF21" i="10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27" i="15"/>
  <c r="DF27" i="15" a="1"/>
  <c r="DF27" i="1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33" i="20"/>
  <c r="DF33" i="20" a="1"/>
  <c r="DF33" i="20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0" i="19"/>
  <c r="DF20" i="19" a="1"/>
  <c r="DF20" i="19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AY47" i="3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Y47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DF30" i="16" a="1"/>
  <c r="DF30" i="16" s="1"/>
  <c r="AZ18" i="9"/>
  <c r="DE18" i="9" a="1"/>
  <c r="DE18" i="9" s="1"/>
  <c r="BA24" i="2"/>
  <c r="DF24" i="2" a="1"/>
  <c r="DF24" i="2" s="1"/>
  <c r="AZ31" i="21"/>
  <c r="DE31" i="21" a="1"/>
  <c r="DE31" i="21" s="1"/>
  <c r="BA25" i="1"/>
  <c r="DF25" i="1" a="1"/>
  <c r="DF25" i="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BA27" i="9"/>
  <c r="DF27" i="9" a="1"/>
  <c r="DF27" i="9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26" i="20"/>
  <c r="DF26" i="20" a="1"/>
  <c r="DF26" i="20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29" i="8"/>
  <c r="DF29" i="8" a="1"/>
  <c r="DF29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2" i="1"/>
  <c r="DF42" i="1" a="1"/>
  <c r="DF42" i="1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44" i="12"/>
  <c r="DF44" i="12" a="1"/>
  <c r="DF44" i="12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35" i="1"/>
  <c r="DF35" i="1" a="1"/>
  <c r="DF35" i="1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BA24" i="18"/>
  <c r="DF24" i="18" a="1"/>
  <c r="DF24" i="18" s="1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DF114" i="7" l="1"/>
  <c r="DF82" i="7"/>
  <c r="DF112" i="16"/>
  <c r="DF80" i="16"/>
  <c r="DF106" i="6"/>
  <c r="DF74" i="6"/>
  <c r="DF113" i="8"/>
  <c r="DF81" i="8"/>
  <c r="DF93" i="8"/>
  <c r="DF61" i="8"/>
  <c r="DE86" i="13"/>
  <c r="DE54" i="13"/>
  <c r="DF96" i="2"/>
  <c r="DF64" i="2"/>
  <c r="DF91" i="8"/>
  <c r="DF59" i="8"/>
  <c r="DF106" i="7"/>
  <c r="DF74" i="7"/>
  <c r="DE101" i="2"/>
  <c r="DE69" i="2"/>
  <c r="DF109" i="4"/>
  <c r="DF77" i="4"/>
  <c r="DF103" i="17"/>
  <c r="DF71" i="17"/>
  <c r="DF109" i="18"/>
  <c r="DF77" i="18"/>
  <c r="DE98" i="6"/>
  <c r="DE66" i="6"/>
  <c r="DE120" i="6"/>
  <c r="DE123" i="6" s="1"/>
  <c r="DE116" i="6" s="1"/>
  <c r="DE84" i="6"/>
  <c r="DE114" i="8"/>
  <c r="DE82" i="8"/>
  <c r="DF93" i="20"/>
  <c r="DF61" i="20"/>
  <c r="DE107" i="3"/>
  <c r="DE75" i="3"/>
  <c r="DE111" i="7"/>
  <c r="DE79" i="7"/>
  <c r="DF100" i="7"/>
  <c r="DF68" i="7"/>
  <c r="DF94" i="12"/>
  <c r="DF62" i="12"/>
  <c r="DF90" i="8"/>
  <c r="DF58" i="8"/>
  <c r="DF94" i="19"/>
  <c r="DF62" i="19"/>
  <c r="DF92" i="4"/>
  <c r="DF60" i="4"/>
  <c r="DF115" i="19"/>
  <c r="DF83" i="19"/>
  <c r="DF108" i="15"/>
  <c r="DF76" i="15"/>
  <c r="DE110" i="5"/>
  <c r="DE78" i="5"/>
  <c r="DF93" i="14"/>
  <c r="DF61" i="14"/>
  <c r="DF99" i="3"/>
  <c r="DF67" i="3"/>
  <c r="DF117" i="5"/>
  <c r="DF85" i="5"/>
  <c r="DF97" i="17"/>
  <c r="DF65" i="17"/>
  <c r="DE86" i="15"/>
  <c r="DE54" i="15"/>
  <c r="DF87" i="18"/>
  <c r="DF55" i="18"/>
  <c r="DE108" i="17"/>
  <c r="DE76" i="17"/>
  <c r="DF103" i="19"/>
  <c r="DF71" i="19"/>
  <c r="DF104" i="18"/>
  <c r="DF72" i="18"/>
  <c r="DD86" i="8"/>
  <c r="DD54" i="8"/>
  <c r="DF111" i="8"/>
  <c r="DF79" i="8"/>
  <c r="DE93" i="2"/>
  <c r="DE61" i="2"/>
  <c r="DE113" i="19"/>
  <c r="DE81" i="19"/>
  <c r="DF93" i="3"/>
  <c r="DF61" i="3"/>
  <c r="DE106" i="8"/>
  <c r="DE74" i="8"/>
  <c r="DF110" i="6"/>
  <c r="DF78" i="6"/>
  <c r="DF87" i="2"/>
  <c r="DF55" i="2"/>
  <c r="DF108" i="5"/>
  <c r="DF76" i="5"/>
  <c r="DF93" i="17"/>
  <c r="DF61" i="17"/>
  <c r="DE111" i="18"/>
  <c r="DE79" i="18"/>
  <c r="DF102" i="9"/>
  <c r="DF70" i="9"/>
  <c r="DF86" i="20"/>
  <c r="DF54" i="20"/>
  <c r="DE104" i="4"/>
  <c r="DE72" i="4"/>
  <c r="DF88" i="13"/>
  <c r="DF56" i="13"/>
  <c r="DF98" i="18"/>
  <c r="DF66" i="18"/>
  <c r="DE94" i="17"/>
  <c r="DE62" i="17"/>
  <c r="DE108" i="21"/>
  <c r="DE76" i="21"/>
  <c r="DE112" i="2"/>
  <c r="DE80" i="2"/>
  <c r="DE87" i="14"/>
  <c r="DE55" i="14"/>
  <c r="DE89" i="9"/>
  <c r="DE57" i="9"/>
  <c r="DF101" i="3"/>
  <c r="DF69" i="3"/>
  <c r="DE89" i="15"/>
  <c r="DE57" i="15"/>
  <c r="DE86" i="17"/>
  <c r="DE54" i="17"/>
  <c r="DE100" i="3"/>
  <c r="DE68" i="3"/>
  <c r="DE105" i="2"/>
  <c r="DE73" i="2"/>
  <c r="DF120" i="13"/>
  <c r="DF123" i="13" s="1"/>
  <c r="DF116" i="13" s="1"/>
  <c r="DF84" i="13"/>
  <c r="DF104" i="21"/>
  <c r="DF72" i="21"/>
  <c r="DF112" i="11"/>
  <c r="DF80" i="11"/>
  <c r="DF100" i="21"/>
  <c r="DF68" i="21"/>
  <c r="DE103" i="9"/>
  <c r="DE71" i="9"/>
  <c r="DF114" i="5"/>
  <c r="DF82" i="5"/>
  <c r="DF120" i="12"/>
  <c r="DF123" i="12" s="1"/>
  <c r="DF116" i="12" s="1"/>
  <c r="DF84" i="12"/>
  <c r="DF107" i="5"/>
  <c r="DF75" i="5"/>
  <c r="DF94" i="20"/>
  <c r="DF62" i="20"/>
  <c r="DF102" i="15"/>
  <c r="DF70" i="15"/>
  <c r="DE106" i="18"/>
  <c r="DE74" i="18"/>
  <c r="DF88" i="15"/>
  <c r="DF56" i="15"/>
  <c r="DE93" i="15"/>
  <c r="DE61" i="15"/>
  <c r="DE99" i="20"/>
  <c r="DE67" i="20"/>
  <c r="DE100" i="13"/>
  <c r="DE68" i="13"/>
  <c r="DE98" i="7"/>
  <c r="DE66" i="7"/>
  <c r="DF96" i="4"/>
  <c r="DF64" i="4"/>
  <c r="DE107" i="21"/>
  <c r="DE75" i="21"/>
  <c r="DE117" i="3"/>
  <c r="DE85" i="3"/>
  <c r="DF107" i="14"/>
  <c r="DF75" i="14"/>
  <c r="DE103" i="20"/>
  <c r="DE71" i="20"/>
  <c r="DE86" i="2"/>
  <c r="DE54" i="2"/>
  <c r="DF115" i="7"/>
  <c r="DF83" i="7"/>
  <c r="DF117" i="12"/>
  <c r="DF85" i="12"/>
  <c r="DF100" i="9"/>
  <c r="DF68" i="9"/>
  <c r="DF90" i="6"/>
  <c r="DF58" i="6"/>
  <c r="DE110" i="9"/>
  <c r="DE78" i="9"/>
  <c r="DE117" i="18"/>
  <c r="DE85" i="18"/>
  <c r="DF94" i="13"/>
  <c r="DF62" i="13"/>
  <c r="DF91" i="12"/>
  <c r="DF59" i="12"/>
  <c r="DF105" i="1"/>
  <c r="DF73" i="1"/>
  <c r="DF111" i="16"/>
  <c r="DF79" i="16"/>
  <c r="DF100" i="8"/>
  <c r="DF68" i="8"/>
  <c r="DE97" i="5"/>
  <c r="DE65" i="5"/>
  <c r="DE96" i="16"/>
  <c r="DE64" i="16"/>
  <c r="DE101" i="7"/>
  <c r="DE69" i="7"/>
  <c r="DE115" i="8"/>
  <c r="DE83" i="8"/>
  <c r="DF100" i="2"/>
  <c r="DF68" i="2"/>
  <c r="DF105" i="6"/>
  <c r="DF73" i="6"/>
  <c r="DF115" i="12"/>
  <c r="DF83" i="12"/>
  <c r="DF101" i="4"/>
  <c r="DF69" i="4"/>
  <c r="DF105" i="16"/>
  <c r="DF73" i="16"/>
  <c r="DE110" i="19"/>
  <c r="DE78" i="19"/>
  <c r="DF104" i="16"/>
  <c r="DF72" i="16"/>
  <c r="DF88" i="17"/>
  <c r="DF56" i="17"/>
  <c r="DE112" i="14"/>
  <c r="DE80" i="14"/>
  <c r="DF92" i="1"/>
  <c r="DF60" i="1"/>
  <c r="DF120" i="1"/>
  <c r="DF123" i="1" s="1"/>
  <c r="DF116" i="1" s="1"/>
  <c r="DF84" i="1"/>
  <c r="DF102" i="10"/>
  <c r="DF70" i="10"/>
  <c r="DF91" i="13"/>
  <c r="DF59" i="13"/>
  <c r="DF99" i="16"/>
  <c r="DF67" i="16"/>
  <c r="DE97" i="8"/>
  <c r="DE65" i="8"/>
  <c r="DF101" i="1"/>
  <c r="DF69" i="1"/>
  <c r="DF115" i="18"/>
  <c r="DF83" i="18"/>
  <c r="DF113" i="21"/>
  <c r="DF81" i="21"/>
  <c r="DF90" i="15"/>
  <c r="DF58" i="15"/>
  <c r="DF111" i="3"/>
  <c r="DF79" i="3"/>
  <c r="DF107" i="19"/>
  <c r="DF75" i="19"/>
  <c r="DF100" i="12"/>
  <c r="DF68" i="12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04" i="20"/>
  <c r="DF72" i="20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F100" i="17"/>
  <c r="DF68" i="17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F95" i="18"/>
  <c r="DF63" i="18"/>
  <c r="DF98" i="20"/>
  <c r="DF66" i="20"/>
  <c r="DE99" i="13"/>
  <c r="DE67" i="13"/>
  <c r="DF89" i="20"/>
  <c r="DF57" i="20"/>
  <c r="DE101" i="12"/>
  <c r="DE69" i="12"/>
  <c r="DE102" i="14"/>
  <c r="DE70" i="14"/>
  <c r="DE98" i="21"/>
  <c r="DE66" i="21"/>
  <c r="DE98" i="12"/>
  <c r="DE66" i="12"/>
  <c r="DF109" i="12"/>
  <c r="DF77" i="12"/>
  <c r="DF91" i="11"/>
  <c r="DF59" i="11"/>
  <c r="DF114" i="11"/>
  <c r="DF82" i="11"/>
  <c r="DF103" i="14"/>
  <c r="DF71" i="14"/>
  <c r="DE87" i="11"/>
  <c r="DE55" i="11"/>
  <c r="DF91" i="15"/>
  <c r="DF59" i="15"/>
  <c r="DF92" i="21"/>
  <c r="DF60" i="21"/>
  <c r="DF89" i="16"/>
  <c r="DF57" i="16"/>
  <c r="DF87" i="13"/>
  <c r="DF55" i="13"/>
  <c r="DF110" i="12"/>
  <c r="DF78" i="12"/>
  <c r="DE88" i="7"/>
  <c r="DE56" i="7"/>
  <c r="DF105" i="18"/>
  <c r="DF73" i="18"/>
  <c r="DF100" i="18"/>
  <c r="DF68" i="18"/>
  <c r="DE93" i="18"/>
  <c r="DE61" i="18"/>
  <c r="DF111" i="1"/>
  <c r="DF79" i="1"/>
  <c r="DE92" i="14"/>
  <c r="DE60" i="14"/>
  <c r="DF106" i="16"/>
  <c r="DF74" i="16"/>
  <c r="DF109" i="21"/>
  <c r="DF77" i="21"/>
  <c r="DE87" i="12"/>
  <c r="DE55" i="12"/>
  <c r="DF112" i="1"/>
  <c r="DF80" i="1"/>
  <c r="DE96" i="14"/>
  <c r="DE64" i="14"/>
  <c r="DF98" i="16"/>
  <c r="DF66" i="16"/>
  <c r="DF104" i="15"/>
  <c r="DF72" i="15"/>
  <c r="DF105" i="12"/>
  <c r="DF73" i="12"/>
  <c r="DF107" i="6"/>
  <c r="DF75" i="6"/>
  <c r="DE110" i="10"/>
  <c r="DE78" i="10"/>
  <c r="DE111" i="10"/>
  <c r="DE79" i="10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F96" i="1"/>
  <c r="DF64" i="1"/>
  <c r="DF101" i="16"/>
  <c r="DF69" i="16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F96" i="15"/>
  <c r="DF64" i="15"/>
  <c r="DF92" i="13"/>
  <c r="DF60" i="13"/>
  <c r="DE107" i="11"/>
  <c r="DE75" i="11"/>
  <c r="DF96" i="11"/>
  <c r="DF64" i="11"/>
  <c r="DF106" i="19"/>
  <c r="DF74" i="19"/>
  <c r="DE96" i="19"/>
  <c r="DE64" i="19"/>
  <c r="DF99" i="1"/>
  <c r="DF67" i="1"/>
  <c r="DF113" i="13"/>
  <c r="DF81" i="13"/>
  <c r="DE104" i="8"/>
  <c r="DE72" i="8"/>
  <c r="DF87" i="17"/>
  <c r="DF55" i="17"/>
  <c r="DE97" i="9"/>
  <c r="DE65" i="9"/>
  <c r="DE103" i="15"/>
  <c r="DE71" i="15"/>
  <c r="DF98" i="19"/>
  <c r="DF66" i="19"/>
  <c r="DF95" i="14"/>
  <c r="DF63" i="14"/>
  <c r="DE90" i="4"/>
  <c r="DE58" i="4"/>
  <c r="DF113" i="12"/>
  <c r="DF81" i="12"/>
  <c r="DE105" i="10"/>
  <c r="DE73" i="10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2" i="10"/>
  <c r="DF60" i="10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F108" i="7"/>
  <c r="DF76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115" i="6"/>
  <c r="DF83" i="6"/>
  <c r="DE95" i="7"/>
  <c r="DE63" i="7"/>
  <c r="DF94" i="9"/>
  <c r="DF62" i="9"/>
  <c r="DF89" i="6"/>
  <c r="DF57" i="6"/>
  <c r="DF108" i="14"/>
  <c r="DF76" i="14"/>
  <c r="DE103" i="4"/>
  <c r="DE71" i="4"/>
  <c r="DF106" i="1"/>
  <c r="DF74" i="1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98" i="9"/>
  <c r="DF66" i="9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F107" i="16"/>
  <c r="DF75" i="16"/>
  <c r="DF98" i="4"/>
  <c r="DF66" i="4"/>
  <c r="DE91" i="16"/>
  <c r="DE59" i="16"/>
  <c r="DE106" i="11"/>
  <c r="DE74" i="11"/>
  <c r="DF114" i="17"/>
  <c r="DF82" i="17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97" i="20"/>
  <c r="DF65" i="20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E117" i="2"/>
  <c r="DE85" i="2"/>
  <c r="DE120" i="4"/>
  <c r="DE123" i="4" s="1"/>
  <c r="DE116" i="4" s="1"/>
  <c r="DE84" i="4"/>
  <c r="DE101" i="14"/>
  <c r="DE69" i="14"/>
  <c r="DE108" i="11"/>
  <c r="DE76" i="11"/>
  <c r="DF106" i="4"/>
  <c r="DF74" i="4"/>
  <c r="DF102" i="6"/>
  <c r="DF70" i="6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95" i="2"/>
  <c r="DF63" i="2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96" i="7"/>
  <c r="DF64" i="7"/>
  <c r="DF101" i="20"/>
  <c r="DF69" i="20"/>
  <c r="DE109" i="19"/>
  <c r="DE77" i="19"/>
  <c r="DF105" i="21"/>
  <c r="DF73" i="21"/>
  <c r="DF88" i="14"/>
  <c r="DF56" i="14"/>
  <c r="DF115" i="15"/>
  <c r="DF83" i="15"/>
  <c r="DF113" i="3"/>
  <c r="DF81" i="3"/>
  <c r="DE89" i="21"/>
  <c r="DE57" i="21"/>
  <c r="DE91" i="3"/>
  <c r="DE59" i="3"/>
  <c r="DF105" i="20"/>
  <c r="DF73" i="20"/>
  <c r="DE89" i="7"/>
  <c r="DE57" i="7"/>
  <c r="DE86" i="10"/>
  <c r="DE54" i="10"/>
  <c r="DF103" i="18"/>
  <c r="DF71" i="18"/>
  <c r="DE86" i="6"/>
  <c r="DE54" i="6"/>
  <c r="DF88" i="16"/>
  <c r="DF56" i="16"/>
  <c r="DF97" i="16"/>
  <c r="DF65" i="16"/>
  <c r="DF113" i="1"/>
  <c r="DF81" i="1"/>
  <c r="DE115" i="3"/>
  <c r="DE83" i="3"/>
  <c r="DE112" i="4"/>
  <c r="DE80" i="4"/>
  <c r="DE102" i="11"/>
  <c r="DE70" i="11"/>
  <c r="DE91" i="4"/>
  <c r="DE59" i="4"/>
  <c r="DE103" i="11"/>
  <c r="DE71" i="11"/>
  <c r="DE113" i="10"/>
  <c r="DE81" i="10"/>
  <c r="DF107" i="7"/>
  <c r="DF75" i="7"/>
  <c r="DF95" i="1"/>
  <c r="DF63" i="1"/>
  <c r="DF98" i="2"/>
  <c r="DF66" i="2"/>
  <c r="DE87" i="21"/>
  <c r="DE55" i="21"/>
  <c r="DF117" i="7"/>
  <c r="DF85" i="7"/>
  <c r="DF88" i="21"/>
  <c r="DF56" i="21"/>
  <c r="DF87" i="6"/>
  <c r="DF55" i="6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91" i="19"/>
  <c r="DF59" i="1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F98" i="15"/>
  <c r="DF66" i="15"/>
  <c r="DE87" i="7"/>
  <c r="DE55" i="7"/>
  <c r="DE92" i="19"/>
  <c r="DE60" i="19"/>
  <c r="DF106" i="9"/>
  <c r="DF74" i="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B44" i="12"/>
  <c r="DG44" i="12" a="1"/>
  <c r="DG44" i="12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20" i="19"/>
  <c r="DG20" i="19" a="1"/>
  <c r="DG20" i="19" s="1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B27" i="15"/>
  <c r="DG27" i="15" a="1"/>
  <c r="DG27" i="15" s="1"/>
  <c r="BA16" i="7"/>
  <c r="DF16" i="7" a="1"/>
  <c r="DF16" i="7" s="1"/>
  <c r="BA21" i="19"/>
  <c r="DF21" i="19" a="1"/>
  <c r="DF21" i="19" s="1"/>
  <c r="BB35" i="9"/>
  <c r="DG35" i="9" a="1"/>
  <c r="DG35" i="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24" i="18"/>
  <c r="DG24" i="18" a="1"/>
  <c r="DG24" i="18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33" i="20"/>
  <c r="DG33" i="20" a="1"/>
  <c r="DG33" i="20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B29" i="17"/>
  <c r="DG29" i="17" a="1"/>
  <c r="DG29" i="17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25" i="1"/>
  <c r="DG25" i="1" a="1"/>
  <c r="DG25" i="1" s="1"/>
  <c r="BB30" i="16"/>
  <c r="DG30" i="16" a="1"/>
  <c r="DG30" i="16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AZ47" i="7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29" i="8"/>
  <c r="DG29" i="8" a="1"/>
  <c r="DG29" i="8" s="1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1" i="10"/>
  <c r="DG21" i="10" a="1"/>
  <c r="DG21" i="10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DG37" i="7" a="1"/>
  <c r="DG37" i="7" s="1"/>
  <c r="BB37" i="7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26" i="20"/>
  <c r="DG26" i="20" a="1"/>
  <c r="DG26" i="20" s="1"/>
  <c r="BB38" i="5"/>
  <c r="DG38" i="5" a="1"/>
  <c r="DG38" i="5" s="1"/>
  <c r="BA15" i="4"/>
  <c r="DF15" i="4" a="1"/>
  <c r="DF15" i="4" s="1"/>
  <c r="AZ47" i="4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27" i="9"/>
  <c r="DG27" i="9" a="1"/>
  <c r="DG27" i="9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35" i="1"/>
  <c r="DG35" i="1" a="1"/>
  <c r="DG35" i="1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AZ47" i="6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B42" i="1"/>
  <c r="DG42" i="1" a="1"/>
  <c r="DG42" i="1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AZ47" i="20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24" i="2"/>
  <c r="DG24" i="2" a="1"/>
  <c r="DG24" i="2" s="1"/>
  <c r="BB39" i="17"/>
  <c r="DG39" i="17" a="1"/>
  <c r="DG39" i="17" s="1"/>
  <c r="BA18" i="4"/>
  <c r="DF18" i="4" a="1"/>
  <c r="DF18" i="4" s="1"/>
  <c r="DF15" i="17" a="1"/>
  <c r="DF15" i="17" s="1"/>
  <c r="BA15" i="17"/>
  <c r="AZ47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44" i="7"/>
  <c r="DG44" i="7" a="1"/>
  <c r="DG44" i="7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DF87" i="21" l="1"/>
  <c r="DF55" i="21"/>
  <c r="DF99" i="8"/>
  <c r="DF67" i="8"/>
  <c r="DF90" i="7"/>
  <c r="DF58" i="7"/>
  <c r="DF117" i="13"/>
  <c r="DF85" i="13"/>
  <c r="DF86" i="2"/>
  <c r="DF54" i="2"/>
  <c r="DF90" i="17"/>
  <c r="DF58" i="17"/>
  <c r="DG93" i="10"/>
  <c r="DG61" i="10"/>
  <c r="DG114" i="11"/>
  <c r="DG82" i="11"/>
  <c r="DF86" i="4"/>
  <c r="DF54" i="4"/>
  <c r="DF97" i="4"/>
  <c r="DF65" i="4"/>
  <c r="DG93" i="9"/>
  <c r="DG61" i="9"/>
  <c r="DF91" i="21"/>
  <c r="DF59" i="21"/>
  <c r="DG107" i="17"/>
  <c r="DG75" i="17"/>
  <c r="DG89" i="10"/>
  <c r="DG57" i="10"/>
  <c r="DG87" i="19"/>
  <c r="DG55" i="19"/>
  <c r="DE86" i="8"/>
  <c r="DE54" i="8"/>
  <c r="DG95" i="2"/>
  <c r="DG63" i="2"/>
  <c r="DG107" i="12"/>
  <c r="DG75" i="12"/>
  <c r="DG117" i="7"/>
  <c r="DG85" i="7"/>
  <c r="DG98" i="2"/>
  <c r="DG66" i="2"/>
  <c r="DF98" i="13"/>
  <c r="DF66" i="13"/>
  <c r="DG120" i="9"/>
  <c r="DG123" i="9" s="1"/>
  <c r="DG116" i="9" s="1"/>
  <c r="DG84" i="9"/>
  <c r="DG90" i="10"/>
  <c r="DG58" i="10"/>
  <c r="DG115" i="14"/>
  <c r="DG83" i="14"/>
  <c r="DF105" i="4"/>
  <c r="DF73" i="4"/>
  <c r="DF94" i="18"/>
  <c r="DF62" i="18"/>
  <c r="DF89" i="2"/>
  <c r="DF57" i="2"/>
  <c r="DF91" i="4"/>
  <c r="DF59" i="4"/>
  <c r="DG103" i="18"/>
  <c r="DG71" i="18"/>
  <c r="DG99" i="14"/>
  <c r="DG67" i="14"/>
  <c r="DG109" i="5"/>
  <c r="DG77" i="5"/>
  <c r="DG94" i="16"/>
  <c r="DG62" i="16"/>
  <c r="DF97" i="3"/>
  <c r="DF65" i="3"/>
  <c r="DF106" i="8"/>
  <c r="DF74" i="8"/>
  <c r="DF117" i="16"/>
  <c r="DF85" i="16"/>
  <c r="DG120" i="16"/>
  <c r="DG123" i="16" s="1"/>
  <c r="DG116" i="16" s="1"/>
  <c r="DG84" i="16"/>
  <c r="DG100" i="6"/>
  <c r="DG68" i="6"/>
  <c r="DF112" i="20"/>
  <c r="DF80" i="20"/>
  <c r="DF113" i="20"/>
  <c r="DF81" i="20"/>
  <c r="DG92" i="10"/>
  <c r="DG60" i="10"/>
  <c r="DF106" i="13"/>
  <c r="DF74" i="13"/>
  <c r="DF95" i="11"/>
  <c r="DF63" i="11"/>
  <c r="DG96" i="5"/>
  <c r="DG64" i="5"/>
  <c r="DG112" i="19"/>
  <c r="DG80" i="19"/>
  <c r="DF120" i="20"/>
  <c r="DF123" i="20" s="1"/>
  <c r="DF116" i="20" s="1"/>
  <c r="DF84" i="20"/>
  <c r="DF112" i="3"/>
  <c r="DF80" i="3"/>
  <c r="DF96" i="20"/>
  <c r="DF64" i="20"/>
  <c r="DF101" i="12"/>
  <c r="DF69" i="12"/>
  <c r="DG88" i="14"/>
  <c r="DG56" i="14"/>
  <c r="DG89" i="20"/>
  <c r="DG57" i="20"/>
  <c r="DG110" i="21"/>
  <c r="DG78" i="21"/>
  <c r="DG99" i="5"/>
  <c r="DG67" i="5"/>
  <c r="DG110" i="18"/>
  <c r="DG78" i="18"/>
  <c r="DG88" i="5"/>
  <c r="DG56" i="5"/>
  <c r="DG87" i="8"/>
  <c r="DG55" i="8"/>
  <c r="DG104" i="2"/>
  <c r="DG72" i="2"/>
  <c r="DF111" i="17"/>
  <c r="DF79" i="17"/>
  <c r="DF94" i="11"/>
  <c r="DF62" i="11"/>
  <c r="DF89" i="5"/>
  <c r="DF57" i="5"/>
  <c r="DG111" i="2"/>
  <c r="DG79" i="2"/>
  <c r="DF106" i="14"/>
  <c r="DF74" i="14"/>
  <c r="DG120" i="8"/>
  <c r="DG123" i="8" s="1"/>
  <c r="DG116" i="8" s="1"/>
  <c r="DG84" i="8"/>
  <c r="DF120" i="21"/>
  <c r="DF123" i="21" s="1"/>
  <c r="DF116" i="21" s="1"/>
  <c r="DF84" i="21"/>
  <c r="DG111" i="21"/>
  <c r="DG79" i="21"/>
  <c r="DG114" i="4"/>
  <c r="DG82" i="4"/>
  <c r="DG93" i="6"/>
  <c r="DG61" i="6"/>
  <c r="DG104" i="20"/>
  <c r="DG72" i="20"/>
  <c r="DF89" i="8"/>
  <c r="DF57" i="8"/>
  <c r="DG92" i="6"/>
  <c r="DG60" i="6"/>
  <c r="DF109" i="20"/>
  <c r="DF77" i="20"/>
  <c r="DG90" i="1"/>
  <c r="DG58" i="1"/>
  <c r="DG107" i="6"/>
  <c r="DG75" i="6"/>
  <c r="DG104" i="15"/>
  <c r="DG72" i="15"/>
  <c r="DF86" i="19"/>
  <c r="DF54" i="19"/>
  <c r="DG88" i="9"/>
  <c r="DG56" i="9"/>
  <c r="DG90" i="20"/>
  <c r="DG58" i="20"/>
  <c r="DG95" i="14"/>
  <c r="DG63" i="14"/>
  <c r="DG87" i="17"/>
  <c r="DG55" i="17"/>
  <c r="DF103" i="4"/>
  <c r="DF71" i="4"/>
  <c r="DG96" i="11"/>
  <c r="DG64" i="11"/>
  <c r="DG98" i="4"/>
  <c r="DG66" i="4"/>
  <c r="DF117" i="2"/>
  <c r="DF85" i="2"/>
  <c r="DG96" i="7"/>
  <c r="DG64" i="7"/>
  <c r="DF105" i="15"/>
  <c r="DF73" i="15"/>
  <c r="DG100" i="9"/>
  <c r="DG68" i="9"/>
  <c r="DF103" i="20"/>
  <c r="DF71" i="20"/>
  <c r="DG109" i="8"/>
  <c r="DG77" i="8"/>
  <c r="DG101" i="6"/>
  <c r="DG69" i="6"/>
  <c r="DF105" i="11"/>
  <c r="DF73" i="11"/>
  <c r="DG97" i="17"/>
  <c r="DG65" i="17"/>
  <c r="DF90" i="14"/>
  <c r="DF58" i="14"/>
  <c r="DG106" i="16"/>
  <c r="DG74" i="16"/>
  <c r="DG111" i="1"/>
  <c r="DG79" i="1"/>
  <c r="DG100" i="18"/>
  <c r="DG68" i="18"/>
  <c r="DF88" i="7"/>
  <c r="DF56" i="7"/>
  <c r="DG87" i="13"/>
  <c r="DG55" i="13"/>
  <c r="DF110" i="19"/>
  <c r="DF78" i="19"/>
  <c r="DF87" i="11"/>
  <c r="DF55" i="11"/>
  <c r="DG91" i="12"/>
  <c r="DG59" i="12"/>
  <c r="DF101" i="7"/>
  <c r="DF69" i="7"/>
  <c r="DF97" i="5"/>
  <c r="DF65" i="5"/>
  <c r="DG111" i="8"/>
  <c r="DG79" i="8"/>
  <c r="DG111" i="16"/>
  <c r="DG79" i="16"/>
  <c r="DG109" i="17"/>
  <c r="DG77" i="17"/>
  <c r="DF115" i="21"/>
  <c r="DF83" i="21"/>
  <c r="DG110" i="20"/>
  <c r="DG78" i="20"/>
  <c r="DG115" i="19"/>
  <c r="DG83" i="19"/>
  <c r="DF93" i="13"/>
  <c r="DF61" i="13"/>
  <c r="DG99" i="4"/>
  <c r="DG67" i="4"/>
  <c r="DF109" i="16"/>
  <c r="DF77" i="16"/>
  <c r="DG99" i="18"/>
  <c r="DG67" i="18"/>
  <c r="DG86" i="20"/>
  <c r="DG54" i="20"/>
  <c r="DF111" i="13"/>
  <c r="DF79" i="13"/>
  <c r="DF108" i="20"/>
  <c r="DF76" i="20"/>
  <c r="DG100" i="7"/>
  <c r="DG68" i="7"/>
  <c r="DF114" i="8"/>
  <c r="DF82" i="8"/>
  <c r="DG103" i="17"/>
  <c r="DG71" i="17"/>
  <c r="DG109" i="12"/>
  <c r="DG77" i="12"/>
  <c r="DF91" i="3"/>
  <c r="DF59" i="3"/>
  <c r="DG106" i="1"/>
  <c r="DG74" i="1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G101" i="16"/>
  <c r="DG69" i="16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107" i="8"/>
  <c r="DG75" i="8"/>
  <c r="DG92" i="12"/>
  <c r="DG60" i="12"/>
  <c r="DG110" i="17"/>
  <c r="DG78" i="17"/>
  <c r="DG91" i="6"/>
  <c r="DG59" i="6"/>
  <c r="DF90" i="2"/>
  <c r="DF58" i="2"/>
  <c r="DG99" i="11"/>
  <c r="DG67" i="11"/>
  <c r="DG107" i="4"/>
  <c r="DG75" i="4"/>
  <c r="DG94" i="15"/>
  <c r="DG62" i="15"/>
  <c r="DG104" i="5"/>
  <c r="DG72" i="5"/>
  <c r="DF105" i="13"/>
  <c r="DF73" i="13"/>
  <c r="DG90" i="8"/>
  <c r="DG58" i="8"/>
  <c r="DF107" i="3"/>
  <c r="DF75" i="3"/>
  <c r="DF98" i="6"/>
  <c r="DF66" i="6"/>
  <c r="DG98" i="11"/>
  <c r="DG66" i="11"/>
  <c r="DF93" i="15"/>
  <c r="DF61" i="15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97" i="20"/>
  <c r="DG65" i="20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G100" i="17"/>
  <c r="DG68" i="17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15" i="12"/>
  <c r="DG83" i="12"/>
  <c r="DG100" i="2"/>
  <c r="DG68" i="2"/>
  <c r="DF98" i="12"/>
  <c r="DF66" i="12"/>
  <c r="DF102" i="14"/>
  <c r="DF70" i="14"/>
  <c r="DG104" i="18"/>
  <c r="DG72" i="18"/>
  <c r="DF101" i="14"/>
  <c r="DF69" i="14"/>
  <c r="DG90" i="6"/>
  <c r="DG58" i="6"/>
  <c r="DF93" i="2"/>
  <c r="DF61" i="2"/>
  <c r="DF111" i="5"/>
  <c r="DF79" i="5"/>
  <c r="DG108" i="9"/>
  <c r="DG76" i="9"/>
  <c r="DF110" i="5"/>
  <c r="DF78" i="5"/>
  <c r="DF87" i="5"/>
  <c r="DF55" i="5"/>
  <c r="DG97" i="1"/>
  <c r="DG65" i="1"/>
  <c r="DG115" i="20"/>
  <c r="DG83" i="20"/>
  <c r="DG98" i="3"/>
  <c r="DG66" i="3"/>
  <c r="DG115" i="7"/>
  <c r="DG83" i="7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G98" i="9"/>
  <c r="DG66" i="9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G100" i="8"/>
  <c r="DG68" i="8"/>
  <c r="DF94" i="14"/>
  <c r="DF62" i="14"/>
  <c r="DF88" i="2"/>
  <c r="DF56" i="2"/>
  <c r="DG96" i="1"/>
  <c r="DG64" i="1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91" i="19"/>
  <c r="DG59" i="19"/>
  <c r="DG102" i="2"/>
  <c r="DG70" i="2"/>
  <c r="DG95" i="17"/>
  <c r="DG63" i="17"/>
  <c r="DG117" i="20"/>
  <c r="DG85" i="20"/>
  <c r="DF105" i="3"/>
  <c r="DF73" i="3"/>
  <c r="DG111" i="20"/>
  <c r="DG79" i="20"/>
  <c r="DF86" i="6"/>
  <c r="DF54" i="6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95" i="18"/>
  <c r="DG63" i="18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G107" i="1"/>
  <c r="DG75" i="1"/>
  <c r="DG113" i="15"/>
  <c r="DG81" i="15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98" i="15"/>
  <c r="DG66" i="15"/>
  <c r="DG110" i="3"/>
  <c r="DG78" i="3"/>
  <c r="DG89" i="16"/>
  <c r="DG57" i="16"/>
  <c r="DF110" i="4"/>
  <c r="DF78" i="4"/>
  <c r="DF89" i="4"/>
  <c r="DF57" i="4"/>
  <c r="DF108" i="6"/>
  <c r="DF76" i="6"/>
  <c r="DG114" i="18"/>
  <c r="DG82" i="18"/>
  <c r="DF92" i="11"/>
  <c r="DF60" i="11"/>
  <c r="DG102" i="7"/>
  <c r="DG70" i="7"/>
  <c r="DF113" i="16"/>
  <c r="DF81" i="16"/>
  <c r="DG113" i="7"/>
  <c r="DG81" i="7"/>
  <c r="DG87" i="15"/>
  <c r="DG55" i="15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88" i="21"/>
  <c r="DG56" i="21"/>
  <c r="DG106" i="17"/>
  <c r="DG74" i="17"/>
  <c r="DG114" i="10"/>
  <c r="DG82" i="10"/>
  <c r="DF86" i="1"/>
  <c r="DF54" i="1"/>
  <c r="DG90" i="3"/>
  <c r="DG58" i="3"/>
  <c r="DF101" i="19"/>
  <c r="DF69" i="19"/>
  <c r="DG111" i="19"/>
  <c r="DG79" i="19"/>
  <c r="DG90" i="11"/>
  <c r="DG58" i="11"/>
  <c r="DF89" i="18"/>
  <c r="DF57" i="18"/>
  <c r="DF120" i="5"/>
  <c r="DF123" i="5" s="1"/>
  <c r="DF116" i="5" s="1"/>
  <c r="DF84" i="5"/>
  <c r="DG98" i="1"/>
  <c r="DG66" i="1"/>
  <c r="DG97" i="11"/>
  <c r="DG65" i="11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113" i="1"/>
  <c r="DG81" i="1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6" i="9"/>
  <c r="DG74" i="9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35" i="1"/>
  <c r="DH35" i="1" a="1"/>
  <c r="DH35" i="1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5" i="9"/>
  <c r="DH35" i="9" a="1"/>
  <c r="DH35" i="9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4" i="7"/>
  <c r="DH44" i="7" a="1"/>
  <c r="DH44" i="7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26" i="20"/>
  <c r="DH26" i="20" a="1"/>
  <c r="DH26" i="20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DH30" i="16" a="1"/>
  <c r="DH30" i="16" s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C33" i="20"/>
  <c r="DH33" i="20" a="1"/>
  <c r="DH33" i="20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C27" i="9"/>
  <c r="DH27" i="9" a="1"/>
  <c r="DH27" i="9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9" i="8"/>
  <c r="DH29" i="8" a="1"/>
  <c r="DH29" i="8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C25" i="1"/>
  <c r="DH25" i="1" a="1"/>
  <c r="DH25" i="1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C29" i="17"/>
  <c r="DH29" i="17" a="1"/>
  <c r="DH29" i="17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44" i="12"/>
  <c r="DH44" i="12" a="1"/>
  <c r="DH44" i="12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20" i="19"/>
  <c r="DH20" i="19" a="1"/>
  <c r="DH20" i="19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A47" i="4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24" i="18"/>
  <c r="DH24" i="18" a="1"/>
  <c r="DH24" i="18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24" i="2"/>
  <c r="DH24" i="2" a="1"/>
  <c r="DH24" i="2" s="1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42" i="1"/>
  <c r="DH42" i="1" a="1"/>
  <c r="DH42" i="1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27" i="15"/>
  <c r="DH27" i="15" a="1"/>
  <c r="DH27" i="15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A47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C21" i="10"/>
  <c r="DH21" i="10" a="1"/>
  <c r="DH21" i="1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DH101" i="4" l="1"/>
  <c r="DH69" i="4"/>
  <c r="DH110" i="18"/>
  <c r="DH78" i="18"/>
  <c r="DG105" i="4"/>
  <c r="DG73" i="4"/>
  <c r="DH87" i="19"/>
  <c r="DH55" i="19"/>
  <c r="DH109" i="8"/>
  <c r="DH77" i="8"/>
  <c r="DH92" i="21"/>
  <c r="DH60" i="21"/>
  <c r="DH99" i="16"/>
  <c r="DH67" i="16"/>
  <c r="DH100" i="12"/>
  <c r="DH68" i="12"/>
  <c r="DH108" i="8"/>
  <c r="DH76" i="8"/>
  <c r="DG94" i="2"/>
  <c r="DG62" i="2"/>
  <c r="DH99" i="5"/>
  <c r="DH67" i="5"/>
  <c r="DH120" i="16"/>
  <c r="DH123" i="16" s="1"/>
  <c r="DH116" i="16" s="1"/>
  <c r="DH84" i="16"/>
  <c r="DG103" i="20"/>
  <c r="DG71" i="20"/>
  <c r="DH108" i="14"/>
  <c r="DH76" i="14"/>
  <c r="DH91" i="2"/>
  <c r="DH59" i="2"/>
  <c r="DH113" i="18"/>
  <c r="DH81" i="18"/>
  <c r="DH112" i="19"/>
  <c r="DH80" i="19"/>
  <c r="DH93" i="17"/>
  <c r="DH61" i="17"/>
  <c r="DH89" i="10"/>
  <c r="DH57" i="10"/>
  <c r="DG90" i="5"/>
  <c r="DG58" i="5"/>
  <c r="DH106" i="19"/>
  <c r="DH74" i="19"/>
  <c r="DG110" i="10"/>
  <c r="DG78" i="10"/>
  <c r="DG92" i="5"/>
  <c r="DG60" i="5"/>
  <c r="DH106" i="10"/>
  <c r="DH74" i="10"/>
  <c r="DG88" i="3"/>
  <c r="DG56" i="3"/>
  <c r="DH99" i="7"/>
  <c r="DH67" i="7"/>
  <c r="DH105" i="17"/>
  <c r="DH73" i="17"/>
  <c r="DG105" i="14"/>
  <c r="DG73" i="14"/>
  <c r="DG100" i="13"/>
  <c r="DG68" i="13"/>
  <c r="DG103" i="6"/>
  <c r="DG71" i="6"/>
  <c r="DG97" i="15"/>
  <c r="DG65" i="15"/>
  <c r="DG98" i="10"/>
  <c r="DG66" i="10"/>
  <c r="DH114" i="19"/>
  <c r="DH82" i="19"/>
  <c r="DH102" i="19"/>
  <c r="DH70" i="19"/>
  <c r="DH111" i="4"/>
  <c r="DH79" i="4"/>
  <c r="DH104" i="19"/>
  <c r="DH72" i="19"/>
  <c r="DG91" i="20"/>
  <c r="DG59" i="20"/>
  <c r="DH112" i="8"/>
  <c r="DH80" i="8"/>
  <c r="DH106" i="4"/>
  <c r="DH74" i="4"/>
  <c r="DG109" i="2"/>
  <c r="DG77" i="2"/>
  <c r="DG99" i="21"/>
  <c r="DG67" i="21"/>
  <c r="DH96" i="18"/>
  <c r="DH64" i="18"/>
  <c r="DH94" i="9"/>
  <c r="DH62" i="9"/>
  <c r="DG111" i="11"/>
  <c r="DG79" i="11"/>
  <c r="DH99" i="15"/>
  <c r="DH67" i="15"/>
  <c r="DH117" i="10"/>
  <c r="DH85" i="10"/>
  <c r="DH98" i="9"/>
  <c r="DH66" i="9"/>
  <c r="DG109" i="9"/>
  <c r="DG77" i="9"/>
  <c r="DH103" i="2"/>
  <c r="DH71" i="2"/>
  <c r="DH91" i="9"/>
  <c r="DH59" i="9"/>
  <c r="DH105" i="20"/>
  <c r="DH73" i="20"/>
  <c r="DG103" i="11"/>
  <c r="DG71" i="11"/>
  <c r="DH88" i="10"/>
  <c r="DH56" i="10"/>
  <c r="DH110" i="8"/>
  <c r="DH78" i="8"/>
  <c r="DH110" i="17"/>
  <c r="DH78" i="17"/>
  <c r="DG101" i="7"/>
  <c r="DG69" i="7"/>
  <c r="DH87" i="13"/>
  <c r="DH55" i="13"/>
  <c r="DH106" i="16"/>
  <c r="DH74" i="16"/>
  <c r="DH101" i="6"/>
  <c r="DH69" i="6"/>
  <c r="DH96" i="7"/>
  <c r="DH64" i="7"/>
  <c r="DG103" i="4"/>
  <c r="DG71" i="4"/>
  <c r="DH88" i="9"/>
  <c r="DH56" i="9"/>
  <c r="DG109" i="20"/>
  <c r="DG77" i="20"/>
  <c r="DH93" i="6"/>
  <c r="DH61" i="6"/>
  <c r="DH101" i="16"/>
  <c r="DH69" i="16"/>
  <c r="DH112" i="18"/>
  <c r="DH80" i="18"/>
  <c r="DH102" i="3"/>
  <c r="DH70" i="3"/>
  <c r="DH112" i="7"/>
  <c r="DH80" i="7"/>
  <c r="DG115" i="4"/>
  <c r="DG83" i="4"/>
  <c r="DH109" i="4"/>
  <c r="DH77" i="4"/>
  <c r="DH114" i="16"/>
  <c r="DH82" i="16"/>
  <c r="DH110" i="6"/>
  <c r="DH78" i="6"/>
  <c r="DH95" i="8"/>
  <c r="DH63" i="8"/>
  <c r="DH103" i="13"/>
  <c r="DH71" i="13"/>
  <c r="DH115" i="20"/>
  <c r="DH83" i="20"/>
  <c r="DH87" i="6"/>
  <c r="DH55" i="6"/>
  <c r="DH117" i="21"/>
  <c r="DH85" i="21"/>
  <c r="DH94" i="21"/>
  <c r="DH62" i="21"/>
  <c r="DH115" i="18"/>
  <c r="DH83" i="18"/>
  <c r="DH88" i="1"/>
  <c r="DH56" i="1"/>
  <c r="DH96" i="4"/>
  <c r="DH64" i="4"/>
  <c r="DG99" i="13"/>
  <c r="DG67" i="13"/>
  <c r="DH111" i="2"/>
  <c r="DH79" i="2"/>
  <c r="DH104" i="2"/>
  <c r="DH72" i="2"/>
  <c r="DG106" i="21"/>
  <c r="DG74" i="21"/>
  <c r="DH92" i="7"/>
  <c r="DH60" i="7"/>
  <c r="DG117" i="14"/>
  <c r="DG85" i="14"/>
  <c r="DG94" i="3"/>
  <c r="DG62" i="3"/>
  <c r="DG91" i="3"/>
  <c r="DG59" i="3"/>
  <c r="DG114" i="8"/>
  <c r="DG82" i="8"/>
  <c r="DG108" i="20"/>
  <c r="DG76" i="20"/>
  <c r="DH109" i="1"/>
  <c r="DH77" i="1"/>
  <c r="DH98" i="1"/>
  <c r="DH66" i="1"/>
  <c r="DG106" i="14"/>
  <c r="DG74" i="14"/>
  <c r="DH102" i="10"/>
  <c r="DH70" i="10"/>
  <c r="DH106" i="5"/>
  <c r="DH74" i="5"/>
  <c r="DG106" i="13"/>
  <c r="DG74" i="13"/>
  <c r="DH99" i="11"/>
  <c r="DH67" i="11"/>
  <c r="DH88" i="17"/>
  <c r="DH56" i="17"/>
  <c r="DH98" i="8"/>
  <c r="DH66" i="8"/>
  <c r="DH95" i="13"/>
  <c r="DH63" i="13"/>
  <c r="DH106" i="2"/>
  <c r="DH74" i="2"/>
  <c r="DG96" i="20"/>
  <c r="DG64" i="20"/>
  <c r="DG113" i="20"/>
  <c r="DG81" i="20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95" i="18"/>
  <c r="DH63" i="18"/>
  <c r="DH113" i="13"/>
  <c r="DH81" i="13"/>
  <c r="DG105" i="9"/>
  <c r="DG73" i="9"/>
  <c r="DG104" i="10"/>
  <c r="DG72" i="10"/>
  <c r="DH114" i="11"/>
  <c r="DH82" i="11"/>
  <c r="DG113" i="16"/>
  <c r="DG81" i="16"/>
  <c r="DH91" i="19"/>
  <c r="DH59" i="19"/>
  <c r="DH101" i="9"/>
  <c r="DH69" i="9"/>
  <c r="DH100" i="16"/>
  <c r="DH68" i="16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87" i="18"/>
  <c r="DH55" i="18"/>
  <c r="DH102" i="4"/>
  <c r="DH70" i="4"/>
  <c r="DH104" i="7"/>
  <c r="DH72" i="7"/>
  <c r="DH103" i="18"/>
  <c r="DH71" i="18"/>
  <c r="DG97" i="10"/>
  <c r="DG65" i="10"/>
  <c r="DG98" i="21"/>
  <c r="DG66" i="21"/>
  <c r="DG111" i="18"/>
  <c r="DG79" i="18"/>
  <c r="DH94" i="13"/>
  <c r="DH62" i="13"/>
  <c r="DG111" i="15"/>
  <c r="DG79" i="15"/>
  <c r="DH110" i="21"/>
  <c r="DH78" i="21"/>
  <c r="DH96" i="5"/>
  <c r="DH64" i="5"/>
  <c r="DG117" i="16"/>
  <c r="DG85" i="16"/>
  <c r="DG110" i="9"/>
  <c r="DG78" i="9"/>
  <c r="DH101" i="20"/>
  <c r="DH69" i="20"/>
  <c r="DH99" i="1"/>
  <c r="DH67" i="1"/>
  <c r="DH89" i="14"/>
  <c r="DH57" i="14"/>
  <c r="DG86" i="5"/>
  <c r="DG54" i="5"/>
  <c r="DH92" i="18"/>
  <c r="DH60" i="18"/>
  <c r="DG88" i="6"/>
  <c r="DG56" i="6"/>
  <c r="DG86" i="17"/>
  <c r="DG54" i="17"/>
  <c r="DH100" i="15"/>
  <c r="DH68" i="15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6" i="1"/>
  <c r="DH64" i="1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H100" i="8"/>
  <c r="DH68" i="8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G97" i="9"/>
  <c r="DG65" i="9"/>
  <c r="DH96" i="12"/>
  <c r="DH64" i="12"/>
  <c r="DH105" i="6"/>
  <c r="DH73" i="6"/>
  <c r="DH92" i="1"/>
  <c r="DH60" i="1"/>
  <c r="DH117" i="5"/>
  <c r="DH85" i="5"/>
  <c r="DG111" i="10"/>
  <c r="DG79" i="10"/>
  <c r="DH107" i="10"/>
  <c r="DH75" i="10"/>
  <c r="DH88" i="5"/>
  <c r="DH56" i="5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8" i="15"/>
  <c r="DH66" i="15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F86" i="9"/>
  <c r="DF54" i="9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H115" i="7"/>
  <c r="DH83" i="7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4" i="1"/>
  <c r="DH62" i="1"/>
  <c r="DG120" i="20"/>
  <c r="DG123" i="20" s="1"/>
  <c r="DG116" i="20" s="1"/>
  <c r="DG84" i="20"/>
  <c r="DH94" i="15"/>
  <c r="DH62" i="15"/>
  <c r="DH94" i="7"/>
  <c r="DH62" i="7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15" i="12"/>
  <c r="DH83" i="12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H98" i="2"/>
  <c r="DH66" i="2"/>
  <c r="DG113" i="14"/>
  <c r="DG81" i="14"/>
  <c r="DG97" i="3"/>
  <c r="DG65" i="3"/>
  <c r="DH91" i="14"/>
  <c r="DH59" i="14"/>
  <c r="DH108" i="2"/>
  <c r="DH76" i="2"/>
  <c r="DG120" i="4"/>
  <c r="DG123" i="4" s="1"/>
  <c r="DG116" i="4" s="1"/>
  <c r="DG84" i="4"/>
  <c r="DG90" i="4"/>
  <c r="DG58" i="4"/>
  <c r="DG86" i="19"/>
  <c r="DG54" i="19"/>
  <c r="DH100" i="6"/>
  <c r="DH68" i="6"/>
  <c r="DH117" i="7"/>
  <c r="DH85" i="7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H104" i="20"/>
  <c r="DH72" i="20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H97" i="20"/>
  <c r="DH65" i="20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106" i="9"/>
  <c r="DH74" i="9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H106" i="1"/>
  <c r="DH74" i="1"/>
  <c r="DG98" i="6"/>
  <c r="DG66" i="6"/>
  <c r="DH90" i="8"/>
  <c r="DH58" i="8"/>
  <c r="DH104" i="5"/>
  <c r="DH72" i="5"/>
  <c r="DH97" i="11"/>
  <c r="DH65" i="11"/>
  <c r="DH98" i="20"/>
  <c r="DH66" i="20"/>
  <c r="DG108" i="17"/>
  <c r="DG76" i="17"/>
  <c r="DH88" i="14"/>
  <c r="DH56" i="14"/>
  <c r="DG98" i="13"/>
  <c r="DG66" i="13"/>
  <c r="DH114" i="20"/>
  <c r="DH82" i="20"/>
  <c r="DG113" i="19"/>
  <c r="DG81" i="19"/>
  <c r="DH97" i="12"/>
  <c r="DH65" i="12"/>
  <c r="DH113" i="17"/>
  <c r="DH81" i="17"/>
  <c r="DG86" i="7"/>
  <c r="DG54" i="7"/>
  <c r="DG101" i="12"/>
  <c r="DG69" i="12"/>
  <c r="DH92" i="10"/>
  <c r="DH60" i="10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H113" i="1"/>
  <c r="DH81" i="1"/>
  <c r="DG95" i="4"/>
  <c r="DG63" i="4"/>
  <c r="DG105" i="5"/>
  <c r="DG73" i="5"/>
  <c r="DH95" i="2"/>
  <c r="DH63" i="2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00" i="17"/>
  <c r="DH68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24" i="2"/>
  <c r="DI24" i="2" a="1"/>
  <c r="DI24" i="2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4" i="12"/>
  <c r="DI44" i="12" a="1"/>
  <c r="DI44" i="12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BB47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2" i="1"/>
  <c r="DI42" i="1" a="1"/>
  <c r="DI42" i="1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D33" i="20"/>
  <c r="DI33" i="20" a="1"/>
  <c r="DI33" i="20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D26" i="20"/>
  <c r="DI26" i="20" a="1"/>
  <c r="DI26" i="20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35" i="9"/>
  <c r="DI35" i="9" a="1"/>
  <c r="DI35" i="9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D35" i="1"/>
  <c r="DI35" i="1" a="1"/>
  <c r="DI35" i="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24" i="18"/>
  <c r="DI24" i="18" a="1"/>
  <c r="DI24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D29" i="17"/>
  <c r="DI29" i="17" a="1"/>
  <c r="DI29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7" i="15"/>
  <c r="DI27" i="15" a="1"/>
  <c r="DI27" i="15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20" i="19"/>
  <c r="DI20" i="19" a="1"/>
  <c r="DI20" i="19" s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D27" i="9"/>
  <c r="DI27" i="9" a="1"/>
  <c r="DI27" i="9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DI30" i="16" a="1"/>
  <c r="DI30" i="16" s="1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5" i="1"/>
  <c r="DI25" i="1" a="1"/>
  <c r="DI25" i="1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D29" i="8"/>
  <c r="DI29" i="8" a="1"/>
  <c r="DI29" i="8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21" i="10"/>
  <c r="DI21" i="10" a="1"/>
  <c r="DI21" i="10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D44" i="7"/>
  <c r="DI44" i="7" a="1"/>
  <c r="DI44" i="7" s="1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DI86" i="11" l="1"/>
  <c r="DI54" i="11"/>
  <c r="DI108" i="19"/>
  <c r="DI76" i="19"/>
  <c r="DI112" i="6"/>
  <c r="DI80" i="6"/>
  <c r="DI105" i="21"/>
  <c r="DI73" i="21"/>
  <c r="DI88" i="15"/>
  <c r="DI56" i="15"/>
  <c r="DI106" i="19"/>
  <c r="DI74" i="19"/>
  <c r="DH100" i="3"/>
  <c r="DH68" i="3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91" i="7"/>
  <c r="DI59" i="7"/>
  <c r="DH101" i="12"/>
  <c r="DH69" i="12"/>
  <c r="DI90" i="19"/>
  <c r="DI58" i="19"/>
  <c r="DI93" i="3"/>
  <c r="DI61" i="3"/>
  <c r="DH87" i="10"/>
  <c r="DH55" i="10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I113" i="1"/>
  <c r="DI81" i="1"/>
  <c r="DH86" i="17"/>
  <c r="DH54" i="17"/>
  <c r="DH107" i="11"/>
  <c r="DH75" i="11"/>
  <c r="DI90" i="13"/>
  <c r="DI58" i="13"/>
  <c r="DI93" i="14"/>
  <c r="DI61" i="14"/>
  <c r="DH109" i="6"/>
  <c r="DH77" i="6"/>
  <c r="DI108" i="12"/>
  <c r="DI76" i="12"/>
  <c r="DI100" i="9"/>
  <c r="DI68" i="9"/>
  <c r="DI114" i="14"/>
  <c r="DI82" i="14"/>
  <c r="DI92" i="15"/>
  <c r="DI60" i="15"/>
  <c r="DH108" i="10"/>
  <c r="DH76" i="10"/>
  <c r="DI115" i="19"/>
  <c r="DI83" i="19"/>
  <c r="DI88" i="16"/>
  <c r="DI56" i="16"/>
  <c r="DH102" i="21"/>
  <c r="DH70" i="21"/>
  <c r="DI87" i="4"/>
  <c r="DI55" i="4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I101" i="16"/>
  <c r="DI69" i="16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I100" i="17"/>
  <c r="DI68" i="17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I115" i="12"/>
  <c r="DI83" i="12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103" i="3"/>
  <c r="DI71" i="3"/>
  <c r="DH113" i="5"/>
  <c r="DH81" i="5"/>
  <c r="DI100" i="7"/>
  <c r="DI68" i="7"/>
  <c r="DI115" i="7"/>
  <c r="DI83" i="7"/>
  <c r="DH89" i="8"/>
  <c r="DH57" i="8"/>
  <c r="DH115" i="3"/>
  <c r="DH83" i="3"/>
  <c r="DI94" i="16"/>
  <c r="DI62" i="16"/>
  <c r="DI93" i="8"/>
  <c r="DI61" i="8"/>
  <c r="DH100" i="4"/>
  <c r="DH68" i="4"/>
  <c r="DH89" i="3"/>
  <c r="DH57" i="3"/>
  <c r="DH90" i="21"/>
  <c r="DH58" i="21"/>
  <c r="DI102" i="12"/>
  <c r="DI70" i="12"/>
  <c r="DI92" i="21"/>
  <c r="DI60" i="21"/>
  <c r="DI106" i="6"/>
  <c r="DI74" i="6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I87" i="3"/>
  <c r="DI55" i="3"/>
  <c r="DH90" i="18"/>
  <c r="DH58" i="18"/>
  <c r="DI96" i="1"/>
  <c r="DI64" i="1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8" i="15"/>
  <c r="DI66" i="15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86" i="3"/>
  <c r="DI54" i="3"/>
  <c r="DI90" i="6"/>
  <c r="DI58" i="6"/>
  <c r="DI95" i="10"/>
  <c r="DI63" i="10"/>
  <c r="DI96" i="2"/>
  <c r="DI64" i="2"/>
  <c r="DH94" i="11"/>
  <c r="DH62" i="11"/>
  <c r="DI92" i="8"/>
  <c r="DI60" i="8"/>
  <c r="DI111" i="8"/>
  <c r="DI79" i="8"/>
  <c r="DI94" i="6"/>
  <c r="DI62" i="6"/>
  <c r="DI99" i="5"/>
  <c r="DI67" i="5"/>
  <c r="DI93" i="10"/>
  <c r="DI61" i="10"/>
  <c r="DH117" i="8"/>
  <c r="DH85" i="8"/>
  <c r="DG86" i="12"/>
  <c r="DG54" i="12"/>
  <c r="DI101" i="1"/>
  <c r="DI69" i="1"/>
  <c r="DI95" i="5"/>
  <c r="DI63" i="5"/>
  <c r="DH109" i="16"/>
  <c r="DH77" i="16"/>
  <c r="DI100" i="12"/>
  <c r="DI68" i="12"/>
  <c r="DI108" i="2"/>
  <c r="DI76" i="2"/>
  <c r="DH99" i="17"/>
  <c r="DH67" i="17"/>
  <c r="DH97" i="4"/>
  <c r="DH65" i="4"/>
  <c r="DI103" i="17"/>
  <c r="DI71" i="17"/>
  <c r="DI107" i="20"/>
  <c r="DI75" i="20"/>
  <c r="DH101" i="15"/>
  <c r="DH69" i="15"/>
  <c r="DI117" i="4"/>
  <c r="DI85" i="4"/>
  <c r="DI115" i="1"/>
  <c r="DI83" i="1"/>
  <c r="DI114" i="2"/>
  <c r="DI82" i="2"/>
  <c r="DI107" i="6"/>
  <c r="DI75" i="6"/>
  <c r="DI97" i="17"/>
  <c r="DI65" i="17"/>
  <c r="DI92" i="17"/>
  <c r="DI60" i="17"/>
  <c r="DI105" i="1"/>
  <c r="DI73" i="1"/>
  <c r="DI101" i="11"/>
  <c r="DI69" i="11"/>
  <c r="DH103" i="16"/>
  <c r="DH71" i="16"/>
  <c r="DI103" i="1"/>
  <c r="DI71" i="1"/>
  <c r="DI120" i="16"/>
  <c r="DI123" i="16" s="1"/>
  <c r="DI116" i="16" s="1"/>
  <c r="DI84" i="16"/>
  <c r="DI87" i="15"/>
  <c r="DI55" i="15"/>
  <c r="DI92" i="16"/>
  <c r="DI60" i="16"/>
  <c r="DI113" i="12"/>
  <c r="DI81" i="12"/>
  <c r="DH92" i="14"/>
  <c r="DH60" i="14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89" i="4"/>
  <c r="DH57" i="4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I100" i="8"/>
  <c r="DI68" i="8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95" i="14"/>
  <c r="DI63" i="14"/>
  <c r="DI92" i="10"/>
  <c r="DI60" i="10"/>
  <c r="DI112" i="16"/>
  <c r="DI80" i="16"/>
  <c r="DI105" i="16"/>
  <c r="DI73" i="16"/>
  <c r="DH97" i="18"/>
  <c r="DH65" i="18"/>
  <c r="DI102" i="16"/>
  <c r="DI70" i="16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8" i="9"/>
  <c r="DI66" i="9"/>
  <c r="DI94" i="9"/>
  <c r="DI62" i="9"/>
  <c r="DI106" i="4"/>
  <c r="DI74" i="4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5" i="18"/>
  <c r="DI63" i="18"/>
  <c r="DI91" i="11"/>
  <c r="DI59" i="11"/>
  <c r="DH108" i="16"/>
  <c r="DH76" i="16"/>
  <c r="DI117" i="9"/>
  <c r="DI85" i="9"/>
  <c r="DI106" i="1"/>
  <c r="DI74" i="1"/>
  <c r="DI97" i="7"/>
  <c r="DI65" i="7"/>
  <c r="DI101" i="10"/>
  <c r="DI69" i="10"/>
  <c r="DI95" i="16"/>
  <c r="DI63" i="16"/>
  <c r="DI94" i="10"/>
  <c r="DI62" i="10"/>
  <c r="DI97" i="20"/>
  <c r="DI65" i="20"/>
  <c r="DI115" i="15"/>
  <c r="DI83" i="15"/>
  <c r="DI104" i="20"/>
  <c r="DI72" i="20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H120" i="10"/>
  <c r="DH123" i="10" s="1"/>
  <c r="DH116" i="10" s="1"/>
  <c r="DH84" i="10"/>
  <c r="DI112" i="15"/>
  <c r="DI80" i="15"/>
  <c r="DI100" i="18"/>
  <c r="DI68" i="18"/>
  <c r="DI94" i="13"/>
  <c r="DI62" i="13"/>
  <c r="DI106" i="12"/>
  <c r="DI74" i="12"/>
  <c r="DI117" i="19"/>
  <c r="DI85" i="19"/>
  <c r="DI107" i="16"/>
  <c r="DI75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89" i="21"/>
  <c r="DH57" i="21"/>
  <c r="DI94" i="5"/>
  <c r="DI62" i="5"/>
  <c r="DH109" i="19"/>
  <c r="DH77" i="19"/>
  <c r="DI96" i="10"/>
  <c r="DI64" i="10"/>
  <c r="DH87" i="7"/>
  <c r="DH55" i="7"/>
  <c r="DG86" i="16"/>
  <c r="DG54" i="16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105" i="8"/>
  <c r="DI73" i="8"/>
  <c r="DI115" i="14"/>
  <c r="DI83" i="14"/>
  <c r="DH90" i="17"/>
  <c r="DH58" i="17"/>
  <c r="DI106" i="20"/>
  <c r="DI74" i="20"/>
  <c r="DI94" i="19"/>
  <c r="DI62" i="19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I91" i="19"/>
  <c r="DI59" i="19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06" i="9"/>
  <c r="DI74" i="9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I95" i="2"/>
  <c r="DI63" i="2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44" i="7"/>
  <c r="DJ44" i="7" a="1"/>
  <c r="DJ44" i="7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35" i="9"/>
  <c r="DJ35" i="9" a="1"/>
  <c r="DJ35" i="9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C47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C47" i="4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DJ30" i="16" a="1"/>
  <c r="DJ30" i="16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E29" i="17"/>
  <c r="DJ29" i="17" a="1"/>
  <c r="DJ29" i="17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E42" i="1"/>
  <c r="DJ42" i="1" a="1"/>
  <c r="DJ42" i="1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E24" i="2"/>
  <c r="DJ24" i="2" a="1"/>
  <c r="DJ24" i="2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25" i="1"/>
  <c r="DJ25" i="1" a="1"/>
  <c r="DJ25" i="1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7" i="15"/>
  <c r="DJ27" i="15" a="1"/>
  <c r="DJ27" i="15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E44" i="12"/>
  <c r="DJ44" i="12" a="1"/>
  <c r="DJ44" i="12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C47" i="2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E29" i="8"/>
  <c r="DJ29" i="8" a="1"/>
  <c r="DJ29" i="8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21" i="10"/>
  <c r="DJ21" i="10" a="1"/>
  <c r="DJ21" i="10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7" i="9"/>
  <c r="DJ27" i="9" a="1"/>
  <c r="DJ27" i="9" s="1"/>
  <c r="BE23" i="9"/>
  <c r="DJ23" i="9" a="1"/>
  <c r="DJ23" i="9" s="1"/>
  <c r="BE35" i="4"/>
  <c r="DJ35" i="4" a="1"/>
  <c r="DJ35" i="4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4" i="18"/>
  <c r="DJ24" i="18" a="1"/>
  <c r="DJ24" i="18" s="1"/>
  <c r="BE20" i="11"/>
  <c r="DJ20" i="11" a="1"/>
  <c r="DJ20" i="11" s="1"/>
  <c r="BD37" i="16"/>
  <c r="DI37" i="16" a="1"/>
  <c r="DI37" i="16" s="1"/>
  <c r="BE46" i="9"/>
  <c r="DJ46" i="9" a="1"/>
  <c r="DJ46" i="9" s="1"/>
  <c r="BE35" i="1"/>
  <c r="DJ35" i="1" a="1"/>
  <c r="DJ35" i="1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26" i="20"/>
  <c r="DJ26" i="20" a="1"/>
  <c r="DJ26" i="20" s="1"/>
  <c r="BE44" i="15"/>
  <c r="DJ44" i="15" a="1"/>
  <c r="DJ44" i="15" s="1"/>
  <c r="BE33" i="20"/>
  <c r="DJ33" i="20" a="1"/>
  <c r="DJ33" i="20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BE20" i="19"/>
  <c r="DJ20" i="19" a="1"/>
  <c r="DJ20" i="19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DI89" i="7" l="1"/>
  <c r="DI57" i="7"/>
  <c r="DI103" i="20"/>
  <c r="DI71" i="20"/>
  <c r="DI104" i="3"/>
  <c r="DI72" i="3"/>
  <c r="DJ106" i="20"/>
  <c r="DJ74" i="20"/>
  <c r="DJ92" i="1"/>
  <c r="DJ60" i="1"/>
  <c r="DI94" i="2"/>
  <c r="DI62" i="2"/>
  <c r="DJ112" i="17"/>
  <c r="DJ80" i="17"/>
  <c r="DJ91" i="7"/>
  <c r="DJ59" i="7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7" i="20"/>
  <c r="DJ65" i="20"/>
  <c r="DJ91" i="11"/>
  <c r="DJ59" i="11"/>
  <c r="DJ107" i="9"/>
  <c r="DJ75" i="9"/>
  <c r="DI91" i="4"/>
  <c r="DI59" i="4"/>
  <c r="DI106" i="13"/>
  <c r="DI74" i="13"/>
  <c r="DJ110" i="16"/>
  <c r="DJ78" i="16"/>
  <c r="DJ104" i="1"/>
  <c r="DJ72" i="1"/>
  <c r="DI92" i="3"/>
  <c r="DI60" i="3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J111" i="9"/>
  <c r="DJ79" i="9"/>
  <c r="DJ87" i="16"/>
  <c r="DJ55" i="16"/>
  <c r="DI113" i="16"/>
  <c r="DI81" i="16"/>
  <c r="DJ94" i="1"/>
  <c r="DJ62" i="1"/>
  <c r="DJ99" i="6"/>
  <c r="DJ67" i="6"/>
  <c r="DJ104" i="12"/>
  <c r="DJ72" i="12"/>
  <c r="DJ113" i="18"/>
  <c r="DJ81" i="18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6" i="9"/>
  <c r="DJ74" i="9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I112" i="2"/>
  <c r="DI80" i="2"/>
  <c r="DJ99" i="9"/>
  <c r="DJ67" i="9"/>
  <c r="DI86" i="14"/>
  <c r="DI54" i="14"/>
  <c r="DI88" i="2"/>
  <c r="DI56" i="2"/>
  <c r="DJ117" i="1"/>
  <c r="DJ85" i="1"/>
  <c r="DJ111" i="19"/>
  <c r="DJ79" i="19"/>
  <c r="DJ107" i="4"/>
  <c r="DJ75" i="4"/>
  <c r="DJ87" i="2"/>
  <c r="DJ55" i="2"/>
  <c r="DJ97" i="21"/>
  <c r="DJ65" i="21"/>
  <c r="DI90" i="17"/>
  <c r="DI58" i="17"/>
  <c r="DI114" i="15"/>
  <c r="DI82" i="15"/>
  <c r="DJ94" i="10"/>
  <c r="DJ62" i="10"/>
  <c r="DJ95" i="18"/>
  <c r="DJ63" i="18"/>
  <c r="DI110" i="15"/>
  <c r="DI78" i="15"/>
  <c r="DJ100" i="6"/>
  <c r="DJ68" i="6"/>
  <c r="DI108" i="4"/>
  <c r="DI76" i="4"/>
  <c r="DI117" i="2"/>
  <c r="DI85" i="2"/>
  <c r="DI105" i="13"/>
  <c r="DI73" i="13"/>
  <c r="DJ114" i="5"/>
  <c r="DJ82" i="5"/>
  <c r="DI87" i="7"/>
  <c r="DI55" i="7"/>
  <c r="DJ111" i="21"/>
  <c r="DJ79" i="21"/>
  <c r="DI120" i="4"/>
  <c r="DI123" i="4" s="1"/>
  <c r="DI116" i="4" s="1"/>
  <c r="DI84" i="4"/>
  <c r="DJ115" i="13"/>
  <c r="DJ83" i="13"/>
  <c r="DI98" i="21"/>
  <c r="DI66" i="21"/>
  <c r="DJ105" i="17"/>
  <c r="DJ73" i="17"/>
  <c r="DJ114" i="9"/>
  <c r="DJ82" i="9"/>
  <c r="DJ86" i="3"/>
  <c r="DJ54" i="3"/>
  <c r="DI101" i="13"/>
  <c r="DI69" i="13"/>
  <c r="DJ106" i="7"/>
  <c r="DJ74" i="7"/>
  <c r="DI112" i="20"/>
  <c r="DI80" i="20"/>
  <c r="DJ115" i="5"/>
  <c r="DJ83" i="5"/>
  <c r="DJ88" i="21"/>
  <c r="DJ56" i="21"/>
  <c r="DI96" i="3"/>
  <c r="DI64" i="3"/>
  <c r="DJ96" i="2"/>
  <c r="DJ64" i="2"/>
  <c r="DJ110" i="12"/>
  <c r="DJ78" i="12"/>
  <c r="DJ108" i="9"/>
  <c r="DJ76" i="9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J98" i="15"/>
  <c r="DJ66" i="15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113" i="1"/>
  <c r="DJ81" i="1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8" i="8"/>
  <c r="DJ66" i="8"/>
  <c r="DI110" i="5"/>
  <c r="DI78" i="5"/>
  <c r="DI103" i="6"/>
  <c r="DI71" i="6"/>
  <c r="DJ115" i="15"/>
  <c r="DJ83" i="15"/>
  <c r="DJ95" i="1"/>
  <c r="DJ63" i="1"/>
  <c r="DJ115" i="6"/>
  <c r="DJ83" i="6"/>
  <c r="DJ99" i="7"/>
  <c r="DJ67" i="7"/>
  <c r="DJ91" i="13"/>
  <c r="DJ59" i="13"/>
  <c r="DH86" i="21"/>
  <c r="DH54" i="21"/>
  <c r="DJ94" i="19"/>
  <c r="DJ62" i="19"/>
  <c r="DJ93" i="8"/>
  <c r="DJ61" i="8"/>
  <c r="DI105" i="15"/>
  <c r="DI73" i="15"/>
  <c r="DJ106" i="1"/>
  <c r="DJ74" i="1"/>
  <c r="DI95" i="11"/>
  <c r="DI63" i="11"/>
  <c r="DI120" i="11"/>
  <c r="DI123" i="11" s="1"/>
  <c r="DI116" i="11" s="1"/>
  <c r="DI84" i="11"/>
  <c r="DI98" i="13"/>
  <c r="DI66" i="13"/>
  <c r="DJ102" i="13"/>
  <c r="DJ70" i="13"/>
  <c r="DJ97" i="1"/>
  <c r="DJ65" i="1"/>
  <c r="DJ106" i="15"/>
  <c r="DJ74" i="15"/>
  <c r="DJ107" i="16"/>
  <c r="DJ75" i="16"/>
  <c r="DJ101" i="5"/>
  <c r="DJ69" i="5"/>
  <c r="DJ98" i="18"/>
  <c r="DJ66" i="18"/>
  <c r="DJ99" i="14"/>
  <c r="DJ67" i="14"/>
  <c r="DJ94" i="20"/>
  <c r="DJ62" i="20"/>
  <c r="DI93" i="13"/>
  <c r="DI61" i="13"/>
  <c r="DJ95" i="3"/>
  <c r="DJ63" i="3"/>
  <c r="DJ107" i="8"/>
  <c r="DJ75" i="8"/>
  <c r="DJ105" i="16"/>
  <c r="DJ73" i="16"/>
  <c r="DI110" i="19"/>
  <c r="DI78" i="19"/>
  <c r="DI113" i="4"/>
  <c r="DI81" i="4"/>
  <c r="DI104" i="13"/>
  <c r="DI72" i="13"/>
  <c r="DJ91" i="17"/>
  <c r="DJ59" i="17"/>
  <c r="DJ105" i="7"/>
  <c r="DJ73" i="7"/>
  <c r="DI113" i="19"/>
  <c r="DI81" i="19"/>
  <c r="DJ90" i="13"/>
  <c r="DJ58" i="13"/>
  <c r="DJ93" i="14"/>
  <c r="DJ61" i="14"/>
  <c r="DI112" i="13"/>
  <c r="DI80" i="13"/>
  <c r="DJ109" i="13"/>
  <c r="DJ77" i="13"/>
  <c r="DI109" i="9"/>
  <c r="DI77" i="9"/>
  <c r="DI86" i="5"/>
  <c r="DI54" i="5"/>
  <c r="DJ91" i="19"/>
  <c r="DJ59" i="19"/>
  <c r="DJ96" i="18"/>
  <c r="DJ64" i="18"/>
  <c r="DJ106" i="16"/>
  <c r="DJ74" i="16"/>
  <c r="DJ94" i="21"/>
  <c r="DJ62" i="21"/>
  <c r="DJ87" i="18"/>
  <c r="DJ55" i="18"/>
  <c r="DI103" i="15"/>
  <c r="DI71" i="15"/>
  <c r="DJ101" i="9"/>
  <c r="DJ69" i="9"/>
  <c r="DJ94" i="9"/>
  <c r="DJ62" i="9"/>
  <c r="DJ101" i="6"/>
  <c r="DJ69" i="6"/>
  <c r="DJ115" i="20"/>
  <c r="DJ83" i="20"/>
  <c r="DI108" i="20"/>
  <c r="DI76" i="20"/>
  <c r="DJ96" i="8"/>
  <c r="DJ64" i="8"/>
  <c r="DI104" i="17"/>
  <c r="DI72" i="17"/>
  <c r="DJ93" i="17"/>
  <c r="DJ61" i="17"/>
  <c r="DJ95" i="17"/>
  <c r="DJ63" i="17"/>
  <c r="DJ102" i="4"/>
  <c r="DJ70" i="4"/>
  <c r="DJ94" i="7"/>
  <c r="DJ62" i="7"/>
  <c r="DI112" i="10"/>
  <c r="DI80" i="10"/>
  <c r="DJ100" i="8"/>
  <c r="DJ68" i="8"/>
  <c r="DJ87" i="17"/>
  <c r="DJ55" i="17"/>
  <c r="DI95" i="21"/>
  <c r="DI63" i="21"/>
  <c r="DI100" i="20"/>
  <c r="DI68" i="20"/>
  <c r="DI86" i="1"/>
  <c r="DI54" i="1"/>
  <c r="DJ104" i="16"/>
  <c r="DJ72" i="16"/>
  <c r="DI120" i="5"/>
  <c r="DI123" i="5" s="1"/>
  <c r="DI116" i="5" s="1"/>
  <c r="DI84" i="5"/>
  <c r="DI108" i="10"/>
  <c r="DI76" i="10"/>
  <c r="DJ99" i="5"/>
  <c r="DJ67" i="5"/>
  <c r="DJ90" i="1"/>
  <c r="DJ58" i="1"/>
  <c r="DJ102" i="15"/>
  <c r="DJ70" i="15"/>
  <c r="DI104" i="10"/>
  <c r="DI72" i="10"/>
  <c r="DI101" i="8"/>
  <c r="DI69" i="8"/>
  <c r="DJ98" i="14"/>
  <c r="DJ66" i="14"/>
  <c r="DJ108" i="13"/>
  <c r="DJ76" i="13"/>
  <c r="DJ106" i="5"/>
  <c r="DJ74" i="5"/>
  <c r="DJ114" i="20"/>
  <c r="DJ82" i="20"/>
  <c r="DJ107" i="5"/>
  <c r="DJ75" i="5"/>
  <c r="DJ113" i="11"/>
  <c r="DJ81" i="11"/>
  <c r="DJ112" i="5"/>
  <c r="DJ80" i="5"/>
  <c r="DJ112" i="12"/>
  <c r="DJ80" i="12"/>
  <c r="DI107" i="3"/>
  <c r="DI75" i="3"/>
  <c r="DJ99" i="3"/>
  <c r="DJ67" i="3"/>
  <c r="DJ88" i="13"/>
  <c r="DJ56" i="13"/>
  <c r="DJ113" i="17"/>
  <c r="DJ81" i="17"/>
  <c r="DJ108" i="1"/>
  <c r="DJ76" i="1"/>
  <c r="DJ94" i="6"/>
  <c r="DJ62" i="6"/>
  <c r="DI89" i="8"/>
  <c r="DI57" i="8"/>
  <c r="DI94" i="11"/>
  <c r="DI62" i="11"/>
  <c r="DI106" i="11"/>
  <c r="DI74" i="11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92" i="4"/>
  <c r="DJ60" i="4"/>
  <c r="DJ95" i="9"/>
  <c r="DJ63" i="9"/>
  <c r="DI94" i="14"/>
  <c r="DI62" i="1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115" i="12"/>
  <c r="DJ83" i="12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J95" i="2"/>
  <c r="DJ63" i="2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00" i="17"/>
  <c r="DJ68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109" i="8"/>
  <c r="DJ77" i="8"/>
  <c r="DJ98" i="19"/>
  <c r="DJ66" i="19"/>
  <c r="DJ93" i="3"/>
  <c r="DJ61" i="3"/>
  <c r="DJ106" i="12"/>
  <c r="DJ74" i="12"/>
  <c r="DJ104" i="20"/>
  <c r="DJ72" i="20"/>
  <c r="DJ117" i="9"/>
  <c r="DJ85" i="9"/>
  <c r="DI94" i="18"/>
  <c r="DI62" i="18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88" i="15"/>
  <c r="DJ56" i="15"/>
  <c r="DI95" i="4"/>
  <c r="DI63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J98" i="9"/>
  <c r="DJ66" i="9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J117" i="11"/>
  <c r="DJ85" i="11"/>
  <c r="DJ111" i="3"/>
  <c r="DJ79" i="3"/>
  <c r="DI102" i="11"/>
  <c r="DI70" i="11"/>
  <c r="DJ91" i="6"/>
  <c r="DJ59" i="6"/>
  <c r="DJ97" i="6"/>
  <c r="DJ65" i="6"/>
  <c r="DJ87" i="8"/>
  <c r="DJ55" i="8"/>
  <c r="DJ109" i="15"/>
  <c r="DJ77" i="15"/>
  <c r="DI87" i="11"/>
  <c r="DI55" i="11"/>
  <c r="DI95" i="12"/>
  <c r="DI63" i="12"/>
  <c r="DJ109" i="11"/>
  <c r="DJ77" i="11"/>
  <c r="DI96" i="20"/>
  <c r="DI64" i="20"/>
  <c r="DJ113" i="3"/>
  <c r="DJ81" i="3"/>
  <c r="DJ107" i="19"/>
  <c r="DJ75" i="19"/>
  <c r="DJ91" i="14"/>
  <c r="DJ59" i="14"/>
  <c r="DJ102" i="16"/>
  <c r="DJ70" i="16"/>
  <c r="DJ105" i="21"/>
  <c r="DJ73" i="21"/>
  <c r="DJ88" i="19"/>
  <c r="DJ56" i="19"/>
  <c r="DI120" i="21"/>
  <c r="DI123" i="21" s="1"/>
  <c r="DI116" i="21" s="1"/>
  <c r="DI84" i="21"/>
  <c r="DJ91" i="18"/>
  <c r="DJ59" i="18"/>
  <c r="DI106" i="14"/>
  <c r="DI74" i="14"/>
  <c r="DJ113" i="13"/>
  <c r="DJ81" i="13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I100" i="19"/>
  <c r="DI68" i="19"/>
  <c r="DJ103" i="7"/>
  <c r="DJ71" i="7"/>
  <c r="DJ96" i="13"/>
  <c r="DJ64" i="13"/>
  <c r="DI102" i="18"/>
  <c r="DI70" i="18"/>
  <c r="DI108" i="16"/>
  <c r="DI76" i="16"/>
  <c r="DJ93" i="5"/>
  <c r="DJ61" i="5"/>
  <c r="DJ107" i="7"/>
  <c r="DJ75" i="7"/>
  <c r="DI101" i="14"/>
  <c r="DI69" i="14"/>
  <c r="DJ97" i="12"/>
  <c r="DJ65" i="12"/>
  <c r="DI114" i="21"/>
  <c r="DI82" i="21"/>
  <c r="DI96" i="16"/>
  <c r="DI64" i="16"/>
  <c r="DI90" i="7"/>
  <c r="DI58" i="7"/>
  <c r="DJ100" i="15"/>
  <c r="DJ68" i="15"/>
  <c r="DJ108" i="7"/>
  <c r="DJ76" i="7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J115" i="7"/>
  <c r="DJ83" i="7"/>
  <c r="DI100" i="4"/>
  <c r="DI68" i="4"/>
  <c r="DJ96" i="9"/>
  <c r="DJ64" i="9"/>
  <c r="DJ110" i="21"/>
  <c r="DJ78" i="21"/>
  <c r="DJ115" i="14"/>
  <c r="DJ83" i="14"/>
  <c r="DJ101" i="10"/>
  <c r="DJ69" i="10"/>
  <c r="DJ88" i="9"/>
  <c r="DJ56" i="9"/>
  <c r="DJ93" i="16"/>
  <c r="DJ61" i="16"/>
  <c r="DJ106" i="19"/>
  <c r="DJ74" i="19"/>
  <c r="DJ90" i="11"/>
  <c r="DJ58" i="1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J89" i="1"/>
  <c r="DJ57" i="1"/>
  <c r="DJ110" i="13"/>
  <c r="DJ78" i="13"/>
  <c r="DJ91" i="12"/>
  <c r="DJ59" i="12"/>
  <c r="DJ101" i="18"/>
  <c r="DJ69" i="18"/>
  <c r="DI103" i="9"/>
  <c r="DI71" i="9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92" i="10"/>
  <c r="DJ60" i="10"/>
  <c r="DJ110" i="11"/>
  <c r="DJ78" i="11"/>
  <c r="DI114" i="12"/>
  <c r="DI82" i="12"/>
  <c r="DJ88" i="5"/>
  <c r="DJ56" i="5"/>
  <c r="DI86" i="2"/>
  <c r="DI54" i="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J96" i="1"/>
  <c r="DJ64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101" i="16"/>
  <c r="DJ69" i="16"/>
  <c r="DJ96" i="4"/>
  <c r="DJ64" i="4"/>
  <c r="DJ91" i="10"/>
  <c r="DJ59" i="10"/>
  <c r="DJ108" i="19"/>
  <c r="DJ76" i="19"/>
  <c r="DI87" i="12"/>
  <c r="DI55" i="12"/>
  <c r="BD47" i="11"/>
  <c r="BD47" i="3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F35" i="1"/>
  <c r="DK35" i="1" a="1"/>
  <c r="DK35" i="1" s="1"/>
  <c r="BF24" i="18"/>
  <c r="DK24" i="18" a="1"/>
  <c r="DK24" i="18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F25" i="1"/>
  <c r="DK25" i="1" a="1"/>
  <c r="DK25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F44" i="7"/>
  <c r="DK44" i="7" a="1"/>
  <c r="DK44" i="7" s="1"/>
  <c r="BE29" i="4"/>
  <c r="DJ29" i="4" a="1"/>
  <c r="DJ29" i="4" s="1"/>
  <c r="BF20" i="19"/>
  <c r="DK20" i="19" a="1"/>
  <c r="DK20" i="19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DK30" i="16" a="1"/>
  <c r="DK30" i="16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D47" i="6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33" i="20"/>
  <c r="DK33" i="20" a="1"/>
  <c r="DK33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29" i="8"/>
  <c r="DK29" i="8" a="1"/>
  <c r="DK29" i="8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F27" i="15"/>
  <c r="DK27" i="15" a="1"/>
  <c r="DK27" i="15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42" i="1"/>
  <c r="DK42" i="1" a="1"/>
  <c r="DK42" i="1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D47" i="4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5" i="9"/>
  <c r="DK35" i="9" a="1"/>
  <c r="DK35" i="9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27" i="9"/>
  <c r="DK27" i="9" a="1"/>
  <c r="DK27" i="9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39" i="18"/>
  <c r="DK39" i="18" a="1"/>
  <c r="DK39" i="18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44" i="12"/>
  <c r="DK44" i="12" a="1"/>
  <c r="DK44" i="12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F24" i="2"/>
  <c r="DK24" i="2" a="1"/>
  <c r="DK24" i="2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F29" i="17"/>
  <c r="DK29" i="17" a="1"/>
  <c r="DK29" i="17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BD47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20"/>
  <c r="DK26" i="20" a="1"/>
  <c r="DK26" i="20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21" i="10"/>
  <c r="DK21" i="10" a="1"/>
  <c r="DK21" i="10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DK103" i="3" l="1"/>
  <c r="DK71" i="3"/>
  <c r="DJ120" i="20"/>
  <c r="DJ123" i="20" s="1"/>
  <c r="DJ116" i="20" s="1"/>
  <c r="DJ84" i="20"/>
  <c r="DJ103" i="16"/>
  <c r="DJ71" i="16"/>
  <c r="DJ100" i="11"/>
  <c r="DJ68" i="11"/>
  <c r="DJ101" i="2"/>
  <c r="DJ69" i="2"/>
  <c r="DK112" i="7"/>
  <c r="DK80" i="7"/>
  <c r="DK113" i="17"/>
  <c r="DK81" i="17"/>
  <c r="DK99" i="5"/>
  <c r="DK67" i="5"/>
  <c r="DK104" i="11"/>
  <c r="DK72" i="11"/>
  <c r="DJ98" i="7"/>
  <c r="DJ66" i="7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K91" i="2"/>
  <c r="DK59" i="2"/>
  <c r="DJ92" i="3"/>
  <c r="DJ60" i="3"/>
  <c r="DK109" i="4"/>
  <c r="DK77" i="4"/>
  <c r="DI86" i="8"/>
  <c r="DI54" i="8"/>
  <c r="DJ87" i="5"/>
  <c r="DJ55" i="5"/>
  <c r="DK88" i="13"/>
  <c r="DK56" i="13"/>
  <c r="DK106" i="5"/>
  <c r="DK74" i="5"/>
  <c r="DJ104" i="10"/>
  <c r="DJ72" i="10"/>
  <c r="DJ96" i="17"/>
  <c r="DJ64" i="17"/>
  <c r="DK103" i="17"/>
  <c r="DK71" i="17"/>
  <c r="DK93" i="21"/>
  <c r="DK61" i="21"/>
  <c r="DK120" i="19"/>
  <c r="DK123" i="19" s="1"/>
  <c r="DK116" i="19" s="1"/>
  <c r="DK84" i="19"/>
  <c r="DK103" i="7"/>
  <c r="DK71" i="7"/>
  <c r="DJ98" i="6"/>
  <c r="DJ66" i="6"/>
  <c r="DJ107" i="11"/>
  <c r="DJ75" i="11"/>
  <c r="DK113" i="1"/>
  <c r="DK81" i="1"/>
  <c r="DJ99" i="10"/>
  <c r="DJ67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K97" i="20"/>
  <c r="DK65" i="20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115" i="12"/>
  <c r="DK83" i="12"/>
  <c r="DK86" i="11"/>
  <c r="DK54" i="1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06" i="9"/>
  <c r="DK74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J97" i="9"/>
  <c r="DJ65" i="9"/>
  <c r="DK105" i="6"/>
  <c r="DK73" i="6"/>
  <c r="DK112" i="15"/>
  <c r="DK80" i="15"/>
  <c r="DK104" i="6"/>
  <c r="DK72" i="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J97" i="8"/>
  <c r="DJ65" i="8"/>
  <c r="DK120" i="7"/>
  <c r="DK123" i="7" s="1"/>
  <c r="DK116" i="7" s="1"/>
  <c r="DK84" i="7"/>
  <c r="DK102" i="19"/>
  <c r="DK70" i="19"/>
  <c r="DK99" i="3"/>
  <c r="DK67" i="3"/>
  <c r="DK108" i="13"/>
  <c r="DK76" i="13"/>
  <c r="DJ120" i="5"/>
  <c r="DJ123" i="5" s="1"/>
  <c r="DJ116" i="5" s="1"/>
  <c r="DJ84" i="5"/>
  <c r="DJ120" i="6"/>
  <c r="DJ123" i="6" s="1"/>
  <c r="DJ116" i="6" s="1"/>
  <c r="DJ84" i="6"/>
  <c r="DK106" i="6"/>
  <c r="DK74" i="6"/>
  <c r="DK104" i="7"/>
  <c r="DK72" i="7"/>
  <c r="DK110" i="18"/>
  <c r="DK78" i="18"/>
  <c r="DJ86" i="14"/>
  <c r="DJ54" i="14"/>
  <c r="DJ110" i="5"/>
  <c r="DJ78" i="5"/>
  <c r="DK98" i="3"/>
  <c r="DK66" i="3"/>
  <c r="DJ115" i="8"/>
  <c r="DJ83" i="8"/>
  <c r="DK109" i="10"/>
  <c r="DK77" i="10"/>
  <c r="DK107" i="20"/>
  <c r="DK75" i="20"/>
  <c r="DK108" i="5"/>
  <c r="DK76" i="5"/>
  <c r="DJ111" i="14"/>
  <c r="DJ79" i="14"/>
  <c r="DJ113" i="2"/>
  <c r="DJ81" i="2"/>
  <c r="DJ112" i="13"/>
  <c r="DJ80" i="13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K95" i="18"/>
  <c r="DK63" i="18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100" i="7"/>
  <c r="DK68" i="7"/>
  <c r="DK87" i="4"/>
  <c r="DK55" i="4"/>
  <c r="DK111" i="1"/>
  <c r="DK79" i="1"/>
  <c r="DK88" i="4"/>
  <c r="DK56" i="4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K105" i="20"/>
  <c r="DK73" i="20"/>
  <c r="DK91" i="9"/>
  <c r="DK59" i="9"/>
  <c r="DK94" i="6"/>
  <c r="DK62" i="6"/>
  <c r="DK113" i="11"/>
  <c r="DK81" i="11"/>
  <c r="DK102" i="15"/>
  <c r="DK70" i="15"/>
  <c r="DK89" i="16"/>
  <c r="DK57" i="16"/>
  <c r="DK115" i="1"/>
  <c r="DK83" i="1"/>
  <c r="DJ90" i="14"/>
  <c r="DJ58" i="14"/>
  <c r="DK104" i="14"/>
  <c r="DK72" i="14"/>
  <c r="DK111" i="3"/>
  <c r="DK79" i="3"/>
  <c r="DJ91" i="21"/>
  <c r="DJ59" i="21"/>
  <c r="DK95" i="10"/>
  <c r="DK63" i="10"/>
  <c r="DJ91" i="20"/>
  <c r="DJ59" i="20"/>
  <c r="DJ105" i="3"/>
  <c r="DJ73" i="3"/>
  <c r="DK100" i="12"/>
  <c r="DK68" i="12"/>
  <c r="DK99" i="11"/>
  <c r="DK67" i="11"/>
  <c r="DK103" i="19"/>
  <c r="DK71" i="19"/>
  <c r="DJ105" i="14"/>
  <c r="DJ73" i="14"/>
  <c r="DJ100" i="20"/>
  <c r="DJ68" i="20"/>
  <c r="DJ93" i="12"/>
  <c r="DJ61" i="12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K98" i="16"/>
  <c r="DK66" i="16"/>
  <c r="DK100" i="1"/>
  <c r="DK68" i="1"/>
  <c r="DJ107" i="21"/>
  <c r="DJ75" i="21"/>
  <c r="DK97" i="17"/>
  <c r="DK65" i="17"/>
  <c r="DJ117" i="15"/>
  <c r="DJ85" i="15"/>
  <c r="DJ89" i="18"/>
  <c r="DJ57" i="18"/>
  <c r="DJ100" i="5"/>
  <c r="DJ68" i="5"/>
  <c r="DJ109" i="19"/>
  <c r="DJ77" i="19"/>
  <c r="DJ113" i="10"/>
  <c r="DJ81" i="10"/>
  <c r="DK100" i="17"/>
  <c r="DK68" i="17"/>
  <c r="DK108" i="1"/>
  <c r="DK76" i="1"/>
  <c r="DJ107" i="3"/>
  <c r="DJ75" i="3"/>
  <c r="DK107" i="5"/>
  <c r="DK75" i="5"/>
  <c r="DK98" i="14"/>
  <c r="DK66" i="14"/>
  <c r="DK104" i="16"/>
  <c r="DK72" i="16"/>
  <c r="DK110" i="3"/>
  <c r="DK78" i="3"/>
  <c r="DK95" i="2"/>
  <c r="DK63" i="2"/>
  <c r="DK92" i="17"/>
  <c r="DK60" i="17"/>
  <c r="DJ112" i="14"/>
  <c r="DJ80" i="14"/>
  <c r="DK87" i="3"/>
  <c r="DK55" i="3"/>
  <c r="DJ86" i="7"/>
  <c r="DJ54" i="7"/>
  <c r="DJ95" i="20"/>
  <c r="DJ63" i="20"/>
  <c r="DK112" i="1"/>
  <c r="DK80" i="1"/>
  <c r="DK96" i="13"/>
  <c r="DK64" i="13"/>
  <c r="DK110" i="21"/>
  <c r="DK78" i="21"/>
  <c r="DK99" i="9"/>
  <c r="DK67" i="9"/>
  <c r="DK92" i="18"/>
  <c r="DK60" i="18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104" i="20"/>
  <c r="DK72" i="20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91" i="19"/>
  <c r="DK59" i="19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106" i="1"/>
  <c r="DK74" i="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K99" i="4"/>
  <c r="DK67" i="4"/>
  <c r="DJ102" i="21"/>
  <c r="DJ70" i="21"/>
  <c r="DK102" i="9"/>
  <c r="DK70" i="9"/>
  <c r="DJ96" i="19"/>
  <c r="DJ64" i="19"/>
  <c r="DJ87" i="21"/>
  <c r="DJ55" i="21"/>
  <c r="DJ108" i="6"/>
  <c r="DJ76" i="6"/>
  <c r="DJ101" i="7"/>
  <c r="DJ69" i="7"/>
  <c r="DK114" i="7"/>
  <c r="DK82" i="7"/>
  <c r="DK111" i="4"/>
  <c r="DK79" i="4"/>
  <c r="DJ86" i="15"/>
  <c r="DJ54" i="15"/>
  <c r="DK100" i="21"/>
  <c r="DK68" i="21"/>
  <c r="DK90" i="1"/>
  <c r="DK58" i="1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98" i="9"/>
  <c r="DK66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6" i="18"/>
  <c r="DK64" i="18"/>
  <c r="DK93" i="17"/>
  <c r="DK61" i="17"/>
  <c r="DK106" i="3"/>
  <c r="DK74" i="3"/>
  <c r="DK113" i="9"/>
  <c r="DK81" i="9"/>
  <c r="DK89" i="10"/>
  <c r="DK57" i="10"/>
  <c r="DJ101" i="19"/>
  <c r="DJ69" i="19"/>
  <c r="DK92" i="7"/>
  <c r="DK60" i="7"/>
  <c r="DK112" i="12"/>
  <c r="DK80" i="12"/>
  <c r="DJ111" i="18"/>
  <c r="DJ79" i="18"/>
  <c r="DK101" i="1"/>
  <c r="DK69" i="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K98" i="15"/>
  <c r="DK66" i="15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J90" i="2"/>
  <c r="DJ58" i="2"/>
  <c r="DK106" i="2"/>
  <c r="DK74" i="2"/>
  <c r="DK103" i="10"/>
  <c r="DK71" i="10"/>
  <c r="DI86" i="21"/>
  <c r="DI54" i="21"/>
  <c r="DJ94" i="11"/>
  <c r="DJ62" i="11"/>
  <c r="DJ101" i="8"/>
  <c r="DJ69" i="8"/>
  <c r="DK94" i="5"/>
  <c r="DK62" i="5"/>
  <c r="DJ108" i="21"/>
  <c r="DJ76" i="21"/>
  <c r="DJ92" i="20"/>
  <c r="DJ60" i="20"/>
  <c r="DK92" i="10"/>
  <c r="DK60" i="1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J110" i="4"/>
  <c r="DJ78" i="4"/>
  <c r="DK91" i="8"/>
  <c r="DK59" i="8"/>
  <c r="DK114" i="1"/>
  <c r="DK82" i="1"/>
  <c r="DK112" i="11"/>
  <c r="DK80" i="11"/>
  <c r="DJ95" i="15"/>
  <c r="DJ63" i="15"/>
  <c r="DI86" i="9"/>
  <c r="DI54" i="9"/>
  <c r="DK114" i="20"/>
  <c r="DK82" i="20"/>
  <c r="DK92" i="8"/>
  <c r="DK60" i="8"/>
  <c r="DK92" i="6"/>
  <c r="DK60" i="6"/>
  <c r="DK108" i="18"/>
  <c r="DK76" i="18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I86" i="16"/>
  <c r="DI54" i="16"/>
  <c r="DK111" i="2"/>
  <c r="DK79" i="2"/>
  <c r="DJ102" i="14"/>
  <c r="DJ70" i="14"/>
  <c r="DJ89" i="8"/>
  <c r="DJ57" i="8"/>
  <c r="DK112" i="5"/>
  <c r="DK80" i="5"/>
  <c r="DJ108" i="10"/>
  <c r="DJ76" i="10"/>
  <c r="DK106" i="17"/>
  <c r="DK74" i="17"/>
  <c r="DJ109" i="16"/>
  <c r="DJ77" i="16"/>
  <c r="DJ97" i="10"/>
  <c r="DJ65" i="10"/>
  <c r="DK104" i="21"/>
  <c r="DK72" i="21"/>
  <c r="DK97" i="12"/>
  <c r="DK65" i="12"/>
  <c r="DJ103" i="6"/>
  <c r="DJ71" i="6"/>
  <c r="DK100" i="2"/>
  <c r="DK68" i="2"/>
  <c r="DJ117" i="3"/>
  <c r="DJ85" i="3"/>
  <c r="DK90" i="8"/>
  <c r="DK58" i="8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109" i="9"/>
  <c r="DJ77" i="9"/>
  <c r="DK91" i="5"/>
  <c r="DK59" i="5"/>
  <c r="DK108" i="9"/>
  <c r="DK76" i="9"/>
  <c r="DK96" i="2"/>
  <c r="DK64" i="2"/>
  <c r="DK100" i="8"/>
  <c r="DK68" i="8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101" i="16"/>
  <c r="DK69" i="16"/>
  <c r="DK91" i="15"/>
  <c r="DK59" i="15"/>
  <c r="DJ113" i="19"/>
  <c r="DJ81" i="19"/>
  <c r="DJ112" i="20"/>
  <c r="DJ80" i="20"/>
  <c r="DJ110" i="19"/>
  <c r="DJ78" i="19"/>
  <c r="DK87" i="18"/>
  <c r="DK55" i="18"/>
  <c r="DK115" i="7"/>
  <c r="DK83" i="7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K96" i="1"/>
  <c r="DK64" i="1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G27" i="15"/>
  <c r="DL27" i="15" a="1"/>
  <c r="DL27" i="15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G26" i="20"/>
  <c r="DL26" i="20" a="1"/>
  <c r="DL26" i="20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44" i="12"/>
  <c r="DL44" i="12" a="1"/>
  <c r="DL44" i="12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G42" i="1"/>
  <c r="DL42" i="1" a="1"/>
  <c r="DL42" i="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9" i="8"/>
  <c r="DL29" i="8" a="1"/>
  <c r="DL29" i="8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35" i="9"/>
  <c r="DL35" i="9" a="1"/>
  <c r="DL35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DL30" i="16" a="1"/>
  <c r="DL30" i="16" s="1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4" i="7"/>
  <c r="DL44" i="7" a="1"/>
  <c r="DL44" i="7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G25" i="1"/>
  <c r="DL25" i="1" a="1"/>
  <c r="DL25" i="1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17"/>
  <c r="DL29" i="17" a="1"/>
  <c r="DL29" i="17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4" i="2"/>
  <c r="DL24" i="2" a="1"/>
  <c r="DL24" i="2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G24" i="18"/>
  <c r="DL24" i="18" a="1"/>
  <c r="DL24" i="18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E47" i="4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33" i="20"/>
  <c r="DL33" i="20" a="1"/>
  <c r="DL33" i="20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BE15" i="16"/>
  <c r="BD47" i="16"/>
  <c r="BF21" i="20"/>
  <c r="DK21" i="20" a="1"/>
  <c r="DK21" i="20" s="1"/>
  <c r="BG21" i="10"/>
  <c r="DL21" i="10" a="1"/>
  <c r="DL21" i="1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7" i="9"/>
  <c r="DL27" i="9" a="1"/>
  <c r="DL27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20" i="19"/>
  <c r="DL20" i="19" a="1"/>
  <c r="DL20" i="19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DL35" i="1" a="1"/>
  <c r="DL35" i="1" s="1"/>
  <c r="BG35" i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DK108" i="20" l="1"/>
  <c r="DK76" i="20"/>
  <c r="DK108" i="17"/>
  <c r="DK76" i="17"/>
  <c r="DL91" i="13"/>
  <c r="DL59" i="13"/>
  <c r="DL92" i="21"/>
  <c r="DL60" i="21"/>
  <c r="DL106" i="7"/>
  <c r="DL74" i="7"/>
  <c r="DL90" i="16"/>
  <c r="DL58" i="16"/>
  <c r="DL87" i="8"/>
  <c r="DL55" i="8"/>
  <c r="DL87" i="16"/>
  <c r="DL55" i="16"/>
  <c r="DL107" i="19"/>
  <c r="DL75" i="19"/>
  <c r="DL90" i="19"/>
  <c r="DL58" i="19"/>
  <c r="DK92" i="20"/>
  <c r="DK60" i="20"/>
  <c r="DL94" i="21"/>
  <c r="DL62" i="21"/>
  <c r="DL108" i="14"/>
  <c r="DL76" i="14"/>
  <c r="DK94" i="3"/>
  <c r="DK62" i="3"/>
  <c r="DK88" i="3"/>
  <c r="DK56" i="3"/>
  <c r="DJ86" i="9"/>
  <c r="DJ54" i="9"/>
  <c r="DL97" i="17"/>
  <c r="DL65" i="17"/>
  <c r="DK114" i="15"/>
  <c r="DK82" i="15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100" i="17"/>
  <c r="DL68" i="17"/>
  <c r="DL92" i="13"/>
  <c r="DL60" i="13"/>
  <c r="DK106" i="11"/>
  <c r="DK74" i="11"/>
  <c r="DL106" i="9"/>
  <c r="DL74" i="9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97" i="20"/>
  <c r="DL65" i="20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8" i="12"/>
  <c r="DK66" i="12"/>
  <c r="DL110" i="16"/>
  <c r="DL78" i="16"/>
  <c r="DK113" i="16"/>
  <c r="DK81" i="16"/>
  <c r="DL97" i="7"/>
  <c r="DL65" i="7"/>
  <c r="DL115" i="20"/>
  <c r="DL83" i="20"/>
  <c r="DL113" i="7"/>
  <c r="DL81" i="7"/>
  <c r="DL92" i="16"/>
  <c r="DL60" i="16"/>
  <c r="DL107" i="12"/>
  <c r="DL75" i="12"/>
  <c r="DK92" i="3"/>
  <c r="DK60" i="3"/>
  <c r="DL98" i="1"/>
  <c r="DL66" i="1"/>
  <c r="DL95" i="18"/>
  <c r="DL63" i="18"/>
  <c r="DL95" i="14"/>
  <c r="DL63" i="14"/>
  <c r="DK97" i="2"/>
  <c r="DK65" i="2"/>
  <c r="DL93" i="19"/>
  <c r="DL61" i="19"/>
  <c r="DL117" i="10"/>
  <c r="DL85" i="10"/>
  <c r="DK100" i="3"/>
  <c r="DK68" i="3"/>
  <c r="DK103" i="5"/>
  <c r="DK71" i="5"/>
  <c r="DL115" i="14"/>
  <c r="DL83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15" i="6"/>
  <c r="DL83" i="6"/>
  <c r="DL120" i="2"/>
  <c r="DL123" i="2" s="1"/>
  <c r="DL116" i="2" s="1"/>
  <c r="DL84" i="2"/>
  <c r="DK94" i="14"/>
  <c r="DK62" i="14"/>
  <c r="DL88" i="17"/>
  <c r="DL56" i="17"/>
  <c r="DK87" i="12"/>
  <c r="DK55" i="12"/>
  <c r="DL99" i="6"/>
  <c r="DL67" i="6"/>
  <c r="DL104" i="18"/>
  <c r="DL72" i="18"/>
  <c r="DK106" i="18"/>
  <c r="DK74" i="18"/>
  <c r="DL110" i="12"/>
  <c r="DL78" i="12"/>
  <c r="DK99" i="17"/>
  <c r="DK67" i="17"/>
  <c r="DK86" i="7"/>
  <c r="DK54" i="7"/>
  <c r="DL109" i="12"/>
  <c r="DL77" i="12"/>
  <c r="DL112" i="7"/>
  <c r="DL80" i="7"/>
  <c r="DL112" i="8"/>
  <c r="DL80" i="8"/>
  <c r="DL117" i="1"/>
  <c r="DL85" i="1"/>
  <c r="DL115" i="13"/>
  <c r="DL83" i="13"/>
  <c r="DK117" i="17"/>
  <c r="DK85" i="17"/>
  <c r="DK87" i="14"/>
  <c r="DK55" i="14"/>
  <c r="DK104" i="17"/>
  <c r="DK72" i="17"/>
  <c r="DK101" i="14"/>
  <c r="DK69" i="14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1" i="19"/>
  <c r="DL59" i="19"/>
  <c r="DL90" i="13"/>
  <c r="DL58" i="13"/>
  <c r="DK113" i="4"/>
  <c r="DK81" i="4"/>
  <c r="DL101" i="4"/>
  <c r="DL69" i="4"/>
  <c r="DL98" i="9"/>
  <c r="DL66" i="9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L98" i="15"/>
  <c r="DL66" i="15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9" i="14"/>
  <c r="DL67" i="14"/>
  <c r="DK93" i="18"/>
  <c r="DK61" i="18"/>
  <c r="DK99" i="13"/>
  <c r="DK67" i="13"/>
  <c r="DL106" i="1"/>
  <c r="DL74" i="1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L95" i="2"/>
  <c r="DL63" i="2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L96" i="1"/>
  <c r="DL64" i="1"/>
  <c r="DK92" i="11"/>
  <c r="DK60" i="11"/>
  <c r="DL97" i="16"/>
  <c r="DL65" i="16"/>
  <c r="DK110" i="19"/>
  <c r="DK78" i="19"/>
  <c r="DL101" i="16"/>
  <c r="DL69" i="16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L100" i="8"/>
  <c r="DL68" i="8"/>
  <c r="DK109" i="9"/>
  <c r="DK77" i="9"/>
  <c r="DL93" i="9"/>
  <c r="DL61" i="9"/>
  <c r="DL113" i="1"/>
  <c r="DL81" i="1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7" i="6"/>
  <c r="DL85" i="6"/>
  <c r="DL114" i="19"/>
  <c r="DL82" i="19"/>
  <c r="DK112" i="2"/>
  <c r="DK80" i="2"/>
  <c r="DL102" i="4"/>
  <c r="DL70" i="4"/>
  <c r="DL111" i="16"/>
  <c r="DL79" i="16"/>
  <c r="DL87" i="9"/>
  <c r="DL55" i="9"/>
  <c r="DL97" i="6"/>
  <c r="DL65" i="6"/>
  <c r="DL100" i="15"/>
  <c r="DL68" i="15"/>
  <c r="DL101" i="1"/>
  <c r="DL69" i="1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7" i="21"/>
  <c r="DL85" i="21"/>
  <c r="DL104" i="20"/>
  <c r="DL72" i="20"/>
  <c r="DL112" i="1"/>
  <c r="DL80" i="1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99" i="19"/>
  <c r="DL67" i="19"/>
  <c r="DL92" i="10"/>
  <c r="DL60" i="10"/>
  <c r="DL94" i="7"/>
  <c r="DL62" i="7"/>
  <c r="DK102" i="17"/>
  <c r="DK70" i="17"/>
  <c r="DL93" i="10"/>
  <c r="DL61" i="10"/>
  <c r="DL91" i="10"/>
  <c r="DL59" i="10"/>
  <c r="DK115" i="21"/>
  <c r="DK83" i="21"/>
  <c r="DL94" i="5"/>
  <c r="DL62" i="5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K120" i="11"/>
  <c r="DK123" i="11" s="1"/>
  <c r="DK116" i="11" s="1"/>
  <c r="DK84" i="11"/>
  <c r="DL113" i="8"/>
  <c r="DL81" i="8"/>
  <c r="DL93" i="20"/>
  <c r="DL61" i="20"/>
  <c r="DL102" i="7"/>
  <c r="DL70" i="7"/>
  <c r="DL102" i="13"/>
  <c r="DL70" i="13"/>
  <c r="DL94" i="4"/>
  <c r="DL62" i="4"/>
  <c r="DK89" i="5"/>
  <c r="DK57" i="5"/>
  <c r="DL96" i="9"/>
  <c r="DL64" i="9"/>
  <c r="DL106" i="20"/>
  <c r="DL74" i="20"/>
  <c r="DK93" i="13"/>
  <c r="DK61" i="13"/>
  <c r="DK120" i="21"/>
  <c r="DK123" i="21" s="1"/>
  <c r="DK116" i="21" s="1"/>
  <c r="DK84" i="21"/>
  <c r="DL105" i="8"/>
  <c r="DL73" i="8"/>
  <c r="DK94" i="18"/>
  <c r="DK62" i="18"/>
  <c r="DK95" i="21"/>
  <c r="DK63" i="21"/>
  <c r="DL109" i="17"/>
  <c r="DL77" i="17"/>
  <c r="DL110" i="6"/>
  <c r="DL78" i="6"/>
  <c r="DL88" i="4"/>
  <c r="DL56" i="4"/>
  <c r="DK104" i="4"/>
  <c r="DK72" i="4"/>
  <c r="DL110" i="11"/>
  <c r="DL78" i="11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L115" i="7"/>
  <c r="DL83" i="7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15" i="12"/>
  <c r="DL83" i="12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F47" i="10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F47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BH44" i="7"/>
  <c r="DM44" i="7" a="1"/>
  <c r="DM44" i="7" s="1"/>
  <c r="DL42" i="19" a="1"/>
  <c r="DL42" i="19" s="1"/>
  <c r="BG42" i="19"/>
  <c r="BG15" i="1"/>
  <c r="DL15" i="1" a="1"/>
  <c r="DL15" i="1" s="1"/>
  <c r="BF47" i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BH35" i="1"/>
  <c r="DM35" i="1" a="1"/>
  <c r="DM35" i="1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F47" i="7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24" i="18"/>
  <c r="DM24" i="18" a="1"/>
  <c r="DM24" i="18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H29" i="17"/>
  <c r="DM29" i="17" a="1"/>
  <c r="DM29" i="17" s="1"/>
  <c r="BG35" i="11"/>
  <c r="DL35" i="11" a="1"/>
  <c r="DL35" i="11" s="1"/>
  <c r="BH35" i="9"/>
  <c r="DM35" i="9" a="1"/>
  <c r="DM35" i="9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20" i="19"/>
  <c r="DM20" i="19" a="1"/>
  <c r="DM20" i="19" s="1"/>
  <c r="BH19" i="13"/>
  <c r="DM19" i="13" a="1"/>
  <c r="DM19" i="13" s="1"/>
  <c r="BG42" i="4"/>
  <c r="DL42" i="4" a="1"/>
  <c r="DL42" i="4" s="1"/>
  <c r="BH30" i="4"/>
  <c r="DM30" i="4" a="1"/>
  <c r="DM30" i="4" s="1"/>
  <c r="BH27" i="9"/>
  <c r="DM27" i="9" a="1"/>
  <c r="DM27" i="9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44" i="12"/>
  <c r="DM44" i="12" a="1"/>
  <c r="DM44" i="12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24" i="2"/>
  <c r="DM24" i="2" a="1"/>
  <c r="DM24" i="2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26" i="20"/>
  <c r="DM26" i="20" a="1"/>
  <c r="DM26" i="20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H25" i="1"/>
  <c r="DM25" i="1" a="1"/>
  <c r="DM25" i="1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M30" i="16" a="1"/>
  <c r="DM30" i="16" s="1"/>
  <c r="DL22" i="15" a="1"/>
  <c r="DL22" i="15" s="1"/>
  <c r="BG22" i="15"/>
  <c r="BG37" i="16"/>
  <c r="DL37" i="16" a="1"/>
  <c r="DL37" i="16" s="1"/>
  <c r="BH41" i="18"/>
  <c r="DM41" i="18" a="1"/>
  <c r="DM41" i="18" s="1"/>
  <c r="BF47" i="3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H21" i="10"/>
  <c r="DM21" i="10" a="1"/>
  <c r="DM21" i="10" s="1"/>
  <c r="BH33" i="20"/>
  <c r="DM33" i="20" a="1"/>
  <c r="DM33" i="20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H27" i="15"/>
  <c r="DM27" i="15" a="1"/>
  <c r="DM27" i="15" s="1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H29" i="8"/>
  <c r="DM29" i="8" a="1"/>
  <c r="DM29" i="8" s="1"/>
  <c r="BG38" i="9"/>
  <c r="DL38" i="9" a="1"/>
  <c r="DL38" i="9" s="1"/>
  <c r="BH22" i="9"/>
  <c r="DM22" i="9" a="1"/>
  <c r="DM22" i="9" s="1"/>
  <c r="BH42" i="1"/>
  <c r="DM42" i="1" a="1"/>
  <c r="DM42" i="1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F47" i="6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DM98" i="16" l="1"/>
  <c r="DM66" i="16"/>
  <c r="DL111" i="5"/>
  <c r="DL79" i="5"/>
  <c r="DL114" i="13"/>
  <c r="DL82" i="13"/>
  <c r="DM102" i="6"/>
  <c r="DM70" i="6"/>
  <c r="DM89" i="1"/>
  <c r="DM57" i="1"/>
  <c r="DM120" i="17"/>
  <c r="DM123" i="17" s="1"/>
  <c r="DM116" i="17" s="1"/>
  <c r="DM84" i="17"/>
  <c r="DL115" i="9"/>
  <c r="DL83" i="9"/>
  <c r="DL95" i="20"/>
  <c r="DL63" i="20"/>
  <c r="DL93" i="18"/>
  <c r="DL61" i="18"/>
  <c r="DM94" i="16"/>
  <c r="DM62" i="16"/>
  <c r="DM101" i="17"/>
  <c r="DM69" i="17"/>
  <c r="DM86" i="11"/>
  <c r="DM54" i="11"/>
  <c r="DM93" i="17"/>
  <c r="DM61" i="17"/>
  <c r="DL109" i="14"/>
  <c r="DL77" i="14"/>
  <c r="DM99" i="3"/>
  <c r="DM67" i="3"/>
  <c r="DM87" i="20"/>
  <c r="DM55" i="20"/>
  <c r="DM111" i="3"/>
  <c r="DM79" i="3"/>
  <c r="DL117" i="16"/>
  <c r="DL85" i="16"/>
  <c r="DM96" i="21"/>
  <c r="DM64" i="21"/>
  <c r="DM94" i="7"/>
  <c r="DM62" i="7"/>
  <c r="DM99" i="14"/>
  <c r="DM67" i="14"/>
  <c r="DL102" i="11"/>
  <c r="DL70" i="11"/>
  <c r="DL108" i="16"/>
  <c r="DL76" i="16"/>
  <c r="DM97" i="1"/>
  <c r="DM65" i="1"/>
  <c r="DL105" i="3"/>
  <c r="DL73" i="3"/>
  <c r="DM97" i="13"/>
  <c r="DM65" i="13"/>
  <c r="DM110" i="2"/>
  <c r="DM78" i="2"/>
  <c r="DM99" i="9"/>
  <c r="DM67" i="9"/>
  <c r="DL91" i="3"/>
  <c r="DL59" i="3"/>
  <c r="DM91" i="13"/>
  <c r="DM59" i="13"/>
  <c r="DM113" i="8"/>
  <c r="DM81" i="8"/>
  <c r="DL103" i="11"/>
  <c r="DL71" i="11"/>
  <c r="DM98" i="15"/>
  <c r="DM66" i="15"/>
  <c r="DM96" i="18"/>
  <c r="DM64" i="18"/>
  <c r="DM114" i="3"/>
  <c r="DM82" i="3"/>
  <c r="DM107" i="1"/>
  <c r="DM75" i="1"/>
  <c r="DL90" i="7"/>
  <c r="DL58" i="7"/>
  <c r="DM88" i="16"/>
  <c r="DM56" i="16"/>
  <c r="DL98" i="21"/>
  <c r="DL66" i="21"/>
  <c r="DM111" i="9"/>
  <c r="DM79" i="9"/>
  <c r="DL105" i="2"/>
  <c r="DL73" i="2"/>
  <c r="DM115" i="2"/>
  <c r="DM83" i="2"/>
  <c r="DL110" i="10"/>
  <c r="DL78" i="10"/>
  <c r="DM92" i="9"/>
  <c r="DM60" i="9"/>
  <c r="DM89" i="20"/>
  <c r="DM57" i="20"/>
  <c r="DL120" i="10"/>
  <c r="DL123" i="10" s="1"/>
  <c r="DL116" i="10" s="1"/>
  <c r="DL84" i="10"/>
  <c r="DM92" i="4"/>
  <c r="DM60" i="4"/>
  <c r="DM97" i="11"/>
  <c r="DM65" i="11"/>
  <c r="DL105" i="4"/>
  <c r="DL73" i="4"/>
  <c r="DM108" i="15"/>
  <c r="DM76" i="15"/>
  <c r="DM100" i="18"/>
  <c r="DM68" i="18"/>
  <c r="DM120" i="1"/>
  <c r="DM123" i="1" s="1"/>
  <c r="DM116" i="1" s="1"/>
  <c r="DM84" i="1"/>
  <c r="DM101" i="9"/>
  <c r="DM69" i="9"/>
  <c r="DL115" i="16"/>
  <c r="DL83" i="16"/>
  <c r="DM109" i="15"/>
  <c r="DM77" i="15"/>
  <c r="DM98" i="20"/>
  <c r="DM66" i="20"/>
  <c r="DM94" i="20"/>
  <c r="DM62" i="20"/>
  <c r="DM114" i="16"/>
  <c r="DM82" i="16"/>
  <c r="DM107" i="20"/>
  <c r="DM75" i="20"/>
  <c r="DL101" i="12"/>
  <c r="DL69" i="12"/>
  <c r="DL103" i="9"/>
  <c r="DL71" i="9"/>
  <c r="DM113" i="17"/>
  <c r="DM81" i="17"/>
  <c r="DL95" i="12"/>
  <c r="DL63" i="12"/>
  <c r="DL113" i="4"/>
  <c r="DL81" i="4"/>
  <c r="DL104" i="8"/>
  <c r="DL72" i="8"/>
  <c r="DM101" i="5"/>
  <c r="DM69" i="5"/>
  <c r="DM92" i="17"/>
  <c r="DM60" i="17"/>
  <c r="DL103" i="5"/>
  <c r="DL71" i="5"/>
  <c r="DM93" i="19"/>
  <c r="DM61" i="19"/>
  <c r="DM95" i="14"/>
  <c r="DM63" i="14"/>
  <c r="DM98" i="1"/>
  <c r="DM66" i="1"/>
  <c r="DM107" i="12"/>
  <c r="DM75" i="12"/>
  <c r="DM110" i="21"/>
  <c r="DM78" i="21"/>
  <c r="DM93" i="11"/>
  <c r="DM61" i="11"/>
  <c r="DM107" i="8"/>
  <c r="DM75" i="8"/>
  <c r="DM115" i="6"/>
  <c r="DM83" i="6"/>
  <c r="DM109" i="4"/>
  <c r="DM77" i="4"/>
  <c r="DM94" i="12"/>
  <c r="DM62" i="12"/>
  <c r="DL99" i="2"/>
  <c r="DL67" i="2"/>
  <c r="DL107" i="2"/>
  <c r="DL75" i="2"/>
  <c r="DM108" i="3"/>
  <c r="DM76" i="3"/>
  <c r="DM100" i="9"/>
  <c r="DM68" i="9"/>
  <c r="DL101" i="15"/>
  <c r="DL69" i="15"/>
  <c r="DM101" i="1"/>
  <c r="DM69" i="1"/>
  <c r="DL103" i="20"/>
  <c r="DL71" i="20"/>
  <c r="DM93" i="6"/>
  <c r="DM61" i="6"/>
  <c r="DL96" i="19"/>
  <c r="DL64" i="19"/>
  <c r="DL111" i="15"/>
  <c r="DL79" i="15"/>
  <c r="DL101" i="21"/>
  <c r="DL69" i="21"/>
  <c r="DM91" i="17"/>
  <c r="DM59" i="17"/>
  <c r="DM106" i="10"/>
  <c r="DM74" i="10"/>
  <c r="DM98" i="5"/>
  <c r="DM66" i="5"/>
  <c r="DM88" i="18"/>
  <c r="DM56" i="18"/>
  <c r="DL113" i="5"/>
  <c r="DL81" i="5"/>
  <c r="DM117" i="20"/>
  <c r="DM85" i="20"/>
  <c r="DL120" i="6"/>
  <c r="DL123" i="6" s="1"/>
  <c r="DL116" i="6" s="1"/>
  <c r="DL84" i="6"/>
  <c r="DM115" i="19"/>
  <c r="DM83" i="19"/>
  <c r="DM94" i="13"/>
  <c r="DM62" i="13"/>
  <c r="DL96" i="20"/>
  <c r="DL64" i="20"/>
  <c r="DM98" i="19"/>
  <c r="DM66" i="19"/>
  <c r="DL89" i="9"/>
  <c r="DL57" i="9"/>
  <c r="DL114" i="15"/>
  <c r="DL82" i="15"/>
  <c r="DM88" i="4"/>
  <c r="DM56" i="4"/>
  <c r="DM110" i="6"/>
  <c r="DM78" i="6"/>
  <c r="DM87" i="8"/>
  <c r="DM55" i="8"/>
  <c r="DM96" i="9"/>
  <c r="DM64" i="9"/>
  <c r="DM92" i="21"/>
  <c r="DM60" i="21"/>
  <c r="DM97" i="6"/>
  <c r="DM65" i="6"/>
  <c r="DM93" i="5"/>
  <c r="DM61" i="5"/>
  <c r="DM88" i="13"/>
  <c r="DM56" i="13"/>
  <c r="DM105" i="6"/>
  <c r="DM73" i="6"/>
  <c r="DL109" i="9"/>
  <c r="DL77" i="9"/>
  <c r="DL103" i="15"/>
  <c r="DL71" i="15"/>
  <c r="DM111" i="8"/>
  <c r="DM79" i="8"/>
  <c r="DL108" i="10"/>
  <c r="DL76" i="10"/>
  <c r="DM107" i="9"/>
  <c r="DM75" i="9"/>
  <c r="DM113" i="6"/>
  <c r="DM81" i="6"/>
  <c r="DK86" i="21"/>
  <c r="DK54" i="21"/>
  <c r="DL117" i="3"/>
  <c r="DL85" i="3"/>
  <c r="DL98" i="6"/>
  <c r="DL66" i="6"/>
  <c r="DL86" i="5"/>
  <c r="DL54" i="5"/>
  <c r="DL105" i="15"/>
  <c r="DL73" i="15"/>
  <c r="DL92" i="2"/>
  <c r="DL60" i="2"/>
  <c r="DM108" i="1"/>
  <c r="DM76" i="1"/>
  <c r="DL112" i="3"/>
  <c r="DL80" i="3"/>
  <c r="DM105" i="16"/>
  <c r="DM73" i="16"/>
  <c r="DM110" i="16"/>
  <c r="DM78" i="16"/>
  <c r="DL120" i="5"/>
  <c r="DL123" i="5" s="1"/>
  <c r="DL116" i="5" s="1"/>
  <c r="DL84" i="5"/>
  <c r="DM113" i="1"/>
  <c r="DM81" i="1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M95" i="2"/>
  <c r="DM63" i="2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00" i="17"/>
  <c r="DM68" i="17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K86" i="8"/>
  <c r="DK54" i="8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4" i="20"/>
  <c r="DM72" i="20"/>
  <c r="DM107" i="19"/>
  <c r="DM75" i="19"/>
  <c r="DL112" i="2"/>
  <c r="DL80" i="2"/>
  <c r="DL102" i="21"/>
  <c r="DL70" i="21"/>
  <c r="DL115" i="4"/>
  <c r="DL83" i="4"/>
  <c r="DM101" i="16"/>
  <c r="DM69" i="16"/>
  <c r="DM96" i="1"/>
  <c r="DM64" i="1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M109" i="17"/>
  <c r="DM77" i="17"/>
  <c r="DL94" i="18"/>
  <c r="DL62" i="18"/>
  <c r="DM90" i="19"/>
  <c r="DM58" i="19"/>
  <c r="DM91" i="10"/>
  <c r="DM59" i="10"/>
  <c r="DM94" i="4"/>
  <c r="DM62" i="4"/>
  <c r="DM95" i="19"/>
  <c r="DM63" i="19"/>
  <c r="DM106" i="17"/>
  <c r="DM74" i="17"/>
  <c r="DL101" i="13"/>
  <c r="DL69" i="13"/>
  <c r="DL89" i="21"/>
  <c r="DL57" i="21"/>
  <c r="DM87" i="2"/>
  <c r="DM55" i="2"/>
  <c r="DL103" i="16"/>
  <c r="DL71" i="16"/>
  <c r="DM87" i="6"/>
  <c r="DM55" i="6"/>
  <c r="DL96" i="6"/>
  <c r="DL64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M98" i="9"/>
  <c r="DM66" i="9"/>
  <c r="DM91" i="19"/>
  <c r="DM59" i="19"/>
  <c r="DL111" i="11"/>
  <c r="DL79" i="11"/>
  <c r="DL111" i="14"/>
  <c r="DL79" i="14"/>
  <c r="DL101" i="14"/>
  <c r="DL69" i="14"/>
  <c r="DM117" i="10"/>
  <c r="DM85" i="10"/>
  <c r="DL97" i="2"/>
  <c r="DL65" i="2"/>
  <c r="DM95" i="18"/>
  <c r="DM63" i="18"/>
  <c r="DL92" i="3"/>
  <c r="DL60" i="3"/>
  <c r="DM104" i="18"/>
  <c r="DM72" i="18"/>
  <c r="DM106" i="1"/>
  <c r="DM74" i="1"/>
  <c r="DM87" i="4"/>
  <c r="DM55" i="4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M109" i="11"/>
  <c r="DM77" i="11"/>
  <c r="DM92" i="1"/>
  <c r="DM60" i="1"/>
  <c r="DL93" i="13"/>
  <c r="DL61" i="13"/>
  <c r="DM120" i="19"/>
  <c r="DM123" i="19" s="1"/>
  <c r="DM116" i="19" s="1"/>
  <c r="DM84" i="19"/>
  <c r="DM102" i="9"/>
  <c r="DM70" i="9"/>
  <c r="DM115" i="18"/>
  <c r="DM83" i="18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M106" i="9"/>
  <c r="DM74" i="9"/>
  <c r="DL105" i="9"/>
  <c r="DL73" i="9"/>
  <c r="DL99" i="17"/>
  <c r="DL67" i="17"/>
  <c r="DL106" i="18"/>
  <c r="DL74" i="18"/>
  <c r="DL94" i="2"/>
  <c r="DL62" i="2"/>
  <c r="DM87" i="15"/>
  <c r="DM55" i="15"/>
  <c r="DM115" i="7"/>
  <c r="DM83" i="7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L106" i="21"/>
  <c r="DL74" i="21"/>
  <c r="DL100" i="10"/>
  <c r="DL68" i="10"/>
  <c r="DM107" i="6"/>
  <c r="DM75" i="6"/>
  <c r="DM107" i="16"/>
  <c r="DM75" i="16"/>
  <c r="DM100" i="1"/>
  <c r="DM68" i="1"/>
  <c r="DL117" i="14"/>
  <c r="DL85" i="14"/>
  <c r="DM89" i="10"/>
  <c r="DM57" i="10"/>
  <c r="DM102" i="10"/>
  <c r="DM70" i="10"/>
  <c r="DL107" i="18"/>
  <c r="DL75" i="18"/>
  <c r="DL106" i="13"/>
  <c r="DL74" i="13"/>
  <c r="DM120" i="2"/>
  <c r="DM123" i="2" s="1"/>
  <c r="DM116" i="2" s="1"/>
  <c r="DM84" i="2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93" i="10"/>
  <c r="DM61" i="10"/>
  <c r="DM105" i="12"/>
  <c r="DM73" i="12"/>
  <c r="DM117" i="6"/>
  <c r="DM85" i="6"/>
  <c r="DM110" i="1"/>
  <c r="DM78" i="1"/>
  <c r="DL101" i="19"/>
  <c r="DL69" i="19"/>
  <c r="DM86" i="3"/>
  <c r="DM54" i="3"/>
  <c r="DM108" i="5"/>
  <c r="DM76" i="5"/>
  <c r="DL113" i="2"/>
  <c r="DL81" i="2"/>
  <c r="DM92" i="10"/>
  <c r="DM60" i="10"/>
  <c r="DM102" i="13"/>
  <c r="DM70" i="13"/>
  <c r="DL88" i="12"/>
  <c r="DL56" i="12"/>
  <c r="DL97" i="10"/>
  <c r="DL65" i="10"/>
  <c r="DM106" i="4"/>
  <c r="DM74" i="4"/>
  <c r="DM105" i="20"/>
  <c r="DM73" i="20"/>
  <c r="DM113" i="11"/>
  <c r="DM81" i="11"/>
  <c r="DM100" i="8"/>
  <c r="DM68" i="8"/>
  <c r="DL112" i="10"/>
  <c r="DL80" i="10"/>
  <c r="DM110" i="3"/>
  <c r="DM78" i="3"/>
  <c r="DL113" i="16"/>
  <c r="DL81" i="16"/>
  <c r="DM104" i="6"/>
  <c r="DM72" i="6"/>
  <c r="DM89" i="11"/>
  <c r="DM57" i="11"/>
  <c r="DM97" i="16"/>
  <c r="DM65" i="16"/>
  <c r="DM114" i="7"/>
  <c r="DM82" i="7"/>
  <c r="DM88" i="15"/>
  <c r="DM56" i="15"/>
  <c r="DM91" i="11"/>
  <c r="DM59" i="11"/>
  <c r="DL101" i="2"/>
  <c r="DL69" i="2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M97" i="20"/>
  <c r="DM65" i="20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15" i="12"/>
  <c r="DM83" i="12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G47" i="11"/>
  <c r="BG47" i="20"/>
  <c r="BH44" i="9"/>
  <c r="DM44" i="9" a="1"/>
  <c r="DM44" i="9" s="1"/>
  <c r="BI29" i="8"/>
  <c r="DN29" i="8" a="1"/>
  <c r="DN29" i="8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I24" i="2"/>
  <c r="DN24" i="2" a="1"/>
  <c r="DN24" i="2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29" i="17"/>
  <c r="DN29" i="17" a="1"/>
  <c r="DN29" i="17" s="1"/>
  <c r="BI39" i="12"/>
  <c r="DN39" i="12" a="1"/>
  <c r="DN39" i="12" s="1"/>
  <c r="DL15" i="16" a="1"/>
  <c r="DL15" i="16" s="1"/>
  <c r="BG15" i="16"/>
  <c r="BF47" i="16"/>
  <c r="DN20" i="14" a="1"/>
  <c r="DN20" i="14" s="1"/>
  <c r="BI20" i="14"/>
  <c r="BH15" i="1"/>
  <c r="DM15" i="1" a="1"/>
  <c r="DM15" i="1" s="1"/>
  <c r="BG47" i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3" i="20"/>
  <c r="DN33" i="20" a="1"/>
  <c r="DN33" i="20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I30" i="16"/>
  <c r="DN30" i="16" a="1"/>
  <c r="DN30" i="16" s="1"/>
  <c r="BI25" i="1"/>
  <c r="DN25" i="1" a="1"/>
  <c r="DN25" i="1" s="1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G47" i="7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I27" i="9"/>
  <c r="DN27" i="9" a="1"/>
  <c r="DN27" i="9" s="1"/>
  <c r="BI20" i="19"/>
  <c r="DN20" i="19" a="1"/>
  <c r="DN20" i="19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I24" i="18"/>
  <c r="DN24" i="18" a="1"/>
  <c r="DN24" i="18" s="1"/>
  <c r="BH21" i="3"/>
  <c r="DM21" i="3" a="1"/>
  <c r="DM21" i="3" s="1"/>
  <c r="BI33" i="18"/>
  <c r="DN33" i="18" a="1"/>
  <c r="DN33" i="18" s="1"/>
  <c r="BI35" i="1"/>
  <c r="DN35" i="1" a="1"/>
  <c r="DN35" i="1" s="1"/>
  <c r="BI16" i="4"/>
  <c r="DN16" i="4" a="1"/>
  <c r="DN16" i="4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21" i="10"/>
  <c r="DN21" i="10" a="1"/>
  <c r="DN21" i="10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I35" i="9"/>
  <c r="DN35" i="9" a="1"/>
  <c r="DN35" i="9" s="1"/>
  <c r="BH34" i="9"/>
  <c r="DM34" i="9" a="1"/>
  <c r="DM34" i="9" s="1"/>
  <c r="BH28" i="17"/>
  <c r="DM28" i="17" a="1"/>
  <c r="DM28" i="17" s="1"/>
  <c r="BH35" i="18"/>
  <c r="DM35" i="18" a="1"/>
  <c r="DM35" i="18" s="1"/>
  <c r="BI44" i="7"/>
  <c r="DN44" i="7" a="1"/>
  <c r="DN44" i="7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I42" i="1"/>
  <c r="DN42" i="1" a="1"/>
  <c r="DN42" i="1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7" i="15"/>
  <c r="DN27" i="15" a="1"/>
  <c r="DN27" i="15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I26" i="20"/>
  <c r="DN26" i="20" a="1"/>
  <c r="DN26" i="20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44" i="12"/>
  <c r="DN44" i="12" a="1"/>
  <c r="DN44" i="12" s="1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G47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DN102" i="1" l="1"/>
  <c r="DN70" i="1"/>
  <c r="DN99" i="16"/>
  <c r="DN67" i="16"/>
  <c r="DN96" i="21"/>
  <c r="DN64" i="21"/>
  <c r="DN99" i="12"/>
  <c r="DN67" i="12"/>
  <c r="DN103" i="13"/>
  <c r="DN71" i="13"/>
  <c r="DM98" i="10"/>
  <c r="DM66" i="10"/>
  <c r="DN89" i="11"/>
  <c r="DN57" i="11"/>
  <c r="DN115" i="2"/>
  <c r="DN83" i="2"/>
  <c r="DN113" i="1"/>
  <c r="DN81" i="1"/>
  <c r="DN93" i="10"/>
  <c r="DN61" i="10"/>
  <c r="DM89" i="8"/>
  <c r="DM57" i="8"/>
  <c r="DN89" i="6"/>
  <c r="DN57" i="6"/>
  <c r="DN101" i="6"/>
  <c r="DN69" i="6"/>
  <c r="DN103" i="19"/>
  <c r="DN71" i="19"/>
  <c r="DN99" i="6"/>
  <c r="DN67" i="6"/>
  <c r="DM106" i="11"/>
  <c r="DM74" i="11"/>
  <c r="DN100" i="7"/>
  <c r="DN68" i="7"/>
  <c r="DN88" i="19"/>
  <c r="DN56" i="19"/>
  <c r="DM104" i="3"/>
  <c r="DM72" i="3"/>
  <c r="DN115" i="12"/>
  <c r="DN83" i="12"/>
  <c r="DM91" i="4"/>
  <c r="DM59" i="4"/>
  <c r="DN113" i="18"/>
  <c r="DN81" i="18"/>
  <c r="DN120" i="9"/>
  <c r="DN123" i="9" s="1"/>
  <c r="DN116" i="9" s="1"/>
  <c r="DN84" i="9"/>
  <c r="DN120" i="18"/>
  <c r="DN123" i="18" s="1"/>
  <c r="DN116" i="18" s="1"/>
  <c r="DN84" i="18"/>
  <c r="DM120" i="11"/>
  <c r="DM123" i="11" s="1"/>
  <c r="DM116" i="11" s="1"/>
  <c r="DM84" i="11"/>
  <c r="DN88" i="15"/>
  <c r="DN56" i="15"/>
  <c r="DN97" i="16"/>
  <c r="DN65" i="16"/>
  <c r="DN99" i="14"/>
  <c r="DN67" i="14"/>
  <c r="DM113" i="16"/>
  <c r="DM81" i="16"/>
  <c r="DN110" i="3"/>
  <c r="DN78" i="3"/>
  <c r="DM105" i="2"/>
  <c r="DM73" i="2"/>
  <c r="DM90" i="7"/>
  <c r="DM58" i="7"/>
  <c r="DN98" i="15"/>
  <c r="DN66" i="15"/>
  <c r="DM91" i="3"/>
  <c r="DM59" i="3"/>
  <c r="DM120" i="5"/>
  <c r="DM123" i="5" s="1"/>
  <c r="DM116" i="5" s="1"/>
  <c r="DM84" i="5"/>
  <c r="DM105" i="15"/>
  <c r="DM73" i="15"/>
  <c r="DM106" i="8"/>
  <c r="DM74" i="8"/>
  <c r="DM91" i="20"/>
  <c r="DM59" i="20"/>
  <c r="DN105" i="21"/>
  <c r="DN73" i="21"/>
  <c r="DM89" i="19"/>
  <c r="DM57" i="19"/>
  <c r="DN102" i="6"/>
  <c r="DN70" i="6"/>
  <c r="DN102" i="2"/>
  <c r="DN70" i="2"/>
  <c r="DN107" i="14"/>
  <c r="DN75" i="14"/>
  <c r="DN92" i="7"/>
  <c r="DN60" i="7"/>
  <c r="DN101" i="10"/>
  <c r="DN69" i="10"/>
  <c r="DM97" i="8"/>
  <c r="DM65" i="8"/>
  <c r="DM95" i="7"/>
  <c r="DM63" i="7"/>
  <c r="DM90" i="2"/>
  <c r="DM58" i="2"/>
  <c r="DN88" i="5"/>
  <c r="DN56" i="5"/>
  <c r="DM114" i="21"/>
  <c r="DM82" i="21"/>
  <c r="DM117" i="14"/>
  <c r="DM85" i="14"/>
  <c r="DM113" i="2"/>
  <c r="DM81" i="2"/>
  <c r="DN106" i="4"/>
  <c r="DN74" i="4"/>
  <c r="DM108" i="10"/>
  <c r="DM76" i="10"/>
  <c r="DM95" i="20"/>
  <c r="DM63" i="20"/>
  <c r="DM90" i="12"/>
  <c r="DM58" i="12"/>
  <c r="DN92" i="8"/>
  <c r="DN60" i="8"/>
  <c r="DN117" i="5"/>
  <c r="DN85" i="5"/>
  <c r="DN99" i="7"/>
  <c r="DN67" i="7"/>
  <c r="DN106" i="6"/>
  <c r="DN74" i="6"/>
  <c r="DM110" i="15"/>
  <c r="DM78" i="15"/>
  <c r="DM103" i="6"/>
  <c r="DM71" i="6"/>
  <c r="DL86" i="21"/>
  <c r="DL54" i="21"/>
  <c r="DN87" i="15"/>
  <c r="DN55" i="15"/>
  <c r="DN107" i="5"/>
  <c r="DN75" i="5"/>
  <c r="DN114" i="17"/>
  <c r="DN82" i="17"/>
  <c r="DM109" i="16"/>
  <c r="DM77" i="16"/>
  <c r="DN89" i="14"/>
  <c r="DN57" i="14"/>
  <c r="DM107" i="11"/>
  <c r="DM75" i="11"/>
  <c r="DM111" i="7"/>
  <c r="DM79" i="7"/>
  <c r="DM117" i="2"/>
  <c r="DM85" i="2"/>
  <c r="DM107" i="3"/>
  <c r="DM75" i="3"/>
  <c r="DN106" i="2"/>
  <c r="DN74" i="2"/>
  <c r="DM108" i="6"/>
  <c r="DM76" i="6"/>
  <c r="DM105" i="14"/>
  <c r="DM73" i="14"/>
  <c r="DN101" i="16"/>
  <c r="DN69" i="16"/>
  <c r="DM89" i="7"/>
  <c r="DM57" i="7"/>
  <c r="DN103" i="18"/>
  <c r="DN71" i="18"/>
  <c r="DN99" i="5"/>
  <c r="DN67" i="5"/>
  <c r="DN111" i="4"/>
  <c r="DN79" i="4"/>
  <c r="DM120" i="4"/>
  <c r="DM123" i="4" s="1"/>
  <c r="DM116" i="4" s="1"/>
  <c r="DM84" i="4"/>
  <c r="DM111" i="10"/>
  <c r="DM79" i="10"/>
  <c r="DN90" i="9"/>
  <c r="DN58" i="9"/>
  <c r="DN92" i="21"/>
  <c r="DN60" i="21"/>
  <c r="DM114" i="15"/>
  <c r="DM82" i="15"/>
  <c r="DN104" i="7"/>
  <c r="DN72" i="7"/>
  <c r="DN98" i="3"/>
  <c r="DN66" i="3"/>
  <c r="DN100" i="17"/>
  <c r="DN68" i="17"/>
  <c r="DM115" i="3"/>
  <c r="DM83" i="3"/>
  <c r="DM111" i="12"/>
  <c r="DM79" i="12"/>
  <c r="DM109" i="20"/>
  <c r="DM77" i="20"/>
  <c r="DN95" i="10"/>
  <c r="DN63" i="10"/>
  <c r="DN87" i="16"/>
  <c r="DN55" i="16"/>
  <c r="DN115" i="19"/>
  <c r="DN83" i="19"/>
  <c r="DN88" i="18"/>
  <c r="DN56" i="18"/>
  <c r="DM101" i="21"/>
  <c r="DM69" i="21"/>
  <c r="DM103" i="20"/>
  <c r="DM71" i="20"/>
  <c r="DN108" i="3"/>
  <c r="DN76" i="3"/>
  <c r="DN109" i="4"/>
  <c r="DN77" i="4"/>
  <c r="DN110" i="21"/>
  <c r="DN78" i="21"/>
  <c r="DN93" i="19"/>
  <c r="DN61" i="19"/>
  <c r="DM104" i="8"/>
  <c r="DM72" i="8"/>
  <c r="DM103" i="9"/>
  <c r="DM71" i="9"/>
  <c r="DN94" i="20"/>
  <c r="DN62" i="20"/>
  <c r="DM115" i="16"/>
  <c r="DM83" i="16"/>
  <c r="DN108" i="15"/>
  <c r="DN76" i="15"/>
  <c r="DN92" i="4"/>
  <c r="DN60" i="4"/>
  <c r="DM93" i="2"/>
  <c r="DM61" i="2"/>
  <c r="DM95" i="4"/>
  <c r="DM63" i="4"/>
  <c r="DN92" i="16"/>
  <c r="DN60" i="16"/>
  <c r="DN112" i="17"/>
  <c r="DN80" i="17"/>
  <c r="DM110" i="10"/>
  <c r="DM78" i="10"/>
  <c r="DN107" i="17"/>
  <c r="DN75" i="17"/>
  <c r="DN102" i="20"/>
  <c r="DN70" i="20"/>
  <c r="DN111" i="21"/>
  <c r="DN79" i="21"/>
  <c r="DN98" i="14"/>
  <c r="DN66" i="14"/>
  <c r="DN108" i="19"/>
  <c r="DN76" i="19"/>
  <c r="DN101" i="3"/>
  <c r="DN69" i="3"/>
  <c r="DN99" i="19"/>
  <c r="DN67" i="19"/>
  <c r="DM104" i="17"/>
  <c r="DM72" i="17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N95" i="2"/>
  <c r="DN63" i="2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00" i="8"/>
  <c r="DN68" i="8"/>
  <c r="DN117" i="6"/>
  <c r="DN85" i="6"/>
  <c r="DN103" i="3"/>
  <c r="DN71" i="3"/>
  <c r="DN114" i="7"/>
  <c r="DN82" i="7"/>
  <c r="DM112" i="14"/>
  <c r="DM80" i="14"/>
  <c r="DM109" i="3"/>
  <c r="DM77" i="3"/>
  <c r="DN111" i="1"/>
  <c r="DN79" i="1"/>
  <c r="DN90" i="16"/>
  <c r="DN58" i="16"/>
  <c r="DN94" i="21"/>
  <c r="DN62" i="21"/>
  <c r="DM92" i="14"/>
  <c r="DM60" i="14"/>
  <c r="DM90" i="18"/>
  <c r="DM58" i="18"/>
  <c r="DN90" i="8"/>
  <c r="DN58" i="8"/>
  <c r="DN97" i="7"/>
  <c r="DN65" i="7"/>
  <c r="DN93" i="4"/>
  <c r="DN61" i="4"/>
  <c r="DM113" i="10"/>
  <c r="DM81" i="10"/>
  <c r="DN115" i="20"/>
  <c r="DN83" i="20"/>
  <c r="DN89" i="16"/>
  <c r="DN57" i="16"/>
  <c r="DN94" i="10"/>
  <c r="DN62" i="10"/>
  <c r="DM89" i="15"/>
  <c r="DM57" i="15"/>
  <c r="DM87" i="5"/>
  <c r="DM55" i="5"/>
  <c r="DM94" i="8"/>
  <c r="DM62" i="8"/>
  <c r="DM102" i="8"/>
  <c r="DM70" i="8"/>
  <c r="DN120" i="8"/>
  <c r="DN123" i="8" s="1"/>
  <c r="DN116" i="8" s="1"/>
  <c r="DN84" i="8"/>
  <c r="DN114" i="11"/>
  <c r="DN82" i="11"/>
  <c r="DN97" i="13"/>
  <c r="DN65" i="13"/>
  <c r="DM105" i="3"/>
  <c r="DM73" i="3"/>
  <c r="DM108" i="16"/>
  <c r="DM76" i="16"/>
  <c r="DN104" i="6"/>
  <c r="DN72" i="6"/>
  <c r="DN105" i="16"/>
  <c r="DN73" i="16"/>
  <c r="DN108" i="1"/>
  <c r="DN76" i="1"/>
  <c r="DN111" i="9"/>
  <c r="DN79" i="9"/>
  <c r="DN107" i="1"/>
  <c r="DN75" i="1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N106" i="12"/>
  <c r="DN74" i="12"/>
  <c r="DM98" i="21"/>
  <c r="DM66" i="2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M87" i="11"/>
  <c r="DM55" i="11"/>
  <c r="DN110" i="16"/>
  <c r="DN78" i="16"/>
  <c r="DN114" i="3"/>
  <c r="DN82" i="3"/>
  <c r="DN113" i="8"/>
  <c r="DN81" i="8"/>
  <c r="DM100" i="13"/>
  <c r="DM68" i="13"/>
  <c r="DM92" i="2"/>
  <c r="DM60" i="2"/>
  <c r="DN90" i="3"/>
  <c r="DN58" i="3"/>
  <c r="DN96" i="5"/>
  <c r="DN64" i="5"/>
  <c r="DN107" i="13"/>
  <c r="DN75" i="13"/>
  <c r="DM103" i="15"/>
  <c r="DM71" i="15"/>
  <c r="DM89" i="5"/>
  <c r="DM57" i="5"/>
  <c r="DM86" i="2"/>
  <c r="DM54" i="2"/>
  <c r="DN107" i="15"/>
  <c r="DN75" i="15"/>
  <c r="DM92" i="5"/>
  <c r="DM60" i="5"/>
  <c r="DN90" i="20"/>
  <c r="DN58" i="20"/>
  <c r="DN104" i="16"/>
  <c r="DN72" i="16"/>
  <c r="DN104" i="11"/>
  <c r="DN72" i="11"/>
  <c r="DN87" i="9"/>
  <c r="DN55" i="9"/>
  <c r="DN112" i="16"/>
  <c r="DN80" i="16"/>
  <c r="DM110" i="19"/>
  <c r="DM78" i="19"/>
  <c r="DN92" i="10"/>
  <c r="DN60" i="10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91" i="12"/>
  <c r="DN59" i="12"/>
  <c r="DN105" i="1"/>
  <c r="DN73" i="1"/>
  <c r="DN110" i="6"/>
  <c r="DN78" i="6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N115" i="7"/>
  <c r="DN83" i="7"/>
  <c r="DN106" i="9"/>
  <c r="DN74" i="9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N95" i="18"/>
  <c r="DN63" i="18"/>
  <c r="DM111" i="14"/>
  <c r="DM79" i="14"/>
  <c r="DN91" i="19"/>
  <c r="DN59" i="19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104" i="20"/>
  <c r="DN72" i="20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N98" i="18"/>
  <c r="DN66" i="18"/>
  <c r="DM88" i="6"/>
  <c r="DM56" i="6"/>
  <c r="DM102" i="11"/>
  <c r="DM70" i="11"/>
  <c r="DN96" i="8"/>
  <c r="DN64" i="8"/>
  <c r="DM89" i="12"/>
  <c r="DM57" i="12"/>
  <c r="DN97" i="20"/>
  <c r="DN65" i="20"/>
  <c r="DN97" i="1"/>
  <c r="DN65" i="1"/>
  <c r="DM112" i="3"/>
  <c r="DM80" i="3"/>
  <c r="DN96" i="18"/>
  <c r="DN64" i="18"/>
  <c r="DM112" i="10"/>
  <c r="DM80" i="10"/>
  <c r="DN109" i="12"/>
  <c r="DN77" i="12"/>
  <c r="DN88" i="8"/>
  <c r="DN56" i="8"/>
  <c r="DN87" i="18"/>
  <c r="DN55" i="1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96" i="1"/>
  <c r="DN64" i="1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120" i="13"/>
  <c r="DN123" i="13" s="1"/>
  <c r="DN116" i="13" s="1"/>
  <c r="DN84" i="13"/>
  <c r="DM101" i="2"/>
  <c r="DM69" i="2"/>
  <c r="DN105" i="12"/>
  <c r="DN73" i="12"/>
  <c r="DM96" i="3"/>
  <c r="DM64" i="3"/>
  <c r="DN90" i="11"/>
  <c r="DN58" i="11"/>
  <c r="DN91" i="11"/>
  <c r="DN59" i="11"/>
  <c r="DN94" i="7"/>
  <c r="DN62" i="7"/>
  <c r="DN88" i="16"/>
  <c r="DN56" i="16"/>
  <c r="DN91" i="13"/>
  <c r="DN59" i="13"/>
  <c r="DN97" i="17"/>
  <c r="DN65" i="17"/>
  <c r="DM120" i="21"/>
  <c r="DM123" i="21" s="1"/>
  <c r="DM116" i="21" s="1"/>
  <c r="DM84" i="21"/>
  <c r="DN98" i="2"/>
  <c r="DN66" i="2"/>
  <c r="DM112" i="4"/>
  <c r="DM80" i="4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N106" i="1"/>
  <c r="DN74" i="1"/>
  <c r="DM97" i="2"/>
  <c r="DM65" i="2"/>
  <c r="DM100" i="19"/>
  <c r="DM68" i="19"/>
  <c r="DN98" i="9"/>
  <c r="DN66" i="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120" i="19"/>
  <c r="DN123" i="19" s="1"/>
  <c r="DN116" i="19" s="1"/>
  <c r="DN84" i="19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J24" i="18"/>
  <c r="DO24" i="18" a="1"/>
  <c r="DO24" i="18" s="1"/>
  <c r="BI40" i="14"/>
  <c r="DN40" i="14" a="1"/>
  <c r="DN40" i="14" s="1"/>
  <c r="BJ20" i="19"/>
  <c r="DO20" i="19" a="1"/>
  <c r="DO20" i="19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33" i="20"/>
  <c r="DO33" i="20" a="1"/>
  <c r="DO33" i="20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H47" i="6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J26" i="20"/>
  <c r="DO26" i="20" a="1"/>
  <c r="DO26" i="20" s="1"/>
  <c r="BI27" i="10"/>
  <c r="DN27" i="10" a="1"/>
  <c r="DN27" i="10" s="1"/>
  <c r="BJ18" i="11"/>
  <c r="DO18" i="11" a="1"/>
  <c r="DO18" i="11" s="1"/>
  <c r="BJ17" i="16"/>
  <c r="DO17" i="16" a="1"/>
  <c r="DO17" i="16" s="1"/>
  <c r="BJ42" i="1"/>
  <c r="DO42" i="1" a="1"/>
  <c r="DO42" i="1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J44" i="12"/>
  <c r="DO44" i="12" a="1"/>
  <c r="DO44" i="12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J27" i="15"/>
  <c r="DO27" i="15" a="1"/>
  <c r="DO27" i="15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H47" i="7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25" i="1"/>
  <c r="DO25" i="1" a="1"/>
  <c r="DO25" i="1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H47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J35" i="1"/>
  <c r="DO35" i="1" a="1"/>
  <c r="DO35" i="1" s="1"/>
  <c r="BI26" i="2"/>
  <c r="DN26" i="2" a="1"/>
  <c r="DN26" i="2" s="1"/>
  <c r="BI29" i="19"/>
  <c r="DN29" i="19" a="1"/>
  <c r="DN29" i="19" s="1"/>
  <c r="BJ27" i="9"/>
  <c r="DO27" i="9" a="1"/>
  <c r="DO27" i="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DO30" i="16" a="1"/>
  <c r="DO30" i="16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J29" i="17"/>
  <c r="DO29" i="17" a="1"/>
  <c r="DO29" i="17" s="1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J24" i="2"/>
  <c r="DO24" i="2" a="1"/>
  <c r="DO24" i="2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9" i="8"/>
  <c r="DO29" i="8" a="1"/>
  <c r="DO29" i="8" s="1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21" i="10"/>
  <c r="DO21" i="10" a="1"/>
  <c r="DO21" i="10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J44" i="7"/>
  <c r="DO44" i="7" a="1"/>
  <c r="DO44" i="7" s="1"/>
  <c r="BJ35" i="9"/>
  <c r="DO35" i="9" a="1"/>
  <c r="DO35" i="9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DN92" i="11" l="1"/>
  <c r="DN60" i="11"/>
  <c r="DO103" i="17"/>
  <c r="DO71" i="17"/>
  <c r="DO109" i="11"/>
  <c r="DO77" i="11"/>
  <c r="DO115" i="2"/>
  <c r="DO83" i="2"/>
  <c r="DO92" i="10"/>
  <c r="DO60" i="10"/>
  <c r="DO93" i="8"/>
  <c r="DO61" i="8"/>
  <c r="DN98" i="7"/>
  <c r="DN66" i="7"/>
  <c r="DN102" i="14"/>
  <c r="DN70" i="14"/>
  <c r="DO93" i="17"/>
  <c r="DO61" i="17"/>
  <c r="DN107" i="18"/>
  <c r="DN75" i="18"/>
  <c r="DO104" i="16"/>
  <c r="DO72" i="16"/>
  <c r="DN86" i="13"/>
  <c r="DN54" i="13"/>
  <c r="DN105" i="19"/>
  <c r="DN73" i="19"/>
  <c r="DO109" i="13"/>
  <c r="DO77" i="13"/>
  <c r="DN90" i="5"/>
  <c r="DN58" i="5"/>
  <c r="DN105" i="9"/>
  <c r="DN73" i="9"/>
  <c r="DN92" i="2"/>
  <c r="DN60" i="2"/>
  <c r="DO114" i="7"/>
  <c r="DO82" i="7"/>
  <c r="DN87" i="5"/>
  <c r="DN55" i="5"/>
  <c r="DO94" i="20"/>
  <c r="DO62" i="20"/>
  <c r="DO110" i="21"/>
  <c r="DO78" i="21"/>
  <c r="DN101" i="21"/>
  <c r="DN69" i="21"/>
  <c r="DO100" i="17"/>
  <c r="DO68" i="17"/>
  <c r="DN114" i="15"/>
  <c r="DN82" i="15"/>
  <c r="DO104" i="21"/>
  <c r="DO72" i="21"/>
  <c r="DO94" i="1"/>
  <c r="DO62" i="1"/>
  <c r="DO112" i="1"/>
  <c r="DO80" i="1"/>
  <c r="DO98" i="11"/>
  <c r="DO66" i="11"/>
  <c r="DO115" i="7"/>
  <c r="DO83" i="7"/>
  <c r="DO87" i="18"/>
  <c r="DO55" i="18"/>
  <c r="DO115" i="20"/>
  <c r="DO83" i="20"/>
  <c r="DN105" i="4"/>
  <c r="DN73" i="4"/>
  <c r="DN103" i="5"/>
  <c r="DN71" i="5"/>
  <c r="DO101" i="1"/>
  <c r="DO69" i="1"/>
  <c r="DN92" i="20"/>
  <c r="DN60" i="20"/>
  <c r="DN97" i="18"/>
  <c r="DN65" i="18"/>
  <c r="DO103" i="14"/>
  <c r="DO71" i="14"/>
  <c r="DO113" i="21"/>
  <c r="DO81" i="21"/>
  <c r="DN106" i="14"/>
  <c r="DN74" i="14"/>
  <c r="DO99" i="18"/>
  <c r="DO67" i="18"/>
  <c r="DO112" i="12"/>
  <c r="DO80" i="12"/>
  <c r="DO91" i="15"/>
  <c r="DO59" i="15"/>
  <c r="DN101" i="14"/>
  <c r="DN69" i="14"/>
  <c r="DO106" i="15"/>
  <c r="DO74" i="15"/>
  <c r="DN86" i="2"/>
  <c r="DN54" i="2"/>
  <c r="DN112" i="14"/>
  <c r="DN80" i="14"/>
  <c r="DN101" i="2"/>
  <c r="DN69" i="2"/>
  <c r="DO106" i="12"/>
  <c r="DO74" i="12"/>
  <c r="DO91" i="12"/>
  <c r="DO59" i="12"/>
  <c r="DO114" i="11"/>
  <c r="DO82" i="11"/>
  <c r="DO96" i="4"/>
  <c r="DO64" i="4"/>
  <c r="DO117" i="21"/>
  <c r="DO85" i="21"/>
  <c r="DN94" i="17"/>
  <c r="DN62" i="17"/>
  <c r="DO108" i="9"/>
  <c r="DO76" i="9"/>
  <c r="DN99" i="10"/>
  <c r="DN67" i="10"/>
  <c r="DO92" i="15"/>
  <c r="DO60" i="15"/>
  <c r="DO93" i="9"/>
  <c r="DO61" i="9"/>
  <c r="DN110" i="4"/>
  <c r="DN78" i="4"/>
  <c r="DO104" i="14"/>
  <c r="DO72" i="14"/>
  <c r="DN105" i="11"/>
  <c r="DN73" i="11"/>
  <c r="DM86" i="9"/>
  <c r="DM54" i="9"/>
  <c r="DN99" i="17"/>
  <c r="DN67" i="17"/>
  <c r="DO101" i="20"/>
  <c r="DO69" i="20"/>
  <c r="DN108" i="16"/>
  <c r="DN76" i="16"/>
  <c r="DN117" i="8"/>
  <c r="DN85" i="8"/>
  <c r="DO95" i="14"/>
  <c r="DO63" i="14"/>
  <c r="DO93" i="6"/>
  <c r="DO61" i="6"/>
  <c r="DN98" i="6"/>
  <c r="DN66" i="6"/>
  <c r="DO89" i="17"/>
  <c r="DO57" i="17"/>
  <c r="DO88" i="4"/>
  <c r="DO56" i="4"/>
  <c r="DN101" i="7"/>
  <c r="DN69" i="7"/>
  <c r="DO112" i="6"/>
  <c r="DO80" i="6"/>
  <c r="DN96" i="16"/>
  <c r="DN64" i="16"/>
  <c r="DO93" i="16"/>
  <c r="DO61" i="16"/>
  <c r="DN97" i="2"/>
  <c r="DN65" i="2"/>
  <c r="DN107" i="21"/>
  <c r="DN75" i="21"/>
  <c r="DO106" i="4"/>
  <c r="DO74" i="4"/>
  <c r="DO88" i="5"/>
  <c r="DO56" i="5"/>
  <c r="DO101" i="10"/>
  <c r="DO69" i="10"/>
  <c r="DO102" i="6"/>
  <c r="DO70" i="6"/>
  <c r="DO97" i="7"/>
  <c r="DO65" i="7"/>
  <c r="DN90" i="18"/>
  <c r="DN58" i="18"/>
  <c r="DO94" i="21"/>
  <c r="DO62" i="21"/>
  <c r="DN93" i="15"/>
  <c r="DN61" i="15"/>
  <c r="DO105" i="7"/>
  <c r="DO73" i="7"/>
  <c r="DN100" i="11"/>
  <c r="DN68" i="11"/>
  <c r="DO96" i="1"/>
  <c r="DO64" i="1"/>
  <c r="DO91" i="7"/>
  <c r="DO59" i="7"/>
  <c r="DO112" i="19"/>
  <c r="DO80" i="19"/>
  <c r="DO112" i="11"/>
  <c r="DO80" i="11"/>
  <c r="DN108" i="4"/>
  <c r="DN76" i="4"/>
  <c r="DO96" i="10"/>
  <c r="DO64" i="10"/>
  <c r="DO92" i="1"/>
  <c r="DO60" i="1"/>
  <c r="DN113" i="20"/>
  <c r="DN81" i="20"/>
  <c r="DO91" i="11"/>
  <c r="DO59" i="11"/>
  <c r="DN115" i="9"/>
  <c r="DN83" i="9"/>
  <c r="DN92" i="19"/>
  <c r="DN60" i="19"/>
  <c r="DO105" i="17"/>
  <c r="DO73" i="17"/>
  <c r="DO102" i="10"/>
  <c r="DO70" i="10"/>
  <c r="DO107" i="15"/>
  <c r="DO75" i="15"/>
  <c r="DO109" i="5"/>
  <c r="DO77" i="5"/>
  <c r="DO114" i="5"/>
  <c r="DO82" i="5"/>
  <c r="DO91" i="1"/>
  <c r="DO59" i="1"/>
  <c r="DN111" i="11"/>
  <c r="DN79" i="11"/>
  <c r="DN94" i="18"/>
  <c r="DN62" i="18"/>
  <c r="DN110" i="19"/>
  <c r="DN78" i="19"/>
  <c r="DO115" i="15"/>
  <c r="DO83" i="15"/>
  <c r="DN86" i="5"/>
  <c r="DN54" i="5"/>
  <c r="DN114" i="13"/>
  <c r="DN82" i="13"/>
  <c r="DO108" i="13"/>
  <c r="DO76" i="13"/>
  <c r="DO103" i="8"/>
  <c r="DO71" i="8"/>
  <c r="DO107" i="13"/>
  <c r="DO75" i="13"/>
  <c r="DN98" i="21"/>
  <c r="DN66" i="21"/>
  <c r="DO92" i="16"/>
  <c r="DO60" i="16"/>
  <c r="DN93" i="2"/>
  <c r="DN61" i="2"/>
  <c r="DO95" i="10"/>
  <c r="DO63" i="10"/>
  <c r="DO100" i="15"/>
  <c r="DO68" i="15"/>
  <c r="DO120" i="16"/>
  <c r="DO123" i="16" s="1"/>
  <c r="DO116" i="16" s="1"/>
  <c r="DO84" i="16"/>
  <c r="DO88" i="9"/>
  <c r="DO56" i="9"/>
  <c r="DO86" i="20"/>
  <c r="DO54" i="20"/>
  <c r="DO93" i="5"/>
  <c r="DO61" i="5"/>
  <c r="DO108" i="5"/>
  <c r="DO76" i="5"/>
  <c r="DO105" i="20"/>
  <c r="DO73" i="20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O101" i="16"/>
  <c r="DO69" i="16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4" i="20"/>
  <c r="DO72" i="20"/>
  <c r="DO103" i="2"/>
  <c r="DO71" i="2"/>
  <c r="DO91" i="19"/>
  <c r="DO59" i="19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O115" i="13"/>
  <c r="DO83" i="13"/>
  <c r="DN97" i="4"/>
  <c r="DN65" i="4"/>
  <c r="DO111" i="6"/>
  <c r="DO79" i="6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95" i="2"/>
  <c r="DO63" i="2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6" i="1"/>
  <c r="DO74" i="1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4"/>
  <c r="DO82" i="4"/>
  <c r="DO102" i="13"/>
  <c r="DO70" i="13"/>
  <c r="DO111" i="8"/>
  <c r="DO79" i="8"/>
  <c r="DO87" i="9"/>
  <c r="DO55" i="9"/>
  <c r="DN92" i="5"/>
  <c r="DN60" i="5"/>
  <c r="DN120" i="3"/>
  <c r="DN123" i="3" s="1"/>
  <c r="DN116" i="3" s="1"/>
  <c r="DN84" i="3"/>
  <c r="DO108" i="7"/>
  <c r="DO76" i="7"/>
  <c r="DO87" i="13"/>
  <c r="DO55" i="13"/>
  <c r="DN110" i="5"/>
  <c r="DN78" i="5"/>
  <c r="DO95" i="5"/>
  <c r="DO63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O98" i="15"/>
  <c r="DO66" i="15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M86" i="16"/>
  <c r="DM54" i="16"/>
  <c r="DN104" i="10"/>
  <c r="DN72" i="10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98" i="9"/>
  <c r="DO66" i="9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O105" i="8"/>
  <c r="DO73" i="8"/>
  <c r="DO90" i="1"/>
  <c r="DO58" i="1"/>
  <c r="DO104" i="11"/>
  <c r="DO72" i="11"/>
  <c r="DO117" i="1"/>
  <c r="DO85" i="1"/>
  <c r="DN101" i="8"/>
  <c r="DN69" i="8"/>
  <c r="DO93" i="3"/>
  <c r="DO61" i="3"/>
  <c r="DN103" i="4"/>
  <c r="DN71" i="4"/>
  <c r="DN111" i="13"/>
  <c r="DN79" i="13"/>
  <c r="DO117" i="4"/>
  <c r="DO85" i="4"/>
  <c r="DN104" i="4"/>
  <c r="DN72" i="4"/>
  <c r="DO109" i="12"/>
  <c r="DO77" i="12"/>
  <c r="DO114" i="3"/>
  <c r="DO82" i="3"/>
  <c r="DN102" i="11"/>
  <c r="DN70" i="11"/>
  <c r="DO103" i="3"/>
  <c r="DO71" i="3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O87" i="16"/>
  <c r="DO55" i="16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O115" i="12"/>
  <c r="DO83" i="12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5" i="18"/>
  <c r="DO63" i="18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117" i="15"/>
  <c r="DN85" i="15"/>
  <c r="DO106" i="16"/>
  <c r="DO74" i="16"/>
  <c r="DO95" i="16"/>
  <c r="DO63" i="16"/>
  <c r="DN99" i="13"/>
  <c r="DN67" i="13"/>
  <c r="DN97" i="19"/>
  <c r="DN65" i="19"/>
  <c r="DO109" i="8"/>
  <c r="DO77" i="8"/>
  <c r="DO92" i="6"/>
  <c r="DO60" i="6"/>
  <c r="DO117" i="12"/>
  <c r="DO85" i="12"/>
  <c r="DO106" i="9"/>
  <c r="DO74" i="9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00" i="8"/>
  <c r="DO68" i="8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4" i="7"/>
  <c r="DO62" i="7"/>
  <c r="DO110" i="18"/>
  <c r="DO78" i="18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O113" i="1"/>
  <c r="DO81" i="1"/>
  <c r="DO97" i="20"/>
  <c r="DO65" i="20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I47" i="20"/>
  <c r="BK38" i="11"/>
  <c r="DQ38" i="11" s="1" a="1"/>
  <c r="DQ38" i="11" s="1"/>
  <c r="DP38" i="11" a="1"/>
  <c r="DP38" i="11" s="1"/>
  <c r="BJ31" i="14"/>
  <c r="DO31" i="14" a="1"/>
  <c r="DO31" i="14" s="1"/>
  <c r="BK35" i="9"/>
  <c r="DQ35" i="9" s="1" a="1"/>
  <c r="DQ35" i="9" s="1"/>
  <c r="DP35" i="9" a="1"/>
  <c r="DP35" i="9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K29" i="17"/>
  <c r="DQ29" i="17" s="1" a="1"/>
  <c r="DQ29" i="17" s="1"/>
  <c r="DP29" i="17" a="1"/>
  <c r="DP29" i="17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44" i="7"/>
  <c r="DQ44" i="7" s="1" a="1"/>
  <c r="DQ44" i="7" s="1"/>
  <c r="DP44" i="7" a="1"/>
  <c r="DP44" i="7" s="1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I47" i="7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K42" i="1"/>
  <c r="DQ42" i="1" s="1" a="1"/>
  <c r="DQ42" i="1" s="1"/>
  <c r="DP42" i="1" a="1"/>
  <c r="DP42" i="1" s="1"/>
  <c r="BK26" i="20"/>
  <c r="DQ26" i="20" s="1" a="1"/>
  <c r="DQ26" i="20" s="1"/>
  <c r="DP26" i="20" a="1"/>
  <c r="DP26" i="20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I47" i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5" i="1"/>
  <c r="DQ25" i="1" s="1" a="1"/>
  <c r="DQ25" i="1" s="1"/>
  <c r="DP25" i="1" a="1"/>
  <c r="DP25" i="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24" i="2"/>
  <c r="DQ24" i="2" s="1" a="1"/>
  <c r="DQ24" i="2" s="1"/>
  <c r="DP24" i="2" a="1"/>
  <c r="DP24" i="2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DQ30" i="16" s="1" a="1"/>
  <c r="DQ30" i="16" s="1"/>
  <c r="DP30" i="16" a="1"/>
  <c r="DP30" i="16" s="1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3" i="20"/>
  <c r="DQ33" i="20" s="1" a="1"/>
  <c r="DQ33" i="20" s="1"/>
  <c r="DP33" i="20" a="1"/>
  <c r="DP33" i="20" s="1"/>
  <c r="BK32" i="2"/>
  <c r="DQ32" i="2" s="1" a="1"/>
  <c r="DQ32" i="2" s="1"/>
  <c r="DP32" i="2" a="1"/>
  <c r="DP32" i="2" s="1"/>
  <c r="BK20" i="19"/>
  <c r="DQ20" i="19" s="1" a="1"/>
  <c r="DQ20" i="19" s="1"/>
  <c r="DP20" i="19" a="1"/>
  <c r="DP20" i="19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35" i="1"/>
  <c r="DQ35" i="1" s="1" a="1"/>
  <c r="DQ35" i="1" s="1"/>
  <c r="DP35" i="1" a="1"/>
  <c r="DP35" i="1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K27" i="15"/>
  <c r="DQ27" i="15" s="1" a="1"/>
  <c r="DQ27" i="15" s="1"/>
  <c r="DP27" i="15" a="1"/>
  <c r="DP27" i="15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21" i="10"/>
  <c r="DQ21" i="10" s="1" a="1"/>
  <c r="DQ21" i="10" s="1"/>
  <c r="DP21" i="10" a="1"/>
  <c r="DP2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27" i="9"/>
  <c r="DQ27" i="9" s="1" a="1"/>
  <c r="DQ27" i="9" s="1"/>
  <c r="DP27" i="9" a="1"/>
  <c r="DP27" i="9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I47" i="4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I47" i="1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29" i="8"/>
  <c r="DQ29" i="8" s="1" a="1"/>
  <c r="DQ29" i="8" s="1"/>
  <c r="DP29" i="8" a="1"/>
  <c r="DP29" i="8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K44" i="12"/>
  <c r="DQ44" i="12" s="1" a="1"/>
  <c r="DQ44" i="12" s="1"/>
  <c r="DP44" i="12" a="1"/>
  <c r="DP44" i="12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24" i="18"/>
  <c r="DQ24" i="18" s="1" a="1"/>
  <c r="DQ24" i="18" s="1"/>
  <c r="DP24" i="18" a="1"/>
  <c r="DP24" i="18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Q96" i="18" l="1"/>
  <c r="DQ64" i="18"/>
  <c r="DQ99" i="14"/>
  <c r="DQ67" i="14"/>
  <c r="DQ114" i="18"/>
  <c r="DQ82" i="18"/>
  <c r="DP96" i="21"/>
  <c r="DP64" i="21"/>
  <c r="DP111" i="2"/>
  <c r="DP79" i="2"/>
  <c r="DO95" i="7"/>
  <c r="DO63" i="7"/>
  <c r="DP87" i="20"/>
  <c r="DP55" i="20"/>
  <c r="DP114" i="2"/>
  <c r="DP82" i="2"/>
  <c r="DP90" i="10"/>
  <c r="DP58" i="10"/>
  <c r="DO95" i="12"/>
  <c r="DO63" i="12"/>
  <c r="DO90" i="7"/>
  <c r="DO58" i="7"/>
  <c r="DP97" i="1"/>
  <c r="DP65" i="1"/>
  <c r="DO95" i="6"/>
  <c r="DO63" i="6"/>
  <c r="DQ102" i="12"/>
  <c r="DQ70" i="12"/>
  <c r="DQ96" i="21"/>
  <c r="DQ64" i="21"/>
  <c r="DP91" i="6"/>
  <c r="DP59" i="6"/>
  <c r="DQ111" i="2"/>
  <c r="DQ79" i="2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92" i="10"/>
  <c r="DQ60" i="10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101" i="16"/>
  <c r="DP69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20"/>
  <c r="DQ65" i="20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102" i="9"/>
  <c r="DQ70" i="9"/>
  <c r="DQ107" i="1"/>
  <c r="DQ75" i="1"/>
  <c r="DP100" i="8"/>
  <c r="DP68" i="8"/>
  <c r="DO112" i="4"/>
  <c r="DO80" i="4"/>
  <c r="DP92" i="18"/>
  <c r="DP60" i="18"/>
  <c r="DP95" i="18"/>
  <c r="DP63" i="18"/>
  <c r="DO109" i="9"/>
  <c r="DO77" i="9"/>
  <c r="DP97" i="11"/>
  <c r="DP65" i="11"/>
  <c r="DP115" i="12"/>
  <c r="DP83" i="12"/>
  <c r="DO105" i="15"/>
  <c r="DO73" i="15"/>
  <c r="DP99" i="11"/>
  <c r="DP67" i="11"/>
  <c r="DO106" i="11"/>
  <c r="DO74" i="11"/>
  <c r="DO111" i="7"/>
  <c r="DO79" i="7"/>
  <c r="DO88" i="7"/>
  <c r="DO56" i="7"/>
  <c r="DQ97" i="12"/>
  <c r="DQ65" i="12"/>
  <c r="DQ104" i="6"/>
  <c r="DQ72" i="6"/>
  <c r="DQ109" i="10"/>
  <c r="DQ77" i="10"/>
  <c r="DQ115" i="2"/>
  <c r="DQ83" i="2"/>
  <c r="DP117" i="11"/>
  <c r="DP85" i="11"/>
  <c r="DQ112" i="5"/>
  <c r="DQ80" i="5"/>
  <c r="DP103" i="1"/>
  <c r="DP71" i="1"/>
  <c r="DQ90" i="8"/>
  <c r="DQ58" i="8"/>
  <c r="DQ112" i="21"/>
  <c r="DQ80" i="21"/>
  <c r="DQ94" i="12"/>
  <c r="DQ62" i="12"/>
  <c r="DQ94" i="9"/>
  <c r="DQ62" i="9"/>
  <c r="DQ87" i="17"/>
  <c r="DQ55" i="17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101" i="16"/>
  <c r="DQ69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P96" i="1"/>
  <c r="DP64" i="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P113" i="1"/>
  <c r="DP81" i="1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6" i="9"/>
  <c r="DP74" i="9"/>
  <c r="DQ95" i="18"/>
  <c r="DQ63" i="18"/>
  <c r="DP103" i="17"/>
  <c r="DP71" i="17"/>
  <c r="DQ103" i="1"/>
  <c r="DQ71" i="1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P106" i="1"/>
  <c r="DP74" i="1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P91" i="19"/>
  <c r="DP59" i="19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96" i="1"/>
  <c r="DQ64" i="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13" i="1"/>
  <c r="DQ81" i="1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00" i="17"/>
  <c r="DP68" i="17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106" i="9"/>
  <c r="DQ74" i="9"/>
  <c r="DQ92" i="18"/>
  <c r="DQ60" i="18"/>
  <c r="DQ99" i="11"/>
  <c r="DQ67" i="11"/>
  <c r="DP98" i="18"/>
  <c r="DP66" i="18"/>
  <c r="DP104" i="1"/>
  <c r="DP72" i="1"/>
  <c r="DO95" i="20"/>
  <c r="DO63" i="20"/>
  <c r="DP113" i="15"/>
  <c r="DP81" i="15"/>
  <c r="DO109" i="3"/>
  <c r="DO77" i="3"/>
  <c r="DP96" i="15"/>
  <c r="DP64" i="15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106" i="1"/>
  <c r="DQ74" i="1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91" i="19"/>
  <c r="DQ59" i="19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00" i="17"/>
  <c r="DQ68" i="17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115" i="12"/>
  <c r="DQ83" i="12"/>
  <c r="DO96" i="17"/>
  <c r="DO64" i="17"/>
  <c r="DP111" i="19"/>
  <c r="DP79" i="19"/>
  <c r="DO101" i="13"/>
  <c r="DO69" i="13"/>
  <c r="DP115" i="18"/>
  <c r="DP83" i="18"/>
  <c r="DP117" i="20"/>
  <c r="DP85" i="20"/>
  <c r="DP111" i="3"/>
  <c r="DP79" i="3"/>
  <c r="DO108" i="6"/>
  <c r="DO76" i="6"/>
  <c r="DQ113" i="15"/>
  <c r="DQ81" i="15"/>
  <c r="DQ120" i="18"/>
  <c r="DQ123" i="18" s="1"/>
  <c r="DQ116" i="18" s="1"/>
  <c r="DQ84" i="18"/>
  <c r="DQ96" i="15"/>
  <c r="DQ64" i="15"/>
  <c r="DQ91" i="2"/>
  <c r="DQ59" i="2"/>
  <c r="DP120" i="15"/>
  <c r="DP123" i="15" s="1"/>
  <c r="DP116" i="15" s="1"/>
  <c r="DP84" i="15"/>
  <c r="DP112" i="17"/>
  <c r="DP80" i="17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97" i="11"/>
  <c r="DQ65" i="11"/>
  <c r="DP88" i="17"/>
  <c r="DP56" i="17"/>
  <c r="DQ117" i="11"/>
  <c r="DQ85" i="11"/>
  <c r="DP93" i="4"/>
  <c r="DP61" i="4"/>
  <c r="DP99" i="12"/>
  <c r="DP67" i="12"/>
  <c r="DO91" i="21"/>
  <c r="DO59" i="21"/>
  <c r="DP120" i="18"/>
  <c r="DP123" i="18" s="1"/>
  <c r="DP116" i="18" s="1"/>
  <c r="DP84" i="18"/>
  <c r="DQ110" i="13"/>
  <c r="DQ78" i="13"/>
  <c r="DQ99" i="12"/>
  <c r="DQ67" i="12"/>
  <c r="DQ115" i="18"/>
  <c r="DQ83" i="18"/>
  <c r="DQ117" i="20"/>
  <c r="DQ85" i="20"/>
  <c r="DQ111" i="3"/>
  <c r="DQ79" i="3"/>
  <c r="DP110" i="13"/>
  <c r="DP78" i="13"/>
  <c r="DO100" i="5"/>
  <c r="DO68" i="5"/>
  <c r="DP96" i="18"/>
  <c r="DP64" i="18"/>
  <c r="DP102" i="9"/>
  <c r="DP70" i="9"/>
  <c r="DP107" i="16"/>
  <c r="DP75" i="16"/>
  <c r="DP113" i="12"/>
  <c r="DP81" i="12"/>
  <c r="DO99" i="2"/>
  <c r="DO67" i="2"/>
  <c r="DO98" i="10"/>
  <c r="DO66" i="10"/>
  <c r="DP99" i="14"/>
  <c r="DP67" i="14"/>
  <c r="DP113" i="13"/>
  <c r="DP81" i="13"/>
  <c r="DP96" i="8"/>
  <c r="DP64" i="8"/>
  <c r="DP107" i="1"/>
  <c r="DP75" i="1"/>
  <c r="DP86" i="3"/>
  <c r="DP54" i="3"/>
  <c r="DP114" i="18"/>
  <c r="DP82" i="18"/>
  <c r="DQ120" i="15"/>
  <c r="DQ123" i="15" s="1"/>
  <c r="DQ116" i="15" s="1"/>
  <c r="DQ84" i="15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P98" i="15"/>
  <c r="DP66" i="15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P115" i="7"/>
  <c r="DP83" i="7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07" i="16"/>
  <c r="DQ75" i="16"/>
  <c r="DQ113" i="13"/>
  <c r="DQ81" i="13"/>
  <c r="DP95" i="16"/>
  <c r="DP63" i="16"/>
  <c r="DP98" i="9"/>
  <c r="DP66" i="9"/>
  <c r="DO112" i="13"/>
  <c r="DO80" i="13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Q98" i="15"/>
  <c r="DQ66" i="15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P104" i="20"/>
  <c r="DP72" i="20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95" i="2"/>
  <c r="DP63" i="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Q115" i="7"/>
  <c r="DQ83" i="7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Q113" i="12"/>
  <c r="DQ81" i="12"/>
  <c r="DQ96" i="8"/>
  <c r="DQ64" i="8"/>
  <c r="DP102" i="12"/>
  <c r="DP70" i="12"/>
  <c r="DQ100" i="16"/>
  <c r="DQ68" i="16"/>
  <c r="DO92" i="14"/>
  <c r="DO60" i="14"/>
  <c r="DO113" i="5"/>
  <c r="DO81" i="5"/>
  <c r="DO89" i="8"/>
  <c r="DO57" i="8"/>
  <c r="DO96" i="6"/>
  <c r="DO64" i="6"/>
  <c r="DO112" i="10"/>
  <c r="DO80" i="10"/>
  <c r="DP99" i="7"/>
  <c r="DP67" i="7"/>
  <c r="DP114" i="17"/>
  <c r="DP82" i="17"/>
  <c r="DQ100" i="8"/>
  <c r="DQ68" i="8"/>
  <c r="DQ95" i="16"/>
  <c r="DQ63" i="16"/>
  <c r="DO86" i="4"/>
  <c r="DO54" i="4"/>
  <c r="DQ98" i="9"/>
  <c r="DQ66" i="9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92" i="10"/>
  <c r="DP60" i="10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4" i="20"/>
  <c r="DQ72" i="20"/>
  <c r="DQ102" i="20"/>
  <c r="DQ70" i="20"/>
  <c r="DQ88" i="15"/>
  <c r="DQ56" i="15"/>
  <c r="DQ100" i="12"/>
  <c r="DQ68" i="12"/>
  <c r="DQ106" i="3"/>
  <c r="DQ74" i="3"/>
  <c r="DQ91" i="13"/>
  <c r="DQ59" i="13"/>
  <c r="DQ95" i="2"/>
  <c r="DQ63" i="2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20"/>
  <c r="DP65" i="20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BJ47" i="11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J47" i="15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J47" i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J47" i="20"/>
  <c r="BK15" i="7"/>
  <c r="DP15" i="7" a="1"/>
  <c r="DP15" i="7" s="1"/>
  <c r="BJ47" i="7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Q102" i="8" l="1"/>
  <c r="DQ70" i="8"/>
  <c r="DQ109" i="6"/>
  <c r="DQ77" i="6"/>
  <c r="DQ89" i="2"/>
  <c r="DQ57" i="2"/>
  <c r="DP111" i="14"/>
  <c r="DP79" i="14"/>
  <c r="DP87" i="14"/>
  <c r="DP55" i="14"/>
  <c r="DQ113" i="2"/>
  <c r="DQ81" i="2"/>
  <c r="DQ112" i="10"/>
  <c r="DQ80" i="10"/>
  <c r="DP120" i="6"/>
  <c r="DP123" i="6" s="1"/>
  <c r="DP116" i="6" s="1"/>
  <c r="DP84" i="6"/>
  <c r="DP107" i="2"/>
  <c r="DP75" i="2"/>
  <c r="DQ105" i="14"/>
  <c r="DQ73" i="14"/>
  <c r="DQ111" i="14"/>
  <c r="DQ79" i="14"/>
  <c r="DQ99" i="13"/>
  <c r="DQ67" i="13"/>
  <c r="DQ93" i="2"/>
  <c r="DQ61" i="2"/>
  <c r="DQ87" i="14"/>
  <c r="DQ55" i="14"/>
  <c r="DP89" i="19"/>
  <c r="DP57" i="19"/>
  <c r="DP100" i="13"/>
  <c r="DP68" i="13"/>
  <c r="DP94" i="11"/>
  <c r="DP62" i="11"/>
  <c r="DP97" i="15"/>
  <c r="DP65" i="15"/>
  <c r="DP115" i="9"/>
  <c r="DP83" i="9"/>
  <c r="DP105" i="13"/>
  <c r="DP73" i="13"/>
  <c r="DP95" i="7"/>
  <c r="DP63" i="7"/>
  <c r="DP95" i="12"/>
  <c r="DP63" i="12"/>
  <c r="DP94" i="18"/>
  <c r="DP62" i="18"/>
  <c r="DQ89" i="4"/>
  <c r="DQ57" i="4"/>
  <c r="DQ107" i="21"/>
  <c r="DQ75" i="21"/>
  <c r="DQ112" i="3"/>
  <c r="DQ80" i="3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P108" i="10"/>
  <c r="DP76" i="10"/>
  <c r="DQ91" i="4"/>
  <c r="DQ59" i="4"/>
  <c r="DP105" i="14"/>
  <c r="DP73" i="14"/>
  <c r="DQ110" i="4"/>
  <c r="DQ78" i="4"/>
  <c r="DQ120" i="3"/>
  <c r="DQ123" i="3" s="1"/>
  <c r="DQ116" i="3" s="1"/>
  <c r="DQ84" i="3"/>
  <c r="DQ120" i="6"/>
  <c r="DQ123" i="6" s="1"/>
  <c r="DQ116" i="6" s="1"/>
  <c r="DQ84" i="6"/>
  <c r="DP101" i="7"/>
  <c r="DP69" i="7"/>
  <c r="DP104" i="3"/>
  <c r="DP72" i="3"/>
  <c r="DP115" i="8"/>
  <c r="DP83" i="8"/>
  <c r="DP98" i="10"/>
  <c r="DP66" i="10"/>
  <c r="DP100" i="4"/>
  <c r="DP68" i="4"/>
  <c r="DP103" i="5"/>
  <c r="DP71" i="5"/>
  <c r="DQ89" i="19"/>
  <c r="DQ57" i="19"/>
  <c r="DQ100" i="13"/>
  <c r="DQ68" i="13"/>
  <c r="DP86" i="19"/>
  <c r="DP54" i="19"/>
  <c r="DQ94" i="11"/>
  <c r="DQ62" i="11"/>
  <c r="DQ97" i="15"/>
  <c r="DQ65" i="15"/>
  <c r="DQ115" i="9"/>
  <c r="DQ83" i="9"/>
  <c r="DQ105" i="13"/>
  <c r="DQ73" i="13"/>
  <c r="DQ95" i="7"/>
  <c r="DQ63" i="7"/>
  <c r="DQ95" i="12"/>
  <c r="DQ63" i="12"/>
  <c r="DQ94" i="18"/>
  <c r="DQ62" i="18"/>
  <c r="DP89" i="18"/>
  <c r="DP57" i="18"/>
  <c r="DP94" i="8"/>
  <c r="DP62" i="8"/>
  <c r="DP95" i="15"/>
  <c r="DP63" i="15"/>
  <c r="DP120" i="21"/>
  <c r="DP123" i="21" s="1"/>
  <c r="DP116" i="21" s="1"/>
  <c r="DP84" i="21"/>
  <c r="DQ96" i="20"/>
  <c r="DQ64" i="20"/>
  <c r="DP120" i="5"/>
  <c r="DP123" i="5" s="1"/>
  <c r="DP116" i="5" s="1"/>
  <c r="DP84" i="5"/>
  <c r="DP110" i="10"/>
  <c r="DP78" i="10"/>
  <c r="DP99" i="17"/>
  <c r="DP67" i="17"/>
  <c r="DP106" i="13"/>
  <c r="DP74" i="13"/>
  <c r="DP105" i="3"/>
  <c r="DP73" i="3"/>
  <c r="DP88" i="2"/>
  <c r="DP56" i="2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P86" i="7"/>
  <c r="DP54" i="7"/>
  <c r="DQ98" i="7"/>
  <c r="DQ66" i="7"/>
  <c r="DP99" i="13"/>
  <c r="DP67" i="13"/>
  <c r="DQ95" i="11"/>
  <c r="DQ63" i="11"/>
  <c r="DQ112" i="2"/>
  <c r="DQ80" i="2"/>
  <c r="DQ107" i="2"/>
  <c r="DQ75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112" i="20"/>
  <c r="DQ80" i="20"/>
  <c r="DQ107" i="3"/>
  <c r="DQ75" i="3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P101" i="12"/>
  <c r="DP69" i="12"/>
  <c r="DQ88" i="6"/>
  <c r="DQ56" i="6"/>
  <c r="DQ87" i="12"/>
  <c r="DQ55" i="12"/>
  <c r="DQ108" i="10"/>
  <c r="DQ76" i="10"/>
  <c r="DP95" i="21"/>
  <c r="DP63" i="21"/>
  <c r="DP117" i="13"/>
  <c r="DP85" i="13"/>
  <c r="DP96" i="19"/>
  <c r="DP64" i="19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87" i="12"/>
  <c r="DP55" i="12"/>
  <c r="DQ111" i="15"/>
  <c r="DQ79" i="15"/>
  <c r="DQ97" i="2"/>
  <c r="DQ65" i="2"/>
  <c r="DQ91" i="20"/>
  <c r="DQ59" i="20"/>
  <c r="DQ101" i="12"/>
  <c r="DQ69" i="12"/>
  <c r="DP86" i="2"/>
  <c r="DP54" i="2"/>
  <c r="DP93" i="15"/>
  <c r="DP61" i="15"/>
  <c r="DP108" i="4"/>
  <c r="DP76" i="4"/>
  <c r="DP91" i="4"/>
  <c r="DP59" i="4"/>
  <c r="DP89" i="2"/>
  <c r="DP57" i="2"/>
  <c r="DP98" i="21"/>
  <c r="DP66" i="21"/>
  <c r="DP104" i="17"/>
  <c r="DP72" i="17"/>
  <c r="DQ95" i="21"/>
  <c r="DQ63" i="21"/>
  <c r="DP86" i="1"/>
  <c r="DP54" i="1"/>
  <c r="DQ117" i="13"/>
  <c r="DQ85" i="13"/>
  <c r="DQ96" i="19"/>
  <c r="DQ64" i="19"/>
  <c r="DQ113" i="10"/>
  <c r="DQ81" i="10"/>
  <c r="DQ104" i="4"/>
  <c r="DQ72" i="4"/>
  <c r="DQ113" i="5"/>
  <c r="DQ81" i="5"/>
  <c r="DQ90" i="7"/>
  <c r="DQ58" i="7"/>
  <c r="DQ89" i="8"/>
  <c r="DQ57" i="8"/>
  <c r="DP94" i="17"/>
  <c r="DP62" i="17"/>
  <c r="DP98" i="6"/>
  <c r="DP66" i="6"/>
  <c r="DP117" i="2"/>
  <c r="DP85" i="2"/>
  <c r="DP89" i="21"/>
  <c r="DP57" i="21"/>
  <c r="DP97" i="19"/>
  <c r="DP65" i="19"/>
  <c r="DQ103" i="16"/>
  <c r="DQ71" i="16"/>
  <c r="DQ86" i="15"/>
  <c r="DQ54" i="15"/>
  <c r="DP97" i="5"/>
  <c r="DP65" i="5"/>
  <c r="DP98" i="12"/>
  <c r="DP66" i="12"/>
  <c r="DP114" i="12"/>
  <c r="DP82" i="12"/>
  <c r="DP99" i="21"/>
  <c r="DP67" i="21"/>
  <c r="DP108" i="11"/>
  <c r="DP76" i="11"/>
  <c r="DP92" i="11"/>
  <c r="DP60" i="11"/>
  <c r="DQ103" i="4"/>
  <c r="DQ71" i="4"/>
  <c r="DQ113" i="19"/>
  <c r="DQ81" i="19"/>
  <c r="DQ107" i="18"/>
  <c r="DQ75" i="18"/>
  <c r="DP108" i="17"/>
  <c r="DP76" i="17"/>
  <c r="DP100" i="11"/>
  <c r="DP68" i="11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P91" i="20"/>
  <c r="DP59" i="20"/>
  <c r="DQ108" i="4"/>
  <c r="DQ76" i="4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P97" i="2"/>
  <c r="DP65" i="2"/>
  <c r="DP98" i="7"/>
  <c r="DP66" i="7"/>
  <c r="DO86" i="9"/>
  <c r="DO54" i="9"/>
  <c r="DP93" i="2"/>
  <c r="DP61" i="2"/>
  <c r="DQ111" i="12"/>
  <c r="DQ79" i="12"/>
  <c r="DQ112" i="13"/>
  <c r="DQ80" i="13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BK47" i="14"/>
  <c r="DQ15" i="10" a="1"/>
  <c r="DQ15" i="10" s="1"/>
  <c r="BK47" i="10"/>
  <c r="DQ15" i="13" a="1"/>
  <c r="DQ15" i="13" s="1"/>
  <c r="BK47" i="13"/>
  <c r="BK47" i="17"/>
  <c r="DQ15" i="6" a="1"/>
  <c r="DQ15" i="6" s="1"/>
  <c r="BK47" i="6"/>
  <c r="DQ15" i="4" a="1"/>
  <c r="DQ15" i="4" s="1"/>
  <c r="BK47" i="4"/>
  <c r="BK47" i="15"/>
  <c r="DQ22" i="15" a="1"/>
  <c r="DQ22" i="15" s="1"/>
  <c r="DQ15" i="7" a="1"/>
  <c r="DQ15" i="7" s="1"/>
  <c r="BK47" i="7"/>
  <c r="DQ15" i="2" a="1"/>
  <c r="DQ15" i="2" s="1"/>
  <c r="BK47" i="2"/>
  <c r="BK15" i="12"/>
  <c r="DP15" i="12" a="1"/>
  <c r="DP15" i="12" s="1"/>
  <c r="BJ47" i="12"/>
  <c r="DQ15" i="1" a="1"/>
  <c r="DQ15" i="1" s="1"/>
  <c r="BK47" i="1"/>
  <c r="DP15" i="21" a="1"/>
  <c r="DP15" i="21" s="1"/>
  <c r="BK15" i="21"/>
  <c r="BJ47" i="21"/>
  <c r="BK15" i="8"/>
  <c r="DP15" i="8" a="1"/>
  <c r="DP15" i="8" s="1"/>
  <c r="BJ47" i="8"/>
  <c r="BK47" i="3"/>
  <c r="BK47" i="19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BK47" i="20"/>
  <c r="DQ91" i="16" l="1"/>
  <c r="DQ59" i="16"/>
  <c r="DQ86" i="19"/>
  <c r="DQ54" i="19"/>
  <c r="DP86" i="21"/>
  <c r="DP54" i="21"/>
  <c r="DP86" i="18"/>
  <c r="DP54" i="18"/>
  <c r="DQ86" i="7"/>
  <c r="DQ54" i="7"/>
  <c r="DQ86" i="13"/>
  <c r="DQ54" i="13"/>
  <c r="DQ86" i="2"/>
  <c r="DQ54" i="2"/>
  <c r="DQ93" i="15"/>
  <c r="DQ61" i="15"/>
  <c r="DQ86" i="5"/>
  <c r="DQ54" i="5"/>
  <c r="DQ86" i="6"/>
  <c r="DQ54" i="6"/>
  <c r="DQ86" i="1"/>
  <c r="DQ54" i="1"/>
  <c r="DP86" i="8"/>
  <c r="DP54" i="8"/>
  <c r="DP86" i="12"/>
  <c r="DP54" i="12"/>
  <c r="DQ86" i="10"/>
  <c r="DQ54" i="10"/>
  <c r="DP86" i="9"/>
  <c r="DP54" i="9"/>
  <c r="DQ86" i="16"/>
  <c r="DQ54" i="16"/>
  <c r="DQ86" i="4"/>
  <c r="DQ54" i="4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12" l="1"/>
  <c r="DQ54" i="12"/>
  <c r="DQ86" i="9"/>
  <c r="DQ54" i="9"/>
  <c r="DQ86" i="8"/>
  <c r="DQ54" i="8"/>
  <c r="DQ86" i="18"/>
  <c r="DQ54" i="18"/>
  <c r="DQ86" i="21"/>
  <c r="DQ54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<sst xmlns="http://schemas.openxmlformats.org/spreadsheetml/2006/main" count="7405" uniqueCount="181">
  <si>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</si>
  <si>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</si>
  <si>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</si>
  <si>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</si>
  <si>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</si>
  <si>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</si>
  <si>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</si>
  <si>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</si>
  <si>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</si>
  <si>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</si>
  <si>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</si>
  <si>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</si>
  <si>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</si>
  <si>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</si>
  <si>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</si>
  <si>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</si>
  <si>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</si>
  <si>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</si>
  <si>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</si>
  <si>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</si>
  <si>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</si>
  <si>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</si>
  <si>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</si>
  <si>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</si>
  <si>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</si>
  <si>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</si>
  <si>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</si>
  <si>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</si>
  <si>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</si>
  <si>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</si>
  <si>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</si>
  <si>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</si>
  <si>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</si>
  <si>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</si>
  <si>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</si>
  <si>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</si>
  <si>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</si>
  <si>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</si>
  <si>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</si>
  <si>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</si>
  <si>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</si>
  <si>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</si>
  <si>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</si>
  <si>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</si>
  <si>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</si>
  <si>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</si>
  <si>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</si>
  <si>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</si>
  <si>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</si>
  <si>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</si>
  <si>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</si>
  <si>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</si>
  <si>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</si>
  <si>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</si>
  <si>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</si>
  <si>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</si>
  <si>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</si>
  <si>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</si>
  <si>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</si>
  <si>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</si>
  <si>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</si>
  <si>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</si>
  <si>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</si>
  <si>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</si>
  <si>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</si>
  <si>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</si>
  <si>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</si>
  <si>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</si>
  <si>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</si>
  <si>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</si>
  <si>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</si>
  <si>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</si>
  <si>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</si>
  <si>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</si>
  <si>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</si>
  <si>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</si>
  <si>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</si>
  <si>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</si>
  <si>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</si>
  <si>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</si>
  <si>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</si>
  <si>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</si>
  <si>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</si>
  <si>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</si>
  <si>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</si>
  <si>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</si>
  <si>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</si>
  <si>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</si>
  <si>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</si>
  <si>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</si>
  <si>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</si>
  <si>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</si>
  <si>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</si>
  <si>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</si>
  <si>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</si>
  <si>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</si>
  <si>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</si>
  <si>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</si>
  <si>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</si>
  <si>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</si>
  <si>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</si>
  <si>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</si>
  <si>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</si>
  <si>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</si>
  <si>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</si>
  <si>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</si>
  <si>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</si>
  <si>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</si>
  <si>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</si>
  <si>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</si>
  <si>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</si>
  <si>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</si>
  <si>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</si>
  <si>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</si>
  <si>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</si>
  <si>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</si>
  <si>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</si>
  <si>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</si>
  <si>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</si>
  <si>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</si>
  <si>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</si>
  <si>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</si>
  <si>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</si>
  <si>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</si>
  <si>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</si>
  <si>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</si>
  <si>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</si>
  <si>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</si>
  <si>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</si>
  <si>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</si>
  <si>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</si>
  <si>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</si>
  <si>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</si>
  <si>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</si>
  <si>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</si>
  <si>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</si>
  <si>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</si>
  <si>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</si>
  <si>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</si>
  <si>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</si>
  <si>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</si>
  <si>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</si>
  <si>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</si>
  <si>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</si>
  <si>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</si>
  <si>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</si>
  <si>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</si>
  <si>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</si>
  <si>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</si>
  <si>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</si>
  <si>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</si>
  <si>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</si>
  <si>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</si>
  <si>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</si>
  <si>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</si>
  <si>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</si>
  <si>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</si>
  <si>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</si>
  <si>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</si>
  <si>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</si>
  <si>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</si>
  <si>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</si>
  <si>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</si>
  <si>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</si>
  <si>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</si>
  <si>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</si>
  <si>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</si>
  <si>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</si>
  <si>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</si>
  <si>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</si>
  <si>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</si>
  <si>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</si>
  <si>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</si>
  <si>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</si>
  <si>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</si>
  <si>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</si>
  <si>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</si>
  <si>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</si>
  <si>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</si>
  <si>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</si>
  <si>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No need for CCS for feedstock?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</si>
</sst>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58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164" fontId="0" fillId="0" borderId="0" xfId="0" applyNumberFormat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AI127"/>
  <sheetViews>
    <sheetView showGridLines="0" topLeftCell="A31" workbookViewId="0">
      <selection activeCell="A31" sqref="A31"/>
    </sheetView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35" x14ac:dyDescent="0.25">
      <c r="A49" t="s">
        <v>50</v>
      </c>
      <c r="B49" s="4"/>
      <c r="C49" s="4"/>
    </row>
    <row r="50" spans="1:35" x14ac:dyDescent="0.25">
      <c r="A50" t="s">
        <v>51</v>
      </c>
      <c r="B50" s="4">
        <v>0</v>
      </c>
      <c r="C50" s="4">
        <v>0</v>
      </c>
    </row>
    <row r="51" spans="1:35" x14ac:dyDescent="0.25">
      <c r="A51" t="s">
        <v>52</v>
      </c>
      <c r="B51" s="4">
        <v>0.63572810244722777</v>
      </c>
      <c r="C51" s="4">
        <v>0.4528597519961115</v>
      </c>
    </row>
    <row r="52" spans="1:35" x14ac:dyDescent="0.25">
      <c r="A52" t="s">
        <v>53</v>
      </c>
      <c r="B52" s="4">
        <v>0</v>
      </c>
      <c r="C52" s="4">
        <v>0</v>
      </c>
    </row>
    <row r="53" spans="1:35" x14ac:dyDescent="0.25">
      <c r="A53" t="s">
        <v>54</v>
      </c>
      <c r="B53" s="4">
        <v>0</v>
      </c>
      <c r="C53" s="4">
        <v>0</v>
      </c>
    </row>
    <row r="54" spans="1:35" x14ac:dyDescent="0.25">
      <c r="A54" t="s">
        <v>55</v>
      </c>
      <c r="B54" s="4">
        <v>0</v>
      </c>
      <c r="C54" s="4">
        <v>0</v>
      </c>
    </row>
    <row r="55" spans="1:35" x14ac:dyDescent="0.25">
      <c r="A55" t="s">
        <v>56</v>
      </c>
      <c r="B55" s="4">
        <v>0.16066838046272494</v>
      </c>
      <c r="C55" s="4">
        <v>0.1510395886171326</v>
      </c>
    </row>
    <row r="56" spans="1:35" x14ac:dyDescent="0.25">
      <c r="A56" t="s">
        <v>57</v>
      </c>
      <c r="B56" s="4">
        <v>0.88</v>
      </c>
      <c r="C56" s="4">
        <v>0.95983170310403143</v>
      </c>
    </row>
    <row r="58" spans="1:35" x14ac:dyDescent="0.25">
      <c r="A58" s="5" t="s">
        <v>155</v>
      </c>
      <c r="E58" s="51"/>
    </row>
    <row r="59" spans="1:35" x14ac:dyDescent="0.25">
      <c r="C59" s="5" t="s">
        <v>180</v>
      </c>
    </row>
    <row r="60" spans="1:35" x14ac:dyDescent="0.25">
      <c r="A60" s="27" t="s">
        <v>156</v>
      </c>
      <c r="B60" s="27"/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</row>
    <row r="61" spans="1:35" x14ac:dyDescent="0.25">
      <c r="A61" t="s">
        <v>4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</row>
    <row r="62" spans="1:35" x14ac:dyDescent="0.25">
      <c r="A62" t="s">
        <v>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</row>
    <row r="63" spans="1:35" x14ac:dyDescent="0.25">
      <c r="A63" t="s">
        <v>39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</row>
    <row r="64" spans="1:35" x14ac:dyDescent="0.25">
      <c r="A64" t="s">
        <v>40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</row>
    <row r="65" spans="1:35" x14ac:dyDescent="0.25">
      <c r="A65" t="s">
        <v>41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</row>
    <row r="66" spans="1:35" x14ac:dyDescent="0.25">
      <c r="A66" t="s">
        <v>42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</row>
    <row r="67" spans="1:35" x14ac:dyDescent="0.25">
      <c r="A67" t="s">
        <v>43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</row>
    <row r="68" spans="1:35" x14ac:dyDescent="0.25">
      <c r="A68" t="s">
        <v>44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</row>
    <row r="69" spans="1:35" x14ac:dyDescent="0.25">
      <c r="A69" t="s">
        <v>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</row>
    <row r="70" spans="1:35" x14ac:dyDescent="0.25">
      <c r="A70" t="s">
        <v>46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</row>
    <row r="71" spans="1:35" x14ac:dyDescent="0.25">
      <c r="A71" t="s">
        <v>47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</row>
    <row r="72" spans="1:35" x14ac:dyDescent="0.25">
      <c r="A72" t="s">
        <v>48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</row>
    <row r="73" spans="1:35" x14ac:dyDescent="0.25">
      <c r="A73" t="s">
        <v>49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</row>
    <row r="74" spans="1:35" x14ac:dyDescent="0.25">
      <c r="A74" t="s">
        <v>50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</row>
    <row r="75" spans="1:35" x14ac:dyDescent="0.25">
      <c r="A75" t="s">
        <v>51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</row>
    <row r="76" spans="1:35" x14ac:dyDescent="0.25">
      <c r="A76" t="s">
        <v>52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</row>
    <row r="77" spans="1:35" x14ac:dyDescent="0.25">
      <c r="A77" t="s">
        <v>53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</row>
    <row r="78" spans="1:35" x14ac:dyDescent="0.25">
      <c r="A78" t="s">
        <v>54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</row>
    <row r="79" spans="1:35" x14ac:dyDescent="0.25">
      <c r="A79" t="s">
        <v>55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</row>
    <row r="80" spans="1:35" x14ac:dyDescent="0.25">
      <c r="A80" t="s">
        <v>56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</row>
    <row r="81" spans="1:35" x14ac:dyDescent="0.25">
      <c r="A81" t="s">
        <v>57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</row>
    <row r="83" spans="1:3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</row>
    <row r="84" spans="1:35" x14ac:dyDescent="0.25">
      <c r="A84" t="s">
        <v>4</v>
      </c>
      <c r="B84" s="52">
        <v>50</v>
      </c>
      <c r="C84" s="4">
        <f t="shared" ref="C84:AI91" si="0">(1/$B84)*C61</f>
        <v>0</v>
      </c>
      <c r="D84" s="4">
        <f t="shared" si="0"/>
        <v>0</v>
      </c>
      <c r="E84" s="4">
        <f t="shared" si="0"/>
        <v>0</v>
      </c>
      <c r="F84" s="4">
        <f t="shared" si="0"/>
        <v>0</v>
      </c>
      <c r="G84" s="4">
        <f t="shared" si="0"/>
        <v>0</v>
      </c>
      <c r="H84" s="4">
        <f t="shared" si="0"/>
        <v>0</v>
      </c>
      <c r="I84" s="4">
        <f t="shared" si="0"/>
        <v>0</v>
      </c>
      <c r="J84" s="4">
        <f t="shared" si="0"/>
        <v>0</v>
      </c>
      <c r="K84" s="4">
        <f t="shared" si="0"/>
        <v>0</v>
      </c>
      <c r="L84" s="4">
        <f t="shared" si="0"/>
        <v>0</v>
      </c>
      <c r="M84" s="4">
        <f t="shared" si="0"/>
        <v>0</v>
      </c>
      <c r="N84" s="4">
        <f t="shared" si="0"/>
        <v>0</v>
      </c>
      <c r="O84" s="4">
        <f t="shared" si="0"/>
        <v>0</v>
      </c>
      <c r="P84" s="4">
        <f t="shared" si="0"/>
        <v>0</v>
      </c>
      <c r="Q84" s="4">
        <f t="shared" si="0"/>
        <v>0</v>
      </c>
      <c r="R84" s="4">
        <f t="shared" si="0"/>
        <v>0</v>
      </c>
      <c r="S84" s="4">
        <f t="shared" si="0"/>
        <v>0</v>
      </c>
      <c r="T84" s="4">
        <f t="shared" si="0"/>
        <v>0</v>
      </c>
      <c r="U84" s="4">
        <f t="shared" si="0"/>
        <v>0</v>
      </c>
      <c r="V84" s="4">
        <f t="shared" si="0"/>
        <v>0</v>
      </c>
      <c r="W84" s="4">
        <f t="shared" si="0"/>
        <v>0</v>
      </c>
      <c r="X84" s="4">
        <f t="shared" si="0"/>
        <v>0</v>
      </c>
      <c r="Y84" s="4">
        <f t="shared" si="0"/>
        <v>0</v>
      </c>
      <c r="Z84" s="4">
        <f t="shared" si="0"/>
        <v>0</v>
      </c>
      <c r="AA84" s="4">
        <f t="shared" si="0"/>
        <v>0</v>
      </c>
      <c r="AB84" s="4">
        <f t="shared" si="0"/>
        <v>0</v>
      </c>
      <c r="AC84" s="4">
        <f t="shared" si="0"/>
        <v>0</v>
      </c>
      <c r="AD84" s="4">
        <f t="shared" si="0"/>
        <v>0</v>
      </c>
      <c r="AE84" s="4">
        <f t="shared" si="0"/>
        <v>0</v>
      </c>
      <c r="AF84" s="4">
        <f t="shared" si="0"/>
        <v>0</v>
      </c>
      <c r="AG84" s="4">
        <f t="shared" si="0"/>
        <v>0</v>
      </c>
      <c r="AH84" s="4">
        <f t="shared" si="0"/>
        <v>0</v>
      </c>
      <c r="AI84" s="4">
        <f t="shared" si="0"/>
        <v>0</v>
      </c>
    </row>
    <row r="85" spans="1:35" x14ac:dyDescent="0.25">
      <c r="A85" t="s">
        <v>38</v>
      </c>
      <c r="B85" s="52">
        <v>50</v>
      </c>
      <c r="C85" s="4">
        <f t="shared" si="0"/>
        <v>0</v>
      </c>
      <c r="D85" s="4">
        <f t="shared" si="0"/>
        <v>0</v>
      </c>
      <c r="E85" s="4">
        <f t="shared" si="0"/>
        <v>0</v>
      </c>
      <c r="F85" s="4">
        <f t="shared" si="0"/>
        <v>0</v>
      </c>
      <c r="G85" s="4">
        <f t="shared" si="0"/>
        <v>0</v>
      </c>
      <c r="H85" s="4">
        <f t="shared" si="0"/>
        <v>0</v>
      </c>
      <c r="I85" s="4">
        <f t="shared" si="0"/>
        <v>0</v>
      </c>
      <c r="J85" s="4">
        <f t="shared" si="0"/>
        <v>0</v>
      </c>
      <c r="K85" s="4">
        <f t="shared" si="0"/>
        <v>0</v>
      </c>
      <c r="L85" s="4">
        <f t="shared" si="0"/>
        <v>0</v>
      </c>
      <c r="M85" s="4">
        <f t="shared" si="0"/>
        <v>0</v>
      </c>
      <c r="N85" s="4">
        <f t="shared" si="0"/>
        <v>0</v>
      </c>
      <c r="O85" s="4">
        <f t="shared" si="0"/>
        <v>0</v>
      </c>
      <c r="P85" s="4">
        <f t="shared" si="0"/>
        <v>0</v>
      </c>
      <c r="Q85" s="4">
        <f t="shared" si="0"/>
        <v>0</v>
      </c>
      <c r="R85" s="4">
        <f t="shared" si="0"/>
        <v>0</v>
      </c>
      <c r="S85" s="4">
        <f t="shared" si="0"/>
        <v>0</v>
      </c>
      <c r="T85" s="4">
        <f t="shared" si="0"/>
        <v>0</v>
      </c>
      <c r="U85" s="4">
        <f t="shared" si="0"/>
        <v>0</v>
      </c>
      <c r="V85" s="4">
        <f t="shared" si="0"/>
        <v>0</v>
      </c>
      <c r="W85" s="4">
        <f t="shared" si="0"/>
        <v>0</v>
      </c>
      <c r="X85" s="4">
        <f t="shared" si="0"/>
        <v>0</v>
      </c>
      <c r="Y85" s="4">
        <f t="shared" si="0"/>
        <v>0</v>
      </c>
      <c r="Z85" s="4">
        <f t="shared" si="0"/>
        <v>0</v>
      </c>
      <c r="AA85" s="4">
        <f t="shared" si="0"/>
        <v>0</v>
      </c>
      <c r="AB85" s="4">
        <f t="shared" si="0"/>
        <v>0</v>
      </c>
      <c r="AC85" s="4">
        <f t="shared" si="0"/>
        <v>0</v>
      </c>
      <c r="AD85" s="4">
        <f t="shared" si="0"/>
        <v>0</v>
      </c>
      <c r="AE85" s="4">
        <f t="shared" si="0"/>
        <v>0</v>
      </c>
      <c r="AF85" s="4">
        <f t="shared" si="0"/>
        <v>0</v>
      </c>
      <c r="AG85" s="4">
        <f t="shared" si="0"/>
        <v>0</v>
      </c>
      <c r="AH85" s="4">
        <f t="shared" si="0"/>
        <v>0</v>
      </c>
      <c r="AI85" s="4">
        <f t="shared" si="0"/>
        <v>0</v>
      </c>
    </row>
    <row r="86" spans="1:35" x14ac:dyDescent="0.25">
      <c r="A86" t="s">
        <v>39</v>
      </c>
      <c r="B86" s="52">
        <v>50</v>
      </c>
      <c r="C86" s="4">
        <f t="shared" si="0"/>
        <v>0</v>
      </c>
      <c r="D86" s="4">
        <f t="shared" si="0"/>
        <v>0</v>
      </c>
      <c r="E86" s="4">
        <f t="shared" si="0"/>
        <v>0</v>
      </c>
      <c r="F86" s="4">
        <f t="shared" si="0"/>
        <v>0</v>
      </c>
      <c r="G86" s="4">
        <f t="shared" si="0"/>
        <v>0</v>
      </c>
      <c r="H86" s="4">
        <f t="shared" si="0"/>
        <v>0</v>
      </c>
      <c r="I86" s="4">
        <f t="shared" si="0"/>
        <v>0</v>
      </c>
      <c r="J86" s="4">
        <f t="shared" si="0"/>
        <v>0</v>
      </c>
      <c r="K86" s="4">
        <f t="shared" si="0"/>
        <v>0</v>
      </c>
      <c r="L86" s="4">
        <f t="shared" si="0"/>
        <v>0</v>
      </c>
      <c r="M86" s="4">
        <f t="shared" si="0"/>
        <v>0</v>
      </c>
      <c r="N86" s="4">
        <f t="shared" si="0"/>
        <v>0</v>
      </c>
      <c r="O86" s="4">
        <f t="shared" si="0"/>
        <v>0</v>
      </c>
      <c r="P86" s="4">
        <f t="shared" si="0"/>
        <v>0</v>
      </c>
      <c r="Q86" s="4">
        <f t="shared" si="0"/>
        <v>0</v>
      </c>
      <c r="R86" s="4">
        <f t="shared" si="0"/>
        <v>0</v>
      </c>
      <c r="S86" s="4">
        <f t="shared" si="0"/>
        <v>0</v>
      </c>
      <c r="T86" s="4">
        <f t="shared" si="0"/>
        <v>0</v>
      </c>
      <c r="U86" s="4">
        <f t="shared" si="0"/>
        <v>0</v>
      </c>
      <c r="V86" s="4">
        <f t="shared" si="0"/>
        <v>0</v>
      </c>
      <c r="W86" s="4">
        <f t="shared" si="0"/>
        <v>0</v>
      </c>
      <c r="X86" s="4">
        <f t="shared" si="0"/>
        <v>0</v>
      </c>
      <c r="Y86" s="4">
        <f t="shared" si="0"/>
        <v>0</v>
      </c>
      <c r="Z86" s="4">
        <f t="shared" si="0"/>
        <v>0</v>
      </c>
      <c r="AA86" s="4">
        <f t="shared" si="0"/>
        <v>0</v>
      </c>
      <c r="AB86" s="4">
        <f t="shared" si="0"/>
        <v>0</v>
      </c>
      <c r="AC86" s="4">
        <f t="shared" si="0"/>
        <v>0</v>
      </c>
      <c r="AD86" s="4">
        <f t="shared" si="0"/>
        <v>0</v>
      </c>
      <c r="AE86" s="4">
        <f t="shared" si="0"/>
        <v>0</v>
      </c>
      <c r="AF86" s="4">
        <f t="shared" si="0"/>
        <v>0</v>
      </c>
      <c r="AG86" s="4">
        <f t="shared" si="0"/>
        <v>0</v>
      </c>
      <c r="AH86" s="4">
        <f t="shared" si="0"/>
        <v>0</v>
      </c>
      <c r="AI86" s="4">
        <f t="shared" si="0"/>
        <v>0</v>
      </c>
    </row>
    <row r="87" spans="1:35" x14ac:dyDescent="0.25">
      <c r="A87" t="s">
        <v>40</v>
      </c>
      <c r="B87" s="52">
        <v>50</v>
      </c>
      <c r="C87" s="4">
        <f t="shared" si="0"/>
        <v>0</v>
      </c>
      <c r="D87" s="4">
        <f t="shared" si="0"/>
        <v>0</v>
      </c>
      <c r="E87" s="4">
        <f t="shared" si="0"/>
        <v>0</v>
      </c>
      <c r="F87" s="4">
        <f t="shared" si="0"/>
        <v>0</v>
      </c>
      <c r="G87" s="4">
        <f t="shared" si="0"/>
        <v>0</v>
      </c>
      <c r="H87" s="4">
        <f t="shared" si="0"/>
        <v>0</v>
      </c>
      <c r="I87" s="4">
        <f t="shared" si="0"/>
        <v>0</v>
      </c>
      <c r="J87" s="4">
        <f t="shared" si="0"/>
        <v>0</v>
      </c>
      <c r="K87" s="4">
        <f t="shared" si="0"/>
        <v>0</v>
      </c>
      <c r="L87" s="4">
        <f t="shared" si="0"/>
        <v>0</v>
      </c>
      <c r="M87" s="4">
        <f t="shared" si="0"/>
        <v>0</v>
      </c>
      <c r="N87" s="4">
        <f t="shared" si="0"/>
        <v>0</v>
      </c>
      <c r="O87" s="4">
        <f t="shared" si="0"/>
        <v>0</v>
      </c>
      <c r="P87" s="4">
        <f t="shared" si="0"/>
        <v>0</v>
      </c>
      <c r="Q87" s="4">
        <f t="shared" si="0"/>
        <v>0</v>
      </c>
      <c r="R87" s="4">
        <f t="shared" si="0"/>
        <v>0</v>
      </c>
      <c r="S87" s="4">
        <f t="shared" si="0"/>
        <v>0</v>
      </c>
      <c r="T87" s="4">
        <f t="shared" si="0"/>
        <v>0</v>
      </c>
      <c r="U87" s="4">
        <f t="shared" si="0"/>
        <v>0</v>
      </c>
      <c r="V87" s="4">
        <f t="shared" si="0"/>
        <v>0</v>
      </c>
      <c r="W87" s="4">
        <f t="shared" si="0"/>
        <v>0</v>
      </c>
      <c r="X87" s="4">
        <f t="shared" si="0"/>
        <v>0</v>
      </c>
      <c r="Y87" s="4">
        <f t="shared" si="0"/>
        <v>0</v>
      </c>
      <c r="Z87" s="4">
        <f t="shared" si="0"/>
        <v>0</v>
      </c>
      <c r="AA87" s="4">
        <f t="shared" si="0"/>
        <v>0</v>
      </c>
      <c r="AB87" s="4">
        <f t="shared" si="0"/>
        <v>0</v>
      </c>
      <c r="AC87" s="4">
        <f t="shared" si="0"/>
        <v>0</v>
      </c>
      <c r="AD87" s="4">
        <f t="shared" si="0"/>
        <v>0</v>
      </c>
      <c r="AE87" s="4">
        <f t="shared" si="0"/>
        <v>0</v>
      </c>
      <c r="AF87" s="4">
        <f t="shared" si="0"/>
        <v>0</v>
      </c>
      <c r="AG87" s="4">
        <f t="shared" si="0"/>
        <v>0</v>
      </c>
      <c r="AH87" s="4">
        <f t="shared" si="0"/>
        <v>0</v>
      </c>
      <c r="AI87" s="4">
        <f t="shared" si="0"/>
        <v>0</v>
      </c>
    </row>
    <row r="88" spans="1:35" x14ac:dyDescent="0.25">
      <c r="A88" t="s">
        <v>41</v>
      </c>
      <c r="B88" s="52">
        <v>50</v>
      </c>
      <c r="C88" s="4">
        <f t="shared" si="0"/>
        <v>0</v>
      </c>
      <c r="D88" s="4">
        <f t="shared" si="0"/>
        <v>0</v>
      </c>
      <c r="E88" s="4">
        <f t="shared" si="0"/>
        <v>0</v>
      </c>
      <c r="F88" s="4">
        <f t="shared" si="0"/>
        <v>0</v>
      </c>
      <c r="G88" s="4">
        <f t="shared" si="0"/>
        <v>0</v>
      </c>
      <c r="H88" s="4">
        <f t="shared" si="0"/>
        <v>0</v>
      </c>
      <c r="I88" s="4">
        <f t="shared" si="0"/>
        <v>0</v>
      </c>
      <c r="J88" s="4">
        <f t="shared" si="0"/>
        <v>0</v>
      </c>
      <c r="K88" s="4">
        <f t="shared" si="0"/>
        <v>0</v>
      </c>
      <c r="L88" s="4">
        <f t="shared" si="0"/>
        <v>0</v>
      </c>
      <c r="M88" s="4">
        <f t="shared" si="0"/>
        <v>0</v>
      </c>
      <c r="N88" s="4">
        <f t="shared" si="0"/>
        <v>0</v>
      </c>
      <c r="O88" s="4">
        <f t="shared" si="0"/>
        <v>0</v>
      </c>
      <c r="P88" s="4">
        <f t="shared" si="0"/>
        <v>0</v>
      </c>
      <c r="Q88" s="4">
        <f t="shared" si="0"/>
        <v>0</v>
      </c>
      <c r="R88" s="4">
        <f t="shared" si="0"/>
        <v>0</v>
      </c>
      <c r="S88" s="4">
        <f t="shared" si="0"/>
        <v>0</v>
      </c>
      <c r="T88" s="4">
        <f t="shared" si="0"/>
        <v>0</v>
      </c>
      <c r="U88" s="4">
        <f t="shared" si="0"/>
        <v>0</v>
      </c>
      <c r="V88" s="4">
        <f t="shared" si="0"/>
        <v>0</v>
      </c>
      <c r="W88" s="4">
        <f t="shared" si="0"/>
        <v>0</v>
      </c>
      <c r="X88" s="4">
        <f t="shared" si="0"/>
        <v>0</v>
      </c>
      <c r="Y88" s="4">
        <f t="shared" si="0"/>
        <v>0</v>
      </c>
      <c r="Z88" s="4">
        <f t="shared" si="0"/>
        <v>0</v>
      </c>
      <c r="AA88" s="4">
        <f t="shared" si="0"/>
        <v>0</v>
      </c>
      <c r="AB88" s="4">
        <f t="shared" si="0"/>
        <v>0</v>
      </c>
      <c r="AC88" s="4">
        <f t="shared" si="0"/>
        <v>0</v>
      </c>
      <c r="AD88" s="4">
        <f t="shared" si="0"/>
        <v>0</v>
      </c>
      <c r="AE88" s="4">
        <f t="shared" si="0"/>
        <v>0</v>
      </c>
      <c r="AF88" s="4">
        <f t="shared" si="0"/>
        <v>0</v>
      </c>
      <c r="AG88" s="4">
        <f t="shared" si="0"/>
        <v>0</v>
      </c>
      <c r="AH88" s="4">
        <f t="shared" si="0"/>
        <v>0</v>
      </c>
      <c r="AI88" s="4">
        <f t="shared" si="0"/>
        <v>0</v>
      </c>
    </row>
    <row r="89" spans="1:35" x14ac:dyDescent="0.25">
      <c r="A89" t="s">
        <v>42</v>
      </c>
      <c r="B89" s="52">
        <v>50</v>
      </c>
      <c r="C89" s="4">
        <f t="shared" si="0"/>
        <v>0</v>
      </c>
      <c r="D89" s="4">
        <f t="shared" si="0"/>
        <v>0</v>
      </c>
      <c r="E89" s="4">
        <f t="shared" si="0"/>
        <v>0</v>
      </c>
      <c r="F89" s="4">
        <f t="shared" si="0"/>
        <v>0</v>
      </c>
      <c r="G89" s="4">
        <f t="shared" si="0"/>
        <v>0</v>
      </c>
      <c r="H89" s="4">
        <f t="shared" si="0"/>
        <v>0</v>
      </c>
      <c r="I89" s="4">
        <f t="shared" si="0"/>
        <v>0</v>
      </c>
      <c r="J89" s="4">
        <f t="shared" si="0"/>
        <v>0</v>
      </c>
      <c r="K89" s="4">
        <f t="shared" si="0"/>
        <v>0</v>
      </c>
      <c r="L89" s="4">
        <f t="shared" si="0"/>
        <v>0</v>
      </c>
      <c r="M89" s="4">
        <f t="shared" si="0"/>
        <v>0</v>
      </c>
      <c r="N89" s="4">
        <f t="shared" si="0"/>
        <v>0</v>
      </c>
      <c r="O89" s="4">
        <f t="shared" si="0"/>
        <v>0</v>
      </c>
      <c r="P89" s="4">
        <f t="shared" si="0"/>
        <v>0</v>
      </c>
      <c r="Q89" s="4">
        <f t="shared" si="0"/>
        <v>0</v>
      </c>
      <c r="R89" s="4">
        <f t="shared" si="0"/>
        <v>0</v>
      </c>
      <c r="S89" s="4">
        <f t="shared" si="0"/>
        <v>0</v>
      </c>
      <c r="T89" s="4">
        <f t="shared" si="0"/>
        <v>0</v>
      </c>
      <c r="U89" s="4">
        <f t="shared" si="0"/>
        <v>0</v>
      </c>
      <c r="V89" s="4">
        <f t="shared" si="0"/>
        <v>0</v>
      </c>
      <c r="W89" s="4">
        <f t="shared" si="0"/>
        <v>0</v>
      </c>
      <c r="X89" s="4">
        <f t="shared" si="0"/>
        <v>0</v>
      </c>
      <c r="Y89" s="4">
        <f t="shared" si="0"/>
        <v>0</v>
      </c>
      <c r="Z89" s="4">
        <f t="shared" si="0"/>
        <v>0</v>
      </c>
      <c r="AA89" s="4">
        <f t="shared" si="0"/>
        <v>0</v>
      </c>
      <c r="AB89" s="4">
        <f t="shared" si="0"/>
        <v>0</v>
      </c>
      <c r="AC89" s="4">
        <f t="shared" si="0"/>
        <v>0</v>
      </c>
      <c r="AD89" s="4">
        <f t="shared" si="0"/>
        <v>0</v>
      </c>
      <c r="AE89" s="4">
        <f t="shared" si="0"/>
        <v>0</v>
      </c>
      <c r="AF89" s="4">
        <f t="shared" si="0"/>
        <v>0</v>
      </c>
      <c r="AG89" s="4">
        <f t="shared" si="0"/>
        <v>0</v>
      </c>
      <c r="AH89" s="4">
        <f t="shared" si="0"/>
        <v>0</v>
      </c>
      <c r="AI89" s="4">
        <f t="shared" si="0"/>
        <v>0</v>
      </c>
    </row>
    <row r="90" spans="1:35" x14ac:dyDescent="0.25">
      <c r="A90" t="s">
        <v>43</v>
      </c>
      <c r="B90" s="52">
        <v>50</v>
      </c>
      <c r="C90" s="4">
        <f t="shared" si="0"/>
        <v>0</v>
      </c>
      <c r="D90" s="4">
        <f t="shared" si="0"/>
        <v>0</v>
      </c>
      <c r="E90" s="4">
        <f t="shared" si="0"/>
        <v>0</v>
      </c>
      <c r="F90" s="4">
        <f t="shared" si="0"/>
        <v>0</v>
      </c>
      <c r="G90" s="4">
        <f t="shared" si="0"/>
        <v>0</v>
      </c>
      <c r="H90" s="4">
        <f t="shared" si="0"/>
        <v>0</v>
      </c>
      <c r="I90" s="4">
        <f t="shared" si="0"/>
        <v>0</v>
      </c>
      <c r="J90" s="4">
        <f t="shared" si="0"/>
        <v>0</v>
      </c>
      <c r="K90" s="4">
        <f t="shared" si="0"/>
        <v>0</v>
      </c>
      <c r="L90" s="4">
        <f t="shared" si="0"/>
        <v>0</v>
      </c>
      <c r="M90" s="4">
        <f t="shared" si="0"/>
        <v>0</v>
      </c>
      <c r="N90" s="4">
        <f t="shared" si="0"/>
        <v>0</v>
      </c>
      <c r="O90" s="4">
        <f t="shared" si="0"/>
        <v>0</v>
      </c>
      <c r="P90" s="4">
        <f t="shared" si="0"/>
        <v>0</v>
      </c>
      <c r="Q90" s="4">
        <f t="shared" si="0"/>
        <v>0</v>
      </c>
      <c r="R90" s="4">
        <f t="shared" si="0"/>
        <v>0</v>
      </c>
      <c r="S90" s="4">
        <f t="shared" si="0"/>
        <v>0</v>
      </c>
      <c r="T90" s="4">
        <f t="shared" si="0"/>
        <v>0</v>
      </c>
      <c r="U90" s="4">
        <f t="shared" si="0"/>
        <v>0</v>
      </c>
      <c r="V90" s="4">
        <f t="shared" si="0"/>
        <v>0</v>
      </c>
      <c r="W90" s="4">
        <f t="shared" si="0"/>
        <v>0</v>
      </c>
      <c r="X90" s="4">
        <f t="shared" si="0"/>
        <v>0</v>
      </c>
      <c r="Y90" s="4">
        <f t="shared" si="0"/>
        <v>0</v>
      </c>
      <c r="Z90" s="4">
        <f t="shared" si="0"/>
        <v>0</v>
      </c>
      <c r="AA90" s="4">
        <f t="shared" si="0"/>
        <v>0</v>
      </c>
      <c r="AB90" s="4">
        <f t="shared" si="0"/>
        <v>0</v>
      </c>
      <c r="AC90" s="4">
        <f t="shared" si="0"/>
        <v>0</v>
      </c>
      <c r="AD90" s="4">
        <f t="shared" si="0"/>
        <v>0</v>
      </c>
      <c r="AE90" s="4">
        <f t="shared" si="0"/>
        <v>0</v>
      </c>
      <c r="AF90" s="4">
        <f t="shared" si="0"/>
        <v>0</v>
      </c>
      <c r="AG90" s="4">
        <f t="shared" si="0"/>
        <v>0</v>
      </c>
      <c r="AH90" s="4">
        <f t="shared" si="0"/>
        <v>0</v>
      </c>
      <c r="AI90" s="4">
        <f t="shared" si="0"/>
        <v>0</v>
      </c>
    </row>
    <row r="91" spans="1:35" x14ac:dyDescent="0.25">
      <c r="A91" t="s">
        <v>44</v>
      </c>
      <c r="B91" s="52">
        <v>50</v>
      </c>
      <c r="C91" s="4">
        <f t="shared" si="0"/>
        <v>0</v>
      </c>
      <c r="D91" s="4">
        <f t="shared" si="0"/>
        <v>0</v>
      </c>
      <c r="E91" s="4">
        <f t="shared" si="0"/>
        <v>0</v>
      </c>
      <c r="F91" s="4">
        <f t="shared" si="0"/>
        <v>0</v>
      </c>
      <c r="G91" s="4">
        <f t="shared" si="0"/>
        <v>0</v>
      </c>
      <c r="H91" s="4">
        <f t="shared" si="0"/>
        <v>0</v>
      </c>
      <c r="I91" s="4">
        <f t="shared" si="0"/>
        <v>0</v>
      </c>
      <c r="J91" s="4">
        <f t="shared" si="0"/>
        <v>0</v>
      </c>
      <c r="K91" s="4">
        <f t="shared" si="0"/>
        <v>0</v>
      </c>
      <c r="L91" s="4">
        <f t="shared" si="0"/>
        <v>0</v>
      </c>
      <c r="M91" s="4">
        <f t="shared" si="0"/>
        <v>0</v>
      </c>
      <c r="N91" s="4">
        <f t="shared" si="0"/>
        <v>0</v>
      </c>
      <c r="O91" s="4">
        <f t="shared" si="0"/>
        <v>0</v>
      </c>
      <c r="P91" s="4">
        <f t="shared" si="0"/>
        <v>0</v>
      </c>
      <c r="Q91" s="4">
        <f t="shared" si="0"/>
        <v>0</v>
      </c>
      <c r="R91" s="4">
        <f t="shared" si="0"/>
        <v>0</v>
      </c>
      <c r="S91" s="4">
        <f t="shared" si="0"/>
        <v>0</v>
      </c>
      <c r="T91" s="4">
        <f t="shared" si="0"/>
        <v>0</v>
      </c>
      <c r="U91" s="4">
        <f t="shared" si="0"/>
        <v>0</v>
      </c>
      <c r="V91" s="4">
        <f t="shared" si="0"/>
        <v>0</v>
      </c>
      <c r="W91" s="4">
        <f t="shared" si="0"/>
        <v>0</v>
      </c>
      <c r="X91" s="4">
        <f t="shared" si="0"/>
        <v>0</v>
      </c>
      <c r="Y91" s="4">
        <f t="shared" si="0"/>
        <v>0</v>
      </c>
      <c r="Z91" s="4">
        <f t="shared" si="0"/>
        <v>0</v>
      </c>
      <c r="AA91" s="4">
        <f t="shared" ref="AA91:AI91" si="1">(1/$B91)*AA68</f>
        <v>0</v>
      </c>
      <c r="AB91" s="4">
        <f t="shared" si="1"/>
        <v>0</v>
      </c>
      <c r="AC91" s="4">
        <f t="shared" si="1"/>
        <v>0</v>
      </c>
      <c r="AD91" s="4">
        <f t="shared" si="1"/>
        <v>0</v>
      </c>
      <c r="AE91" s="4">
        <f t="shared" si="1"/>
        <v>0</v>
      </c>
      <c r="AF91" s="4">
        <f t="shared" si="1"/>
        <v>0</v>
      </c>
      <c r="AG91" s="4">
        <f t="shared" si="1"/>
        <v>0</v>
      </c>
      <c r="AH91" s="4">
        <f t="shared" si="1"/>
        <v>0</v>
      </c>
      <c r="AI91" s="4">
        <f t="shared" si="1"/>
        <v>0</v>
      </c>
    </row>
    <row r="92" spans="1:35" x14ac:dyDescent="0.25">
      <c r="A92" t="s">
        <v>45</v>
      </c>
      <c r="B92" s="52">
        <v>50</v>
      </c>
      <c r="C92" s="4">
        <f t="shared" ref="C92:AI99" si="2">(1/$B92)*C69</f>
        <v>0</v>
      </c>
      <c r="D92" s="4">
        <f t="shared" si="2"/>
        <v>0</v>
      </c>
      <c r="E92" s="4">
        <f t="shared" si="2"/>
        <v>0</v>
      </c>
      <c r="F92" s="4">
        <f t="shared" si="2"/>
        <v>0</v>
      </c>
      <c r="G92" s="4">
        <f t="shared" si="2"/>
        <v>0</v>
      </c>
      <c r="H92" s="4">
        <f t="shared" si="2"/>
        <v>0</v>
      </c>
      <c r="I92" s="4">
        <f t="shared" si="2"/>
        <v>0</v>
      </c>
      <c r="J92" s="4">
        <f t="shared" si="2"/>
        <v>0</v>
      </c>
      <c r="K92" s="4">
        <f t="shared" si="2"/>
        <v>0</v>
      </c>
      <c r="L92" s="4">
        <f t="shared" si="2"/>
        <v>0</v>
      </c>
      <c r="M92" s="4">
        <f t="shared" si="2"/>
        <v>0</v>
      </c>
      <c r="N92" s="4">
        <f t="shared" si="2"/>
        <v>0</v>
      </c>
      <c r="O92" s="4">
        <f t="shared" si="2"/>
        <v>0</v>
      </c>
      <c r="P92" s="4">
        <f t="shared" si="2"/>
        <v>0</v>
      </c>
      <c r="Q92" s="4">
        <f t="shared" si="2"/>
        <v>0</v>
      </c>
      <c r="R92" s="4">
        <f t="shared" si="2"/>
        <v>0</v>
      </c>
      <c r="S92" s="4">
        <f t="shared" si="2"/>
        <v>0</v>
      </c>
      <c r="T92" s="4">
        <f t="shared" si="2"/>
        <v>0</v>
      </c>
      <c r="U92" s="4">
        <f t="shared" si="2"/>
        <v>0</v>
      </c>
      <c r="V92" s="4">
        <f t="shared" si="2"/>
        <v>0</v>
      </c>
      <c r="W92" s="4">
        <f t="shared" si="2"/>
        <v>0</v>
      </c>
      <c r="X92" s="4">
        <f t="shared" si="2"/>
        <v>0</v>
      </c>
      <c r="Y92" s="4">
        <f t="shared" si="2"/>
        <v>0</v>
      </c>
      <c r="Z92" s="4">
        <f t="shared" si="2"/>
        <v>0</v>
      </c>
      <c r="AA92" s="4">
        <f t="shared" si="2"/>
        <v>0</v>
      </c>
      <c r="AB92" s="4">
        <f t="shared" si="2"/>
        <v>0</v>
      </c>
      <c r="AC92" s="4">
        <f t="shared" si="2"/>
        <v>0</v>
      </c>
      <c r="AD92" s="4">
        <f t="shared" si="2"/>
        <v>0</v>
      </c>
      <c r="AE92" s="4">
        <f t="shared" si="2"/>
        <v>0</v>
      </c>
      <c r="AF92" s="4">
        <f t="shared" si="2"/>
        <v>0</v>
      </c>
      <c r="AG92" s="4">
        <f t="shared" si="2"/>
        <v>0</v>
      </c>
      <c r="AH92" s="4">
        <f t="shared" si="2"/>
        <v>0</v>
      </c>
      <c r="AI92" s="4">
        <f t="shared" si="2"/>
        <v>0</v>
      </c>
    </row>
    <row r="93" spans="1:35" x14ac:dyDescent="0.25">
      <c r="A93" t="s">
        <v>46</v>
      </c>
      <c r="B93" s="52">
        <v>50</v>
      </c>
      <c r="C93" s="4">
        <f t="shared" si="2"/>
        <v>0</v>
      </c>
      <c r="D93" s="4">
        <f t="shared" si="2"/>
        <v>0</v>
      </c>
      <c r="E93" s="4">
        <f t="shared" si="2"/>
        <v>0</v>
      </c>
      <c r="F93" s="4">
        <f t="shared" si="2"/>
        <v>0</v>
      </c>
      <c r="G93" s="4">
        <f t="shared" si="2"/>
        <v>0</v>
      </c>
      <c r="H93" s="4">
        <f t="shared" si="2"/>
        <v>0</v>
      </c>
      <c r="I93" s="4">
        <f t="shared" si="2"/>
        <v>0</v>
      </c>
      <c r="J93" s="4">
        <f t="shared" si="2"/>
        <v>0</v>
      </c>
      <c r="K93" s="4">
        <f t="shared" si="2"/>
        <v>0</v>
      </c>
      <c r="L93" s="4">
        <f t="shared" si="2"/>
        <v>0</v>
      </c>
      <c r="M93" s="4">
        <f t="shared" si="2"/>
        <v>0</v>
      </c>
      <c r="N93" s="4">
        <f t="shared" si="2"/>
        <v>0</v>
      </c>
      <c r="O93" s="4">
        <f t="shared" si="2"/>
        <v>0</v>
      </c>
      <c r="P93" s="4">
        <f t="shared" si="2"/>
        <v>0</v>
      </c>
      <c r="Q93" s="4">
        <f t="shared" si="2"/>
        <v>0</v>
      </c>
      <c r="R93" s="4">
        <f t="shared" si="2"/>
        <v>0</v>
      </c>
      <c r="S93" s="4">
        <f t="shared" si="2"/>
        <v>0</v>
      </c>
      <c r="T93" s="4">
        <f t="shared" si="2"/>
        <v>0</v>
      </c>
      <c r="U93" s="4">
        <f t="shared" si="2"/>
        <v>0</v>
      </c>
      <c r="V93" s="4">
        <f t="shared" si="2"/>
        <v>0</v>
      </c>
      <c r="W93" s="4">
        <f t="shared" si="2"/>
        <v>0</v>
      </c>
      <c r="X93" s="4">
        <f t="shared" si="2"/>
        <v>0</v>
      </c>
      <c r="Y93" s="4">
        <f t="shared" si="2"/>
        <v>0</v>
      </c>
      <c r="Z93" s="4">
        <f t="shared" si="2"/>
        <v>0</v>
      </c>
      <c r="AA93" s="4">
        <f t="shared" si="2"/>
        <v>0</v>
      </c>
      <c r="AB93" s="4">
        <f t="shared" si="2"/>
        <v>0</v>
      </c>
      <c r="AC93" s="4">
        <f t="shared" si="2"/>
        <v>0</v>
      </c>
      <c r="AD93" s="4">
        <f t="shared" si="2"/>
        <v>0</v>
      </c>
      <c r="AE93" s="4">
        <f t="shared" si="2"/>
        <v>0</v>
      </c>
      <c r="AF93" s="4">
        <f t="shared" si="2"/>
        <v>0</v>
      </c>
      <c r="AG93" s="4">
        <f t="shared" si="2"/>
        <v>0</v>
      </c>
      <c r="AH93" s="4">
        <f t="shared" si="2"/>
        <v>0</v>
      </c>
      <c r="AI93" s="4">
        <f t="shared" si="2"/>
        <v>0</v>
      </c>
    </row>
    <row r="94" spans="1:35" x14ac:dyDescent="0.25">
      <c r="A94" t="s">
        <v>47</v>
      </c>
      <c r="B94" s="52">
        <v>50</v>
      </c>
      <c r="C94" s="4">
        <f t="shared" si="2"/>
        <v>0</v>
      </c>
      <c r="D94" s="4">
        <f t="shared" si="2"/>
        <v>0</v>
      </c>
      <c r="E94" s="4">
        <f t="shared" si="2"/>
        <v>0</v>
      </c>
      <c r="F94" s="4">
        <f t="shared" si="2"/>
        <v>0</v>
      </c>
      <c r="G94" s="4">
        <f t="shared" si="2"/>
        <v>0</v>
      </c>
      <c r="H94" s="4">
        <f t="shared" si="2"/>
        <v>0</v>
      </c>
      <c r="I94" s="4">
        <f t="shared" si="2"/>
        <v>0</v>
      </c>
      <c r="J94" s="4">
        <f t="shared" si="2"/>
        <v>0</v>
      </c>
      <c r="K94" s="4">
        <f t="shared" si="2"/>
        <v>0</v>
      </c>
      <c r="L94" s="4">
        <f t="shared" si="2"/>
        <v>0</v>
      </c>
      <c r="M94" s="4">
        <f t="shared" si="2"/>
        <v>0</v>
      </c>
      <c r="N94" s="4">
        <f t="shared" si="2"/>
        <v>0</v>
      </c>
      <c r="O94" s="4">
        <f t="shared" si="2"/>
        <v>0</v>
      </c>
      <c r="P94" s="4">
        <f t="shared" si="2"/>
        <v>0</v>
      </c>
      <c r="Q94" s="4">
        <f t="shared" si="2"/>
        <v>0</v>
      </c>
      <c r="R94" s="4">
        <f t="shared" si="2"/>
        <v>0</v>
      </c>
      <c r="S94" s="4">
        <f t="shared" si="2"/>
        <v>0</v>
      </c>
      <c r="T94" s="4">
        <f t="shared" si="2"/>
        <v>0</v>
      </c>
      <c r="U94" s="4">
        <f t="shared" si="2"/>
        <v>0</v>
      </c>
      <c r="V94" s="4">
        <f t="shared" si="2"/>
        <v>0</v>
      </c>
      <c r="W94" s="4">
        <f t="shared" si="2"/>
        <v>0</v>
      </c>
      <c r="X94" s="4">
        <f t="shared" si="2"/>
        <v>0</v>
      </c>
      <c r="Y94" s="4">
        <f t="shared" si="2"/>
        <v>0</v>
      </c>
      <c r="Z94" s="4">
        <f t="shared" si="2"/>
        <v>0</v>
      </c>
      <c r="AA94" s="4">
        <f t="shared" si="2"/>
        <v>0</v>
      </c>
      <c r="AB94" s="4">
        <f t="shared" si="2"/>
        <v>0</v>
      </c>
      <c r="AC94" s="4">
        <f t="shared" si="2"/>
        <v>0</v>
      </c>
      <c r="AD94" s="4">
        <f t="shared" si="2"/>
        <v>0</v>
      </c>
      <c r="AE94" s="4">
        <f t="shared" si="2"/>
        <v>0</v>
      </c>
      <c r="AF94" s="4">
        <f t="shared" si="2"/>
        <v>0</v>
      </c>
      <c r="AG94" s="4">
        <f t="shared" si="2"/>
        <v>0</v>
      </c>
      <c r="AH94" s="4">
        <f t="shared" si="2"/>
        <v>0</v>
      </c>
      <c r="AI94" s="4">
        <f t="shared" si="2"/>
        <v>0</v>
      </c>
    </row>
    <row r="95" spans="1:35" x14ac:dyDescent="0.25">
      <c r="A95" t="s">
        <v>48</v>
      </c>
      <c r="B95" s="52">
        <v>50</v>
      </c>
      <c r="C95" s="4">
        <f t="shared" si="2"/>
        <v>0</v>
      </c>
      <c r="D95" s="4">
        <f t="shared" si="2"/>
        <v>0</v>
      </c>
      <c r="E95" s="4">
        <f t="shared" si="2"/>
        <v>0</v>
      </c>
      <c r="F95" s="4">
        <f t="shared" si="2"/>
        <v>0</v>
      </c>
      <c r="G95" s="4">
        <f t="shared" si="2"/>
        <v>0</v>
      </c>
      <c r="H95" s="4">
        <f t="shared" si="2"/>
        <v>0</v>
      </c>
      <c r="I95" s="4">
        <f t="shared" si="2"/>
        <v>0</v>
      </c>
      <c r="J95" s="4">
        <f t="shared" si="2"/>
        <v>0</v>
      </c>
      <c r="K95" s="4">
        <f t="shared" si="2"/>
        <v>0</v>
      </c>
      <c r="L95" s="4">
        <f t="shared" si="2"/>
        <v>0</v>
      </c>
      <c r="M95" s="4">
        <f t="shared" si="2"/>
        <v>0</v>
      </c>
      <c r="N95" s="4">
        <f t="shared" si="2"/>
        <v>0</v>
      </c>
      <c r="O95" s="4">
        <f t="shared" si="2"/>
        <v>0</v>
      </c>
      <c r="P95" s="4">
        <f t="shared" si="2"/>
        <v>0</v>
      </c>
      <c r="Q95" s="4">
        <f t="shared" si="2"/>
        <v>0</v>
      </c>
      <c r="R95" s="4">
        <f t="shared" si="2"/>
        <v>0</v>
      </c>
      <c r="S95" s="4">
        <f t="shared" si="2"/>
        <v>0</v>
      </c>
      <c r="T95" s="4">
        <f t="shared" si="2"/>
        <v>0</v>
      </c>
      <c r="U95" s="4">
        <f t="shared" si="2"/>
        <v>0</v>
      </c>
      <c r="V95" s="4">
        <f t="shared" si="2"/>
        <v>0</v>
      </c>
      <c r="W95" s="4">
        <f t="shared" si="2"/>
        <v>0</v>
      </c>
      <c r="X95" s="4">
        <f t="shared" si="2"/>
        <v>0</v>
      </c>
      <c r="Y95" s="4">
        <f t="shared" si="2"/>
        <v>0</v>
      </c>
      <c r="Z95" s="4">
        <f t="shared" si="2"/>
        <v>0</v>
      </c>
      <c r="AA95" s="4">
        <f t="shared" si="2"/>
        <v>0</v>
      </c>
      <c r="AB95" s="4">
        <f t="shared" si="2"/>
        <v>0</v>
      </c>
      <c r="AC95" s="4">
        <f t="shared" si="2"/>
        <v>0</v>
      </c>
      <c r="AD95" s="4">
        <f t="shared" si="2"/>
        <v>0</v>
      </c>
      <c r="AE95" s="4">
        <f t="shared" si="2"/>
        <v>0</v>
      </c>
      <c r="AF95" s="4">
        <f t="shared" si="2"/>
        <v>0</v>
      </c>
      <c r="AG95" s="4">
        <f t="shared" si="2"/>
        <v>0</v>
      </c>
      <c r="AH95" s="4">
        <f t="shared" si="2"/>
        <v>0</v>
      </c>
      <c r="AI95" s="4">
        <f t="shared" si="2"/>
        <v>0</v>
      </c>
    </row>
    <row r="96" spans="1:35" x14ac:dyDescent="0.25">
      <c r="A96" t="s">
        <v>49</v>
      </c>
      <c r="B96" s="52">
        <v>50</v>
      </c>
      <c r="C96" s="4">
        <f t="shared" si="2"/>
        <v>0</v>
      </c>
      <c r="D96" s="4">
        <f t="shared" si="2"/>
        <v>0</v>
      </c>
      <c r="E96" s="4">
        <f t="shared" si="2"/>
        <v>0</v>
      </c>
      <c r="F96" s="4">
        <f t="shared" si="2"/>
        <v>0</v>
      </c>
      <c r="G96" s="4">
        <f t="shared" si="2"/>
        <v>0</v>
      </c>
      <c r="H96" s="4">
        <f t="shared" si="2"/>
        <v>0</v>
      </c>
      <c r="I96" s="4">
        <f t="shared" si="2"/>
        <v>0</v>
      </c>
      <c r="J96" s="4">
        <f t="shared" si="2"/>
        <v>0</v>
      </c>
      <c r="K96" s="4">
        <f t="shared" si="2"/>
        <v>0</v>
      </c>
      <c r="L96" s="4">
        <f t="shared" si="2"/>
        <v>0</v>
      </c>
      <c r="M96" s="4">
        <f t="shared" si="2"/>
        <v>0</v>
      </c>
      <c r="N96" s="4">
        <f t="shared" si="2"/>
        <v>0</v>
      </c>
      <c r="O96" s="4">
        <f t="shared" si="2"/>
        <v>0</v>
      </c>
      <c r="P96" s="4">
        <f t="shared" si="2"/>
        <v>0</v>
      </c>
      <c r="Q96" s="4">
        <f t="shared" si="2"/>
        <v>0</v>
      </c>
      <c r="R96" s="4">
        <f t="shared" si="2"/>
        <v>0</v>
      </c>
      <c r="S96" s="4">
        <f t="shared" si="2"/>
        <v>0</v>
      </c>
      <c r="T96" s="4">
        <f t="shared" si="2"/>
        <v>0</v>
      </c>
      <c r="U96" s="4">
        <f t="shared" si="2"/>
        <v>0</v>
      </c>
      <c r="V96" s="4">
        <f t="shared" si="2"/>
        <v>0</v>
      </c>
      <c r="W96" s="4">
        <f t="shared" si="2"/>
        <v>0</v>
      </c>
      <c r="X96" s="4">
        <f t="shared" si="2"/>
        <v>0</v>
      </c>
      <c r="Y96" s="4">
        <f t="shared" si="2"/>
        <v>0</v>
      </c>
      <c r="Z96" s="4">
        <f t="shared" si="2"/>
        <v>0</v>
      </c>
      <c r="AA96" s="4">
        <f t="shared" si="2"/>
        <v>0</v>
      </c>
      <c r="AB96" s="4">
        <f t="shared" si="2"/>
        <v>0</v>
      </c>
      <c r="AC96" s="4">
        <f t="shared" si="2"/>
        <v>0</v>
      </c>
      <c r="AD96" s="4">
        <f t="shared" si="2"/>
        <v>0</v>
      </c>
      <c r="AE96" s="4">
        <f t="shared" si="2"/>
        <v>0</v>
      </c>
      <c r="AF96" s="4">
        <f t="shared" si="2"/>
        <v>0</v>
      </c>
      <c r="AG96" s="4">
        <f t="shared" si="2"/>
        <v>0</v>
      </c>
      <c r="AH96" s="4">
        <f t="shared" si="2"/>
        <v>0</v>
      </c>
      <c r="AI96" s="4">
        <f t="shared" si="2"/>
        <v>0</v>
      </c>
    </row>
    <row r="97" spans="1:35" x14ac:dyDescent="0.25">
      <c r="A97" t="s">
        <v>50</v>
      </c>
      <c r="B97" s="52">
        <v>50</v>
      </c>
      <c r="C97" s="4">
        <f t="shared" si="2"/>
        <v>0</v>
      </c>
      <c r="D97" s="4">
        <f t="shared" si="2"/>
        <v>0</v>
      </c>
      <c r="E97" s="4">
        <f t="shared" si="2"/>
        <v>0</v>
      </c>
      <c r="F97" s="4">
        <f t="shared" si="2"/>
        <v>0</v>
      </c>
      <c r="G97" s="4">
        <f t="shared" si="2"/>
        <v>0</v>
      </c>
      <c r="H97" s="4">
        <f t="shared" si="2"/>
        <v>0</v>
      </c>
      <c r="I97" s="4">
        <f t="shared" si="2"/>
        <v>0</v>
      </c>
      <c r="J97" s="4">
        <f t="shared" si="2"/>
        <v>0</v>
      </c>
      <c r="K97" s="4">
        <f t="shared" si="2"/>
        <v>0</v>
      </c>
      <c r="L97" s="4">
        <f t="shared" si="2"/>
        <v>0</v>
      </c>
      <c r="M97" s="4">
        <f t="shared" si="2"/>
        <v>0</v>
      </c>
      <c r="N97" s="4">
        <f t="shared" si="2"/>
        <v>0</v>
      </c>
      <c r="O97" s="4">
        <f t="shared" si="2"/>
        <v>0</v>
      </c>
      <c r="P97" s="4">
        <f t="shared" si="2"/>
        <v>0</v>
      </c>
      <c r="Q97" s="4">
        <f t="shared" si="2"/>
        <v>0</v>
      </c>
      <c r="R97" s="4">
        <f t="shared" si="2"/>
        <v>0</v>
      </c>
      <c r="S97" s="4">
        <f t="shared" si="2"/>
        <v>0</v>
      </c>
      <c r="T97" s="4">
        <f t="shared" si="2"/>
        <v>0</v>
      </c>
      <c r="U97" s="4">
        <f t="shared" si="2"/>
        <v>0</v>
      </c>
      <c r="V97" s="4">
        <f t="shared" si="2"/>
        <v>0</v>
      </c>
      <c r="W97" s="4">
        <f t="shared" si="2"/>
        <v>0</v>
      </c>
      <c r="X97" s="4">
        <f t="shared" si="2"/>
        <v>0</v>
      </c>
      <c r="Y97" s="4">
        <f t="shared" si="2"/>
        <v>0</v>
      </c>
      <c r="Z97" s="4">
        <f t="shared" si="2"/>
        <v>0</v>
      </c>
      <c r="AA97" s="4">
        <f t="shared" si="2"/>
        <v>0</v>
      </c>
      <c r="AB97" s="4">
        <f t="shared" si="2"/>
        <v>0</v>
      </c>
      <c r="AC97" s="4">
        <f t="shared" si="2"/>
        <v>0</v>
      </c>
      <c r="AD97" s="4">
        <f t="shared" si="2"/>
        <v>0</v>
      </c>
      <c r="AE97" s="4">
        <f t="shared" si="2"/>
        <v>0</v>
      </c>
      <c r="AF97" s="4">
        <f t="shared" si="2"/>
        <v>0</v>
      </c>
      <c r="AG97" s="4">
        <f t="shared" si="2"/>
        <v>0</v>
      </c>
      <c r="AH97" s="4">
        <f t="shared" si="2"/>
        <v>0</v>
      </c>
      <c r="AI97" s="4">
        <f t="shared" si="2"/>
        <v>0</v>
      </c>
    </row>
    <row r="98" spans="1:35" x14ac:dyDescent="0.25">
      <c r="A98" t="s">
        <v>51</v>
      </c>
      <c r="B98" s="52">
        <v>50</v>
      </c>
      <c r="C98" s="4">
        <f t="shared" si="2"/>
        <v>0</v>
      </c>
      <c r="D98" s="4">
        <f t="shared" si="2"/>
        <v>0</v>
      </c>
      <c r="E98" s="4">
        <f t="shared" si="2"/>
        <v>0</v>
      </c>
      <c r="F98" s="4">
        <f t="shared" si="2"/>
        <v>0</v>
      </c>
      <c r="G98" s="4">
        <f t="shared" si="2"/>
        <v>0</v>
      </c>
      <c r="H98" s="4">
        <f t="shared" si="2"/>
        <v>0</v>
      </c>
      <c r="I98" s="4">
        <f t="shared" si="2"/>
        <v>0</v>
      </c>
      <c r="J98" s="4">
        <f t="shared" si="2"/>
        <v>0</v>
      </c>
      <c r="K98" s="4">
        <f t="shared" si="2"/>
        <v>0</v>
      </c>
      <c r="L98" s="4">
        <f t="shared" si="2"/>
        <v>0</v>
      </c>
      <c r="M98" s="4">
        <f t="shared" si="2"/>
        <v>0</v>
      </c>
      <c r="N98" s="4">
        <f t="shared" si="2"/>
        <v>0</v>
      </c>
      <c r="O98" s="4">
        <f t="shared" si="2"/>
        <v>0</v>
      </c>
      <c r="P98" s="4">
        <f t="shared" si="2"/>
        <v>0</v>
      </c>
      <c r="Q98" s="4">
        <f t="shared" si="2"/>
        <v>0</v>
      </c>
      <c r="R98" s="4">
        <f t="shared" si="2"/>
        <v>0</v>
      </c>
      <c r="S98" s="4">
        <f t="shared" si="2"/>
        <v>0</v>
      </c>
      <c r="T98" s="4">
        <f t="shared" si="2"/>
        <v>0</v>
      </c>
      <c r="U98" s="4">
        <f t="shared" si="2"/>
        <v>0</v>
      </c>
      <c r="V98" s="4">
        <f t="shared" si="2"/>
        <v>0</v>
      </c>
      <c r="W98" s="4">
        <f t="shared" si="2"/>
        <v>0</v>
      </c>
      <c r="X98" s="4">
        <f t="shared" si="2"/>
        <v>0</v>
      </c>
      <c r="Y98" s="4">
        <f t="shared" si="2"/>
        <v>0</v>
      </c>
      <c r="Z98" s="4">
        <f t="shared" si="2"/>
        <v>0</v>
      </c>
      <c r="AA98" s="4">
        <f t="shared" si="2"/>
        <v>0</v>
      </c>
      <c r="AB98" s="4">
        <f t="shared" si="2"/>
        <v>0</v>
      </c>
      <c r="AC98" s="4">
        <f t="shared" si="2"/>
        <v>0</v>
      </c>
      <c r="AD98" s="4">
        <f t="shared" si="2"/>
        <v>0</v>
      </c>
      <c r="AE98" s="4">
        <f t="shared" si="2"/>
        <v>0</v>
      </c>
      <c r="AF98" s="4">
        <f t="shared" si="2"/>
        <v>0</v>
      </c>
      <c r="AG98" s="4">
        <f t="shared" si="2"/>
        <v>0</v>
      </c>
      <c r="AH98" s="4">
        <f t="shared" si="2"/>
        <v>0</v>
      </c>
      <c r="AI98" s="4">
        <f t="shared" si="2"/>
        <v>0</v>
      </c>
    </row>
    <row r="99" spans="1:35" x14ac:dyDescent="0.25">
      <c r="A99" t="s">
        <v>52</v>
      </c>
      <c r="B99" s="52">
        <v>50</v>
      </c>
      <c r="C99" s="4">
        <f t="shared" si="2"/>
        <v>0</v>
      </c>
      <c r="D99" s="4">
        <f t="shared" si="2"/>
        <v>0</v>
      </c>
      <c r="E99" s="4">
        <f t="shared" si="2"/>
        <v>0</v>
      </c>
      <c r="F99" s="4">
        <f t="shared" si="2"/>
        <v>0</v>
      </c>
      <c r="G99" s="4">
        <f t="shared" si="2"/>
        <v>0</v>
      </c>
      <c r="H99" s="4">
        <f t="shared" si="2"/>
        <v>0</v>
      </c>
      <c r="I99" s="4">
        <f t="shared" si="2"/>
        <v>0</v>
      </c>
      <c r="J99" s="4">
        <f t="shared" si="2"/>
        <v>0</v>
      </c>
      <c r="K99" s="4">
        <f t="shared" si="2"/>
        <v>0</v>
      </c>
      <c r="L99" s="4">
        <f t="shared" si="2"/>
        <v>0</v>
      </c>
      <c r="M99" s="4">
        <f t="shared" si="2"/>
        <v>0</v>
      </c>
      <c r="N99" s="4">
        <f t="shared" si="2"/>
        <v>0</v>
      </c>
      <c r="O99" s="4">
        <f t="shared" si="2"/>
        <v>0</v>
      </c>
      <c r="P99" s="4">
        <f t="shared" si="2"/>
        <v>0</v>
      </c>
      <c r="Q99" s="4">
        <f t="shared" si="2"/>
        <v>0</v>
      </c>
      <c r="R99" s="4">
        <f t="shared" si="2"/>
        <v>0</v>
      </c>
      <c r="S99" s="4">
        <f t="shared" si="2"/>
        <v>0</v>
      </c>
      <c r="T99" s="4">
        <f t="shared" si="2"/>
        <v>0</v>
      </c>
      <c r="U99" s="4">
        <f t="shared" si="2"/>
        <v>0</v>
      </c>
      <c r="V99" s="4">
        <f t="shared" si="2"/>
        <v>0</v>
      </c>
      <c r="W99" s="4">
        <f t="shared" si="2"/>
        <v>0</v>
      </c>
      <c r="X99" s="4">
        <f t="shared" si="2"/>
        <v>0</v>
      </c>
      <c r="Y99" s="4">
        <f t="shared" si="2"/>
        <v>0</v>
      </c>
      <c r="Z99" s="4">
        <f t="shared" si="2"/>
        <v>0</v>
      </c>
      <c r="AA99" s="4">
        <f t="shared" ref="AA99:AI99" si="3">(1/$B99)*AA76</f>
        <v>0</v>
      </c>
      <c r="AB99" s="4">
        <f t="shared" si="3"/>
        <v>0</v>
      </c>
      <c r="AC99" s="4">
        <f t="shared" si="3"/>
        <v>0</v>
      </c>
      <c r="AD99" s="4">
        <f t="shared" si="3"/>
        <v>0</v>
      </c>
      <c r="AE99" s="4">
        <f t="shared" si="3"/>
        <v>0</v>
      </c>
      <c r="AF99" s="4">
        <f t="shared" si="3"/>
        <v>0</v>
      </c>
      <c r="AG99" s="4">
        <f t="shared" si="3"/>
        <v>0</v>
      </c>
      <c r="AH99" s="4">
        <f t="shared" si="3"/>
        <v>0</v>
      </c>
      <c r="AI99" s="4">
        <f t="shared" si="3"/>
        <v>0</v>
      </c>
    </row>
    <row r="100" spans="1:35" x14ac:dyDescent="0.25">
      <c r="A100" t="s">
        <v>53</v>
      </c>
      <c r="B100" s="52">
        <v>50</v>
      </c>
      <c r="C100" s="4">
        <f t="shared" ref="C100:AI104" si="4">(1/$B100)*C77</f>
        <v>0</v>
      </c>
      <c r="D100" s="4">
        <f t="shared" si="4"/>
        <v>0</v>
      </c>
      <c r="E100" s="4">
        <f t="shared" si="4"/>
        <v>0</v>
      </c>
      <c r="F100" s="4">
        <f t="shared" si="4"/>
        <v>0</v>
      </c>
      <c r="G100" s="4">
        <f t="shared" si="4"/>
        <v>0</v>
      </c>
      <c r="H100" s="4">
        <f t="shared" si="4"/>
        <v>0</v>
      </c>
      <c r="I100" s="4">
        <f t="shared" si="4"/>
        <v>0</v>
      </c>
      <c r="J100" s="4">
        <f t="shared" si="4"/>
        <v>0</v>
      </c>
      <c r="K100" s="4">
        <f t="shared" si="4"/>
        <v>0</v>
      </c>
      <c r="L100" s="4">
        <f t="shared" si="4"/>
        <v>0</v>
      </c>
      <c r="M100" s="4">
        <f t="shared" si="4"/>
        <v>0</v>
      </c>
      <c r="N100" s="4">
        <f t="shared" si="4"/>
        <v>0</v>
      </c>
      <c r="O100" s="4">
        <f t="shared" si="4"/>
        <v>0</v>
      </c>
      <c r="P100" s="4">
        <f t="shared" si="4"/>
        <v>0</v>
      </c>
      <c r="Q100" s="4">
        <f t="shared" si="4"/>
        <v>0</v>
      </c>
      <c r="R100" s="4">
        <f t="shared" si="4"/>
        <v>0</v>
      </c>
      <c r="S100" s="4">
        <f t="shared" si="4"/>
        <v>0</v>
      </c>
      <c r="T100" s="4">
        <f t="shared" si="4"/>
        <v>0</v>
      </c>
      <c r="U100" s="4">
        <f t="shared" si="4"/>
        <v>0</v>
      </c>
      <c r="V100" s="4">
        <f t="shared" si="4"/>
        <v>0</v>
      </c>
      <c r="W100" s="4">
        <f t="shared" si="4"/>
        <v>0</v>
      </c>
      <c r="X100" s="4">
        <f t="shared" si="4"/>
        <v>0</v>
      </c>
      <c r="Y100" s="4">
        <f t="shared" si="4"/>
        <v>0</v>
      </c>
      <c r="Z100" s="4">
        <f t="shared" si="4"/>
        <v>0</v>
      </c>
      <c r="AA100" s="4">
        <f t="shared" si="4"/>
        <v>0</v>
      </c>
      <c r="AB100" s="4">
        <f t="shared" si="4"/>
        <v>0</v>
      </c>
      <c r="AC100" s="4">
        <f t="shared" si="4"/>
        <v>0</v>
      </c>
      <c r="AD100" s="4">
        <f t="shared" si="4"/>
        <v>0</v>
      </c>
      <c r="AE100" s="4">
        <f t="shared" si="4"/>
        <v>0</v>
      </c>
      <c r="AF100" s="4">
        <f t="shared" si="4"/>
        <v>0</v>
      </c>
      <c r="AG100" s="4">
        <f t="shared" si="4"/>
        <v>0</v>
      </c>
      <c r="AH100" s="4">
        <f t="shared" si="4"/>
        <v>0</v>
      </c>
      <c r="AI100" s="4">
        <f t="shared" si="4"/>
        <v>0</v>
      </c>
    </row>
    <row r="101" spans="1:35" x14ac:dyDescent="0.25">
      <c r="A101" t="s">
        <v>54</v>
      </c>
      <c r="B101" s="52">
        <v>50</v>
      </c>
      <c r="C101" s="4">
        <f t="shared" si="4"/>
        <v>0</v>
      </c>
      <c r="D101" s="4">
        <f t="shared" si="4"/>
        <v>0</v>
      </c>
      <c r="E101" s="4">
        <f t="shared" si="4"/>
        <v>0</v>
      </c>
      <c r="F101" s="4">
        <f t="shared" si="4"/>
        <v>0</v>
      </c>
      <c r="G101" s="4">
        <f t="shared" si="4"/>
        <v>0</v>
      </c>
      <c r="H101" s="4">
        <f t="shared" si="4"/>
        <v>0</v>
      </c>
      <c r="I101" s="4">
        <f t="shared" si="4"/>
        <v>0</v>
      </c>
      <c r="J101" s="4">
        <f t="shared" si="4"/>
        <v>0</v>
      </c>
      <c r="K101" s="4">
        <f t="shared" si="4"/>
        <v>0</v>
      </c>
      <c r="L101" s="4">
        <f t="shared" si="4"/>
        <v>0</v>
      </c>
      <c r="M101" s="4">
        <f t="shared" si="4"/>
        <v>0</v>
      </c>
      <c r="N101" s="4">
        <f t="shared" si="4"/>
        <v>0</v>
      </c>
      <c r="O101" s="4">
        <f t="shared" si="4"/>
        <v>0</v>
      </c>
      <c r="P101" s="4">
        <f t="shared" si="4"/>
        <v>0</v>
      </c>
      <c r="Q101" s="4">
        <f t="shared" si="4"/>
        <v>0</v>
      </c>
      <c r="R101" s="4">
        <f t="shared" si="4"/>
        <v>0</v>
      </c>
      <c r="S101" s="4">
        <f t="shared" si="4"/>
        <v>0</v>
      </c>
      <c r="T101" s="4">
        <f t="shared" si="4"/>
        <v>0</v>
      </c>
      <c r="U101" s="4">
        <f t="shared" si="4"/>
        <v>0</v>
      </c>
      <c r="V101" s="4">
        <f t="shared" si="4"/>
        <v>0</v>
      </c>
      <c r="W101" s="4">
        <f t="shared" si="4"/>
        <v>0</v>
      </c>
      <c r="X101" s="4">
        <f t="shared" si="4"/>
        <v>0</v>
      </c>
      <c r="Y101" s="4">
        <f t="shared" si="4"/>
        <v>0</v>
      </c>
      <c r="Z101" s="4">
        <f t="shared" si="4"/>
        <v>0</v>
      </c>
      <c r="AA101" s="4">
        <f t="shared" si="4"/>
        <v>0</v>
      </c>
      <c r="AB101" s="4">
        <f t="shared" si="4"/>
        <v>0</v>
      </c>
      <c r="AC101" s="4">
        <f t="shared" si="4"/>
        <v>0</v>
      </c>
      <c r="AD101" s="4">
        <f t="shared" si="4"/>
        <v>0</v>
      </c>
      <c r="AE101" s="4">
        <f t="shared" si="4"/>
        <v>0</v>
      </c>
      <c r="AF101" s="4">
        <f t="shared" si="4"/>
        <v>0</v>
      </c>
      <c r="AG101" s="4">
        <f t="shared" si="4"/>
        <v>0</v>
      </c>
      <c r="AH101" s="4">
        <f t="shared" si="4"/>
        <v>0</v>
      </c>
      <c r="AI101" s="4">
        <f t="shared" si="4"/>
        <v>0</v>
      </c>
    </row>
    <row r="102" spans="1:35" x14ac:dyDescent="0.25">
      <c r="A102" t="s">
        <v>55</v>
      </c>
      <c r="B102" s="52">
        <v>50</v>
      </c>
      <c r="C102" s="4">
        <f t="shared" si="4"/>
        <v>0</v>
      </c>
      <c r="D102" s="4">
        <f t="shared" si="4"/>
        <v>0</v>
      </c>
      <c r="E102" s="4">
        <f t="shared" si="4"/>
        <v>0</v>
      </c>
      <c r="F102" s="4">
        <f t="shared" si="4"/>
        <v>0</v>
      </c>
      <c r="G102" s="4">
        <f t="shared" si="4"/>
        <v>0</v>
      </c>
      <c r="H102" s="4">
        <f t="shared" si="4"/>
        <v>0</v>
      </c>
      <c r="I102" s="4">
        <f t="shared" si="4"/>
        <v>0</v>
      </c>
      <c r="J102" s="4">
        <f t="shared" si="4"/>
        <v>0</v>
      </c>
      <c r="K102" s="4">
        <f t="shared" si="4"/>
        <v>0</v>
      </c>
      <c r="L102" s="4">
        <f t="shared" si="4"/>
        <v>0</v>
      </c>
      <c r="M102" s="4">
        <f t="shared" si="4"/>
        <v>0</v>
      </c>
      <c r="N102" s="4">
        <f t="shared" si="4"/>
        <v>0</v>
      </c>
      <c r="O102" s="4">
        <f t="shared" si="4"/>
        <v>0</v>
      </c>
      <c r="P102" s="4">
        <f t="shared" si="4"/>
        <v>0</v>
      </c>
      <c r="Q102" s="4">
        <f t="shared" si="4"/>
        <v>0</v>
      </c>
      <c r="R102" s="4">
        <f t="shared" si="4"/>
        <v>0</v>
      </c>
      <c r="S102" s="4">
        <f t="shared" si="4"/>
        <v>0</v>
      </c>
      <c r="T102" s="4">
        <f t="shared" si="4"/>
        <v>0</v>
      </c>
      <c r="U102" s="4">
        <f t="shared" si="4"/>
        <v>0</v>
      </c>
      <c r="V102" s="4">
        <f t="shared" si="4"/>
        <v>0</v>
      </c>
      <c r="W102" s="4">
        <f t="shared" si="4"/>
        <v>0</v>
      </c>
      <c r="X102" s="4">
        <f t="shared" si="4"/>
        <v>0</v>
      </c>
      <c r="Y102" s="4">
        <f t="shared" si="4"/>
        <v>0</v>
      </c>
      <c r="Z102" s="4">
        <f t="shared" si="4"/>
        <v>0</v>
      </c>
      <c r="AA102" s="4">
        <f t="shared" si="4"/>
        <v>0</v>
      </c>
      <c r="AB102" s="4">
        <f t="shared" si="4"/>
        <v>0</v>
      </c>
      <c r="AC102" s="4">
        <f t="shared" si="4"/>
        <v>0</v>
      </c>
      <c r="AD102" s="4">
        <f t="shared" si="4"/>
        <v>0</v>
      </c>
      <c r="AE102" s="4">
        <f t="shared" si="4"/>
        <v>0</v>
      </c>
      <c r="AF102" s="4">
        <f t="shared" si="4"/>
        <v>0</v>
      </c>
      <c r="AG102" s="4">
        <f t="shared" si="4"/>
        <v>0</v>
      </c>
      <c r="AH102" s="4">
        <f t="shared" si="4"/>
        <v>0</v>
      </c>
      <c r="AI102" s="4">
        <f t="shared" si="4"/>
        <v>0</v>
      </c>
    </row>
    <row r="103" spans="1:35" x14ac:dyDescent="0.25">
      <c r="A103" t="s">
        <v>56</v>
      </c>
      <c r="B103" s="52">
        <v>50</v>
      </c>
      <c r="C103" s="4">
        <f t="shared" si="4"/>
        <v>0</v>
      </c>
      <c r="D103" s="4">
        <f t="shared" si="4"/>
        <v>0</v>
      </c>
      <c r="E103" s="4">
        <f t="shared" si="4"/>
        <v>0</v>
      </c>
      <c r="F103" s="4">
        <f t="shared" si="4"/>
        <v>0</v>
      </c>
      <c r="G103" s="4">
        <f t="shared" si="4"/>
        <v>0</v>
      </c>
      <c r="H103" s="4">
        <f t="shared" si="4"/>
        <v>0</v>
      </c>
      <c r="I103" s="4">
        <f t="shared" si="4"/>
        <v>0</v>
      </c>
      <c r="J103" s="4">
        <f t="shared" si="4"/>
        <v>0</v>
      </c>
      <c r="K103" s="4">
        <f t="shared" si="4"/>
        <v>0</v>
      </c>
      <c r="L103" s="4">
        <f t="shared" si="4"/>
        <v>0</v>
      </c>
      <c r="M103" s="4">
        <f t="shared" si="4"/>
        <v>0</v>
      </c>
      <c r="N103" s="4">
        <f t="shared" si="4"/>
        <v>0</v>
      </c>
      <c r="O103" s="4">
        <f t="shared" si="4"/>
        <v>0</v>
      </c>
      <c r="P103" s="4">
        <f t="shared" si="4"/>
        <v>0</v>
      </c>
      <c r="Q103" s="4">
        <f t="shared" si="4"/>
        <v>0</v>
      </c>
      <c r="R103" s="4">
        <f t="shared" si="4"/>
        <v>0</v>
      </c>
      <c r="S103" s="4">
        <f t="shared" si="4"/>
        <v>0</v>
      </c>
      <c r="T103" s="4">
        <f t="shared" si="4"/>
        <v>0</v>
      </c>
      <c r="U103" s="4">
        <f t="shared" si="4"/>
        <v>0</v>
      </c>
      <c r="V103" s="4">
        <f t="shared" si="4"/>
        <v>0</v>
      </c>
      <c r="W103" s="4">
        <f t="shared" si="4"/>
        <v>0</v>
      </c>
      <c r="X103" s="4">
        <f t="shared" si="4"/>
        <v>0</v>
      </c>
      <c r="Y103" s="4">
        <f t="shared" si="4"/>
        <v>0</v>
      </c>
      <c r="Z103" s="4">
        <f t="shared" si="4"/>
        <v>0</v>
      </c>
      <c r="AA103" s="4">
        <f t="shared" si="4"/>
        <v>0</v>
      </c>
      <c r="AB103" s="4">
        <f t="shared" si="4"/>
        <v>0</v>
      </c>
      <c r="AC103" s="4">
        <f t="shared" si="4"/>
        <v>0</v>
      </c>
      <c r="AD103" s="4">
        <f t="shared" si="4"/>
        <v>0</v>
      </c>
      <c r="AE103" s="4">
        <f t="shared" si="4"/>
        <v>0</v>
      </c>
      <c r="AF103" s="4">
        <f t="shared" si="4"/>
        <v>0</v>
      </c>
      <c r="AG103" s="4">
        <f t="shared" si="4"/>
        <v>0</v>
      </c>
      <c r="AH103" s="4">
        <f t="shared" si="4"/>
        <v>0</v>
      </c>
      <c r="AI103" s="4">
        <f t="shared" si="4"/>
        <v>0</v>
      </c>
    </row>
    <row r="104" spans="1:35" x14ac:dyDescent="0.25">
      <c r="A104" t="s">
        <v>57</v>
      </c>
      <c r="B104" s="52">
        <v>50</v>
      </c>
      <c r="C104" s="4">
        <f t="shared" si="4"/>
        <v>0</v>
      </c>
      <c r="D104" s="4">
        <f t="shared" si="4"/>
        <v>0</v>
      </c>
      <c r="E104" s="4">
        <f t="shared" si="4"/>
        <v>0</v>
      </c>
      <c r="F104" s="4">
        <f t="shared" si="4"/>
        <v>0</v>
      </c>
      <c r="G104" s="4">
        <f t="shared" si="4"/>
        <v>0</v>
      </c>
      <c r="H104" s="4">
        <f t="shared" si="4"/>
        <v>0</v>
      </c>
      <c r="I104" s="4">
        <f t="shared" si="4"/>
        <v>0</v>
      </c>
      <c r="J104" s="4">
        <f t="shared" si="4"/>
        <v>0</v>
      </c>
      <c r="K104" s="4">
        <f t="shared" si="4"/>
        <v>0</v>
      </c>
      <c r="L104" s="4">
        <f t="shared" si="4"/>
        <v>0</v>
      </c>
      <c r="M104" s="4">
        <f t="shared" si="4"/>
        <v>0</v>
      </c>
      <c r="N104" s="4">
        <f t="shared" si="4"/>
        <v>0</v>
      </c>
      <c r="O104" s="4">
        <f t="shared" si="4"/>
        <v>0</v>
      </c>
      <c r="P104" s="4">
        <f t="shared" si="4"/>
        <v>0</v>
      </c>
      <c r="Q104" s="4">
        <f t="shared" si="4"/>
        <v>0</v>
      </c>
      <c r="R104" s="4">
        <f t="shared" si="4"/>
        <v>0</v>
      </c>
      <c r="S104" s="4">
        <f t="shared" si="4"/>
        <v>0</v>
      </c>
      <c r="T104" s="4">
        <f t="shared" si="4"/>
        <v>0</v>
      </c>
      <c r="U104" s="4">
        <f t="shared" si="4"/>
        <v>0</v>
      </c>
      <c r="V104" s="4">
        <f t="shared" si="4"/>
        <v>0</v>
      </c>
      <c r="W104" s="4">
        <f t="shared" si="4"/>
        <v>0</v>
      </c>
      <c r="X104" s="4">
        <f t="shared" si="4"/>
        <v>0</v>
      </c>
      <c r="Y104" s="4">
        <f t="shared" si="4"/>
        <v>0</v>
      </c>
      <c r="Z104" s="4">
        <f t="shared" si="4"/>
        <v>0</v>
      </c>
      <c r="AA104" s="4">
        <f t="shared" si="4"/>
        <v>0</v>
      </c>
      <c r="AB104" s="4">
        <f t="shared" si="4"/>
        <v>0</v>
      </c>
      <c r="AC104" s="4">
        <f t="shared" si="4"/>
        <v>0</v>
      </c>
      <c r="AD104" s="4">
        <f t="shared" si="4"/>
        <v>0</v>
      </c>
      <c r="AE104" s="4">
        <f t="shared" si="4"/>
        <v>0</v>
      </c>
      <c r="AF104" s="4">
        <f t="shared" si="4"/>
        <v>0</v>
      </c>
      <c r="AG104" s="4">
        <f t="shared" si="4"/>
        <v>0</v>
      </c>
      <c r="AH104" s="4">
        <f t="shared" si="4"/>
        <v>0</v>
      </c>
      <c r="AI104" s="4">
        <f t="shared" si="4"/>
        <v>0</v>
      </c>
    </row>
    <row r="106" spans="1:3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</row>
    <row r="107" spans="1:3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</row>
    <row r="108" spans="1:3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</row>
    <row r="109" spans="1:3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</row>
    <row r="110" spans="1:3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</row>
    <row r="111" spans="1:3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</row>
    <row r="112" spans="1:3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</row>
    <row r="113" spans="1:3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</row>
    <row r="114" spans="1:3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</row>
    <row r="115" spans="1:3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</row>
    <row r="116" spans="1:3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</row>
    <row r="117" spans="1:3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</row>
    <row r="118" spans="1:3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</row>
    <row r="119" spans="1:3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</row>
    <row r="120" spans="1:3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</row>
    <row r="121" spans="1:3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</row>
    <row r="122" spans="1:3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</row>
    <row r="123" spans="1:3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</row>
    <row r="124" spans="1:3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</row>
    <row r="125" spans="1:3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</row>
    <row r="126" spans="1:3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</row>
    <row r="127" spans="1:3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workbookViewId="0">
      <selection activeCell="K6" sqref="K6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13505.0488029067</v>
      </c>
      <c r="G36">
        <v>12278.5600879837</v>
      </c>
      <c r="H36">
        <v>12480.605283381499</v>
      </c>
      <c r="I36">
        <v>12691.902872713499</v>
      </c>
      <c r="J36">
        <v>12913.5881614303</v>
      </c>
      <c r="K36">
        <v>13138.3917751791</v>
      </c>
      <c r="L36">
        <v>13365.383235052899</v>
      </c>
      <c r="M36">
        <v>13593.841093409699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13505.0488029067</v>
      </c>
      <c r="G37">
        <v>12278.5600879837</v>
      </c>
      <c r="H37">
        <v>12477.8096277981</v>
      </c>
      <c r="I37">
        <v>12683.373913983</v>
      </c>
      <c r="J37">
        <v>12896.232298941301</v>
      </c>
      <c r="K37">
        <v>13108.961777602701</v>
      </c>
      <c r="L37">
        <v>13320.475547383099</v>
      </c>
      <c r="M37">
        <v>13529.8956649063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11690.145925901101</v>
      </c>
      <c r="G38">
        <v>10558.2507895296</v>
      </c>
      <c r="H38">
        <v>10717.3435183655</v>
      </c>
      <c r="I38">
        <v>10877.6913553743</v>
      </c>
      <c r="J38">
        <v>11039.313146733501</v>
      </c>
      <c r="K38">
        <v>11201.056980185</v>
      </c>
      <c r="L38">
        <v>11362.2985398783</v>
      </c>
      <c r="M38">
        <v>11523.0487632646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11690.145925901101</v>
      </c>
      <c r="G39">
        <v>10558.2507895296</v>
      </c>
      <c r="H39">
        <v>10715.2000496618</v>
      </c>
      <c r="I39">
        <v>10871.1647405611</v>
      </c>
      <c r="J39">
        <v>11026.065970957399</v>
      </c>
      <c r="K39">
        <v>11178.6548662246</v>
      </c>
      <c r="L39">
        <v>11328.211644258599</v>
      </c>
      <c r="M39">
        <v>11474.6519584589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2653.36565664414</v>
      </c>
      <c r="H40">
        <v>2724.95000584645</v>
      </c>
      <c r="I40">
        <v>2798.0432383031198</v>
      </c>
      <c r="J40">
        <v>2872.5889716277202</v>
      </c>
      <c r="K40">
        <v>2948.4362507199098</v>
      </c>
      <c r="L40">
        <v>3025.2223774015301</v>
      </c>
      <c r="M40">
        <v>3103.0447021229802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12298.4163683609</v>
      </c>
      <c r="G41">
        <v>11223.051685819401</v>
      </c>
      <c r="H41">
        <v>11409.2007971531</v>
      </c>
      <c r="I41">
        <v>11604.9898938347</v>
      </c>
      <c r="J41">
        <v>11811.2935603595</v>
      </c>
      <c r="K41">
        <v>12021.700637862299</v>
      </c>
      <c r="L41">
        <v>12235.3362633343</v>
      </c>
      <c r="M41">
        <v>12451.611258855901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12298.4163683609</v>
      </c>
      <c r="G42">
        <v>11223.051685819401</v>
      </c>
      <c r="H42">
        <v>11406.827683387301</v>
      </c>
      <c r="I42">
        <v>11597.7483801409</v>
      </c>
      <c r="J42">
        <v>11796.5530659961</v>
      </c>
      <c r="K42">
        <v>11996.695500535499</v>
      </c>
      <c r="L42">
        <v>12197.1620141927</v>
      </c>
      <c r="M42">
        <v>12397.222620877301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25134.9607273</v>
      </c>
      <c r="G43">
        <v>22949.2245424539</v>
      </c>
      <c r="H43">
        <v>23530.3534521699</v>
      </c>
      <c r="I43">
        <v>24120.810017626001</v>
      </c>
      <c r="J43">
        <v>24720.722679046001</v>
      </c>
      <c r="K43">
        <v>25330.221512692598</v>
      </c>
      <c r="L43">
        <v>25949.438250744301</v>
      </c>
      <c r="M43">
        <v>26578.5063014056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17135.0025809</v>
      </c>
      <c r="G44">
        <v>15644.9427564649</v>
      </c>
      <c r="H44">
        <v>16041.109890993301</v>
      </c>
      <c r="I44">
        <v>16443.635873936699</v>
      </c>
      <c r="J44">
        <v>16852.608265549799</v>
      </c>
      <c r="K44">
        <v>17268.115741407801</v>
      </c>
      <c r="L44">
        <v>17690.248105956402</v>
      </c>
      <c r="M44">
        <v>18119.0963062218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23640.224663194</v>
      </c>
      <c r="G45">
        <v>19869.910444702899</v>
      </c>
      <c r="H45">
        <v>20838.686408979302</v>
      </c>
      <c r="I45">
        <v>21296.746027327699</v>
      </c>
      <c r="J45">
        <v>21771.866492513302</v>
      </c>
      <c r="K45">
        <v>22264.995875291399</v>
      </c>
      <c r="L45">
        <v>22775.597019148201</v>
      </c>
      <c r="M45">
        <v>23302.170797946499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33746.948381800001</v>
      </c>
      <c r="G46">
        <v>30812.313750518599</v>
      </c>
      <c r="H46">
        <v>31592.554767488102</v>
      </c>
      <c r="I46">
        <v>32385.319373422</v>
      </c>
      <c r="J46">
        <v>33190.7800159978</v>
      </c>
      <c r="K46">
        <v>34009.111339487703</v>
      </c>
      <c r="L46">
        <v>34840.490211445896</v>
      </c>
      <c r="M46">
        <v>35685.095749709297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28192172.322937202</v>
      </c>
      <c r="G47">
        <v>25099886.309525099</v>
      </c>
      <c r="H47">
        <v>25203840.9800364</v>
      </c>
      <c r="I47">
        <v>25338984.383432399</v>
      </c>
      <c r="J47">
        <v>25505811.675154898</v>
      </c>
      <c r="K47">
        <v>25695549.624025699</v>
      </c>
      <c r="L47">
        <v>25906111.805627499</v>
      </c>
      <c r="M47">
        <v>26137524.085285399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6787.8020630199999</v>
      </c>
      <c r="G48">
        <v>6197.5347956197802</v>
      </c>
      <c r="H48">
        <v>6354.47110656322</v>
      </c>
      <c r="I48">
        <v>6513.9263902459697</v>
      </c>
      <c r="J48">
        <v>6675.9353324917201</v>
      </c>
      <c r="K48">
        <v>6840.5330609433604</v>
      </c>
      <c r="L48">
        <v>7007.7551504307903</v>
      </c>
      <c r="M48">
        <v>7177.6376284018597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151762.56232699999</v>
      </c>
      <c r="G49">
        <v>138565.289907044</v>
      </c>
      <c r="H49">
        <v>142074.092380922</v>
      </c>
      <c r="I49">
        <v>145639.21437528799</v>
      </c>
      <c r="J49">
        <v>149261.431400303</v>
      </c>
      <c r="K49">
        <v>152941.52884437999</v>
      </c>
      <c r="L49">
        <v>156680.30209419999</v>
      </c>
      <c r="M49">
        <v>160478.556656131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1237.21170686</v>
      </c>
      <c r="G50">
        <v>1129.62377683145</v>
      </c>
      <c r="H50">
        <v>1158.22853568092</v>
      </c>
      <c r="I50">
        <v>1187.2924273297001</v>
      </c>
      <c r="J50">
        <v>1216.8217739578899</v>
      </c>
      <c r="K50">
        <v>1246.8229782759099</v>
      </c>
      <c r="L50">
        <v>1277.30252450289</v>
      </c>
      <c r="M50">
        <v>1308.2669793565899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17982.275038248601</v>
      </c>
      <c r="H164">
        <v>19773.392881924799</v>
      </c>
      <c r="I164">
        <v>20619.375976439402</v>
      </c>
      <c r="J164">
        <v>21484.814343004</v>
      </c>
      <c r="K164">
        <v>22369.3598701013</v>
      </c>
      <c r="L164">
        <v>23261.2500595848</v>
      </c>
      <c r="M164">
        <v>24182.3338064132</v>
      </c>
      <c r="N164">
        <v>25121.1979999133</v>
      </c>
      <c r="O164">
        <v>25623.621959911499</v>
      </c>
      <c r="P164">
        <v>26136.094399109799</v>
      </c>
      <c r="Q164">
        <v>26606.544098293802</v>
      </c>
      <c r="R164">
        <v>27005.642259768199</v>
      </c>
      <c r="S164">
        <v>27464.738178184201</v>
      </c>
      <c r="T164">
        <v>27959.103465391501</v>
      </c>
      <c r="U164">
        <v>28462.367327768599</v>
      </c>
      <c r="V164">
        <v>28889.3028376851</v>
      </c>
      <c r="W164">
        <v>29322.6423802504</v>
      </c>
      <c r="X164">
        <v>29733.159373573901</v>
      </c>
      <c r="Y164">
        <v>30119.6904454303</v>
      </c>
      <c r="Z164">
        <v>30571.485802111802</v>
      </c>
      <c r="AA164">
        <v>31182.915518154001</v>
      </c>
      <c r="AB164">
        <v>31744.2079974808</v>
      </c>
      <c r="AC164">
        <v>32220.371117442999</v>
      </c>
      <c r="AD164">
        <v>32703.6766842047</v>
      </c>
      <c r="AE164">
        <v>33194.231834467697</v>
      </c>
      <c r="AF164">
        <v>33692.145311984699</v>
      </c>
      <c r="AG164">
        <v>34163.835346352498</v>
      </c>
      <c r="AH164">
        <v>34642.129041201501</v>
      </c>
      <c r="AI164">
        <v>35127.1188477783</v>
      </c>
      <c r="AJ164">
        <v>35583.771392799397</v>
      </c>
      <c r="AK164">
        <v>36046.360420905803</v>
      </c>
      <c r="AL164">
        <v>36046.360420905803</v>
      </c>
      <c r="AM164">
        <v>36046.360420905803</v>
      </c>
      <c r="AN164">
        <v>36046.360420905803</v>
      </c>
      <c r="AO164">
        <v>36046.360420905803</v>
      </c>
      <c r="AP164">
        <v>36046.360420905803</v>
      </c>
      <c r="AQ164">
        <v>36046.360420905803</v>
      </c>
      <c r="AR164">
        <v>36046.360420905803</v>
      </c>
      <c r="AS164">
        <v>36046.360420905803</v>
      </c>
      <c r="AT164">
        <v>36046.360420905803</v>
      </c>
      <c r="AU164">
        <v>36046.360420905803</v>
      </c>
      <c r="AV164">
        <v>36046.360420905803</v>
      </c>
      <c r="AW164">
        <v>36046.360420905803</v>
      </c>
      <c r="AX164">
        <v>36046.360420905803</v>
      </c>
      <c r="AY164">
        <v>36046.360420905803</v>
      </c>
      <c r="AZ164">
        <v>36046.360420905803</v>
      </c>
      <c r="BA164">
        <v>36046.360420905803</v>
      </c>
      <c r="BB164">
        <v>36046.360420905803</v>
      </c>
      <c r="BC164">
        <v>36046.360420905803</v>
      </c>
      <c r="BD164">
        <v>36046.360420905803</v>
      </c>
      <c r="BE164">
        <v>36046.360420905803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17982.275038248601</v>
      </c>
      <c r="H165">
        <v>19768.963641919301</v>
      </c>
      <c r="I165">
        <v>20605.5197557832</v>
      </c>
      <c r="J165">
        <v>21455.938752526999</v>
      </c>
      <c r="K165">
        <v>22319.252503992298</v>
      </c>
      <c r="L165">
        <v>23183.092259384601</v>
      </c>
      <c r="M165">
        <v>24068.580108187802</v>
      </c>
      <c r="N165">
        <v>24963.637846057802</v>
      </c>
      <c r="O165">
        <v>25416.993072426802</v>
      </c>
      <c r="P165">
        <v>25872.642567566701</v>
      </c>
      <c r="Q165">
        <v>26278.751475002799</v>
      </c>
      <c r="R165">
        <v>26606.3908445997</v>
      </c>
      <c r="S165">
        <v>26984.874272735</v>
      </c>
      <c r="T165">
        <v>27389.185100352999</v>
      </c>
      <c r="U165">
        <v>27792.932448219501</v>
      </c>
      <c r="V165">
        <v>28112.758377408099</v>
      </c>
      <c r="W165">
        <v>28429.357402778402</v>
      </c>
      <c r="X165">
        <v>28714.144535522701</v>
      </c>
      <c r="Y165">
        <v>28965.9858226086</v>
      </c>
      <c r="Z165">
        <v>29270.363366373898</v>
      </c>
      <c r="AA165">
        <v>29716.071172180102</v>
      </c>
      <c r="AB165">
        <v>30101.6356988591</v>
      </c>
      <c r="AC165">
        <v>30394.378245475302</v>
      </c>
      <c r="AD165">
        <v>30681.8045768804</v>
      </c>
      <c r="AE165">
        <v>30963.579455191499</v>
      </c>
      <c r="AF165">
        <v>31239.357133272199</v>
      </c>
      <c r="AG165">
        <v>31477.737956080899</v>
      </c>
      <c r="AH165">
        <v>31708.910691024801</v>
      </c>
      <c r="AI165">
        <v>31932.518151285902</v>
      </c>
      <c r="AJ165">
        <v>32116.488708285</v>
      </c>
      <c r="AK165">
        <v>32291.771519464201</v>
      </c>
      <c r="AL165">
        <v>32041.465592701399</v>
      </c>
      <c r="AM165">
        <v>31783.0852812044</v>
      </c>
      <c r="AN165">
        <v>31516.6305849731</v>
      </c>
      <c r="AO165">
        <v>31242.101504007402</v>
      </c>
      <c r="AP165">
        <v>30959.498038307502</v>
      </c>
      <c r="AQ165">
        <v>30668.8201878734</v>
      </c>
      <c r="AR165">
        <v>30370.0679527049</v>
      </c>
      <c r="AS165">
        <v>30063.241332802099</v>
      </c>
      <c r="AT165">
        <v>29748.340328165101</v>
      </c>
      <c r="AU165">
        <v>29425.364938793799</v>
      </c>
      <c r="AV165">
        <v>29094.3151646882</v>
      </c>
      <c r="AW165">
        <v>28755.191005848301</v>
      </c>
      <c r="AX165">
        <v>28407.992462274098</v>
      </c>
      <c r="AY165">
        <v>28052.719533965701</v>
      </c>
      <c r="AZ165">
        <v>27689.372220923</v>
      </c>
      <c r="BA165">
        <v>27317.950523145999</v>
      </c>
      <c r="BB165">
        <v>26938.454440634701</v>
      </c>
      <c r="BC165">
        <v>26550.8839733891</v>
      </c>
      <c r="BD165">
        <v>26155.239121409199</v>
      </c>
      <c r="BE165">
        <v>25751.519884695099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4499.0292118669504</v>
      </c>
      <c r="H166">
        <v>4767.3884494488402</v>
      </c>
      <c r="I166">
        <v>5052.1738074090799</v>
      </c>
      <c r="J166">
        <v>5353.6587079513001</v>
      </c>
      <c r="K166">
        <v>5672.09607839411</v>
      </c>
      <c r="L166">
        <v>6008.3218375811903</v>
      </c>
      <c r="M166">
        <v>6363.3460421865202</v>
      </c>
      <c r="N166">
        <v>6738.27584785215</v>
      </c>
      <c r="O166">
        <v>7023.8443895781202</v>
      </c>
      <c r="P166">
        <v>7322.0912945576301</v>
      </c>
      <c r="Q166">
        <v>7633.4087036502497</v>
      </c>
      <c r="R166">
        <v>7857.6457956539298</v>
      </c>
      <c r="S166">
        <v>8083.9341847166397</v>
      </c>
      <c r="T166">
        <v>8312.0871600027094</v>
      </c>
      <c r="U166">
        <v>8541.7710603646792</v>
      </c>
      <c r="V166">
        <v>8772.3716151122499</v>
      </c>
      <c r="W166">
        <v>9003.1006270299094</v>
      </c>
      <c r="X166">
        <v>9232.9995893428095</v>
      </c>
      <c r="Y166">
        <v>9461.1105485103308</v>
      </c>
      <c r="Z166">
        <v>9686.3896862131496</v>
      </c>
      <c r="AA166">
        <v>9907.7454392825493</v>
      </c>
      <c r="AB166">
        <v>10066.5355839532</v>
      </c>
      <c r="AC166">
        <v>10221.145657318601</v>
      </c>
      <c r="AD166">
        <v>10369.661815208399</v>
      </c>
      <c r="AE166">
        <v>10510.309214818601</v>
      </c>
      <c r="AF166">
        <v>10641.569480239999</v>
      </c>
      <c r="AG166">
        <v>10813.3560704178</v>
      </c>
      <c r="AH166">
        <v>10962.0137128938</v>
      </c>
      <c r="AI166">
        <v>11088.774654765801</v>
      </c>
      <c r="AJ166">
        <v>11194.4974569316</v>
      </c>
      <c r="AK166">
        <v>11279.875904660599</v>
      </c>
      <c r="AL166">
        <v>11279.875904660599</v>
      </c>
      <c r="AM166">
        <v>11279.875904660599</v>
      </c>
      <c r="AN166">
        <v>11279.875904660599</v>
      </c>
      <c r="AO166">
        <v>11279.875904660599</v>
      </c>
      <c r="AP166">
        <v>11279.875904660599</v>
      </c>
      <c r="AQ166">
        <v>11279.875904660599</v>
      </c>
      <c r="AR166">
        <v>11279.875904660599</v>
      </c>
      <c r="AS166">
        <v>11279.875904660599</v>
      </c>
      <c r="AT166">
        <v>11279.875904660599</v>
      </c>
      <c r="AU166">
        <v>11279.875904660599</v>
      </c>
      <c r="AV166">
        <v>11279.875904660599</v>
      </c>
      <c r="AW166">
        <v>11279.875904660599</v>
      </c>
      <c r="AX166">
        <v>11279.875904660599</v>
      </c>
      <c r="AY166">
        <v>11279.875904660599</v>
      </c>
      <c r="AZ166">
        <v>11279.875904660599</v>
      </c>
      <c r="BA166">
        <v>11279.875904660599</v>
      </c>
      <c r="BB166">
        <v>11279.875904660599</v>
      </c>
      <c r="BC166">
        <v>11279.875904660599</v>
      </c>
      <c r="BD166">
        <v>11279.875904660599</v>
      </c>
      <c r="BE166">
        <v>11279.875904660599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4499.0292118669504</v>
      </c>
      <c r="H167">
        <v>4766.4349717589503</v>
      </c>
      <c r="I167">
        <v>5049.1425031246399</v>
      </c>
      <c r="J167">
        <v>5347.2343175017604</v>
      </c>
      <c r="K167">
        <v>5660.7518862373199</v>
      </c>
      <c r="L167">
        <v>5990.2968720684403</v>
      </c>
      <c r="M167">
        <v>6336.6199888093297</v>
      </c>
      <c r="N167">
        <v>6700.5415031041803</v>
      </c>
      <c r="O167">
        <v>6973.2727099731501</v>
      </c>
      <c r="P167">
        <v>7256.1924729066204</v>
      </c>
      <c r="Q167">
        <v>7549.4412079101003</v>
      </c>
      <c r="R167">
        <v>7753.9248711512901</v>
      </c>
      <c r="S167">
        <v>7957.8248114350599</v>
      </c>
      <c r="T167">
        <v>8160.8071736906604</v>
      </c>
      <c r="U167">
        <v>8362.3938680970205</v>
      </c>
      <c r="V167">
        <v>8561.8346963495605</v>
      </c>
      <c r="W167">
        <v>8758.2162899747</v>
      </c>
      <c r="X167">
        <v>8950.4698019089192</v>
      </c>
      <c r="Y167">
        <v>9137.5405677512808</v>
      </c>
      <c r="Z167">
        <v>9318.3068781370494</v>
      </c>
      <c r="AA167">
        <v>9491.6201308326799</v>
      </c>
      <c r="AB167">
        <v>9601.4616399746192</v>
      </c>
      <c r="AC167">
        <v>9703.9556870583492</v>
      </c>
      <c r="AD167">
        <v>9797.2564830089505</v>
      </c>
      <c r="AE167">
        <v>9879.6906619295096</v>
      </c>
      <c r="AF167">
        <v>9949.8674640244099</v>
      </c>
      <c r="AG167">
        <v>10054.2584742745</v>
      </c>
      <c r="AH167">
        <v>10133.285476199</v>
      </c>
      <c r="AI167">
        <v>10188.366152798801</v>
      </c>
      <c r="AJ167">
        <v>10220.5761781785</v>
      </c>
      <c r="AK167">
        <v>10230.847445527101</v>
      </c>
      <c r="AL167">
        <v>10160.9122149182</v>
      </c>
      <c r="AM167">
        <v>10088.7210091284</v>
      </c>
      <c r="AN167">
        <v>10014.2738281576</v>
      </c>
      <c r="AO167">
        <v>9937.5706720059807</v>
      </c>
      <c r="AP167">
        <v>9858.6115406733607</v>
      </c>
      <c r="AQ167">
        <v>9777.3964341598003</v>
      </c>
      <c r="AR167">
        <v>9693.9253524653195</v>
      </c>
      <c r="AS167">
        <v>9608.1982955898893</v>
      </c>
      <c r="AT167">
        <v>9520.2152635335406</v>
      </c>
      <c r="AU167">
        <v>9429.9762562962605</v>
      </c>
      <c r="AV167">
        <v>9337.4812738780402</v>
      </c>
      <c r="AW167">
        <v>9242.7303162788903</v>
      </c>
      <c r="AX167">
        <v>9145.7233834988092</v>
      </c>
      <c r="AY167">
        <v>9046.4604755378004</v>
      </c>
      <c r="AZ167">
        <v>8944.9415923958495</v>
      </c>
      <c r="BA167">
        <v>8841.1667340729691</v>
      </c>
      <c r="BB167">
        <v>8735.1359005691593</v>
      </c>
      <c r="BC167">
        <v>8626.84909188442</v>
      </c>
      <c r="BD167">
        <v>8516.3063080187494</v>
      </c>
      <c r="BE167">
        <v>8403.5075489721403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229.707822814769</v>
      </c>
      <c r="H168">
        <v>238.31918335445599</v>
      </c>
      <c r="I168">
        <v>246.33952659683499</v>
      </c>
      <c r="J168">
        <v>254.87634747928999</v>
      </c>
      <c r="K168">
        <v>263.79536395923702</v>
      </c>
      <c r="L168">
        <v>273.08498463773202</v>
      </c>
      <c r="M168">
        <v>282.73723803786601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37964.415895312501</v>
      </c>
      <c r="H169">
        <v>39199.262670841701</v>
      </c>
      <c r="I169">
        <v>40453.105033384301</v>
      </c>
      <c r="J169">
        <v>41725.198441610803</v>
      </c>
      <c r="K169">
        <v>43015.739251981802</v>
      </c>
      <c r="L169">
        <v>44324.314910938898</v>
      </c>
      <c r="M169">
        <v>45652.392601546497</v>
      </c>
      <c r="N169">
        <v>47001.216430350098</v>
      </c>
      <c r="O169">
        <v>47623.487423710903</v>
      </c>
      <c r="P169">
        <v>48248.463924068797</v>
      </c>
      <c r="Q169">
        <v>48876.799650255503</v>
      </c>
      <c r="R169">
        <v>49508.573229373302</v>
      </c>
      <c r="S169">
        <v>50143.267770429899</v>
      </c>
      <c r="T169">
        <v>50780.035965748299</v>
      </c>
      <c r="U169">
        <v>51418.866401231302</v>
      </c>
      <c r="V169">
        <v>52058.128380239999</v>
      </c>
      <c r="W169">
        <v>52696.545114163899</v>
      </c>
      <c r="X169">
        <v>53332.416610915701</v>
      </c>
      <c r="Y169">
        <v>53965.112762736899</v>
      </c>
      <c r="Z169">
        <v>54592.910198843601</v>
      </c>
      <c r="AA169">
        <v>55214.139457784397</v>
      </c>
      <c r="AB169">
        <v>55827.825569947599</v>
      </c>
      <c r="AC169">
        <v>56432.856279957698</v>
      </c>
      <c r="AD169">
        <v>57028.212172542801</v>
      </c>
      <c r="AE169">
        <v>57612.400073144097</v>
      </c>
      <c r="AF169">
        <v>58185.197944332802</v>
      </c>
      <c r="AG169">
        <v>58745.191329173504</v>
      </c>
      <c r="AH169">
        <v>59290.069426521302</v>
      </c>
      <c r="AI169">
        <v>59820.5193225369</v>
      </c>
      <c r="AJ169">
        <v>60335.798274783701</v>
      </c>
      <c r="AK169">
        <v>60836.111180809203</v>
      </c>
      <c r="AL169">
        <v>60836.111180809203</v>
      </c>
      <c r="AM169">
        <v>60836.111180809203</v>
      </c>
      <c r="AN169">
        <v>60836.111180809203</v>
      </c>
      <c r="AO169">
        <v>60836.111180809203</v>
      </c>
      <c r="AP169">
        <v>60836.111180809203</v>
      </c>
      <c r="AQ169">
        <v>60836.111180809203</v>
      </c>
      <c r="AR169">
        <v>60836.111180809203</v>
      </c>
      <c r="AS169">
        <v>60836.111180809203</v>
      </c>
      <c r="AT169">
        <v>60836.111180809203</v>
      </c>
      <c r="AU169">
        <v>60836.111180809203</v>
      </c>
      <c r="AV169">
        <v>60836.111180809203</v>
      </c>
      <c r="AW169">
        <v>60836.111180809203</v>
      </c>
      <c r="AX169">
        <v>60836.111180809203</v>
      </c>
      <c r="AY169">
        <v>60836.111180809203</v>
      </c>
      <c r="AZ169">
        <v>60836.111180809203</v>
      </c>
      <c r="BA169">
        <v>60836.111180809203</v>
      </c>
      <c r="BB169">
        <v>60836.111180809203</v>
      </c>
      <c r="BC169">
        <v>60836.111180809203</v>
      </c>
      <c r="BD169">
        <v>60836.111180809203</v>
      </c>
      <c r="BE169">
        <v>60836.111180809203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37964.415895312501</v>
      </c>
      <c r="H170">
        <v>39191.109224206099</v>
      </c>
      <c r="I170">
        <v>40427.862295843501</v>
      </c>
      <c r="J170">
        <v>41673.125393955699</v>
      </c>
      <c r="K170">
        <v>42926.2665143376</v>
      </c>
      <c r="L170">
        <v>44186.023048416697</v>
      </c>
      <c r="M170">
        <v>45452.982950662998</v>
      </c>
      <c r="N170">
        <v>46727.4813458598</v>
      </c>
      <c r="O170">
        <v>47266.882749882199</v>
      </c>
      <c r="P170">
        <v>47796.858301739499</v>
      </c>
      <c r="Q170">
        <v>48317.649062256598</v>
      </c>
      <c r="R170">
        <v>48828.919536080401</v>
      </c>
      <c r="S170">
        <v>49329.743394122503</v>
      </c>
      <c r="T170">
        <v>49818.871444988603</v>
      </c>
      <c r="U170">
        <v>50295.8783590284</v>
      </c>
      <c r="V170">
        <v>50758.757495869198</v>
      </c>
      <c r="W170">
        <v>51205.865245974397</v>
      </c>
      <c r="X170">
        <v>51635.165784689903</v>
      </c>
      <c r="Y170">
        <v>52045.681631991902</v>
      </c>
      <c r="Z170">
        <v>52435.398387785302</v>
      </c>
      <c r="AA170">
        <v>52802.3858462684</v>
      </c>
      <c r="AB170">
        <v>53145.410206962697</v>
      </c>
      <c r="AC170">
        <v>53463.133651081203</v>
      </c>
      <c r="AD170">
        <v>53754.3365681414</v>
      </c>
      <c r="AE170">
        <v>54017.386308579902</v>
      </c>
      <c r="AF170">
        <v>54251.878563295897</v>
      </c>
      <c r="AG170">
        <v>54456.3224006132</v>
      </c>
      <c r="AH170">
        <v>54628.447007930503</v>
      </c>
      <c r="AI170">
        <v>54768.796106787297</v>
      </c>
      <c r="AJ170">
        <v>54876.6152468812</v>
      </c>
      <c r="AK170">
        <v>54952.042507401296</v>
      </c>
      <c r="AL170">
        <v>54559.771262507398</v>
      </c>
      <c r="AM170">
        <v>54154.846106488003</v>
      </c>
      <c r="AN170">
        <v>53737.2670393429</v>
      </c>
      <c r="AO170">
        <v>53307.034061072198</v>
      </c>
      <c r="AP170">
        <v>52864.147171675897</v>
      </c>
      <c r="AQ170">
        <v>52408.606371153997</v>
      </c>
      <c r="AR170">
        <v>51940.411659506499</v>
      </c>
      <c r="AS170">
        <v>51459.563036733402</v>
      </c>
      <c r="AT170">
        <v>50966.060502834698</v>
      </c>
      <c r="AU170">
        <v>50459.904057810301</v>
      </c>
      <c r="AV170">
        <v>49941.0937016604</v>
      </c>
      <c r="AW170">
        <v>49409.629434384799</v>
      </c>
      <c r="AX170">
        <v>48865.5112559837</v>
      </c>
      <c r="AY170">
        <v>48308.7391664569</v>
      </c>
      <c r="AZ170">
        <v>47739.313165804502</v>
      </c>
      <c r="BA170">
        <v>47157.2332540266</v>
      </c>
      <c r="BB170">
        <v>46562.499431122997</v>
      </c>
      <c r="BC170">
        <v>45955.111697093802</v>
      </c>
      <c r="BD170">
        <v>45335.070051939001</v>
      </c>
      <c r="BE170">
        <v>44702.3744956585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41061.682828006997</v>
      </c>
      <c r="H171">
        <v>42204.555348452697</v>
      </c>
      <c r="I171">
        <v>43366.1791510244</v>
      </c>
      <c r="J171">
        <v>44546.8149741128</v>
      </c>
      <c r="K171">
        <v>45746.726895747801</v>
      </c>
      <c r="L171">
        <v>46966.182374318101</v>
      </c>
      <c r="M171">
        <v>48205.452289770299</v>
      </c>
      <c r="N171">
        <v>49464.810985294003</v>
      </c>
      <c r="O171">
        <v>49959.4590951469</v>
      </c>
      <c r="P171">
        <v>50459.053686098399</v>
      </c>
      <c r="Q171">
        <v>50963.644222959403</v>
      </c>
      <c r="R171">
        <v>51473.280665188999</v>
      </c>
      <c r="S171">
        <v>51988.013471840903</v>
      </c>
      <c r="T171">
        <v>52507.893606559301</v>
      </c>
      <c r="U171">
        <v>53032.972542624899</v>
      </c>
      <c r="V171">
        <v>53404.203350423297</v>
      </c>
      <c r="W171">
        <v>53778.032773876199</v>
      </c>
      <c r="X171">
        <v>54154.479003293403</v>
      </c>
      <c r="Y171">
        <v>54533.560356316397</v>
      </c>
      <c r="Z171">
        <v>54915.295278810598</v>
      </c>
      <c r="AA171">
        <v>55299.7023457623</v>
      </c>
      <c r="AB171">
        <v>55686.800262182602</v>
      </c>
      <c r="AC171">
        <v>56076.607864017897</v>
      </c>
      <c r="AD171">
        <v>56469.144119065997</v>
      </c>
      <c r="AE171">
        <v>56864.428127899497</v>
      </c>
      <c r="AF171">
        <v>57262.479124794801</v>
      </c>
      <c r="AG171">
        <v>57663.316478668297</v>
      </c>
      <c r="AH171">
        <v>58066.959694019002</v>
      </c>
      <c r="AI171">
        <v>58473.428411877103</v>
      </c>
      <c r="AJ171">
        <v>58882.742410760198</v>
      </c>
      <c r="AK171">
        <v>59294.921607635602</v>
      </c>
      <c r="AL171">
        <v>59294.921607635602</v>
      </c>
      <c r="AM171">
        <v>59294.921607635602</v>
      </c>
      <c r="AN171">
        <v>59294.921607635602</v>
      </c>
      <c r="AO171">
        <v>59294.921607635602</v>
      </c>
      <c r="AP171">
        <v>59294.921607635602</v>
      </c>
      <c r="AQ171">
        <v>59294.921607635602</v>
      </c>
      <c r="AR171">
        <v>59294.921607635602</v>
      </c>
      <c r="AS171">
        <v>59294.921607635602</v>
      </c>
      <c r="AT171">
        <v>59294.921607635602</v>
      </c>
      <c r="AU171">
        <v>59294.921607635602</v>
      </c>
      <c r="AV171">
        <v>59294.921607635602</v>
      </c>
      <c r="AW171">
        <v>59294.921607635602</v>
      </c>
      <c r="AX171">
        <v>59294.921607635602</v>
      </c>
      <c r="AY171">
        <v>59294.921607635602</v>
      </c>
      <c r="AZ171">
        <v>59294.921607635602</v>
      </c>
      <c r="BA171">
        <v>59294.921607635602</v>
      </c>
      <c r="BB171">
        <v>59294.921607635602</v>
      </c>
      <c r="BC171">
        <v>59294.921607635602</v>
      </c>
      <c r="BD171">
        <v>59294.921607635602</v>
      </c>
      <c r="BE171">
        <v>59294.921607635602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9213.8983181349704</v>
      </c>
      <c r="H172">
        <v>9470.34935639574</v>
      </c>
      <c r="I172">
        <v>9731.0080255899193</v>
      </c>
      <c r="J172">
        <v>9995.9328332323294</v>
      </c>
      <c r="K172">
        <v>10265.183036225</v>
      </c>
      <c r="L172">
        <v>10538.8186499942</v>
      </c>
      <c r="M172">
        <v>10816.900457735201</v>
      </c>
      <c r="N172">
        <v>11099.490019766001</v>
      </c>
      <c r="O172">
        <v>11210.484919963699</v>
      </c>
      <c r="P172">
        <v>11322.5897691633</v>
      </c>
      <c r="Q172">
        <v>11435.815666855</v>
      </c>
      <c r="R172">
        <v>11550.173823523501</v>
      </c>
      <c r="S172">
        <v>11665.675561758801</v>
      </c>
      <c r="T172">
        <v>11782.3323173764</v>
      </c>
      <c r="U172">
        <v>11900.1556405501</v>
      </c>
      <c r="V172">
        <v>11983.456730034</v>
      </c>
      <c r="W172">
        <v>12067.3409271442</v>
      </c>
      <c r="X172">
        <v>12151.8123136342</v>
      </c>
      <c r="Y172">
        <v>12236.874999829701</v>
      </c>
      <c r="Z172">
        <v>12322.5331248285</v>
      </c>
      <c r="AA172">
        <v>12408.790856702301</v>
      </c>
      <c r="AB172">
        <v>12495.652392699199</v>
      </c>
      <c r="AC172">
        <v>12583.121959448101</v>
      </c>
      <c r="AD172">
        <v>12671.2038131642</v>
      </c>
      <c r="AE172">
        <v>12759.902239856399</v>
      </c>
      <c r="AF172">
        <v>12849.2215555353</v>
      </c>
      <c r="AG172">
        <v>12939.1661064241</v>
      </c>
      <c r="AH172">
        <v>13029.7402691691</v>
      </c>
      <c r="AI172">
        <v>13120.9484510532</v>
      </c>
      <c r="AJ172">
        <v>13212.7950902106</v>
      </c>
      <c r="AK172">
        <v>13305.284655842101</v>
      </c>
      <c r="AL172">
        <v>13305.284655842101</v>
      </c>
      <c r="AM172">
        <v>13305.284655842101</v>
      </c>
      <c r="AN172">
        <v>13305.284655842101</v>
      </c>
      <c r="AO172">
        <v>13305.284655842101</v>
      </c>
      <c r="AP172">
        <v>13305.284655842101</v>
      </c>
      <c r="AQ172">
        <v>13305.284655842101</v>
      </c>
      <c r="AR172">
        <v>13305.284655842101</v>
      </c>
      <c r="AS172">
        <v>13305.284655842101</v>
      </c>
      <c r="AT172">
        <v>13305.284655842101</v>
      </c>
      <c r="AU172">
        <v>13305.284655842101</v>
      </c>
      <c r="AV172">
        <v>13305.284655842101</v>
      </c>
      <c r="AW172">
        <v>13305.284655842101</v>
      </c>
      <c r="AX172">
        <v>13305.284655842101</v>
      </c>
      <c r="AY172">
        <v>13305.284655842101</v>
      </c>
      <c r="AZ172">
        <v>13305.284655842101</v>
      </c>
      <c r="BA172">
        <v>13305.284655842101</v>
      </c>
      <c r="BB172">
        <v>13305.284655842101</v>
      </c>
      <c r="BC172">
        <v>13305.284655842101</v>
      </c>
      <c r="BD172">
        <v>13305.284655842101</v>
      </c>
      <c r="BE172">
        <v>13305.284655842101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12026.5097977026</v>
      </c>
      <c r="H173">
        <v>12477.3634544612</v>
      </c>
      <c r="I173">
        <v>12897.2739973563</v>
      </c>
      <c r="J173">
        <v>13344.2250795007</v>
      </c>
      <c r="K173">
        <v>13811.1862729314</v>
      </c>
      <c r="L173">
        <v>14297.5507020478</v>
      </c>
      <c r="M173">
        <v>14802.901014737001</v>
      </c>
      <c r="N173">
        <v>15327.9267120445</v>
      </c>
      <c r="O173">
        <v>15627.0908384506</v>
      </c>
      <c r="P173">
        <v>15936.278707523899</v>
      </c>
      <c r="Q173">
        <v>16255.1894769266</v>
      </c>
      <c r="R173">
        <v>16583.6755642797</v>
      </c>
      <c r="S173">
        <v>16920.955089994699</v>
      </c>
      <c r="T173">
        <v>17267.254002425499</v>
      </c>
      <c r="U173">
        <v>17622.9055104914</v>
      </c>
      <c r="V173">
        <v>17988.141320895302</v>
      </c>
      <c r="W173">
        <v>18362.9421549088</v>
      </c>
      <c r="X173">
        <v>18747.082373090601</v>
      </c>
      <c r="Y173">
        <v>19140.1831569647</v>
      </c>
      <c r="Z173">
        <v>19541.711642264901</v>
      </c>
      <c r="AA173">
        <v>19951.066787303698</v>
      </c>
      <c r="AB173">
        <v>20367.741941112999</v>
      </c>
      <c r="AC173">
        <v>20791.1478765955</v>
      </c>
      <c r="AD173">
        <v>21220.546329341101</v>
      </c>
      <c r="AE173">
        <v>21655.247628811001</v>
      </c>
      <c r="AF173">
        <v>22094.782964010799</v>
      </c>
      <c r="AG173">
        <v>22538.988318471002</v>
      </c>
      <c r="AH173">
        <v>22987.970038891999</v>
      </c>
      <c r="AI173">
        <v>23442.117039942601</v>
      </c>
      <c r="AJ173">
        <v>23901.9898998686</v>
      </c>
      <c r="AK173">
        <v>24368.182493151398</v>
      </c>
      <c r="AL173">
        <v>24368.182493151398</v>
      </c>
      <c r="AM173">
        <v>24368.182493151398</v>
      </c>
      <c r="AN173">
        <v>24368.182493151398</v>
      </c>
      <c r="AO173">
        <v>24368.182493151398</v>
      </c>
      <c r="AP173">
        <v>24368.182493151398</v>
      </c>
      <c r="AQ173">
        <v>24368.182493151398</v>
      </c>
      <c r="AR173">
        <v>24368.182493151398</v>
      </c>
      <c r="AS173">
        <v>24368.182493151398</v>
      </c>
      <c r="AT173">
        <v>24368.182493151398</v>
      </c>
      <c r="AU173">
        <v>24368.182493151398</v>
      </c>
      <c r="AV173">
        <v>24368.182493151398</v>
      </c>
      <c r="AW173">
        <v>24368.182493151398</v>
      </c>
      <c r="AX173">
        <v>24368.182493151398</v>
      </c>
      <c r="AY173">
        <v>24368.182493151398</v>
      </c>
      <c r="AZ173">
        <v>24368.182493151398</v>
      </c>
      <c r="BA173">
        <v>24368.182493151398</v>
      </c>
      <c r="BB173">
        <v>24368.182493151398</v>
      </c>
      <c r="BC173">
        <v>24368.182493151398</v>
      </c>
      <c r="BD173">
        <v>24368.182493151398</v>
      </c>
      <c r="BE173">
        <v>24368.182493151398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56851.107696946099</v>
      </c>
      <c r="H174">
        <v>58433.448318880299</v>
      </c>
      <c r="I174">
        <v>60041.750642483603</v>
      </c>
      <c r="J174">
        <v>61676.375667726999</v>
      </c>
      <c r="K174">
        <v>63337.689018411002</v>
      </c>
      <c r="L174">
        <v>65026.060998542001</v>
      </c>
      <c r="M174">
        <v>66741.866649373798</v>
      </c>
      <c r="N174">
        <v>68485.485807122197</v>
      </c>
      <c r="O174">
        <v>69170.340665193406</v>
      </c>
      <c r="P174">
        <v>69862.044071845405</v>
      </c>
      <c r="Q174">
        <v>70560.664512563904</v>
      </c>
      <c r="R174">
        <v>71266.271157689494</v>
      </c>
      <c r="S174">
        <v>71978.933869266402</v>
      </c>
      <c r="T174">
        <v>72698.723207959003</v>
      </c>
      <c r="U174">
        <v>73425.710440038602</v>
      </c>
      <c r="V174">
        <v>73939.690413118893</v>
      </c>
      <c r="W174">
        <v>74457.268246010703</v>
      </c>
      <c r="X174">
        <v>74978.469123732793</v>
      </c>
      <c r="Y174">
        <v>75503.318407598897</v>
      </c>
      <c r="Z174">
        <v>76031.841636452096</v>
      </c>
      <c r="AA174">
        <v>76564.064527907307</v>
      </c>
      <c r="AB174">
        <v>77100.012979602601</v>
      </c>
      <c r="AC174">
        <v>77639.713070459795</v>
      </c>
      <c r="AD174">
        <v>78183.191061952995</v>
      </c>
      <c r="AE174">
        <v>78730.473399386698</v>
      </c>
      <c r="AF174">
        <v>79281.586713182405</v>
      </c>
      <c r="AG174">
        <v>79836.557820174698</v>
      </c>
      <c r="AH174">
        <v>80395.413724915896</v>
      </c>
      <c r="AI174">
        <v>80958.181620990305</v>
      </c>
      <c r="AJ174">
        <v>81524.8888923372</v>
      </c>
      <c r="AK174">
        <v>82095.563114583594</v>
      </c>
      <c r="AL174">
        <v>82095.563114583594</v>
      </c>
      <c r="AM174">
        <v>82095.563114583594</v>
      </c>
      <c r="AN174">
        <v>82095.563114583594</v>
      </c>
      <c r="AO174">
        <v>82095.563114583594</v>
      </c>
      <c r="AP174">
        <v>82095.563114583594</v>
      </c>
      <c r="AQ174">
        <v>82095.563114583594</v>
      </c>
      <c r="AR174">
        <v>82095.563114583594</v>
      </c>
      <c r="AS174">
        <v>82095.563114583594</v>
      </c>
      <c r="AT174">
        <v>82095.563114583594</v>
      </c>
      <c r="AU174">
        <v>82095.563114583594</v>
      </c>
      <c r="AV174">
        <v>82095.563114583594</v>
      </c>
      <c r="AW174">
        <v>82095.563114583594</v>
      </c>
      <c r="AX174">
        <v>82095.563114583594</v>
      </c>
      <c r="AY174">
        <v>82095.563114583594</v>
      </c>
      <c r="AZ174">
        <v>82095.563114583594</v>
      </c>
      <c r="BA174">
        <v>82095.563114583594</v>
      </c>
      <c r="BB174">
        <v>82095.563114583594</v>
      </c>
      <c r="BC174">
        <v>82095.563114583594</v>
      </c>
      <c r="BD174">
        <v>82095.563114583594</v>
      </c>
      <c r="BE174">
        <v>82095.563114583594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13895831.691999899</v>
      </c>
      <c r="G175">
        <v>12429126.656909401</v>
      </c>
      <c r="H175">
        <v>12711824.4494108</v>
      </c>
      <c r="I175">
        <v>12997038.4916708</v>
      </c>
      <c r="J175">
        <v>13284786.8787423</v>
      </c>
      <c r="K175">
        <v>13575087.8237221</v>
      </c>
      <c r="L175">
        <v>13867959.6584798</v>
      </c>
      <c r="M175">
        <v>14163420.8343894</v>
      </c>
      <c r="N175">
        <v>14461489.9230667</v>
      </c>
      <c r="O175">
        <v>14533797.372682</v>
      </c>
      <c r="P175">
        <v>14606466.3595454</v>
      </c>
      <c r="Q175">
        <v>14679498.691343101</v>
      </c>
      <c r="R175">
        <v>14694178.190034499</v>
      </c>
      <c r="S175">
        <v>14708872.3682245</v>
      </c>
      <c r="T175">
        <v>14723581.240592699</v>
      </c>
      <c r="U175">
        <v>14738304.821833299</v>
      </c>
      <c r="V175">
        <v>14753043.1266552</v>
      </c>
      <c r="W175">
        <v>14797302.256035101</v>
      </c>
      <c r="X175">
        <v>14841694.162803199</v>
      </c>
      <c r="Y175">
        <v>14886219.2452916</v>
      </c>
      <c r="Z175">
        <v>14930877.903027499</v>
      </c>
      <c r="AA175">
        <v>14975670.5367366</v>
      </c>
      <c r="AB175">
        <v>15020597.548346801</v>
      </c>
      <c r="AC175">
        <v>15065659.340991801</v>
      </c>
      <c r="AD175">
        <v>15110856.319014801</v>
      </c>
      <c r="AE175">
        <v>15156188.8879719</v>
      </c>
      <c r="AF175">
        <v>15201657.454635801</v>
      </c>
      <c r="AG175">
        <v>15247262.426999699</v>
      </c>
      <c r="AH175">
        <v>15293004.2142807</v>
      </c>
      <c r="AI175">
        <v>15338883.226923499</v>
      </c>
      <c r="AJ175">
        <v>15384899.8766043</v>
      </c>
      <c r="AK175">
        <v>15431054.5762341</v>
      </c>
      <c r="AL175">
        <v>15431054.5762341</v>
      </c>
      <c r="AM175">
        <v>15431054.5762341</v>
      </c>
      <c r="AN175">
        <v>15431054.5762341</v>
      </c>
      <c r="AO175">
        <v>15431054.5762341</v>
      </c>
      <c r="AP175">
        <v>15431054.5762341</v>
      </c>
      <c r="AQ175">
        <v>15431054.5762341</v>
      </c>
      <c r="AR175">
        <v>15431054.5762341</v>
      </c>
      <c r="AS175">
        <v>15431054.5762341</v>
      </c>
      <c r="AT175">
        <v>15431054.5762341</v>
      </c>
      <c r="AU175">
        <v>15431054.5762341</v>
      </c>
      <c r="AV175">
        <v>15431054.5762341</v>
      </c>
      <c r="AW175">
        <v>15431054.5762341</v>
      </c>
      <c r="AX175">
        <v>15431054.5762341</v>
      </c>
      <c r="AY175">
        <v>15431054.5762341</v>
      </c>
      <c r="AZ175">
        <v>15431054.5762341</v>
      </c>
      <c r="BA175">
        <v>15431054.5762341</v>
      </c>
      <c r="BB175">
        <v>15431054.5762341</v>
      </c>
      <c r="BC175">
        <v>15431054.5762341</v>
      </c>
      <c r="BD175">
        <v>15431054.5762341</v>
      </c>
      <c r="BE175">
        <v>15431054.5762341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1775.46703873775</v>
      </c>
      <c r="H176">
        <v>1824.8837296714801</v>
      </c>
      <c r="I176">
        <v>1875.11120772001</v>
      </c>
      <c r="J176">
        <v>1926.1607469565399</v>
      </c>
      <c r="K176">
        <v>1978.0437658570299</v>
      </c>
      <c r="L176">
        <v>2030.77182906084</v>
      </c>
      <c r="M176">
        <v>2084.3566491521301</v>
      </c>
      <c r="N176">
        <v>2138.81008846235</v>
      </c>
      <c r="O176">
        <v>2160.1981893469701</v>
      </c>
      <c r="P176">
        <v>2181.8001712404398</v>
      </c>
      <c r="Q176">
        <v>2203.6181729528398</v>
      </c>
      <c r="R176">
        <v>2225.65435468237</v>
      </c>
      <c r="S176">
        <v>2247.9108982292</v>
      </c>
      <c r="T176">
        <v>2270.3900072114898</v>
      </c>
      <c r="U176">
        <v>2293.0939072835999</v>
      </c>
      <c r="V176">
        <v>2309.1455646345898</v>
      </c>
      <c r="W176">
        <v>2325.3095835870299</v>
      </c>
      <c r="X176">
        <v>2341.5867506721402</v>
      </c>
      <c r="Y176">
        <v>2357.97785792684</v>
      </c>
      <c r="Z176">
        <v>2374.4837029323298</v>
      </c>
      <c r="AA176">
        <v>2391.1050888528598</v>
      </c>
      <c r="AB176">
        <v>2407.8428244748302</v>
      </c>
      <c r="AC176">
        <v>2424.6977242461498</v>
      </c>
      <c r="AD176">
        <v>2441.6706083158701</v>
      </c>
      <c r="AE176">
        <v>2458.76230257408</v>
      </c>
      <c r="AF176">
        <v>2475.9736386920999</v>
      </c>
      <c r="AG176">
        <v>2493.3054541629499</v>
      </c>
      <c r="AH176">
        <v>2510.7585923420902</v>
      </c>
      <c r="AI176">
        <v>2528.3339024884799</v>
      </c>
      <c r="AJ176">
        <v>2546.0322398059002</v>
      </c>
      <c r="AK176">
        <v>2563.85446548454</v>
      </c>
      <c r="AL176">
        <v>2563.85446548454</v>
      </c>
      <c r="AM176">
        <v>2563.85446548454</v>
      </c>
      <c r="AN176">
        <v>2563.85446548454</v>
      </c>
      <c r="AO176">
        <v>2563.85446548454</v>
      </c>
      <c r="AP176">
        <v>2563.85446548454</v>
      </c>
      <c r="AQ176">
        <v>2563.85446548454</v>
      </c>
      <c r="AR176">
        <v>2563.85446548454</v>
      </c>
      <c r="AS176">
        <v>2563.85446548454</v>
      </c>
      <c r="AT176">
        <v>2563.85446548454</v>
      </c>
      <c r="AU176">
        <v>2563.85446548454</v>
      </c>
      <c r="AV176">
        <v>2563.85446548454</v>
      </c>
      <c r="AW176">
        <v>2563.85446548454</v>
      </c>
      <c r="AX176">
        <v>2563.85446548454</v>
      </c>
      <c r="AY176">
        <v>2563.85446548454</v>
      </c>
      <c r="AZ176">
        <v>2563.85446548454</v>
      </c>
      <c r="BA176">
        <v>2563.85446548454</v>
      </c>
      <c r="BB176">
        <v>2563.85446548454</v>
      </c>
      <c r="BC176">
        <v>2563.85446548454</v>
      </c>
      <c r="BD176">
        <v>2563.85446548454</v>
      </c>
      <c r="BE176">
        <v>2563.85446548454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86418.367067380794</v>
      </c>
      <c r="H177">
        <v>88823.655165211298</v>
      </c>
      <c r="I177">
        <v>91268.407188291603</v>
      </c>
      <c r="J177">
        <v>93753.171886317097</v>
      </c>
      <c r="K177">
        <v>96278.505037584095</v>
      </c>
      <c r="L177">
        <v>98844.969534688003</v>
      </c>
      <c r="M177">
        <v>101453.13547122999</v>
      </c>
      <c r="N177">
        <v>104103.580229549</v>
      </c>
      <c r="O177">
        <v>105144.616031845</v>
      </c>
      <c r="P177">
        <v>106196.06219216299</v>
      </c>
      <c r="Q177">
        <v>107258.02281408499</v>
      </c>
      <c r="R177">
        <v>108330.60304222599</v>
      </c>
      <c r="S177">
        <v>109413.90907264801</v>
      </c>
      <c r="T177">
        <v>110508.048163374</v>
      </c>
      <c r="U177">
        <v>111613.12864500799</v>
      </c>
      <c r="V177">
        <v>112394.420545523</v>
      </c>
      <c r="W177">
        <v>113181.18148934199</v>
      </c>
      <c r="X177">
        <v>113973.449759767</v>
      </c>
      <c r="Y177">
        <v>114771.263908086</v>
      </c>
      <c r="Z177">
        <v>115574.662755442</v>
      </c>
      <c r="AA177">
        <v>116383.68539473</v>
      </c>
      <c r="AB177">
        <v>117198.371192493</v>
      </c>
      <c r="AC177">
        <v>118018.759790841</v>
      </c>
      <c r="AD177">
        <v>118844.891109377</v>
      </c>
      <c r="AE177">
        <v>119676.805347142</v>
      </c>
      <c r="AF177">
        <v>120514.54298457201</v>
      </c>
      <c r="AG177">
        <v>121358.144785464</v>
      </c>
      <c r="AH177">
        <v>122207.65179896299</v>
      </c>
      <c r="AI177">
        <v>123063.105361555</v>
      </c>
      <c r="AJ177">
        <v>123924.547099086</v>
      </c>
      <c r="AK177">
        <v>124792.01892878</v>
      </c>
      <c r="AL177">
        <v>124792.01892878</v>
      </c>
      <c r="AM177">
        <v>124792.01892878</v>
      </c>
      <c r="AN177">
        <v>124792.01892878</v>
      </c>
      <c r="AO177">
        <v>124792.01892878</v>
      </c>
      <c r="AP177">
        <v>124792.01892878</v>
      </c>
      <c r="AQ177">
        <v>124792.01892878</v>
      </c>
      <c r="AR177">
        <v>124792.01892878</v>
      </c>
      <c r="AS177">
        <v>124792.01892878</v>
      </c>
      <c r="AT177">
        <v>124792.01892878</v>
      </c>
      <c r="AU177">
        <v>124792.01892878</v>
      </c>
      <c r="AV177">
        <v>124792.01892878</v>
      </c>
      <c r="AW177">
        <v>124792.01892878</v>
      </c>
      <c r="AX177">
        <v>124792.01892878</v>
      </c>
      <c r="AY177">
        <v>124792.01892878</v>
      </c>
      <c r="AZ177">
        <v>124792.01892878</v>
      </c>
      <c r="BA177">
        <v>124792.01892878</v>
      </c>
      <c r="BB177">
        <v>124792.01892878</v>
      </c>
      <c r="BC177">
        <v>124792.01892878</v>
      </c>
      <c r="BD177">
        <v>124792.01892878</v>
      </c>
      <c r="BE177">
        <v>124792.01892878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8445.8975020506095</v>
      </c>
      <c r="H178">
        <v>8680.9727230547196</v>
      </c>
      <c r="I178">
        <v>8919.9048587286998</v>
      </c>
      <c r="J178">
        <v>9162.7475398438601</v>
      </c>
      <c r="K178">
        <v>9409.5550840954402</v>
      </c>
      <c r="L178">
        <v>9660.3825044780806</v>
      </c>
      <c r="M178">
        <v>9915.2855177599595</v>
      </c>
      <c r="N178">
        <v>10174.320553056999</v>
      </c>
      <c r="O178">
        <v>10276.063758587499</v>
      </c>
      <c r="P178">
        <v>10378.824396173401</v>
      </c>
      <c r="Q178">
        <v>10482.612640135199</v>
      </c>
      <c r="R178">
        <v>10587.438766536499</v>
      </c>
      <c r="S178">
        <v>10693.3131542019</v>
      </c>
      <c r="T178">
        <v>10800.2462857439</v>
      </c>
      <c r="U178">
        <v>10908.2487486013</v>
      </c>
      <c r="V178">
        <v>10984.606489841501</v>
      </c>
      <c r="W178">
        <v>11061.498735270399</v>
      </c>
      <c r="X178">
        <v>11138.9292264173</v>
      </c>
      <c r="Y178">
        <v>11216.901731002201</v>
      </c>
      <c r="Z178">
        <v>11295.4200431193</v>
      </c>
      <c r="AA178">
        <v>11374.487983421101</v>
      </c>
      <c r="AB178">
        <v>11454.109399305</v>
      </c>
      <c r="AC178">
        <v>11534.288165100201</v>
      </c>
      <c r="AD178">
        <v>11615.028182255901</v>
      </c>
      <c r="AE178">
        <v>11696.333379531699</v>
      </c>
      <c r="AF178">
        <v>11778.2077131884</v>
      </c>
      <c r="AG178">
        <v>11860.655167180699</v>
      </c>
      <c r="AH178">
        <v>11943.679753351</v>
      </c>
      <c r="AI178">
        <v>12027.285511624401</v>
      </c>
      <c r="AJ178">
        <v>12111.476510205801</v>
      </c>
      <c r="AK178">
        <v>12196.256845777199</v>
      </c>
      <c r="AL178">
        <v>12196.256845777199</v>
      </c>
      <c r="AM178">
        <v>12196.256845777199</v>
      </c>
      <c r="AN178">
        <v>12196.256845777199</v>
      </c>
      <c r="AO178">
        <v>12196.256845777199</v>
      </c>
      <c r="AP178">
        <v>12196.256845777199</v>
      </c>
      <c r="AQ178">
        <v>12196.256845777199</v>
      </c>
      <c r="AR178">
        <v>12196.256845777199</v>
      </c>
      <c r="AS178">
        <v>12196.256845777199</v>
      </c>
      <c r="AT178">
        <v>12196.256845777199</v>
      </c>
      <c r="AU178">
        <v>12196.256845777199</v>
      </c>
      <c r="AV178">
        <v>12196.256845777199</v>
      </c>
      <c r="AW178">
        <v>12196.256845777199</v>
      </c>
      <c r="AX178">
        <v>12196.256845777199</v>
      </c>
      <c r="AY178">
        <v>12196.256845777199</v>
      </c>
      <c r="AZ178">
        <v>12196.256845777199</v>
      </c>
      <c r="BA178">
        <v>12196.256845777199</v>
      </c>
      <c r="BB178">
        <v>12196.256845777199</v>
      </c>
      <c r="BC178">
        <v>12196.256845777199</v>
      </c>
      <c r="BD178">
        <v>12196.256845777199</v>
      </c>
      <c r="BE178">
        <v>12196.256845777199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118.89963258502</v>
      </c>
      <c r="H179">
        <v>120.595092895335</v>
      </c>
      <c r="I179">
        <v>121.896113574165</v>
      </c>
      <c r="J179">
        <v>123.36304665911</v>
      </c>
      <c r="K179">
        <v>124.920252812584</v>
      </c>
      <c r="L179">
        <v>126.5551698038</v>
      </c>
      <c r="M179">
        <v>128.257791020306</v>
      </c>
      <c r="N179">
        <v>130.028203701682</v>
      </c>
      <c r="O179">
        <v>131.860901825561</v>
      </c>
      <c r="P179">
        <v>133.75072941364101</v>
      </c>
      <c r="Q179">
        <v>135.69381821862399</v>
      </c>
      <c r="R179">
        <v>137.68762674879301</v>
      </c>
      <c r="S179">
        <v>139.72440245495901</v>
      </c>
      <c r="T179">
        <v>141.80481055070899</v>
      </c>
      <c r="U179">
        <v>143.93035148979899</v>
      </c>
      <c r="V179">
        <v>146.10164117262499</v>
      </c>
      <c r="W179">
        <v>148.31722647272801</v>
      </c>
      <c r="X179">
        <v>150.57400028228</v>
      </c>
      <c r="Y179">
        <v>152.86767281824001</v>
      </c>
      <c r="Z179">
        <v>155.192799298263</v>
      </c>
      <c r="AA179">
        <v>157.543492754726</v>
      </c>
      <c r="AB179">
        <v>159.91471579944499</v>
      </c>
      <c r="AC179">
        <v>162.30087788050099</v>
      </c>
      <c r="AD179">
        <v>164.69533809895401</v>
      </c>
      <c r="AE179">
        <v>167.09196375664499</v>
      </c>
      <c r="AF179">
        <v>169.486440822134</v>
      </c>
      <c r="AG179">
        <v>171.87686416949401</v>
      </c>
      <c r="AH179">
        <v>174.263407800821</v>
      </c>
      <c r="AI179">
        <v>176.64835581789501</v>
      </c>
      <c r="AJ179">
        <v>179.035207953786</v>
      </c>
      <c r="AK179">
        <v>181.42761066141099</v>
      </c>
      <c r="AL179">
        <v>181.42761066141099</v>
      </c>
      <c r="AM179">
        <v>181.42761066141099</v>
      </c>
      <c r="AN179">
        <v>181.42761066141099</v>
      </c>
      <c r="AO179">
        <v>181.42761066141099</v>
      </c>
      <c r="AP179">
        <v>181.42761066141099</v>
      </c>
      <c r="AQ179">
        <v>181.42761066141099</v>
      </c>
      <c r="AR179">
        <v>181.42761066141099</v>
      </c>
      <c r="AS179">
        <v>181.42761066141099</v>
      </c>
      <c r="AT179">
        <v>181.42761066141099</v>
      </c>
      <c r="AU179">
        <v>181.42761066141099</v>
      </c>
      <c r="AV179">
        <v>181.42761066141099</v>
      </c>
      <c r="AW179">
        <v>181.42761066141099</v>
      </c>
      <c r="AX179">
        <v>181.42761066141099</v>
      </c>
      <c r="AY179">
        <v>181.42761066141099</v>
      </c>
      <c r="AZ179">
        <v>181.42761066141099</v>
      </c>
      <c r="BA179">
        <v>181.42761066141099</v>
      </c>
      <c r="BB179">
        <v>181.42761066141099</v>
      </c>
      <c r="BC179">
        <v>181.42761066141099</v>
      </c>
      <c r="BD179">
        <v>181.42761066141099</v>
      </c>
      <c r="BE179">
        <v>181.42761066141099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tabSelected="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01_AUS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01_AUS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01_AUS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01_AUS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01_AUS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01_AUS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01_AUS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01_AUS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ref="L23:AP30" si="17">K23*(1-$G$4)</f>
        <v>6.319593495577241E-5</v>
      </c>
      <c r="M23" s="33">
        <f t="shared" si="17"/>
        <v>6.2879955280993542E-5</v>
      </c>
      <c r="N23" s="33">
        <f t="shared" si="17"/>
        <v>6.2565555504588572E-5</v>
      </c>
      <c r="O23" s="33">
        <f t="shared" si="17"/>
        <v>6.2252727727065633E-5</v>
      </c>
      <c r="P23" s="33">
        <f t="shared" si="17"/>
        <v>6.1941464088430305E-5</v>
      </c>
      <c r="Q23" s="33">
        <f t="shared" si="17"/>
        <v>6.1631756767988152E-5</v>
      </c>
      <c r="R23" s="33">
        <f t="shared" si="17"/>
        <v>6.132359798414821E-5</v>
      </c>
      <c r="S23" s="33">
        <f t="shared" si="17"/>
        <v>6.1016979994227471E-5</v>
      </c>
      <c r="T23" s="33">
        <f t="shared" si="17"/>
        <v>6.0711895094256332E-5</v>
      </c>
      <c r="U23" s="33">
        <f t="shared" si="17"/>
        <v>6.0408335618785051E-5</v>
      </c>
      <c r="V23" s="33">
        <f t="shared" si="17"/>
        <v>6.0106293940691127E-5</v>
      </c>
      <c r="W23" s="33">
        <f t="shared" si="17"/>
        <v>5.9805762470987668E-5</v>
      </c>
      <c r="X23" s="33">
        <f t="shared" si="17"/>
        <v>5.9506733658632729E-5</v>
      </c>
      <c r="Y23" s="33">
        <f t="shared" si="17"/>
        <v>5.9209199990339564E-5</v>
      </c>
      <c r="Z23" s="33">
        <f t="shared" si="17"/>
        <v>5.8913153990387868E-5</v>
      </c>
      <c r="AA23" s="33">
        <f t="shared" si="17"/>
        <v>5.8618588220435929E-5</v>
      </c>
      <c r="AB23" s="33">
        <f t="shared" si="17"/>
        <v>5.8325495279333748E-5</v>
      </c>
      <c r="AC23" s="33">
        <f t="shared" si="17"/>
        <v>5.8033867802937079E-5</v>
      </c>
      <c r="AD23" s="33">
        <f t="shared" si="17"/>
        <v>5.7743698463922393E-5</v>
      </c>
      <c r="AE23" s="33">
        <f t="shared" si="17"/>
        <v>5.7454979971602783E-5</v>
      </c>
      <c r="AF23" s="33">
        <f t="shared" si="17"/>
        <v>5.7167705071744767E-5</v>
      </c>
      <c r="AG23" s="33">
        <f t="shared" si="17"/>
        <v>5.6881866546386045E-5</v>
      </c>
      <c r="AH23" s="33">
        <f t="shared" si="17"/>
        <v>5.6597457213654117E-5</v>
      </c>
      <c r="AI23" s="33">
        <f t="shared" si="17"/>
        <v>5.6314469927585848E-5</v>
      </c>
      <c r="AJ23" s="33">
        <f t="shared" si="17"/>
        <v>5.6032897577947916E-5</v>
      </c>
      <c r="AK23" s="33">
        <f t="shared" si="17"/>
        <v>5.5752733090058179E-5</v>
      </c>
      <c r="AL23" s="33">
        <f t="shared" si="17"/>
        <v>5.5473969424607885E-5</v>
      </c>
      <c r="AM23" s="33">
        <f t="shared" si="17"/>
        <v>5.5196599577484847E-5</v>
      </c>
      <c r="AN23" s="33">
        <f t="shared" si="17"/>
        <v>5.492061657959742E-5</v>
      </c>
      <c r="AO23" s="33">
        <f t="shared" si="17"/>
        <v>5.464601349669943E-5</v>
      </c>
      <c r="AP23" s="33">
        <f t="shared" si="17"/>
        <v>5.437278342921593E-5</v>
      </c>
      <c r="AQ23" s="33">
        <f t="shared" ref="AQ23:BK23" si="18">AP23*(1-$G$4)</f>
        <v>5.4100919512069853E-5</v>
      </c>
      <c r="AR23" s="33">
        <f t="shared" si="18"/>
        <v>5.38304149145095E-5</v>
      </c>
      <c r="AS23" s="33">
        <f t="shared" si="18"/>
        <v>5.3561262839936953E-5</v>
      </c>
      <c r="AT23" s="33">
        <f t="shared" si="18"/>
        <v>5.3293456525737271E-5</v>
      </c>
      <c r="AU23" s="33">
        <f t="shared" si="18"/>
        <v>5.3026989243108582E-5</v>
      </c>
      <c r="AV23" s="33">
        <f t="shared" si="18"/>
        <v>5.2761854296893039E-5</v>
      </c>
      <c r="AW23" s="33">
        <f t="shared" si="18"/>
        <v>5.249804502540857E-5</v>
      </c>
      <c r="AX23" s="33">
        <f t="shared" si="18"/>
        <v>5.2235554800281525E-5</v>
      </c>
      <c r="AY23" s="33">
        <f t="shared" si="18"/>
        <v>5.1974377026280117E-5</v>
      </c>
      <c r="AZ23" s="33">
        <f t="shared" si="18"/>
        <v>5.1714505141148718E-5</v>
      </c>
      <c r="BA23" s="33">
        <f t="shared" si="18"/>
        <v>5.1455932615442976E-5</v>
      </c>
      <c r="BB23" s="33">
        <f t="shared" si="18"/>
        <v>5.119865295236576E-5</v>
      </c>
      <c r="BC23" s="33">
        <f t="shared" si="18"/>
        <v>5.0942659687603929E-5</v>
      </c>
      <c r="BD23" s="33">
        <f t="shared" si="18"/>
        <v>5.0687946389165912E-5</v>
      </c>
      <c r="BE23" s="33">
        <f t="shared" si="18"/>
        <v>5.0434506657220083E-5</v>
      </c>
      <c r="BF23" s="33">
        <f t="shared" si="18"/>
        <v>5.018233412393398E-5</v>
      </c>
      <c r="BG23" s="33">
        <f t="shared" si="18"/>
        <v>4.9931422453314308E-5</v>
      </c>
      <c r="BH23" s="33">
        <f t="shared" si="18"/>
        <v>4.9681765341047733E-5</v>
      </c>
      <c r="BI23" s="33">
        <f t="shared" si="18"/>
        <v>4.9433356514342495E-5</v>
      </c>
      <c r="BJ23" s="33">
        <f t="shared" si="18"/>
        <v>4.9186189731770781E-5</v>
      </c>
      <c r="BK23" s="33">
        <f t="shared" si="18"/>
        <v>4.8940258783111926E-5</v>
      </c>
      <c r="BL23" t="str">
        <f t="shared" si="6"/>
        <v>01_AUS</v>
      </c>
      <c r="BM23" t="str">
        <f t="shared" si="7"/>
        <v>d_nonenergy_7_3_naphtha</v>
      </c>
      <c r="BP23" s="4">
        <f t="shared" si="8"/>
        <v>0.11438337599999999</v>
      </c>
      <c r="BQ23" s="4">
        <f t="shared" si="9"/>
        <v>0.11555567999999999</v>
      </c>
      <c r="BR23" s="4" cm="1">
        <f t="array" ref="BR23">L23*INDEX(prod_est,$H23+$I23-1,MATCH(BR$14,$BQ$14:$DQ$14,0))</f>
        <v>0.11515122417814712</v>
      </c>
      <c r="BS23" s="4" cm="1">
        <f t="array" ref="BS23">M23*INDEX(prod_est,$H23+$I23-1,MATCH(BS$14,$BQ$14:$DQ$14,0))</f>
        <v>0.10796544710979482</v>
      </c>
      <c r="BT23" s="4" cm="1">
        <f t="array" ref="BT23">N23*INDEX(prod_est,$H23+$I23-1,MATCH(BT$14,$BQ$14:$DQ$14,0))</f>
        <v>0.10892408226001105</v>
      </c>
      <c r="BU23" s="4" cm="1">
        <f t="array" ref="BU23">O23*INDEX(prod_est,$H23+$I23-1,MATCH(BU$14,$BQ$14:$DQ$14,0))</f>
        <v>0.10979349095893423</v>
      </c>
      <c r="BV23" s="4" cm="1">
        <f t="array" ref="BV23">P23*INDEX(prod_est,$H23+$I23-1,MATCH(BV$14,$BQ$14:$DQ$14,0))</f>
        <v>0.11057973510997958</v>
      </c>
      <c r="BW23" s="4" cm="1">
        <f t="array" ref="BW23">Q23*INDEX(prod_est,$H23+$I23-1,MATCH(BW$14,$BQ$14:$DQ$14,0))</f>
        <v>0.11128171744217262</v>
      </c>
      <c r="BX23" s="4" cm="1">
        <f t="array" ref="BX23">R23*INDEX(prod_est,$H23+$I23-1,MATCH(BX$14,$BQ$14:$DQ$14,0))</f>
        <v>0.11191999821110028</v>
      </c>
      <c r="BY23" s="4" cm="1">
        <f t="array" ref="BY23">S23*INDEX(prod_est,$H23+$I23-1,MATCH(BY$14,$BQ$14:$DQ$14,0))</f>
        <v>0.11265079044456701</v>
      </c>
      <c r="BZ23" s="4" cm="1">
        <f t="array" ref="BZ23">T23*INDEX(prod_est,$H23+$I23-1,MATCH(BZ$14,$BQ$14:$DQ$14,0))</f>
        <v>0.11331282197319328</v>
      </c>
      <c r="CA23" s="4" cm="1">
        <f t="array" ref="CA23">U23*INDEX(prod_est,$H23+$I23-1,MATCH(CA$14,$BQ$14:$DQ$14,0))</f>
        <v>0.11296200236690188</v>
      </c>
      <c r="CB23" s="4" cm="1">
        <f t="array" ref="CB23">V23*INDEX(prod_est,$H23+$I23-1,MATCH(CB$14,$BQ$14:$DQ$14,0))</f>
        <v>0.11255437762551769</v>
      </c>
      <c r="CC23" s="4" cm="1">
        <f t="array" ref="CC23">W23*INDEX(prod_est,$H23+$I23-1,MATCH(CC$14,$BQ$14:$DQ$14,0))</f>
        <v>0.11206972031003662</v>
      </c>
      <c r="CD23" s="4" cm="1">
        <f t="array" ref="CD23">X23*INDEX(prod_est,$H23+$I23-1,MATCH(CD$14,$BQ$14:$DQ$14,0))</f>
        <v>0.11183119737864575</v>
      </c>
      <c r="CE23" s="4" cm="1">
        <f t="array" ref="CE23">Y23*INDEX(prod_est,$H23+$I23-1,MATCH(CE$14,$BQ$14:$DQ$14,0))</f>
        <v>0.11151749554863467</v>
      </c>
      <c r="CF23" s="4" cm="1">
        <f t="array" ref="CF23">Z23*INDEX(prod_est,$H23+$I23-1,MATCH(CF$14,$BQ$14:$DQ$14,0))</f>
        <v>0.11115655920234754</v>
      </c>
      <c r="CG23" s="4" cm="1">
        <f t="array" ref="CG23">AA23*INDEX(prod_est,$H23+$I23-1,MATCH(CG$14,$BQ$14:$DQ$14,0))</f>
        <v>0.11074222225555261</v>
      </c>
      <c r="CH23" s="4" cm="1">
        <f t="array" ref="CH23">AB23*INDEX(prod_est,$H23+$I23-1,MATCH(CH$14,$BQ$14:$DQ$14,0))</f>
        <v>0.11028817960486316</v>
      </c>
      <c r="CI23" s="4" cm="1">
        <f t="array" ref="CI23">AC23*INDEX(prod_est,$H23+$I23-1,MATCH(CI$14,$BQ$14:$DQ$14,0))</f>
        <v>0.10977535751218911</v>
      </c>
      <c r="CJ23" s="4" cm="1">
        <f t="array" ref="CJ23">AD23*INDEX(prod_est,$H23+$I23-1,MATCH(CJ$14,$BQ$14:$DQ$14,0))</f>
        <v>0.10922376695730211</v>
      </c>
      <c r="CK23" s="4" cm="1">
        <f t="array" ref="CK23">AE23*INDEX(prod_est,$H23+$I23-1,MATCH(CK$14,$BQ$14:$DQ$14,0))</f>
        <v>0.10862738875323631</v>
      </c>
      <c r="CL23" s="4" cm="1">
        <f t="array" ref="CL23">AF23*INDEX(prod_est,$H23+$I23-1,MATCH(CL$14,$BQ$14:$DQ$14,0))</f>
        <v>0.10799911287085434</v>
      </c>
      <c r="CM23" s="4" cm="1">
        <f t="array" ref="CM23">AG23*INDEX(prod_est,$H23+$I23-1,MATCH(CM$14,$BQ$14:$DQ$14,0))</f>
        <v>0.10732063925902641</v>
      </c>
      <c r="CN23" s="4" cm="1">
        <f t="array" ref="CN23">AH23*INDEX(prod_est,$H23+$I23-1,MATCH(CN$14,$BQ$14:$DQ$14,0))</f>
        <v>0.10670092609895808</v>
      </c>
      <c r="CO23" s="4" cm="1">
        <f t="array" ref="CO23">AI23*INDEX(prod_est,$H23+$I23-1,MATCH(CO$14,$BQ$14:$DQ$14,0))</f>
        <v>0.10604428097186162</v>
      </c>
      <c r="CP23" s="4" cm="1">
        <f t="array" ref="CP23">AJ23*INDEX(prod_est,$H23+$I23-1,MATCH(CP$14,$BQ$14:$DQ$14,0))</f>
        <v>0.10535097961316409</v>
      </c>
      <c r="CQ23" s="4" cm="1">
        <f t="array" ref="CQ23">AK23*INDEX(prod_est,$H23+$I23-1,MATCH(CQ$14,$BQ$14:$DQ$14,0))</f>
        <v>0.10462709017239136</v>
      </c>
      <c r="CR23" s="4" cm="1">
        <f t="array" ref="CR23">AL23*INDEX(prod_est,$H23+$I23-1,MATCH(CR$14,$BQ$14:$DQ$14,0))</f>
        <v>0.10387265565973999</v>
      </c>
      <c r="CS23" s="4" cm="1">
        <f t="array" ref="CS23">AM23*INDEX(prod_est,$H23+$I23-1,MATCH(CS$14,$BQ$14:$DQ$14,0))</f>
        <v>0.10308772304063525</v>
      </c>
      <c r="CT23" s="4" cm="1">
        <f t="array" ref="CT23">AN23*INDEX(prod_est,$H23+$I23-1,MATCH(CT$14,$BQ$14:$DQ$14,0))</f>
        <v>0.10227234316669427</v>
      </c>
      <c r="CU23" s="4" cm="1">
        <f t="array" ref="CU23">AO23*INDEX(prod_est,$H23+$I23-1,MATCH(CU$14,$BQ$14:$DQ$14,0))</f>
        <v>0.10142112108189791</v>
      </c>
      <c r="CV23" s="4" cm="1">
        <f t="array" ref="CV23">AP23*INDEX(prod_est,$H23+$I23-1,MATCH(CV$14,$BQ$14:$DQ$14,0))</f>
        <v>0.10052900628112077</v>
      </c>
      <c r="CW23" s="4" cm="1">
        <f t="array" ref="CW23">AQ23*INDEX(prod_est,$H23+$I23-1,MATCH(CW$14,$BQ$14:$DQ$14,0))</f>
        <v>9.9591299643257289E-2</v>
      </c>
      <c r="CX23" s="4" cm="1">
        <f t="array" ref="CX23">AR23*INDEX(prod_est,$H23+$I23-1,MATCH(CX$14,$BQ$14:$DQ$14,0))</f>
        <v>9.9093343145040994E-2</v>
      </c>
      <c r="CY23" s="4" cm="1">
        <f t="array" ref="CY23">AS23*INDEX(prod_est,$H23+$I23-1,MATCH(CY$14,$BQ$14:$DQ$14,0))</f>
        <v>9.8597876429315792E-2</v>
      </c>
      <c r="CZ23" s="4" cm="1">
        <f t="array" ref="CZ23">AT23*INDEX(prod_est,$H23+$I23-1,MATCH(CZ$14,$BQ$14:$DQ$14,0))</f>
        <v>9.8104887047169215E-2</v>
      </c>
      <c r="DA23" s="4" cm="1">
        <f t="array" ref="DA23">AU23*INDEX(prod_est,$H23+$I23-1,MATCH(DA$14,$BQ$14:$DQ$14,0))</f>
        <v>9.7614362611933361E-2</v>
      </c>
      <c r="DB23" s="4" cm="1">
        <f t="array" ref="DB23">AV23*INDEX(prod_est,$H23+$I23-1,MATCH(DB$14,$BQ$14:$DQ$14,0))</f>
        <v>9.7126290798873693E-2</v>
      </c>
      <c r="DC23" s="4" cm="1">
        <f t="array" ref="DC23">AW23*INDEX(prod_est,$H23+$I23-1,MATCH(DC$14,$BQ$14:$DQ$14,0))</f>
        <v>9.6640659344879323E-2</v>
      </c>
      <c r="DD23" s="4" cm="1">
        <f t="array" ref="DD23">AX23*INDEX(prod_est,$H23+$I23-1,MATCH(DD$14,$BQ$14:$DQ$14,0))</f>
        <v>9.6157456048154927E-2</v>
      </c>
      <c r="DE23" s="4" cm="1">
        <f t="array" ref="DE23">AY23*INDEX(prod_est,$H23+$I23-1,MATCH(DE$14,$BQ$14:$DQ$14,0))</f>
        <v>9.5676668767914141E-2</v>
      </c>
      <c r="DF23" s="4" cm="1">
        <f t="array" ref="DF23">AZ23*INDEX(prod_est,$H23+$I23-1,MATCH(DF$14,$BQ$14:$DQ$14,0))</f>
        <v>9.5198285424074575E-2</v>
      </c>
      <c r="DG23" s="4" cm="1">
        <f t="array" ref="DG23">BA23*INDEX(prod_est,$H23+$I23-1,MATCH(DG$14,$BQ$14:$DQ$14,0))</f>
        <v>9.4722293996954213E-2</v>
      </c>
      <c r="DH23" s="4" cm="1">
        <f t="array" ref="DH23">BB23*INDEX(prod_est,$H23+$I23-1,MATCH(DH$14,$BQ$14:$DQ$14,0))</f>
        <v>9.4248682526969441E-2</v>
      </c>
      <c r="DI23" s="4" cm="1">
        <f t="array" ref="DI23">BC23*INDEX(prod_est,$H23+$I23-1,MATCH(DI$14,$BQ$14:$DQ$14,0))</f>
        <v>9.3777439114334588E-2</v>
      </c>
      <c r="DJ23" s="4" cm="1">
        <f t="array" ref="DJ23">BD23*INDEX(prod_est,$H23+$I23-1,MATCH(DJ$14,$BQ$14:$DQ$14,0))</f>
        <v>9.3308551918762916E-2</v>
      </c>
      <c r="DK23" s="4" cm="1">
        <f t="array" ref="DK23">BE23*INDEX(prod_est,$H23+$I23-1,MATCH(DK$14,$BQ$14:$DQ$14,0))</f>
        <v>9.2842009159169098E-2</v>
      </c>
      <c r="DL23" s="4" cm="1">
        <f t="array" ref="DL23">BF23*INDEX(prod_est,$H23+$I23-1,MATCH(DL$14,$BQ$14:$DQ$14,0))</f>
        <v>9.2377799113373252E-2</v>
      </c>
      <c r="DM23" s="4" cm="1">
        <f t="array" ref="DM23">BG23*INDEX(prod_est,$H23+$I23-1,MATCH(DM$14,$BQ$14:$DQ$14,0))</f>
        <v>9.1915910117806379E-2</v>
      </c>
      <c r="DN23" s="4" cm="1">
        <f t="array" ref="DN23">BH23*INDEX(prod_est,$H23+$I23-1,MATCH(DN$14,$BQ$14:$DQ$14,0))</f>
        <v>9.1456330567217345E-2</v>
      </c>
      <c r="DO23" s="4" cm="1">
        <f t="array" ref="DO23">BI23*INDEX(prod_est,$H23+$I23-1,MATCH(DO$14,$BQ$14:$DQ$14,0))</f>
        <v>9.0999048914381264E-2</v>
      </c>
      <c r="DP23" s="4" cm="1">
        <f t="array" ref="DP23">BJ23*INDEX(prod_est,$H23+$I23-1,MATCH(DP$14,$BQ$14:$DQ$14,0))</f>
        <v>9.0544053669809346E-2</v>
      </c>
      <c r="DQ23" s="4" cm="1">
        <f t="array" ref="DQ23">BK23*INDEX(prod_est,$H23+$I23-1,MATCH(DQ$14,$BQ$14:$DQ$14,0))</f>
        <v>9.0091333401460305E-2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01_AUS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17"/>
        <v>1.0605926475186152E-4</v>
      </c>
      <c r="M25" s="33">
        <f t="shared" si="17"/>
        <v>1.0552896842810221E-4</v>
      </c>
      <c r="N25" s="33">
        <f t="shared" si="17"/>
        <v>1.0500132358596169E-4</v>
      </c>
      <c r="O25" s="33">
        <f t="shared" si="17"/>
        <v>1.0447631696803188E-4</v>
      </c>
      <c r="P25" s="33">
        <f t="shared" si="17"/>
        <v>1.0395393538319172E-4</v>
      </c>
      <c r="Q25" s="33">
        <f t="shared" si="17"/>
        <v>1.0343416570627575E-4</v>
      </c>
      <c r="R25" s="33">
        <f t="shared" si="17"/>
        <v>1.0291699487774437E-4</v>
      </c>
      <c r="S25" s="33">
        <f t="shared" si="17"/>
        <v>1.0240240990335564E-4</v>
      </c>
      <c r="T25" s="33">
        <f t="shared" si="17"/>
        <v>1.0189039785383887E-4</v>
      </c>
      <c r="U25" s="33">
        <f t="shared" si="17"/>
        <v>1.0138094586456967E-4</v>
      </c>
      <c r="V25" s="33">
        <f t="shared" si="17"/>
        <v>1.0087404113524683E-4</v>
      </c>
      <c r="W25" s="33">
        <f t="shared" si="17"/>
        <v>1.003696709295706E-4</v>
      </c>
      <c r="X25" s="33">
        <f t="shared" si="17"/>
        <v>9.9867822574922739E-5</v>
      </c>
      <c r="Y25" s="33">
        <f t="shared" si="17"/>
        <v>9.936848346204812E-5</v>
      </c>
      <c r="Z25" s="33">
        <f t="shared" si="17"/>
        <v>9.8871641044737877E-5</v>
      </c>
      <c r="AA25" s="33">
        <f t="shared" si="17"/>
        <v>9.837728283951419E-5</v>
      </c>
      <c r="AB25" s="33">
        <f t="shared" si="17"/>
        <v>9.7885396425316621E-5</v>
      </c>
      <c r="AC25" s="33">
        <f t="shared" si="17"/>
        <v>9.7395969443190043E-5</v>
      </c>
      <c r="AD25" s="33">
        <f t="shared" si="17"/>
        <v>9.6908989595974096E-5</v>
      </c>
      <c r="AE25" s="33">
        <f t="shared" si="17"/>
        <v>9.642444464799423E-5</v>
      </c>
      <c r="AF25" s="33">
        <f t="shared" si="17"/>
        <v>9.5942322424754265E-5</v>
      </c>
      <c r="AG25" s="33">
        <f t="shared" si="17"/>
        <v>9.5462610812630498E-5</v>
      </c>
      <c r="AH25" s="33">
        <f t="shared" si="17"/>
        <v>9.4985297758567341E-5</v>
      </c>
      <c r="AI25" s="33">
        <f t="shared" si="17"/>
        <v>9.4510371269774501E-5</v>
      </c>
      <c r="AJ25" s="33">
        <f t="shared" si="17"/>
        <v>9.4037819413425629E-5</v>
      </c>
      <c r="AK25" s="33">
        <f t="shared" si="17"/>
        <v>9.3567630316358495E-5</v>
      </c>
      <c r="AL25" s="33">
        <f t="shared" si="17"/>
        <v>9.3099792164776698E-5</v>
      </c>
      <c r="AM25" s="33">
        <f t="shared" si="17"/>
        <v>9.2634293203952811E-5</v>
      </c>
      <c r="AN25" s="33">
        <f t="shared" si="17"/>
        <v>9.2171121737933044E-5</v>
      </c>
      <c r="AO25" s="33">
        <f t="shared" si="17"/>
        <v>9.1710266129243372E-5</v>
      </c>
      <c r="AP25" s="33">
        <f t="shared" si="17"/>
        <v>9.1251714798597154E-5</v>
      </c>
      <c r="AQ25" s="33">
        <f t="shared" ref="AQ25:BK25" si="20">AP25*(1-$G$4)</f>
        <v>9.079545622460417E-5</v>
      </c>
      <c r="AR25" s="33">
        <f t="shared" si="20"/>
        <v>9.0341478943481156E-5</v>
      </c>
      <c r="AS25" s="33">
        <f t="shared" si="20"/>
        <v>8.9889771548763754E-5</v>
      </c>
      <c r="AT25" s="33">
        <f t="shared" si="20"/>
        <v>8.9440322691019939E-5</v>
      </c>
      <c r="AU25" s="33">
        <f t="shared" si="20"/>
        <v>8.8993121077564837E-5</v>
      </c>
      <c r="AV25" s="33">
        <f t="shared" si="20"/>
        <v>8.8548155472177009E-5</v>
      </c>
      <c r="AW25" s="33">
        <f t="shared" si="20"/>
        <v>8.8105414694816122E-5</v>
      </c>
      <c r="AX25" s="33">
        <f t="shared" si="20"/>
        <v>8.7664887621342048E-5</v>
      </c>
      <c r="AY25" s="33">
        <f t="shared" si="20"/>
        <v>8.7226563183235339E-5</v>
      </c>
      <c r="AZ25" s="33">
        <f t="shared" si="20"/>
        <v>8.6790430367319162E-5</v>
      </c>
      <c r="BA25" s="33">
        <f t="shared" si="20"/>
        <v>8.6356478215482565E-5</v>
      </c>
      <c r="BB25" s="33">
        <f t="shared" si="20"/>
        <v>8.5924695824405147E-5</v>
      </c>
      <c r="BC25" s="33">
        <f t="shared" si="20"/>
        <v>8.5495072345283119E-5</v>
      </c>
      <c r="BD25" s="33">
        <f t="shared" si="20"/>
        <v>8.5067596983556709E-5</v>
      </c>
      <c r="BE25" s="33">
        <f t="shared" si="20"/>
        <v>8.4642258998638922E-5</v>
      </c>
      <c r="BF25" s="33">
        <f t="shared" si="20"/>
        <v>8.4219047703645722E-5</v>
      </c>
      <c r="BG25" s="33">
        <f t="shared" si="20"/>
        <v>8.3797952465127491E-5</v>
      </c>
      <c r="BH25" s="33">
        <f t="shared" si="20"/>
        <v>8.3378962702801849E-5</v>
      </c>
      <c r="BI25" s="33">
        <f t="shared" si="20"/>
        <v>8.2962067889287843E-5</v>
      </c>
      <c r="BJ25" s="33">
        <f t="shared" si="20"/>
        <v>8.2547257549841406E-5</v>
      </c>
      <c r="BK25" s="33">
        <f t="shared" si="20"/>
        <v>8.2134521262092203E-5</v>
      </c>
      <c r="BL25" t="str">
        <f t="shared" si="6"/>
        <v>01_AUS</v>
      </c>
      <c r="BM25" t="str">
        <f t="shared" si="7"/>
        <v>d_nonenergy_7_6_kerosene</v>
      </c>
      <c r="BP25" s="4">
        <f t="shared" si="8"/>
        <v>0.19091807999999999</v>
      </c>
      <c r="BQ25" s="4">
        <f t="shared" si="9"/>
        <v>0.193932576</v>
      </c>
      <c r="BR25" s="4" cm="1">
        <f t="array" ref="BR25">L25*INDEX(prod_est,$H25+$I25-1,MATCH(BR$14,$BQ$14:$DQ$14,0))</f>
        <v>0.19325379362071646</v>
      </c>
      <c r="BS25" s="4" cm="1">
        <f t="array" ref="BS25">M25*INDEX(prod_est,$H25+$I25-1,MATCH(BS$14,$BQ$14:$DQ$14,0))</f>
        <v>0.18119418514948174</v>
      </c>
      <c r="BT25" s="4" cm="1">
        <f t="array" ref="BT25">N25*INDEX(prod_est,$H25+$I25-1,MATCH(BT$14,$BQ$14:$DQ$14,0))</f>
        <v>0.1828030250102794</v>
      </c>
      <c r="BU25" s="4" cm="1">
        <f t="array" ref="BU25">O25*INDEX(prod_est,$H25+$I25-1,MATCH(BU$14,$BQ$14:$DQ$14,0))</f>
        <v>0.18426211960934177</v>
      </c>
      <c r="BV25" s="4" cm="1">
        <f t="array" ref="BV25">P25*INDEX(prod_est,$H25+$I25-1,MATCH(BV$14,$BQ$14:$DQ$14,0))</f>
        <v>0.1855816424019657</v>
      </c>
      <c r="BW25" s="4" cm="1">
        <f t="array" ref="BW25">Q25*INDEX(prod_est,$H25+$I25-1,MATCH(BW$14,$BQ$14:$DQ$14,0))</f>
        <v>0.18675975188121141</v>
      </c>
      <c r="BX25" s="4" cm="1">
        <f t="array" ref="BX25">R25*INDEX(prod_est,$H25+$I25-1,MATCH(BX$14,$BQ$14:$DQ$14,0))</f>
        <v>0.18783095351949872</v>
      </c>
      <c r="BY25" s="4" cm="1">
        <f t="array" ref="BY25">S25*INDEX(prod_est,$H25+$I25-1,MATCH(BY$14,$BQ$14:$DQ$14,0))</f>
        <v>0.18905741352870806</v>
      </c>
      <c r="BZ25" s="4" cm="1">
        <f t="array" ref="BZ25">T25*INDEX(prod_est,$H25+$I25-1,MATCH(BZ$14,$BQ$14:$DQ$14,0))</f>
        <v>0.19016847513762</v>
      </c>
      <c r="CA25" s="4" cm="1">
        <f t="array" ref="CA25">U25*INDEX(prod_est,$H25+$I25-1,MATCH(CA$14,$BQ$14:$DQ$14,0))</f>
        <v>0.18957970832010487</v>
      </c>
      <c r="CB25" s="4" cm="1">
        <f t="array" ref="CB25">V25*INDEX(prod_est,$H25+$I25-1,MATCH(CB$14,$BQ$14:$DQ$14,0))</f>
        <v>0.18889560766717314</v>
      </c>
      <c r="CC25" s="4" cm="1">
        <f t="array" ref="CC25">W25*INDEX(prod_est,$H25+$I25-1,MATCH(CC$14,$BQ$14:$DQ$14,0))</f>
        <v>0.18808222625945273</v>
      </c>
      <c r="CD25" s="4" cm="1">
        <f t="array" ref="CD25">X25*INDEX(prod_est,$H25+$I25-1,MATCH(CD$14,$BQ$14:$DQ$14,0))</f>
        <v>0.18768192255720542</v>
      </c>
      <c r="CE25" s="4" cm="1">
        <f t="array" ref="CE25">Y25*INDEX(prod_est,$H25+$I25-1,MATCH(CE$14,$BQ$14:$DQ$14,0))</f>
        <v>0.18715544905118686</v>
      </c>
      <c r="CF25" s="4" cm="1">
        <f t="array" ref="CF25">Z25*INDEX(prod_est,$H25+$I25-1,MATCH(CF$14,$BQ$14:$DQ$14,0))</f>
        <v>0.18654970370480931</v>
      </c>
      <c r="CG25" s="4" cm="1">
        <f t="array" ref="CG25">AA25*INDEX(prod_est,$H25+$I25-1,MATCH(CG$14,$BQ$14:$DQ$14,0))</f>
        <v>0.18585433822018826</v>
      </c>
      <c r="CH25" s="4" cm="1">
        <f t="array" ref="CH25">AB25*INDEX(prod_est,$H25+$I25-1,MATCH(CH$14,$BQ$14:$DQ$14,0))</f>
        <v>0.18509233620642249</v>
      </c>
      <c r="CI25" s="4" cm="1">
        <f t="array" ref="CI25">AC25*INDEX(prod_est,$H25+$I25-1,MATCH(CI$14,$BQ$14:$DQ$14,0))</f>
        <v>0.18423168695523909</v>
      </c>
      <c r="CJ25" s="4" cm="1">
        <f t="array" ref="CJ25">AD25*INDEX(prod_est,$H25+$I25-1,MATCH(CJ$14,$BQ$14:$DQ$14,0))</f>
        <v>0.18330597411095051</v>
      </c>
      <c r="CK25" s="4" cm="1">
        <f t="array" ref="CK25">AE25*INDEX(prod_est,$H25+$I25-1,MATCH(CK$14,$BQ$14:$DQ$14,0))</f>
        <v>0.1823050959076053</v>
      </c>
      <c r="CL25" s="4" cm="1">
        <f t="array" ref="CL25">AF25*INDEX(prod_est,$H25+$I25-1,MATCH(CL$14,$BQ$14:$DQ$14,0))</f>
        <v>0.18125068507891207</v>
      </c>
      <c r="CM25" s="4" cm="1">
        <f t="array" ref="CM25">AG25*INDEX(prod_est,$H25+$I25-1,MATCH(CM$14,$BQ$14:$DQ$14,0))</f>
        <v>0.18011202936514867</v>
      </c>
      <c r="CN25" s="4" cm="1">
        <f t="array" ref="CN25">AH25*INDEX(prod_est,$H25+$I25-1,MATCH(CN$14,$BQ$14:$DQ$14,0))</f>
        <v>0.17907198901825136</v>
      </c>
      <c r="CO25" s="4" cm="1">
        <f t="array" ref="CO25">AI25*INDEX(prod_est,$H25+$I25-1,MATCH(CO$14,$BQ$14:$DQ$14,0))</f>
        <v>0.17796996719625471</v>
      </c>
      <c r="CP25" s="4" cm="1">
        <f t="array" ref="CP25">AJ25*INDEX(prod_est,$H25+$I25-1,MATCH(CP$14,$BQ$14:$DQ$14,0))</f>
        <v>0.17680642665513624</v>
      </c>
      <c r="CQ25" s="4" cm="1">
        <f t="array" ref="CQ25">AK25*INDEX(prod_est,$H25+$I25-1,MATCH(CQ$14,$BQ$14:$DQ$14,0))</f>
        <v>0.17559155133279591</v>
      </c>
      <c r="CR25" s="4" cm="1">
        <f t="array" ref="CR25">AL25*INDEX(prod_est,$H25+$I25-1,MATCH(CR$14,$BQ$14:$DQ$14,0))</f>
        <v>0.1743254134115636</v>
      </c>
      <c r="CS25" s="4" cm="1">
        <f t="array" ref="CS25">AM25*INDEX(prod_est,$H25+$I25-1,MATCH(CS$14,$BQ$14:$DQ$14,0))</f>
        <v>0.17300809171167478</v>
      </c>
      <c r="CT25" s="4" cm="1">
        <f t="array" ref="CT25">AN25*INDEX(prod_est,$H25+$I25-1,MATCH(CT$14,$BQ$14:$DQ$14,0))</f>
        <v>0.17163967157540863</v>
      </c>
      <c r="CU25" s="4" cm="1">
        <f t="array" ref="CU25">AO25*INDEX(prod_est,$H25+$I25-1,MATCH(CU$14,$BQ$14:$DQ$14,0))</f>
        <v>0.17021109885918514</v>
      </c>
      <c r="CV25" s="4" cm="1">
        <f t="array" ref="CV25">AP25*INDEX(prod_est,$H25+$I25-1,MATCH(CV$14,$BQ$14:$DQ$14,0))</f>
        <v>0.16871389749788093</v>
      </c>
      <c r="CW25" s="4" cm="1">
        <f t="array" ref="CW25">AQ25*INDEX(prod_est,$H25+$I25-1,MATCH(CW$14,$BQ$14:$DQ$14,0))</f>
        <v>0.16714018114042306</v>
      </c>
      <c r="CX25" s="4" cm="1">
        <f t="array" ref="CX25">AR25*INDEX(prod_est,$H25+$I25-1,MATCH(CX$14,$BQ$14:$DQ$14,0))</f>
        <v>0.16630448023472097</v>
      </c>
      <c r="CY25" s="4" cm="1">
        <f t="array" ref="CY25">AS25*INDEX(prod_est,$H25+$I25-1,MATCH(CY$14,$BQ$14:$DQ$14,0))</f>
        <v>0.16547295783354737</v>
      </c>
      <c r="CZ25" s="4" cm="1">
        <f t="array" ref="CZ25">AT25*INDEX(prod_est,$H25+$I25-1,MATCH(CZ$14,$BQ$14:$DQ$14,0))</f>
        <v>0.16464559304437965</v>
      </c>
      <c r="DA25" s="4" cm="1">
        <f t="array" ref="DA25">AU25*INDEX(prod_est,$H25+$I25-1,MATCH(DA$14,$BQ$14:$DQ$14,0))</f>
        <v>0.16382236507915773</v>
      </c>
      <c r="DB25" s="4" cm="1">
        <f t="array" ref="DB25">AV25*INDEX(prod_est,$H25+$I25-1,MATCH(DB$14,$BQ$14:$DQ$14,0))</f>
        <v>0.16300325325376194</v>
      </c>
      <c r="DC25" s="4" cm="1">
        <f t="array" ref="DC25">AW25*INDEX(prod_est,$H25+$I25-1,MATCH(DC$14,$BQ$14:$DQ$14,0))</f>
        <v>0.16218823698749313</v>
      </c>
      <c r="DD25" s="4" cm="1">
        <f t="array" ref="DD25">AX25*INDEX(prod_est,$H25+$I25-1,MATCH(DD$14,$BQ$14:$DQ$14,0))</f>
        <v>0.16137729580255566</v>
      </c>
      <c r="DE25" s="4" cm="1">
        <f t="array" ref="DE25">AY25*INDEX(prod_est,$H25+$I25-1,MATCH(DE$14,$BQ$14:$DQ$14,0))</f>
        <v>0.16057040932354288</v>
      </c>
      <c r="DF25" s="4" cm="1">
        <f t="array" ref="DF25">AZ25*INDEX(prod_est,$H25+$I25-1,MATCH(DF$14,$BQ$14:$DQ$14,0))</f>
        <v>0.15976755727692518</v>
      </c>
      <c r="DG25" s="4" cm="1">
        <f t="array" ref="DG25">BA25*INDEX(prod_est,$H25+$I25-1,MATCH(DG$14,$BQ$14:$DQ$14,0))</f>
        <v>0.15896871949054056</v>
      </c>
      <c r="DH25" s="4" cm="1">
        <f t="array" ref="DH25">BB25*INDEX(prod_est,$H25+$I25-1,MATCH(DH$14,$BQ$14:$DQ$14,0))</f>
        <v>0.15817387589308785</v>
      </c>
      <c r="DI25" s="4" cm="1">
        <f t="array" ref="DI25">BC25*INDEX(prod_est,$H25+$I25-1,MATCH(DI$14,$BQ$14:$DQ$14,0))</f>
        <v>0.15738300651362239</v>
      </c>
      <c r="DJ25" s="4" cm="1">
        <f t="array" ref="DJ25">BD25*INDEX(prod_est,$H25+$I25-1,MATCH(DJ$14,$BQ$14:$DQ$14,0))</f>
        <v>0.1565960914810543</v>
      </c>
      <c r="DK25" s="4" cm="1">
        <f t="array" ref="DK25">BE25*INDEX(prod_est,$H25+$I25-1,MATCH(DK$14,$BQ$14:$DQ$14,0))</f>
        <v>0.155813111023649</v>
      </c>
      <c r="DL25" s="4" cm="1">
        <f t="array" ref="DL25">BF25*INDEX(prod_est,$H25+$I25-1,MATCH(DL$14,$BQ$14:$DQ$14,0))</f>
        <v>0.15503404546853075</v>
      </c>
      <c r="DM25" s="4" cm="1">
        <f t="array" ref="DM25">BG25*INDEX(prod_est,$H25+$I25-1,MATCH(DM$14,$BQ$14:$DQ$14,0))</f>
        <v>0.15425887524118811</v>
      </c>
      <c r="DN25" s="4" cm="1">
        <f t="array" ref="DN25">BH25*INDEX(prod_est,$H25+$I25-1,MATCH(DN$14,$BQ$14:$DQ$14,0))</f>
        <v>0.15348758086498215</v>
      </c>
      <c r="DO25" s="4" cm="1">
        <f t="array" ref="DO25">BI25*INDEX(prod_est,$H25+$I25-1,MATCH(DO$14,$BQ$14:$DQ$14,0))</f>
        <v>0.15272014296065725</v>
      </c>
      <c r="DP25" s="4" cm="1">
        <f t="array" ref="DP25">BJ25*INDEX(prod_est,$H25+$I25-1,MATCH(DP$14,$BQ$14:$DQ$14,0))</f>
        <v>0.15195654224585398</v>
      </c>
      <c r="DQ25" s="4" cm="1">
        <f t="array" ref="DQ25">BK25*INDEX(prod_est,$H25+$I25-1,MATCH(DQ$14,$BQ$14:$DQ$14,0))</f>
        <v>0.15119675953462469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01_AUS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01_AUS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17"/>
        <v>5.3978258312603828E-3</v>
      </c>
      <c r="M28" s="33">
        <f t="shared" si="17"/>
        <v>5.370836702104081E-3</v>
      </c>
      <c r="N28" s="33">
        <f t="shared" si="17"/>
        <v>5.3439825185935602E-3</v>
      </c>
      <c r="O28" s="33">
        <f t="shared" si="17"/>
        <v>5.3172626060005923E-3</v>
      </c>
      <c r="P28" s="33">
        <f t="shared" si="17"/>
        <v>5.290676292970589E-3</v>
      </c>
      <c r="Q28" s="33">
        <f t="shared" si="17"/>
        <v>5.2642229115057362E-3</v>
      </c>
      <c r="R28" s="33">
        <f t="shared" si="17"/>
        <v>5.2379017969482076E-3</v>
      </c>
      <c r="S28" s="33">
        <f t="shared" si="17"/>
        <v>5.2117122879634667E-3</v>
      </c>
      <c r="T28" s="33">
        <f t="shared" si="17"/>
        <v>5.1856537265236495E-3</v>
      </c>
      <c r="U28" s="33">
        <f t="shared" si="17"/>
        <v>5.1597254578910311E-3</v>
      </c>
      <c r="V28" s="33">
        <f t="shared" si="17"/>
        <v>5.1339268306015758E-3</v>
      </c>
      <c r="W28" s="33">
        <f t="shared" si="17"/>
        <v>5.1082571964485681E-3</v>
      </c>
      <c r="X28" s="33">
        <f t="shared" si="17"/>
        <v>5.0827159104663254E-3</v>
      </c>
      <c r="Y28" s="33">
        <f t="shared" si="17"/>
        <v>5.0573023309139938E-3</v>
      </c>
      <c r="Z28" s="33">
        <f t="shared" si="17"/>
        <v>5.0320158192594241E-3</v>
      </c>
      <c r="AA28" s="33">
        <f t="shared" si="17"/>
        <v>5.0068557401631271E-3</v>
      </c>
      <c r="AB28" s="33">
        <f t="shared" si="17"/>
        <v>4.9818214614623111E-3</v>
      </c>
      <c r="AC28" s="33">
        <f t="shared" si="17"/>
        <v>4.9569123541549995E-3</v>
      </c>
      <c r="AD28" s="33">
        <f t="shared" si="17"/>
        <v>4.9321277923842248E-3</v>
      </c>
      <c r="AE28" s="33">
        <f t="shared" si="17"/>
        <v>4.9074671534223039E-3</v>
      </c>
      <c r="AF28" s="33">
        <f t="shared" si="17"/>
        <v>4.8829298176551921E-3</v>
      </c>
      <c r="AG28" s="33">
        <f t="shared" si="17"/>
        <v>4.8585151685669164E-3</v>
      </c>
      <c r="AH28" s="33">
        <f t="shared" si="17"/>
        <v>4.8342225927240816E-3</v>
      </c>
      <c r="AI28" s="33">
        <f t="shared" si="17"/>
        <v>4.8100514797604615E-3</v>
      </c>
      <c r="AJ28" s="33">
        <f t="shared" si="17"/>
        <v>4.7860012223616593E-3</v>
      </c>
      <c r="AK28" s="33">
        <f t="shared" si="17"/>
        <v>4.762071216249851E-3</v>
      </c>
      <c r="AL28" s="33">
        <f t="shared" si="17"/>
        <v>4.7382608601686015E-3</v>
      </c>
      <c r="AM28" s="33">
        <f t="shared" si="17"/>
        <v>4.7145695558677581E-3</v>
      </c>
      <c r="AN28" s="33">
        <f t="shared" si="17"/>
        <v>4.6909967080884197E-3</v>
      </c>
      <c r="AO28" s="33">
        <f t="shared" si="17"/>
        <v>4.6675417245479779E-3</v>
      </c>
      <c r="AP28" s="33">
        <f t="shared" si="17"/>
        <v>4.6442040159252384E-3</v>
      </c>
      <c r="AQ28" s="33">
        <f t="shared" ref="AQ28:BK28" si="23">AP28*(1-$G$4)</f>
        <v>4.6209829958456126E-3</v>
      </c>
      <c r="AR28" s="33">
        <f t="shared" si="23"/>
        <v>4.5978780808663845E-3</v>
      </c>
      <c r="AS28" s="33">
        <f t="shared" si="23"/>
        <v>4.5748886904620522E-3</v>
      </c>
      <c r="AT28" s="33">
        <f t="shared" si="23"/>
        <v>4.5520142470097417E-3</v>
      </c>
      <c r="AU28" s="33">
        <f t="shared" si="23"/>
        <v>4.5292541757746933E-3</v>
      </c>
      <c r="AV28" s="33">
        <f t="shared" si="23"/>
        <v>4.5066079048958199E-3</v>
      </c>
      <c r="AW28" s="33">
        <f t="shared" si="23"/>
        <v>4.4840748653713408E-3</v>
      </c>
      <c r="AX28" s="33">
        <f t="shared" si="23"/>
        <v>4.4616544910444844E-3</v>
      </c>
      <c r="AY28" s="33">
        <f t="shared" si="23"/>
        <v>4.4393462185892615E-3</v>
      </c>
      <c r="AZ28" s="33">
        <f t="shared" si="23"/>
        <v>4.4171494874963154E-3</v>
      </c>
      <c r="BA28" s="33">
        <f t="shared" si="23"/>
        <v>4.3950637400588339E-3</v>
      </c>
      <c r="BB28" s="33">
        <f t="shared" si="23"/>
        <v>4.3730884213585399E-3</v>
      </c>
      <c r="BC28" s="33">
        <f t="shared" si="23"/>
        <v>4.3512229792517475E-3</v>
      </c>
      <c r="BD28" s="33">
        <f t="shared" si="23"/>
        <v>4.3294668643554888E-3</v>
      </c>
      <c r="BE28" s="33">
        <f t="shared" si="23"/>
        <v>4.3078195300337114E-3</v>
      </c>
      <c r="BF28" s="33">
        <f t="shared" si="23"/>
        <v>4.286280432383543E-3</v>
      </c>
      <c r="BG28" s="33">
        <f t="shared" si="23"/>
        <v>4.2648490302216249E-3</v>
      </c>
      <c r="BH28" s="33">
        <f t="shared" si="23"/>
        <v>4.2435247850705167E-3</v>
      </c>
      <c r="BI28" s="33">
        <f t="shared" si="23"/>
        <v>4.2223071611451638E-3</v>
      </c>
      <c r="BJ28" s="33">
        <f t="shared" si="23"/>
        <v>4.2011956253394378E-3</v>
      </c>
      <c r="BK28" s="33">
        <f t="shared" si="23"/>
        <v>4.1801896472127408E-3</v>
      </c>
      <c r="BL28" t="str">
        <f t="shared" si="6"/>
        <v>01_AUS</v>
      </c>
      <c r="BM28" t="str">
        <f t="shared" si="7"/>
        <v>d_nonenergy_7_9_lpg</v>
      </c>
      <c r="BP28" s="4">
        <f t="shared" si="8"/>
        <v>9.7070120640000006</v>
      </c>
      <c r="BQ28" s="4">
        <f t="shared" si="9"/>
        <v>9.8700879239999999</v>
      </c>
      <c r="BR28" s="4" cm="1">
        <f t="array" ref="BR28">L28*INDEX(prod_est,$H28+$I28-1,MATCH(BR$14,$BQ$14:$DQ$14,0))</f>
        <v>9.8355416816771513</v>
      </c>
      <c r="BS28" s="4" cm="1">
        <f t="array" ref="BS28">M28*INDEX(prod_est,$H28+$I28-1,MATCH(BS$14,$BQ$14:$DQ$14,0))</f>
        <v>9.2217747818856388</v>
      </c>
      <c r="BT28" s="4" cm="1">
        <f t="array" ref="BT28">N28*INDEX(prod_est,$H28+$I28-1,MATCH(BT$14,$BQ$14:$DQ$14,0))</f>
        <v>9.3036557696455748</v>
      </c>
      <c r="BU28" s="4" cm="1">
        <f t="array" ref="BU28">O28*INDEX(prod_est,$H28+$I28-1,MATCH(BU$14,$BQ$14:$DQ$14,0))</f>
        <v>9.3779155576565341</v>
      </c>
      <c r="BV28" s="4" cm="1">
        <f t="array" ref="BV28">P28*INDEX(prod_est,$H28+$I28-1,MATCH(BV$14,$BQ$14:$DQ$14,0))</f>
        <v>9.4450719181275069</v>
      </c>
      <c r="BW28" s="4" cm="1">
        <f t="array" ref="BW28">Q28*INDEX(prod_est,$H28+$I28-1,MATCH(BW$14,$BQ$14:$DQ$14,0))</f>
        <v>9.5050311286123552</v>
      </c>
      <c r="BX28" s="4" cm="1">
        <f t="array" ref="BX28">R28*INDEX(prod_est,$H28+$I28-1,MATCH(BX$14,$BQ$14:$DQ$14,0))</f>
        <v>9.5595493254635571</v>
      </c>
      <c r="BY28" s="4" cm="1">
        <f t="array" ref="BY28">S28*INDEX(prod_est,$H28+$I28-1,MATCH(BY$14,$BQ$14:$DQ$14,0))</f>
        <v>9.6219693086136093</v>
      </c>
      <c r="BZ28" s="4" cm="1">
        <f t="array" ref="BZ28">T28*INDEX(prod_est,$H28+$I28-1,MATCH(BZ$14,$BQ$14:$DQ$14,0))</f>
        <v>9.6785161559516339</v>
      </c>
      <c r="CA28" s="4" cm="1">
        <f t="array" ref="CA28">U28*INDEX(prod_est,$H28+$I28-1,MATCH(CA$14,$BQ$14:$DQ$14,0))</f>
        <v>9.6485512043407802</v>
      </c>
      <c r="CB28" s="4" cm="1">
        <f t="array" ref="CB28">V28*INDEX(prod_est,$H28+$I28-1,MATCH(CB$14,$BQ$14:$DQ$14,0))</f>
        <v>9.6137342915117472</v>
      </c>
      <c r="CC28" s="4" cm="1">
        <f t="array" ref="CC28">W28*INDEX(prod_est,$H28+$I28-1,MATCH(CC$14,$BQ$14:$DQ$14,0))</f>
        <v>9.5723377083510748</v>
      </c>
      <c r="CD28" s="4" cm="1">
        <f t="array" ref="CD28">X28*INDEX(prod_est,$H28+$I28-1,MATCH(CD$14,$BQ$14:$DQ$14,0))</f>
        <v>9.5519644795775687</v>
      </c>
      <c r="CE28" s="4" cm="1">
        <f t="array" ref="CE28">Y28*INDEX(prod_est,$H28+$I28-1,MATCH(CE$14,$BQ$14:$DQ$14,0))</f>
        <v>9.525169910551373</v>
      </c>
      <c r="CF28" s="4" cm="1">
        <f t="array" ref="CF28">Z28*INDEX(prod_est,$H28+$I28-1,MATCH(CF$14,$BQ$14:$DQ$14,0))</f>
        <v>9.4943408463909496</v>
      </c>
      <c r="CG28" s="4" cm="1">
        <f t="array" ref="CG28">AA28*INDEX(prod_est,$H28+$I28-1,MATCH(CG$14,$BQ$14:$DQ$14,0))</f>
        <v>9.4589506163734587</v>
      </c>
      <c r="CH28" s="4" cm="1">
        <f t="array" ref="CH28">AB28*INDEX(prod_est,$H28+$I28-1,MATCH(CH$14,$BQ$14:$DQ$14,0))</f>
        <v>9.4201689581845152</v>
      </c>
      <c r="CI28" s="4" cm="1">
        <f t="array" ref="CI28">AC28*INDEX(prod_est,$H28+$I28-1,MATCH(CI$14,$BQ$14:$DQ$14,0))</f>
        <v>9.3763667050710158</v>
      </c>
      <c r="CJ28" s="4" cm="1">
        <f t="array" ref="CJ28">AD28*INDEX(prod_est,$H28+$I28-1,MATCH(CJ$14,$BQ$14:$DQ$14,0))</f>
        <v>9.3292530774693052</v>
      </c>
      <c r="CK28" s="4" cm="1">
        <f t="array" ref="CK28">AE28*INDEX(prod_est,$H28+$I28-1,MATCH(CK$14,$BQ$14:$DQ$14,0))</f>
        <v>9.2783139517587667</v>
      </c>
      <c r="CL28" s="4" cm="1">
        <f t="array" ref="CL28">AF28*INDEX(prod_est,$H28+$I28-1,MATCH(CL$14,$BQ$14:$DQ$14,0))</f>
        <v>9.2246503135919635</v>
      </c>
      <c r="CM28" s="4" cm="1">
        <f t="array" ref="CM28">AG28*INDEX(prod_est,$H28+$I28-1,MATCH(CM$14,$BQ$14:$DQ$14,0))</f>
        <v>9.1666990800147357</v>
      </c>
      <c r="CN28" s="4" cm="1">
        <f t="array" ref="CN28">AH28*INDEX(prod_est,$H28+$I28-1,MATCH(CN$14,$BQ$14:$DQ$14,0))</f>
        <v>9.1137668193285073</v>
      </c>
      <c r="CO28" s="4" cm="1">
        <f t="array" ref="CO28">AI28*INDEX(prod_est,$H28+$I28-1,MATCH(CO$14,$BQ$14:$DQ$14,0))</f>
        <v>9.0576800467933261</v>
      </c>
      <c r="CP28" s="4" cm="1">
        <f t="array" ref="CP28">AJ28*INDEX(prod_est,$H28+$I28-1,MATCH(CP$14,$BQ$14:$DQ$14,0))</f>
        <v>8.9984623141109239</v>
      </c>
      <c r="CQ28" s="4" cm="1">
        <f t="array" ref="CQ28">AK28*INDEX(prod_est,$H28+$I28-1,MATCH(CQ$14,$BQ$14:$DQ$14,0))</f>
        <v>8.9366319269963999</v>
      </c>
      <c r="CR28" s="4" cm="1">
        <f t="array" ref="CR28">AL28*INDEX(prod_est,$H28+$I28-1,MATCH(CR$14,$BQ$14:$DQ$14,0))</f>
        <v>8.872192559128294</v>
      </c>
      <c r="CS28" s="4" cm="1">
        <f t="array" ref="CS28">AM28*INDEX(prod_est,$H28+$I28-1,MATCH(CS$14,$BQ$14:$DQ$14,0))</f>
        <v>8.8051482220175643</v>
      </c>
      <c r="CT28" s="4" cm="1">
        <f t="array" ref="CT28">AN28*INDEX(prod_est,$H28+$I28-1,MATCH(CT$14,$BQ$14:$DQ$14,0))</f>
        <v>8.7355032591108746</v>
      </c>
      <c r="CU28" s="4" cm="1">
        <f t="array" ref="CU28">AO28*INDEX(prod_est,$H28+$I28-1,MATCH(CU$14,$BQ$14:$DQ$14,0))</f>
        <v>8.6627968649311118</v>
      </c>
      <c r="CV28" s="4" cm="1">
        <f t="array" ref="CV28">AP28*INDEX(prod_est,$H28+$I28-1,MATCH(CV$14,$BQ$14:$DQ$14,0))</f>
        <v>8.5865976549747351</v>
      </c>
      <c r="CW28" s="4" cm="1">
        <f t="array" ref="CW28">AQ28*INDEX(prod_est,$H28+$I28-1,MATCH(CW$14,$BQ$14:$DQ$14,0))</f>
        <v>8.5065042578987011</v>
      </c>
      <c r="CX28" s="4" cm="1">
        <f t="array" ref="CX28">AR28*INDEX(prod_est,$H28+$I28-1,MATCH(CX$14,$BQ$14:$DQ$14,0))</f>
        <v>8.4639717366092082</v>
      </c>
      <c r="CY28" s="4" cm="1">
        <f t="array" ref="CY28">AS28*INDEX(prod_est,$H28+$I28-1,MATCH(CY$14,$BQ$14:$DQ$14,0))</f>
        <v>8.4216518779261609</v>
      </c>
      <c r="CZ28" s="4" cm="1">
        <f t="array" ref="CZ28">AT28*INDEX(prod_est,$H28+$I28-1,MATCH(CZ$14,$BQ$14:$DQ$14,0))</f>
        <v>8.3795436185365304</v>
      </c>
      <c r="DA28" s="4" cm="1">
        <f t="array" ref="DA28">AU28*INDEX(prod_est,$H28+$I28-1,MATCH(DA$14,$BQ$14:$DQ$14,0))</f>
        <v>8.3376459004438477</v>
      </c>
      <c r="DB28" s="4" cm="1">
        <f t="array" ref="DB28">AV28*INDEX(prod_est,$H28+$I28-1,MATCH(DB$14,$BQ$14:$DQ$14,0))</f>
        <v>8.2959576709416289</v>
      </c>
      <c r="DC28" s="4" cm="1">
        <f t="array" ref="DC28">AW28*INDEX(prod_est,$H28+$I28-1,MATCH(DC$14,$BQ$14:$DQ$14,0))</f>
        <v>8.2544778825869205</v>
      </c>
      <c r="DD28" s="4" cm="1">
        <f t="array" ref="DD28">AX28*INDEX(prod_est,$H28+$I28-1,MATCH(DD$14,$BQ$14:$DQ$14,0))</f>
        <v>8.2132054931739873</v>
      </c>
      <c r="DE28" s="4" cm="1">
        <f t="array" ref="DE28">AY28*INDEX(prod_est,$H28+$I28-1,MATCH(DE$14,$BQ$14:$DQ$14,0))</f>
        <v>8.1721394657081152</v>
      </c>
      <c r="DF28" s="4" cm="1">
        <f t="array" ref="DF28">AZ28*INDEX(prod_est,$H28+$I28-1,MATCH(DF$14,$BQ$14:$DQ$14,0))</f>
        <v>8.1312787683795751</v>
      </c>
      <c r="DG28" s="4" cm="1">
        <f t="array" ref="DG28">BA28*INDEX(prod_est,$H28+$I28-1,MATCH(DG$14,$BQ$14:$DQ$14,0))</f>
        <v>8.0906223745376789</v>
      </c>
      <c r="DH28" s="4" cm="1">
        <f t="array" ref="DH28">BB28*INDEX(prod_est,$H28+$I28-1,MATCH(DH$14,$BQ$14:$DQ$14,0))</f>
        <v>8.0501692626649906</v>
      </c>
      <c r="DI28" s="4" cm="1">
        <f t="array" ref="DI28">BC28*INDEX(prod_est,$H28+$I28-1,MATCH(DI$14,$BQ$14:$DQ$14,0))</f>
        <v>8.009918416351665</v>
      </c>
      <c r="DJ28" s="4" cm="1">
        <f t="array" ref="DJ28">BD28*INDEX(prod_est,$H28+$I28-1,MATCH(DJ$14,$BQ$14:$DQ$14,0))</f>
        <v>7.9698688242699074</v>
      </c>
      <c r="DK28" s="4" cm="1">
        <f t="array" ref="DK28">BE28*INDEX(prod_est,$H28+$I28-1,MATCH(DK$14,$BQ$14:$DQ$14,0))</f>
        <v>7.930019480148558</v>
      </c>
      <c r="DL28" s="4" cm="1">
        <f t="array" ref="DL28">BF28*INDEX(prod_est,$H28+$I28-1,MATCH(DL$14,$BQ$14:$DQ$14,0))</f>
        <v>7.8903693827478154</v>
      </c>
      <c r="DM28" s="4" cm="1">
        <f t="array" ref="DM28">BG28*INDEX(prod_est,$H28+$I28-1,MATCH(DM$14,$BQ$14:$DQ$14,0))</f>
        <v>7.8509175358340757</v>
      </c>
      <c r="DN28" s="4" cm="1">
        <f t="array" ref="DN28">BH28*INDEX(prod_est,$H28+$I28-1,MATCH(DN$14,$BQ$14:$DQ$14,0))</f>
        <v>7.8116629481549049</v>
      </c>
      <c r="DO28" s="4" cm="1">
        <f t="array" ref="DO28">BI28*INDEX(prod_est,$H28+$I28-1,MATCH(DO$14,$BQ$14:$DQ$14,0))</f>
        <v>7.7726046334141303</v>
      </c>
      <c r="DP28" s="4" cm="1">
        <f t="array" ref="DP28">BJ28*INDEX(prod_est,$H28+$I28-1,MATCH(DP$14,$BQ$14:$DQ$14,0))</f>
        <v>7.7337416102470584</v>
      </c>
      <c r="DQ28" s="4" cm="1">
        <f t="array" ref="DQ28">BK28*INDEX(prod_est,$H28+$I28-1,MATCH(DQ$14,$BQ$14:$DQ$14,0))</f>
        <v>7.6950729021958235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01_AUS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17"/>
        <v>1.1010517841370391E-2</v>
      </c>
      <c r="M30" s="33">
        <f t="shared" si="17"/>
        <v>1.0955465252163539E-2</v>
      </c>
      <c r="N30" s="33">
        <f t="shared" si="17"/>
        <v>1.0900687925902722E-2</v>
      </c>
      <c r="O30" s="33">
        <f t="shared" si="17"/>
        <v>1.0846184486273207E-2</v>
      </c>
      <c r="P30" s="33">
        <f t="shared" si="17"/>
        <v>1.0791953563841841E-2</v>
      </c>
      <c r="Q30" s="33">
        <f t="shared" si="17"/>
        <v>1.0737993796022633E-2</v>
      </c>
      <c r="R30" s="33">
        <f t="shared" si="17"/>
        <v>1.0684303827042519E-2</v>
      </c>
      <c r="S30" s="33">
        <f t="shared" si="17"/>
        <v>1.0630882307907307E-2</v>
      </c>
      <c r="T30" s="33">
        <f t="shared" si="17"/>
        <v>1.057772789636777E-2</v>
      </c>
      <c r="U30" s="33">
        <f t="shared" si="17"/>
        <v>1.0524839256885932E-2</v>
      </c>
      <c r="V30" s="33">
        <f t="shared" si="17"/>
        <v>1.0472215060601503E-2</v>
      </c>
      <c r="W30" s="33">
        <f t="shared" si="17"/>
        <v>1.0419853985298495E-2</v>
      </c>
      <c r="X30" s="33">
        <f t="shared" si="17"/>
        <v>1.0367754715372003E-2</v>
      </c>
      <c r="Y30" s="33">
        <f t="shared" si="17"/>
        <v>1.0315915941795142E-2</v>
      </c>
      <c r="Z30" s="33">
        <f t="shared" si="17"/>
        <v>1.0264336362086166E-2</v>
      </c>
      <c r="AA30" s="33">
        <f t="shared" si="17"/>
        <v>1.0213014680275734E-2</v>
      </c>
      <c r="AB30" s="33">
        <f t="shared" si="17"/>
        <v>1.0161949606874356E-2</v>
      </c>
      <c r="AC30" s="33">
        <f t="shared" si="17"/>
        <v>1.0111139858839985E-2</v>
      </c>
      <c r="AD30" s="33">
        <f t="shared" si="17"/>
        <v>1.0060584159545785E-2</v>
      </c>
      <c r="AE30" s="33">
        <f t="shared" si="17"/>
        <v>1.0010281238748057E-2</v>
      </c>
      <c r="AF30" s="33">
        <f t="shared" si="17"/>
        <v>9.9602298325543164E-3</v>
      </c>
      <c r="AG30" s="33">
        <f t="shared" si="17"/>
        <v>9.9104286833915454E-3</v>
      </c>
      <c r="AH30" s="33">
        <f t="shared" si="17"/>
        <v>9.8608765399745869E-3</v>
      </c>
      <c r="AI30" s="33">
        <f t="shared" si="17"/>
        <v>9.8115721572747134E-3</v>
      </c>
      <c r="AJ30" s="33">
        <f t="shared" si="17"/>
        <v>9.762514296488339E-3</v>
      </c>
      <c r="AK30" s="33">
        <f t="shared" si="17"/>
        <v>9.7137017250058973E-3</v>
      </c>
      <c r="AL30" s="33">
        <f t="shared" si="17"/>
        <v>9.6651332163808674E-3</v>
      </c>
      <c r="AM30" s="33">
        <f t="shared" si="17"/>
        <v>9.6168075502989624E-3</v>
      </c>
      <c r="AN30" s="33">
        <f t="shared" si="17"/>
        <v>9.5687235125474675E-3</v>
      </c>
      <c r="AO30" s="33">
        <f t="shared" si="17"/>
        <v>9.5208798949847299E-3</v>
      </c>
      <c r="AP30" s="33">
        <f t="shared" si="17"/>
        <v>9.4732754955098065E-3</v>
      </c>
      <c r="AQ30" s="33">
        <f t="shared" ref="AQ30:BK30" si="25">AP30*(1-$G$4)</f>
        <v>9.4259091180322573E-3</v>
      </c>
      <c r="AR30" s="33">
        <f t="shared" si="25"/>
        <v>9.3787795724420957E-3</v>
      </c>
      <c r="AS30" s="33">
        <f t="shared" si="25"/>
        <v>9.3318856745798848E-3</v>
      </c>
      <c r="AT30" s="33">
        <f t="shared" si="25"/>
        <v>9.2852262462069859E-3</v>
      </c>
      <c r="AU30" s="33">
        <f t="shared" si="25"/>
        <v>9.2388001149759508E-3</v>
      </c>
      <c r="AV30" s="33">
        <f t="shared" si="25"/>
        <v>9.1926061144010709E-3</v>
      </c>
      <c r="AW30" s="33">
        <f t="shared" si="25"/>
        <v>9.1466430838290664E-3</v>
      </c>
      <c r="AX30" s="33">
        <f t="shared" si="25"/>
        <v>9.1009098684099211E-3</v>
      </c>
      <c r="AY30" s="33">
        <f t="shared" si="25"/>
        <v>9.0554053190678718E-3</v>
      </c>
      <c r="AZ30" s="33">
        <f t="shared" si="25"/>
        <v>9.0101282924725332E-3</v>
      </c>
      <c r="BA30" s="33">
        <f t="shared" si="25"/>
        <v>8.9650776510101712E-3</v>
      </c>
      <c r="BB30" s="33">
        <f t="shared" si="25"/>
        <v>8.9202522627551198E-3</v>
      </c>
      <c r="BC30" s="33">
        <f t="shared" si="25"/>
        <v>8.8756510014413436E-3</v>
      </c>
      <c r="BD30" s="33">
        <f t="shared" si="25"/>
        <v>8.8312727464341361E-3</v>
      </c>
      <c r="BE30" s="33">
        <f t="shared" si="25"/>
        <v>8.7871163827019649E-3</v>
      </c>
      <c r="BF30" s="33">
        <f t="shared" si="25"/>
        <v>8.7431808007884543E-3</v>
      </c>
      <c r="BG30" s="33">
        <f t="shared" si="25"/>
        <v>8.6994648967845117E-3</v>
      </c>
      <c r="BH30" s="33">
        <f t="shared" si="25"/>
        <v>8.6559675723005894E-3</v>
      </c>
      <c r="BI30" s="33">
        <f t="shared" si="25"/>
        <v>8.6126877344390868E-3</v>
      </c>
      <c r="BJ30" s="33">
        <f t="shared" si="25"/>
        <v>8.5696242957668915E-3</v>
      </c>
      <c r="BK30" s="33">
        <f t="shared" si="25"/>
        <v>8.5267761742880577E-3</v>
      </c>
      <c r="BL30" t="str">
        <f t="shared" si="6"/>
        <v>01_AUS</v>
      </c>
      <c r="BM30" t="str">
        <f t="shared" si="7"/>
        <v>d_nonenergy_7_11_ethane</v>
      </c>
      <c r="BP30" s="4">
        <f t="shared" si="8"/>
        <v>20.209306787999999</v>
      </c>
      <c r="BQ30" s="4">
        <f t="shared" si="9"/>
        <v>20.133065160000001</v>
      </c>
      <c r="BR30" s="4" cm="1">
        <f t="array" ref="BR30">L30*INDEX(prod_est,$H30+$I30-1,MATCH(BR$14,$BQ$14:$DQ$14,0))</f>
        <v>20.062597525560001</v>
      </c>
      <c r="BS30" s="4" cm="1">
        <f t="array" ref="BS30">M30*INDEX(prod_est,$H30+$I30-1,MATCH(BS$14,$BQ$14:$DQ$14,0))</f>
        <v>18.810632083944579</v>
      </c>
      <c r="BT30" s="4" cm="1">
        <f t="array" ref="BT30">N30*INDEX(prod_est,$H30+$I30-1,MATCH(BT$14,$BQ$14:$DQ$14,0))</f>
        <v>18.977653418975187</v>
      </c>
      <c r="BU30" s="4" cm="1">
        <f t="array" ref="BU30">O30*INDEX(prod_est,$H30+$I30-1,MATCH(BU$14,$BQ$14:$DQ$14,0))</f>
        <v>19.129128984573445</v>
      </c>
      <c r="BV30" s="4" cm="1">
        <f t="array" ref="BV30">P30*INDEX(prod_est,$H30+$I30-1,MATCH(BV$14,$BQ$14:$DQ$14,0))</f>
        <v>19.266114935628941</v>
      </c>
      <c r="BW30" s="4" cm="1">
        <f t="array" ref="BW30">Q30*INDEX(prod_est,$H30+$I30-1,MATCH(BW$14,$BQ$14:$DQ$14,0))</f>
        <v>19.388420096528101</v>
      </c>
      <c r="BX30" s="4" cm="1">
        <f t="array" ref="BX30">R30*INDEX(prod_est,$H30+$I30-1,MATCH(BX$14,$BQ$14:$DQ$14,0))</f>
        <v>19.499626644844856</v>
      </c>
      <c r="BY30" s="4" cm="1">
        <f t="array" ref="BY30">S30*INDEX(prod_est,$H30+$I30-1,MATCH(BY$14,$BQ$14:$DQ$14,0))</f>
        <v>19.626951304738746</v>
      </c>
      <c r="BZ30" s="4" cm="1">
        <f t="array" ref="BZ30">T30*INDEX(prod_est,$H30+$I30-1,MATCH(BZ$14,$BQ$14:$DQ$14,0))</f>
        <v>19.742295906612124</v>
      </c>
      <c r="CA30" s="4" cm="1">
        <f t="array" ref="CA30">U30*INDEX(prod_est,$H30+$I30-1,MATCH(CA$14,$BQ$14:$DQ$14,0))</f>
        <v>19.681173216729029</v>
      </c>
      <c r="CB30" s="4" cm="1">
        <f t="array" ref="CB30">V30*INDEX(prod_est,$H30+$I30-1,MATCH(CB$14,$BQ$14:$DQ$14,0))</f>
        <v>19.610153466950255</v>
      </c>
      <c r="CC30" s="4" cm="1">
        <f t="array" ref="CC30">W30*INDEX(prod_est,$H30+$I30-1,MATCH(CC$14,$BQ$14:$DQ$14,0))</f>
        <v>19.525712465756275</v>
      </c>
      <c r="CD30" s="4" cm="1">
        <f t="array" ref="CD30">X30*INDEX(prod_est,$H30+$I30-1,MATCH(CD$14,$BQ$14:$DQ$14,0))</f>
        <v>19.484155030242533</v>
      </c>
      <c r="CE30" s="4" cm="1">
        <f t="array" ref="CE30">Y30*INDEX(prod_est,$H30+$I30-1,MATCH(CE$14,$BQ$14:$DQ$14,0))</f>
        <v>19.429499305968104</v>
      </c>
      <c r="CF30" s="4" cm="1">
        <f t="array" ref="CF30">Z30*INDEX(prod_est,$H30+$I30-1,MATCH(CF$14,$BQ$14:$DQ$14,0))</f>
        <v>19.36661399406988</v>
      </c>
      <c r="CG30" s="4" cm="1">
        <f t="array" ref="CG30">AA30*INDEX(prod_est,$H30+$I30-1,MATCH(CG$14,$BQ$14:$DQ$14,0))</f>
        <v>19.294424788415792</v>
      </c>
      <c r="CH30" s="4" cm="1">
        <f t="array" ref="CH30">AB30*INDEX(prod_est,$H30+$I30-1,MATCH(CH$14,$BQ$14:$DQ$14,0))</f>
        <v>19.215317727025564</v>
      </c>
      <c r="CI30" s="4" cm="1">
        <f t="array" ref="CI30">AC30*INDEX(prod_est,$H30+$I30-1,MATCH(CI$14,$BQ$14:$DQ$14,0))</f>
        <v>19.125969625683474</v>
      </c>
      <c r="CJ30" s="4" cm="1">
        <f t="array" ref="CJ30">AD30*INDEX(prod_est,$H30+$I30-1,MATCH(CJ$14,$BQ$14:$DQ$14,0))</f>
        <v>19.029866962593434</v>
      </c>
      <c r="CK30" s="4" cm="1">
        <f t="array" ref="CK30">AE30*INDEX(prod_est,$H30+$I30-1,MATCH(CK$14,$BQ$14:$DQ$14,0))</f>
        <v>18.925961025278536</v>
      </c>
      <c r="CL30" s="4" cm="1">
        <f t="array" ref="CL30">AF30*INDEX(prod_est,$H30+$I30-1,MATCH(CL$14,$BQ$14:$DQ$14,0))</f>
        <v>18.816497610944833</v>
      </c>
      <c r="CM30" s="4" cm="1">
        <f t="array" ref="CM30">AG30*INDEX(prod_est,$H30+$I30-1,MATCH(CM$14,$BQ$14:$DQ$14,0))</f>
        <v>18.69828833351016</v>
      </c>
      <c r="CN30" s="4" cm="1">
        <f t="array" ref="CN30">AH30*INDEX(prod_est,$H30+$I30-1,MATCH(CN$14,$BQ$14:$DQ$14,0))</f>
        <v>18.590316787393469</v>
      </c>
      <c r="CO30" s="4" cm="1">
        <f t="array" ref="CO30">AI30*INDEX(prod_est,$H30+$I30-1,MATCH(CO$14,$BQ$14:$DQ$14,0))</f>
        <v>18.475910648890981</v>
      </c>
      <c r="CP30" s="4" cm="1">
        <f t="array" ref="CP30">AJ30*INDEX(prod_est,$H30+$I30-1,MATCH(CP$14,$BQ$14:$DQ$14,0))</f>
        <v>18.3551179589066</v>
      </c>
      <c r="CQ30" s="4" cm="1">
        <f t="array" ref="CQ30">AK30*INDEX(prod_est,$H30+$I30-1,MATCH(CQ$14,$BQ$14:$DQ$14,0))</f>
        <v>18.228995960578924</v>
      </c>
      <c r="CR30" s="4" cm="1">
        <f t="array" ref="CR30">AL30*INDEX(prod_est,$H30+$I30-1,MATCH(CR$14,$BQ$14:$DQ$14,0))</f>
        <v>18.097552147499698</v>
      </c>
      <c r="CS30" s="4" cm="1">
        <f t="array" ref="CS30">AM30*INDEX(prod_est,$H30+$I30-1,MATCH(CS$14,$BQ$14:$DQ$14,0))</f>
        <v>17.960794702373285</v>
      </c>
      <c r="CT30" s="4" cm="1">
        <f t="array" ref="CT30">AN30*INDEX(prod_est,$H30+$I30-1,MATCH(CT$14,$BQ$14:$DQ$14,0))</f>
        <v>17.818732484988505</v>
      </c>
      <c r="CU30" s="4" cm="1">
        <f t="array" ref="CU30">AO30*INDEX(prod_est,$H30+$I30-1,MATCH(CU$14,$BQ$14:$DQ$14,0))</f>
        <v>17.67042554154067</v>
      </c>
      <c r="CV30" s="4" cm="1">
        <f t="array" ref="CV30">AP30*INDEX(prod_est,$H30+$I30-1,MATCH(CV$14,$BQ$14:$DQ$14,0))</f>
        <v>17.514993931305273</v>
      </c>
      <c r="CW30" s="4" cm="1">
        <f t="array" ref="CW30">AQ30*INDEX(prod_est,$H30+$I30-1,MATCH(CW$14,$BQ$14:$DQ$14,0))</f>
        <v>17.351618934584469</v>
      </c>
      <c r="CX30" s="4" cm="1">
        <f t="array" ref="CX30">AR30*INDEX(prod_est,$H30+$I30-1,MATCH(CX$14,$BQ$14:$DQ$14,0))</f>
        <v>17.264860839911545</v>
      </c>
      <c r="CY30" s="4" cm="1">
        <f t="array" ref="CY30">AS30*INDEX(prod_est,$H30+$I30-1,MATCH(CY$14,$BQ$14:$DQ$14,0))</f>
        <v>17.178536535711988</v>
      </c>
      <c r="CZ30" s="4" cm="1">
        <f t="array" ref="CZ30">AT30*INDEX(prod_est,$H30+$I30-1,MATCH(CZ$14,$BQ$14:$DQ$14,0))</f>
        <v>17.092643853033429</v>
      </c>
      <c r="DA30" s="4" cm="1">
        <f t="array" ref="DA30">AU30*INDEX(prod_est,$H30+$I30-1,MATCH(DA$14,$BQ$14:$DQ$14,0))</f>
        <v>17.007180633768261</v>
      </c>
      <c r="DB30" s="4" cm="1">
        <f t="array" ref="DB30">AV30*INDEX(prod_est,$H30+$I30-1,MATCH(DB$14,$BQ$14:$DQ$14,0))</f>
        <v>16.92214473059942</v>
      </c>
      <c r="DC30" s="4" cm="1">
        <f t="array" ref="DC30">AW30*INDEX(prod_est,$H30+$I30-1,MATCH(DC$14,$BQ$14:$DQ$14,0))</f>
        <v>16.837534006946424</v>
      </c>
      <c r="DD30" s="4" cm="1">
        <f t="array" ref="DD30">AX30*INDEX(prod_est,$H30+$I30-1,MATCH(DD$14,$BQ$14:$DQ$14,0))</f>
        <v>16.75334633691169</v>
      </c>
      <c r="DE30" s="4" cm="1">
        <f t="array" ref="DE30">AY30*INDEX(prod_est,$H30+$I30-1,MATCH(DE$14,$BQ$14:$DQ$14,0))</f>
        <v>16.669579605227135</v>
      </c>
      <c r="DF30" s="4" cm="1">
        <f t="array" ref="DF30">AZ30*INDEX(prod_est,$H30+$I30-1,MATCH(DF$14,$BQ$14:$DQ$14,0))</f>
        <v>16.586231707200998</v>
      </c>
      <c r="DG30" s="4" cm="1">
        <f t="array" ref="DG30">BA30*INDEX(prod_est,$H30+$I30-1,MATCH(DG$14,$BQ$14:$DQ$14,0))</f>
        <v>16.503300548664996</v>
      </c>
      <c r="DH30" s="4" cm="1">
        <f t="array" ref="DH30">BB30*INDEX(prod_est,$H30+$I30-1,MATCH(DH$14,$BQ$14:$DQ$14,0))</f>
        <v>16.420784045921668</v>
      </c>
      <c r="DI30" s="4" cm="1">
        <f t="array" ref="DI30">BC30*INDEX(prod_est,$H30+$I30-1,MATCH(DI$14,$BQ$14:$DQ$14,0))</f>
        <v>16.338680125692061</v>
      </c>
      <c r="DJ30" s="4" cm="1">
        <f t="array" ref="DJ30">BD30*INDEX(prod_est,$H30+$I30-1,MATCH(DJ$14,$BQ$14:$DQ$14,0))</f>
        <v>16.256986725063598</v>
      </c>
      <c r="DK30" s="4" cm="1">
        <f t="array" ref="DK30">BE30*INDEX(prod_est,$H30+$I30-1,MATCH(DK$14,$BQ$14:$DQ$14,0))</f>
        <v>16.175701791438279</v>
      </c>
      <c r="DL30" s="4" cm="1">
        <f t="array" ref="DL30">BF30*INDEX(prod_est,$H30+$I30-1,MATCH(DL$14,$BQ$14:$DQ$14,0))</f>
        <v>16.094823282481087</v>
      </c>
      <c r="DM30" s="4" cm="1">
        <f t="array" ref="DM30">BG30*INDEX(prod_est,$H30+$I30-1,MATCH(DM$14,$BQ$14:$DQ$14,0))</f>
        <v>16.01434916606868</v>
      </c>
      <c r="DN30" s="4" cm="1">
        <f t="array" ref="DN30">BH30*INDEX(prod_est,$H30+$I30-1,MATCH(DN$14,$BQ$14:$DQ$14,0))</f>
        <v>15.934277420238336</v>
      </c>
      <c r="DO30" s="4" cm="1">
        <f t="array" ref="DO30">BI30*INDEX(prod_est,$H30+$I30-1,MATCH(DO$14,$BQ$14:$DQ$14,0))</f>
        <v>15.854606033137147</v>
      </c>
      <c r="DP30" s="4" cm="1">
        <f t="array" ref="DP30">BJ30*INDEX(prod_est,$H30+$I30-1,MATCH(DP$14,$BQ$14:$DQ$14,0))</f>
        <v>15.775333002971461</v>
      </c>
      <c r="DQ30" s="4" cm="1">
        <f t="array" ref="DQ30">BK30*INDEX(prod_est,$H30+$I30-1,MATCH(DQ$14,$BQ$14:$DQ$14,0))</f>
        <v>15.696456337956604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ref="L31:AQ35" si="26">K31*(1-$G$4)</f>
        <v>7.8119311539409819E-2</v>
      </c>
      <c r="M31" s="33">
        <f t="shared" si="26"/>
        <v>7.7728714981712771E-2</v>
      </c>
      <c r="N31" s="33">
        <f t="shared" si="26"/>
        <v>7.7340071406804212E-2</v>
      </c>
      <c r="O31" s="33">
        <f t="shared" si="26"/>
        <v>7.6953371049770194E-2</v>
      </c>
      <c r="P31" s="33">
        <f t="shared" si="26"/>
        <v>7.6568604194521342E-2</v>
      </c>
      <c r="Q31" s="33">
        <f t="shared" si="26"/>
        <v>7.6185761173548736E-2</v>
      </c>
      <c r="R31" s="33">
        <f t="shared" si="26"/>
        <v>7.5804832367680985E-2</v>
      </c>
      <c r="S31" s="33">
        <f t="shared" si="26"/>
        <v>7.5425808205842576E-2</v>
      </c>
      <c r="T31" s="33">
        <f t="shared" si="26"/>
        <v>7.5048679164813364E-2</v>
      </c>
      <c r="U31" s="33">
        <f t="shared" si="26"/>
        <v>7.4673435768989299E-2</v>
      </c>
      <c r="V31" s="33">
        <f t="shared" si="26"/>
        <v>7.4300068590144347E-2</v>
      </c>
      <c r="W31" s="33">
        <f t="shared" si="26"/>
        <v>7.3928568247193627E-2</v>
      </c>
      <c r="X31" s="33">
        <f t="shared" si="26"/>
        <v>7.3558925405957654E-2</v>
      </c>
      <c r="Y31" s="33">
        <f t="shared" si="26"/>
        <v>7.319113077892786E-2</v>
      </c>
      <c r="Z31" s="33">
        <f t="shared" si="26"/>
        <v>7.2825175125033226E-2</v>
      </c>
      <c r="AA31" s="33">
        <f t="shared" si="26"/>
        <v>7.2461049249408063E-2</v>
      </c>
      <c r="AB31" s="33">
        <f t="shared" si="26"/>
        <v>7.2098744003161019E-2</v>
      </c>
      <c r="AC31" s="33">
        <f t="shared" si="26"/>
        <v>7.1738250283145219E-2</v>
      </c>
      <c r="AD31" s="33">
        <f t="shared" si="26"/>
        <v>7.1379559031729489E-2</v>
      </c>
      <c r="AE31" s="33">
        <f t="shared" si="26"/>
        <v>7.1022661236570847E-2</v>
      </c>
      <c r="AF31" s="33">
        <f t="shared" si="26"/>
        <v>7.0667547930387986E-2</v>
      </c>
      <c r="AG31" s="33">
        <f t="shared" si="26"/>
        <v>7.031421019073604E-2</v>
      </c>
      <c r="AH31" s="33">
        <f t="shared" si="26"/>
        <v>6.9962639139782359E-2</v>
      </c>
      <c r="AI31" s="33">
        <f t="shared" si="26"/>
        <v>6.9612825944083453E-2</v>
      </c>
      <c r="AJ31" s="33">
        <f t="shared" si="26"/>
        <v>6.9264761814363029E-2</v>
      </c>
      <c r="AK31" s="33">
        <f t="shared" si="26"/>
        <v>6.891843800529121E-2</v>
      </c>
      <c r="AL31" s="33">
        <f t="shared" si="26"/>
        <v>6.8573845815264753E-2</v>
      </c>
      <c r="AM31" s="33">
        <f t="shared" si="26"/>
        <v>6.823097658618843E-2</v>
      </c>
      <c r="AN31" s="33">
        <f t="shared" si="26"/>
        <v>6.7889821703257483E-2</v>
      </c>
      <c r="AO31" s="33">
        <f t="shared" si="26"/>
        <v>6.7550372594741198E-2</v>
      </c>
      <c r="AP31" s="33">
        <f t="shared" si="26"/>
        <v>6.7212620731767495E-2</v>
      </c>
      <c r="AQ31" s="33">
        <f t="shared" si="26"/>
        <v>6.6876557628108652E-2</v>
      </c>
      <c r="AR31" s="33">
        <f t="shared" ref="AR31:BK31" si="27">AQ31*(1-$G$4)</f>
        <v>6.6542174839968105E-2</v>
      </c>
      <c r="AS31" s="33">
        <f t="shared" si="27"/>
        <v>6.6209463965768267E-2</v>
      </c>
      <c r="AT31" s="33">
        <f t="shared" si="27"/>
        <v>6.5878416645939422E-2</v>
      </c>
      <c r="AU31" s="33">
        <f t="shared" si="27"/>
        <v>6.5549024562709723E-2</v>
      </c>
      <c r="AV31" s="33">
        <f t="shared" si="27"/>
        <v>6.5221279439896168E-2</v>
      </c>
      <c r="AW31" s="33">
        <f t="shared" si="27"/>
        <v>6.4895173042696694E-2</v>
      </c>
      <c r="AX31" s="33">
        <f t="shared" si="27"/>
        <v>6.4570697177483205E-2</v>
      </c>
      <c r="AY31" s="33">
        <f t="shared" si="27"/>
        <v>6.4247843691595793E-2</v>
      </c>
      <c r="AZ31" s="33">
        <f t="shared" si="27"/>
        <v>6.3926604473137819E-2</v>
      </c>
      <c r="BA31" s="33">
        <f t="shared" si="27"/>
        <v>6.3606971450772126E-2</v>
      </c>
      <c r="BB31" s="33">
        <f t="shared" si="27"/>
        <v>6.3288936593518266E-2</v>
      </c>
      <c r="BC31" s="33">
        <f t="shared" si="27"/>
        <v>6.2972491910550668E-2</v>
      </c>
      <c r="BD31" s="33">
        <f t="shared" si="27"/>
        <v>6.2657629450997912E-2</v>
      </c>
      <c r="BE31" s="33">
        <f t="shared" si="27"/>
        <v>6.2344341303742924E-2</v>
      </c>
      <c r="BF31" s="33">
        <f t="shared" si="27"/>
        <v>6.2032619597224212E-2</v>
      </c>
      <c r="BG31" s="33">
        <f t="shared" si="27"/>
        <v>6.172245649923809E-2</v>
      </c>
      <c r="BH31" s="33">
        <f t="shared" si="27"/>
        <v>6.1413844216741897E-2</v>
      </c>
      <c r="BI31" s="33">
        <f t="shared" si="27"/>
        <v>6.110677499565819E-2</v>
      </c>
      <c r="BJ31" s="33">
        <f t="shared" si="27"/>
        <v>6.0801241120679902E-2</v>
      </c>
      <c r="BK31" s="33">
        <f t="shared" si="27"/>
        <v>6.0497234915076505E-2</v>
      </c>
      <c r="BL31" t="str">
        <f t="shared" si="6"/>
        <v>01_AUS</v>
      </c>
      <c r="BM31" t="str">
        <f t="shared" si="7"/>
        <v>d_nonenergy_7_x_other_petrol_prod</v>
      </c>
      <c r="BP31" s="4">
        <f t="shared" si="8"/>
        <v>142.006123944</v>
      </c>
      <c r="BQ31" s="4">
        <f t="shared" si="9"/>
        <v>142.843525812</v>
      </c>
      <c r="BR31" s="4" cm="1">
        <f t="array" ref="BR31">L31*INDEX(prod_est,$H31+$I31-1,MATCH(BR$14,$BQ$14:$DQ$14,0))</f>
        <v>142.34355994594603</v>
      </c>
      <c r="BS31" s="4" cm="1">
        <f t="array" ref="BS31">M31*INDEX(prod_est,$H31+$I31-1,MATCH(BS$14,$BQ$14:$DQ$14,0))</f>
        <v>133.46090067603856</v>
      </c>
      <c r="BT31" s="4" cm="1">
        <f t="array" ref="BT31">N31*INDEX(prod_est,$H31+$I31-1,MATCH(BT$14,$BQ$14:$DQ$14,0))</f>
        <v>134.64591230700472</v>
      </c>
      <c r="BU31" s="4" cm="1">
        <f t="array" ref="BU31">O31*INDEX(prod_est,$H31+$I31-1,MATCH(BU$14,$BQ$14:$DQ$14,0))</f>
        <v>135.72062714513135</v>
      </c>
      <c r="BV31" s="4" cm="1">
        <f t="array" ref="BV31">P31*INDEX(prod_est,$H31+$I31-1,MATCH(BV$14,$BQ$14:$DQ$14,0))</f>
        <v>136.69253857938003</v>
      </c>
      <c r="BW31" s="4" cm="1">
        <f t="array" ref="BW31">Q31*INDEX(prod_est,$H31+$I31-1,MATCH(BW$14,$BQ$14:$DQ$14,0))</f>
        <v>137.56029022419906</v>
      </c>
      <c r="BX31" s="4" cm="1">
        <f t="array" ref="BX31">R31*INDEX(prod_est,$H31+$I31-1,MATCH(BX$14,$BQ$14:$DQ$14,0))</f>
        <v>138.34929752779178</v>
      </c>
      <c r="BY31" s="4" cm="1">
        <f t="array" ref="BY31">S31*INDEX(prod_est,$H31+$I31-1,MATCH(BY$14,$BQ$14:$DQ$14,0))</f>
        <v>139.25266237549474</v>
      </c>
      <c r="BZ31" s="4" cm="1">
        <f t="array" ref="BZ31">T31*INDEX(prod_est,$H31+$I31-1,MATCH(BZ$14,$BQ$14:$DQ$14,0))</f>
        <v>140.07102905160869</v>
      </c>
      <c r="CA31" s="4" cm="1">
        <f t="array" ref="CA31">U31*INDEX(prod_est,$H31+$I31-1,MATCH(CA$14,$BQ$14:$DQ$14,0))</f>
        <v>139.63736530191986</v>
      </c>
      <c r="CB31" s="4" cm="1">
        <f t="array" ref="CB31">V31*INDEX(prod_est,$H31+$I31-1,MATCH(CB$14,$BQ$14:$DQ$14,0))</f>
        <v>139.13348219320963</v>
      </c>
      <c r="CC31" s="4" cm="1">
        <f t="array" ref="CC31">W31*INDEX(prod_est,$H31+$I31-1,MATCH(CC$14,$BQ$14:$DQ$14,0))</f>
        <v>138.53437568668485</v>
      </c>
      <c r="CD31" s="4" cm="1">
        <f t="array" ref="CD31">X31*INDEX(prod_est,$H31+$I31-1,MATCH(CD$14,$BQ$14:$DQ$14,0))</f>
        <v>138.2395268613663</v>
      </c>
      <c r="CE31" s="4" cm="1">
        <f t="array" ref="CE31">Y31*INDEX(prod_est,$H31+$I31-1,MATCH(CE$14,$BQ$14:$DQ$14,0))</f>
        <v>137.85174604909935</v>
      </c>
      <c r="CF31" s="4" cm="1">
        <f t="array" ref="CF31">Z31*INDEX(prod_est,$H31+$I31-1,MATCH(CF$14,$BQ$14:$DQ$14,0))</f>
        <v>137.40557654624709</v>
      </c>
      <c r="CG31" s="4" cm="1">
        <f t="array" ref="CG31">AA31*INDEX(prod_est,$H31+$I31-1,MATCH(CG$14,$BQ$14:$DQ$14,0))</f>
        <v>136.89339618129779</v>
      </c>
      <c r="CH31" s="4" cm="1">
        <f t="array" ref="CH31">AB31*INDEX(prod_est,$H31+$I31-1,MATCH(CH$14,$BQ$14:$DQ$14,0))</f>
        <v>136.3321338262711</v>
      </c>
      <c r="CI31" s="4" cm="1">
        <f t="array" ref="CI31">AC31*INDEX(prod_est,$H31+$I31-1,MATCH(CI$14,$BQ$14:$DQ$14,0))</f>
        <v>135.6982115834887</v>
      </c>
      <c r="CJ31" s="4" cm="1">
        <f t="array" ref="CJ31">AD31*INDEX(prod_est,$H31+$I31-1,MATCH(CJ$14,$BQ$14:$DQ$14,0))</f>
        <v>135.0163659168399</v>
      </c>
      <c r="CK31" s="4" cm="1">
        <f t="array" ref="CK31">AE31*INDEX(prod_est,$H31+$I31-1,MATCH(CK$14,$BQ$14:$DQ$14,0))</f>
        <v>134.27915624106984</v>
      </c>
      <c r="CL31" s="4" cm="1">
        <f t="array" ref="CL31">AF31*INDEX(prod_est,$H31+$I31-1,MATCH(CL$14,$BQ$14:$DQ$14,0))</f>
        <v>133.50251642360621</v>
      </c>
      <c r="CM31" s="4" cm="1">
        <f t="array" ref="CM31">AG31*INDEX(prod_est,$H31+$I31-1,MATCH(CM$14,$BQ$14:$DQ$14,0))</f>
        <v>132.66382495570167</v>
      </c>
      <c r="CN31" s="4" cm="1">
        <f t="array" ref="CN31">AH31*INDEX(prod_est,$H31+$I31-1,MATCH(CN$14,$BQ$14:$DQ$14,0))</f>
        <v>131.8977699008895</v>
      </c>
      <c r="CO31" s="4" cm="1">
        <f t="array" ref="CO31">AI31*INDEX(prod_est,$H31+$I31-1,MATCH(CO$14,$BQ$14:$DQ$14,0))</f>
        <v>131.08606159575274</v>
      </c>
      <c r="CP31" s="4" cm="1">
        <f t="array" ref="CP31">AJ31*INDEX(prod_est,$H31+$I31-1,MATCH(CP$14,$BQ$14:$DQ$14,0))</f>
        <v>130.22904088914095</v>
      </c>
      <c r="CQ31" s="4" cm="1">
        <f t="array" ref="CQ31">AK31*INDEX(prod_est,$H31+$I31-1,MATCH(CQ$14,$BQ$14:$DQ$14,0))</f>
        <v>129.33420889111147</v>
      </c>
      <c r="CR31" s="4" cm="1">
        <f t="array" ref="CR31">AL31*INDEX(prod_est,$H31+$I31-1,MATCH(CR$14,$BQ$14:$DQ$14,0))</f>
        <v>128.40161876848504</v>
      </c>
      <c r="CS31" s="4" cm="1">
        <f t="array" ref="CS31">AM31*INDEX(prod_est,$H31+$I31-1,MATCH(CS$14,$BQ$14:$DQ$14,0))</f>
        <v>127.43132857731688</v>
      </c>
      <c r="CT31" s="4" cm="1">
        <f t="array" ref="CT31">AN31*INDEX(prod_est,$H31+$I31-1,MATCH(CT$14,$BQ$14:$DQ$14,0))</f>
        <v>126.4234011775571</v>
      </c>
      <c r="CU31" s="4" cm="1">
        <f t="array" ref="CU31">AO31*INDEX(prod_est,$H31+$I31-1,MATCH(CU$14,$BQ$14:$DQ$14,0))</f>
        <v>125.37116762364306</v>
      </c>
      <c r="CV31" s="4" cm="1">
        <f t="array" ref="CV31">AP31*INDEX(prod_est,$H31+$I31-1,MATCH(CV$14,$BQ$14:$DQ$14,0))</f>
        <v>124.26838476111242</v>
      </c>
      <c r="CW31" s="4" cm="1">
        <f t="array" ref="CW31">AQ31*INDEX(prod_est,$H31+$I31-1,MATCH(CW$14,$BQ$14:$DQ$14,0))</f>
        <v>123.10924379694919</v>
      </c>
      <c r="CX31" s="4" cm="1">
        <f t="array" ref="CX31">AR31*INDEX(prod_est,$H31+$I31-1,MATCH(CX$14,$BQ$14:$DQ$14,0))</f>
        <v>122.49369757796443</v>
      </c>
      <c r="CY31" s="4" cm="1">
        <f t="array" ref="CY31">AS31*INDEX(prod_est,$H31+$I31-1,MATCH(CY$14,$BQ$14:$DQ$14,0))</f>
        <v>121.88122909007461</v>
      </c>
      <c r="CZ31" s="4" cm="1">
        <f t="array" ref="CZ31">AT31*INDEX(prod_est,$H31+$I31-1,MATCH(CZ$14,$BQ$14:$DQ$14,0))</f>
        <v>121.27182294462423</v>
      </c>
      <c r="DA31" s="4" cm="1">
        <f t="array" ref="DA31">AU31*INDEX(prod_est,$H31+$I31-1,MATCH(DA$14,$BQ$14:$DQ$14,0))</f>
        <v>120.66546382990111</v>
      </c>
      <c r="DB31" s="4" cm="1">
        <f t="array" ref="DB31">AV31*INDEX(prod_est,$H31+$I31-1,MATCH(DB$14,$BQ$14:$DQ$14,0))</f>
        <v>120.06213651075159</v>
      </c>
      <c r="DC31" s="4" cm="1">
        <f t="array" ref="DC31">AW31*INDEX(prod_est,$H31+$I31-1,MATCH(DC$14,$BQ$14:$DQ$14,0))</f>
        <v>119.46182582819785</v>
      </c>
      <c r="DD31" s="4" cm="1">
        <f t="array" ref="DD31">AX31*INDEX(prod_est,$H31+$I31-1,MATCH(DD$14,$BQ$14:$DQ$14,0))</f>
        <v>118.86451669905685</v>
      </c>
      <c r="DE31" s="4" cm="1">
        <f t="array" ref="DE31">AY31*INDEX(prod_est,$H31+$I31-1,MATCH(DE$14,$BQ$14:$DQ$14,0))</f>
        <v>118.27019411556157</v>
      </c>
      <c r="DF31" s="4" cm="1">
        <f t="array" ref="DF31">AZ31*INDEX(prod_est,$H31+$I31-1,MATCH(DF$14,$BQ$14:$DQ$14,0))</f>
        <v>117.67884314498377</v>
      </c>
      <c r="DG31" s="4" cm="1">
        <f t="array" ref="DG31">BA31*INDEX(prod_est,$H31+$I31-1,MATCH(DG$14,$BQ$14:$DQ$14,0))</f>
        <v>117.09044892925884</v>
      </c>
      <c r="DH31" s="4" cm="1">
        <f t="array" ref="DH31">BB31*INDEX(prod_est,$H31+$I31-1,MATCH(DH$14,$BQ$14:$DQ$14,0))</f>
        <v>116.50499668461255</v>
      </c>
      <c r="DI31" s="4" cm="1">
        <f t="array" ref="DI31">BC31*INDEX(prod_est,$H31+$I31-1,MATCH(DI$14,$BQ$14:$DQ$14,0))</f>
        <v>115.92247170118948</v>
      </c>
      <c r="DJ31" s="4" cm="1">
        <f t="array" ref="DJ31">BD31*INDEX(prod_est,$H31+$I31-1,MATCH(DJ$14,$BQ$14:$DQ$14,0))</f>
        <v>115.34285934268352</v>
      </c>
      <c r="DK31" s="4" cm="1">
        <f t="array" ref="DK31">BE31*INDEX(prod_est,$H31+$I31-1,MATCH(DK$14,$BQ$14:$DQ$14,0))</f>
        <v>114.76614504597011</v>
      </c>
      <c r="DL31" s="4" cm="1">
        <f t="array" ref="DL31">BF31*INDEX(prod_est,$H31+$I31-1,MATCH(DL$14,$BQ$14:$DQ$14,0))</f>
        <v>114.19231432074027</v>
      </c>
      <c r="DM31" s="4" cm="1">
        <f t="array" ref="DM31">BG31*INDEX(prod_est,$H31+$I31-1,MATCH(DM$14,$BQ$14:$DQ$14,0))</f>
        <v>113.62135274913656</v>
      </c>
      <c r="DN31" s="4" cm="1">
        <f t="array" ref="DN31">BH31*INDEX(prod_est,$H31+$I31-1,MATCH(DN$14,$BQ$14:$DQ$14,0))</f>
        <v>113.05324598539087</v>
      </c>
      <c r="DO31" s="4" cm="1">
        <f t="array" ref="DO31">BI31*INDEX(prod_est,$H31+$I31-1,MATCH(DO$14,$BQ$14:$DQ$14,0))</f>
        <v>112.48797975546393</v>
      </c>
      <c r="DP31" s="4" cm="1">
        <f t="array" ref="DP31">BJ31*INDEX(prod_est,$H31+$I31-1,MATCH(DP$14,$BQ$14:$DQ$14,0))</f>
        <v>111.92553985668661</v>
      </c>
      <c r="DQ31" s="4" cm="1">
        <f t="array" ref="DQ31">BK31*INDEX(prod_est,$H31+$I31-1,MATCH(DQ$14,$BQ$14:$DQ$14,0))</f>
        <v>111.36591215740319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26"/>
        <v>3.0784571683187347E-2</v>
      </c>
      <c r="M32" s="33">
        <f t="shared" si="26"/>
        <v>3.0630648824771411E-2</v>
      </c>
      <c r="N32" s="33">
        <f t="shared" si="26"/>
        <v>3.0477495580647555E-2</v>
      </c>
      <c r="O32" s="33">
        <f t="shared" si="26"/>
        <v>3.0325108102744316E-2</v>
      </c>
      <c r="P32" s="33">
        <f t="shared" si="26"/>
        <v>3.0173482562230593E-2</v>
      </c>
      <c r="Q32" s="33">
        <f t="shared" si="26"/>
        <v>3.0022615149419441E-2</v>
      </c>
      <c r="R32" s="33">
        <f t="shared" si="26"/>
        <v>2.9872502073672345E-2</v>
      </c>
      <c r="S32" s="33">
        <f t="shared" si="26"/>
        <v>2.9723139563303982E-2</v>
      </c>
      <c r="T32" s="33">
        <f t="shared" si="26"/>
        <v>2.9574523865487461E-2</v>
      </c>
      <c r="U32" s="33">
        <f t="shared" si="26"/>
        <v>2.9426651246160025E-2</v>
      </c>
      <c r="V32" s="33">
        <f t="shared" si="26"/>
        <v>2.9279517989929223E-2</v>
      </c>
      <c r="W32" s="33">
        <f t="shared" si="26"/>
        <v>2.9133120399979576E-2</v>
      </c>
      <c r="X32" s="33">
        <f t="shared" si="26"/>
        <v>2.8987454797979678E-2</v>
      </c>
      <c r="Y32" s="33">
        <f t="shared" si="26"/>
        <v>2.884251752398978E-2</v>
      </c>
      <c r="Z32" s="33">
        <f t="shared" si="26"/>
        <v>2.869830493636983E-2</v>
      </c>
      <c r="AA32" s="33">
        <f t="shared" si="26"/>
        <v>2.8554813411687981E-2</v>
      </c>
      <c r="AB32" s="33">
        <f t="shared" si="26"/>
        <v>2.841203934462954E-2</v>
      </c>
      <c r="AC32" s="33">
        <f t="shared" si="26"/>
        <v>2.8269979147906393E-2</v>
      </c>
      <c r="AD32" s="33">
        <f t="shared" si="26"/>
        <v>2.8128629252166859E-2</v>
      </c>
      <c r="AE32" s="33">
        <f t="shared" si="26"/>
        <v>2.7987986105906023E-2</v>
      </c>
      <c r="AF32" s="33">
        <f t="shared" si="26"/>
        <v>2.7848046175376492E-2</v>
      </c>
      <c r="AG32" s="33">
        <f t="shared" si="26"/>
        <v>2.770880594449961E-2</v>
      </c>
      <c r="AH32" s="33">
        <f t="shared" si="26"/>
        <v>2.757026191477711E-2</v>
      </c>
      <c r="AI32" s="33">
        <f t="shared" si="26"/>
        <v>2.7432410605203225E-2</v>
      </c>
      <c r="AJ32" s="33">
        <f t="shared" si="26"/>
        <v>2.7295248552177208E-2</v>
      </c>
      <c r="AK32" s="33">
        <f t="shared" si="26"/>
        <v>2.715877230941632E-2</v>
      </c>
      <c r="AL32" s="33">
        <f t="shared" si="26"/>
        <v>2.7022978447869238E-2</v>
      </c>
      <c r="AM32" s="33">
        <f t="shared" si="26"/>
        <v>2.6887863555629891E-2</v>
      </c>
      <c r="AN32" s="33">
        <f t="shared" si="26"/>
        <v>2.675342423785174E-2</v>
      </c>
      <c r="AO32" s="33">
        <f t="shared" si="26"/>
        <v>2.661965711666248E-2</v>
      </c>
      <c r="AP32" s="33">
        <f t="shared" si="26"/>
        <v>2.6486558831079168E-2</v>
      </c>
      <c r="AQ32" s="33">
        <f t="shared" si="26"/>
        <v>2.6354126036923772E-2</v>
      </c>
      <c r="AR32" s="33">
        <f t="shared" ref="AR32:BK32" si="28">AQ32*(1-$G$4)</f>
        <v>2.6222355406739152E-2</v>
      </c>
      <c r="AS32" s="33">
        <f t="shared" si="28"/>
        <v>2.6091243629705455E-2</v>
      </c>
      <c r="AT32" s="33">
        <f t="shared" si="28"/>
        <v>2.5960787411556926E-2</v>
      </c>
      <c r="AU32" s="33">
        <f t="shared" si="28"/>
        <v>2.5830983474499143E-2</v>
      </c>
      <c r="AV32" s="33">
        <f t="shared" si="28"/>
        <v>2.5701828557126646E-2</v>
      </c>
      <c r="AW32" s="33">
        <f t="shared" si="28"/>
        <v>2.5573319414341013E-2</v>
      </c>
      <c r="AX32" s="33">
        <f t="shared" si="28"/>
        <v>2.5445452817269308E-2</v>
      </c>
      <c r="AY32" s="33">
        <f t="shared" si="28"/>
        <v>2.5318225553182961E-2</v>
      </c>
      <c r="AZ32" s="33">
        <f t="shared" si="28"/>
        <v>2.5191634425417046E-2</v>
      </c>
      <c r="BA32" s="33">
        <f t="shared" si="28"/>
        <v>2.506567625328996E-2</v>
      </c>
      <c r="BB32" s="33">
        <f t="shared" si="28"/>
        <v>2.4940347872023511E-2</v>
      </c>
      <c r="BC32" s="33">
        <f t="shared" si="28"/>
        <v>2.4815646132663394E-2</v>
      </c>
      <c r="BD32" s="33">
        <f t="shared" si="28"/>
        <v>2.4691567902000076E-2</v>
      </c>
      <c r="BE32" s="33">
        <f t="shared" si="28"/>
        <v>2.4568110062490076E-2</v>
      </c>
      <c r="BF32" s="33">
        <f t="shared" si="28"/>
        <v>2.4445269512177625E-2</v>
      </c>
      <c r="BG32" s="33">
        <f t="shared" si="28"/>
        <v>2.4323043164616736E-2</v>
      </c>
      <c r="BH32" s="33">
        <f t="shared" si="28"/>
        <v>2.4201427948793652E-2</v>
      </c>
      <c r="BI32" s="33">
        <f t="shared" si="28"/>
        <v>2.4080420809049683E-2</v>
      </c>
      <c r="BJ32" s="33">
        <f t="shared" si="28"/>
        <v>2.3960018705004433E-2</v>
      </c>
      <c r="BK32" s="33">
        <f t="shared" si="28"/>
        <v>2.3840218611479412E-2</v>
      </c>
      <c r="BL32" t="str">
        <f t="shared" si="6"/>
        <v>01_AUS</v>
      </c>
      <c r="BM32" t="str">
        <f t="shared" si="7"/>
        <v>d_nonenergy_8_1_natural_gas</v>
      </c>
      <c r="BP32" s="4">
        <f t="shared" si="8"/>
        <v>53.769607020000009</v>
      </c>
      <c r="BQ32" s="4">
        <f t="shared" si="9"/>
        <v>56.290521168000012</v>
      </c>
      <c r="BR32" s="4" cm="1">
        <f t="array" ref="BR32">L32*INDEX(prod_est,$H32+$I32-1,MATCH(BR$14,$BQ$14:$DQ$14,0))</f>
        <v>56.093499013818317</v>
      </c>
      <c r="BS32" s="4" cm="1">
        <f t="array" ref="BS32">M32*INDEX(prod_est,$H32+$I32-1,MATCH(BS$14,$BQ$14:$DQ$14,0))</f>
        <v>52.593098720430625</v>
      </c>
      <c r="BT32" s="4" cm="1">
        <f t="array" ref="BT32">N32*INDEX(prod_est,$H32+$I32-1,MATCH(BT$14,$BQ$14:$DQ$14,0))</f>
        <v>53.060077688627047</v>
      </c>
      <c r="BU32" s="4" cm="1">
        <f t="array" ref="BU32">O32*INDEX(prod_est,$H32+$I32-1,MATCH(BU$14,$BQ$14:$DQ$14,0))</f>
        <v>53.483591866124669</v>
      </c>
      <c r="BV32" s="4" cm="1">
        <f t="array" ref="BV32">P32*INDEX(prod_est,$H32+$I32-1,MATCH(BV$14,$BQ$14:$DQ$14,0))</f>
        <v>53.866594181784393</v>
      </c>
      <c r="BW32" s="4" cm="1">
        <f t="array" ref="BW32">Q32*INDEX(prod_est,$H32+$I32-1,MATCH(BW$14,$BQ$14:$DQ$14,0))</f>
        <v>54.208550123109603</v>
      </c>
      <c r="BX32" s="4" cm="1">
        <f t="array" ref="BX32">R32*INDEX(prod_est,$H32+$I32-1,MATCH(BX$14,$BQ$14:$DQ$14,0))</f>
        <v>54.519475186546131</v>
      </c>
      <c r="BY32" s="4" cm="1">
        <f t="array" ref="BY32">S32*INDEX(prod_est,$H32+$I32-1,MATCH(BY$14,$BQ$14:$DQ$14,0))</f>
        <v>54.875465265851346</v>
      </c>
      <c r="BZ32" s="4" cm="1">
        <f t="array" ref="BZ32">T32*INDEX(prod_est,$H32+$I32-1,MATCH(BZ$14,$BQ$14:$DQ$14,0))</f>
        <v>55.197960012764874</v>
      </c>
      <c r="CA32" s="4" cm="1">
        <f t="array" ref="CA32">U32*INDEX(prod_est,$H32+$I32-1,MATCH(CA$14,$BQ$14:$DQ$14,0))</f>
        <v>55.027065613856088</v>
      </c>
      <c r="CB32" s="4" cm="1">
        <f t="array" ref="CB32">V32*INDEX(prod_est,$H32+$I32-1,MATCH(CB$14,$BQ$14:$DQ$14,0))</f>
        <v>54.828499787117956</v>
      </c>
      <c r="CC32" s="4" cm="1">
        <f t="array" ref="CC32">W32*INDEX(prod_est,$H32+$I32-1,MATCH(CC$14,$BQ$14:$DQ$14,0))</f>
        <v>54.592409160708989</v>
      </c>
      <c r="CD32" s="4" cm="1">
        <f t="array" ref="CD32">X32*INDEX(prod_est,$H32+$I32-1,MATCH(CD$14,$BQ$14:$DQ$14,0))</f>
        <v>54.476217727120343</v>
      </c>
      <c r="CE32" s="4" cm="1">
        <f t="array" ref="CE32">Y32*INDEX(prod_est,$H32+$I32-1,MATCH(CE$14,$BQ$14:$DQ$14,0))</f>
        <v>54.323404472915286</v>
      </c>
      <c r="CF32" s="4" cm="1">
        <f t="array" ref="CF32">Z32*INDEX(prod_est,$H32+$I32-1,MATCH(CF$14,$BQ$14:$DQ$14,0))</f>
        <v>54.147581916715737</v>
      </c>
      <c r="CG32" s="4" cm="1">
        <f t="array" ref="CG32">AA32*INDEX(prod_est,$H32+$I32-1,MATCH(CG$14,$BQ$14:$DQ$14,0))</f>
        <v>53.945746380165353</v>
      </c>
      <c r="CH32" s="4" cm="1">
        <f t="array" ref="CH32">AB32*INDEX(prod_est,$H32+$I32-1,MATCH(CH$14,$BQ$14:$DQ$14,0))</f>
        <v>53.724569044357978</v>
      </c>
      <c r="CI32" s="4" cm="1">
        <f t="array" ref="CI32">AC32*INDEX(prod_est,$H32+$I32-1,MATCH(CI$14,$BQ$14:$DQ$14,0))</f>
        <v>53.474758538607965</v>
      </c>
      <c r="CJ32" s="4" cm="1">
        <f t="array" ref="CJ32">AD32*INDEX(prod_est,$H32+$I32-1,MATCH(CJ$14,$BQ$14:$DQ$14,0))</f>
        <v>53.206062791190483</v>
      </c>
      <c r="CK32" s="4" cm="1">
        <f t="array" ref="CK32">AE32*INDEX(prod_est,$H32+$I32-1,MATCH(CK$14,$BQ$14:$DQ$14,0))</f>
        <v>52.915549681665276</v>
      </c>
      <c r="CL32" s="4" cm="1">
        <f t="array" ref="CL32">AF32*INDEX(prod_est,$H32+$I32-1,MATCH(CL$14,$BQ$14:$DQ$14,0))</f>
        <v>52.609498288461872</v>
      </c>
      <c r="CM32" s="4" cm="1">
        <f t="array" ref="CM32">AG32*INDEX(prod_est,$H32+$I32-1,MATCH(CM$14,$BQ$14:$DQ$14,0))</f>
        <v>52.278994126238693</v>
      </c>
      <c r="CN32" s="4" cm="1">
        <f t="array" ref="CN32">AH32*INDEX(prod_est,$H32+$I32-1,MATCH(CN$14,$BQ$14:$DQ$14,0))</f>
        <v>51.977113883269112</v>
      </c>
      <c r="CO32" s="4" cm="1">
        <f t="array" ref="CO32">AI32*INDEX(prod_est,$H32+$I32-1,MATCH(CO$14,$BQ$14:$DQ$14,0))</f>
        <v>51.657243008668338</v>
      </c>
      <c r="CP32" s="4" cm="1">
        <f t="array" ref="CP32">AJ32*INDEX(prod_est,$H32+$I32-1,MATCH(CP$14,$BQ$14:$DQ$14,0))</f>
        <v>51.319515821155207</v>
      </c>
      <c r="CQ32" s="4" cm="1">
        <f t="array" ref="CQ32">AK32*INDEX(prod_est,$H32+$I32-1,MATCH(CQ$14,$BQ$14:$DQ$14,0))</f>
        <v>50.966888292252179</v>
      </c>
      <c r="CR32" s="4" cm="1">
        <f t="array" ref="CR32">AL32*INDEX(prod_est,$H32+$I32-1,MATCH(CR$14,$BQ$14:$DQ$14,0))</f>
        <v>50.599381373472667</v>
      </c>
      <c r="CS32" s="4" cm="1">
        <f t="array" ref="CS32">AM32*INDEX(prod_est,$H32+$I32-1,MATCH(CS$14,$BQ$14:$DQ$14,0))</f>
        <v>50.217017943036623</v>
      </c>
      <c r="CT32" s="4" cm="1">
        <f t="array" ref="CT32">AN32*INDEX(prod_est,$H32+$I32-1,MATCH(CT$14,$BQ$14:$DQ$14,0))</f>
        <v>49.819822772240734</v>
      </c>
      <c r="CU32" s="4" cm="1">
        <f t="array" ref="CU32">AO32*INDEX(prod_est,$H32+$I32-1,MATCH(CU$14,$BQ$14:$DQ$14,0))</f>
        <v>49.40516782163251</v>
      </c>
      <c r="CV32" s="4" cm="1">
        <f t="array" ref="CV32">AP32*INDEX(prod_est,$H32+$I32-1,MATCH(CV$14,$BQ$14:$DQ$14,0))</f>
        <v>48.97059284377395</v>
      </c>
      <c r="CW32" s="4" cm="1">
        <f t="array" ref="CW32">AQ32*INDEX(prod_est,$H32+$I32-1,MATCH(CW$14,$BQ$14:$DQ$14,0))</f>
        <v>48.513808760568097</v>
      </c>
      <c r="CX32" s="4" cm="1">
        <f t="array" ref="CX32">AR32*INDEX(prod_est,$H32+$I32-1,MATCH(CX$14,$BQ$14:$DQ$14,0))</f>
        <v>48.271239716765258</v>
      </c>
      <c r="CY32" s="4" cm="1">
        <f t="array" ref="CY32">AS32*INDEX(prod_est,$H32+$I32-1,MATCH(CY$14,$BQ$14:$DQ$14,0))</f>
        <v>48.029883518181428</v>
      </c>
      <c r="CZ32" s="4" cm="1">
        <f t="array" ref="CZ32">AT32*INDEX(prod_est,$H32+$I32-1,MATCH(CZ$14,$BQ$14:$DQ$14,0))</f>
        <v>47.789734100590522</v>
      </c>
      <c r="DA32" s="4" cm="1">
        <f t="array" ref="DA32">AU32*INDEX(prod_est,$H32+$I32-1,MATCH(DA$14,$BQ$14:$DQ$14,0))</f>
        <v>47.550785430087572</v>
      </c>
      <c r="DB32" s="4" cm="1">
        <f t="array" ref="DB32">AV32*INDEX(prod_est,$H32+$I32-1,MATCH(DB$14,$BQ$14:$DQ$14,0))</f>
        <v>47.313031502937129</v>
      </c>
      <c r="DC32" s="4" cm="1">
        <f t="array" ref="DC32">AW32*INDEX(prod_est,$H32+$I32-1,MATCH(DC$14,$BQ$14:$DQ$14,0))</f>
        <v>47.076466345422446</v>
      </c>
      <c r="DD32" s="4" cm="1">
        <f t="array" ref="DD32">AX32*INDEX(prod_est,$H32+$I32-1,MATCH(DD$14,$BQ$14:$DQ$14,0))</f>
        <v>46.84108401369533</v>
      </c>
      <c r="DE32" s="4" cm="1">
        <f t="array" ref="DE32">AY32*INDEX(prod_est,$H32+$I32-1,MATCH(DE$14,$BQ$14:$DQ$14,0))</f>
        <v>46.606878593626853</v>
      </c>
      <c r="DF32" s="4" cm="1">
        <f t="array" ref="DF32">AZ32*INDEX(prod_est,$H32+$I32-1,MATCH(DF$14,$BQ$14:$DQ$14,0))</f>
        <v>46.373844200658716</v>
      </c>
      <c r="DG32" s="4" cm="1">
        <f t="array" ref="DG32">BA32*INDEX(prod_est,$H32+$I32-1,MATCH(DG$14,$BQ$14:$DQ$14,0))</f>
        <v>46.141974979655423</v>
      </c>
      <c r="DH32" s="4" cm="1">
        <f t="array" ref="DH32">BB32*INDEX(prod_est,$H32+$I32-1,MATCH(DH$14,$BQ$14:$DQ$14,0))</f>
        <v>45.911265104757149</v>
      </c>
      <c r="DI32" s="4" cm="1">
        <f t="array" ref="DI32">BC32*INDEX(prod_est,$H32+$I32-1,MATCH(DI$14,$BQ$14:$DQ$14,0))</f>
        <v>45.681708779233361</v>
      </c>
      <c r="DJ32" s="4" cm="1">
        <f t="array" ref="DJ32">BD32*INDEX(prod_est,$H32+$I32-1,MATCH(DJ$14,$BQ$14:$DQ$14,0))</f>
        <v>45.453300235337196</v>
      </c>
      <c r="DK32" s="4" cm="1">
        <f t="array" ref="DK32">BE32*INDEX(prod_est,$H32+$I32-1,MATCH(DK$14,$BQ$14:$DQ$14,0))</f>
        <v>45.226033734160509</v>
      </c>
      <c r="DL32" s="4" cm="1">
        <f t="array" ref="DL32">BF32*INDEX(prod_est,$H32+$I32-1,MATCH(DL$14,$BQ$14:$DQ$14,0))</f>
        <v>44.999903565489703</v>
      </c>
      <c r="DM32" s="4" cm="1">
        <f t="array" ref="DM32">BG32*INDEX(prod_est,$H32+$I32-1,MATCH(DM$14,$BQ$14:$DQ$14,0))</f>
        <v>44.774904047662254</v>
      </c>
      <c r="DN32" s="4" cm="1">
        <f t="array" ref="DN32">BH32*INDEX(prod_est,$H32+$I32-1,MATCH(DN$14,$BQ$14:$DQ$14,0))</f>
        <v>44.551029527423943</v>
      </c>
      <c r="DO32" s="4" cm="1">
        <f t="array" ref="DO32">BI32*INDEX(prod_est,$H32+$I32-1,MATCH(DO$14,$BQ$14:$DQ$14,0))</f>
        <v>44.328274379786819</v>
      </c>
      <c r="DP32" s="4" cm="1">
        <f t="array" ref="DP32">BJ32*INDEX(prod_est,$H32+$I32-1,MATCH(DP$14,$BQ$14:$DQ$14,0))</f>
        <v>44.106633007887886</v>
      </c>
      <c r="DQ32" s="4" cm="1">
        <f t="array" ref="DQ32">BK32*INDEX(prod_est,$H32+$I32-1,MATCH(DQ$14,$BQ$14:$DQ$14,0))</f>
        <v>43.886099842848445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01_AUS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01_AUS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01_AUS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01_AUS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01_AUS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01_AUS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01_AUS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01_AUS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01_AUS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01_AUS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01_AUS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01_AUS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01_AUS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01_AUS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0">SUM(K15:K46)*1000</f>
        <v>126.11204230646791</v>
      </c>
      <c r="L47" s="33">
        <f t="shared" si="40"/>
        <v>125.48148209493556</v>
      </c>
      <c r="M47" s="33">
        <f t="shared" si="40"/>
        <v>124.8540746844609</v>
      </c>
      <c r="N47" s="33">
        <f t="shared" si="40"/>
        <v>124.22980431103859</v>
      </c>
      <c r="O47" s="33">
        <f t="shared" si="40"/>
        <v>123.60865528948341</v>
      </c>
      <c r="P47" s="33">
        <f t="shared" si="40"/>
        <v>122.99061201303599</v>
      </c>
      <c r="Q47" s="33">
        <f t="shared" si="40"/>
        <v>122.3756589529708</v>
      </c>
      <c r="R47" s="33">
        <f t="shared" si="40"/>
        <v>121.76378065820595</v>
      </c>
      <c r="S47" s="33">
        <f t="shared" si="40"/>
        <v>121.15496175491491</v>
      </c>
      <c r="T47" s="33">
        <f t="shared" si="40"/>
        <v>120.54918694614035</v>
      </c>
      <c r="U47" s="33">
        <f t="shared" si="40"/>
        <v>119.94644101140963</v>
      </c>
      <c r="V47" s="33">
        <f t="shared" si="40"/>
        <v>119.34670880635259</v>
      </c>
      <c r="W47" s="33">
        <f t="shared" si="40"/>
        <v>118.74997526232083</v>
      </c>
      <c r="X47" s="33">
        <f t="shared" si="40"/>
        <v>118.15622538600921</v>
      </c>
      <c r="Y47" s="33">
        <f t="shared" si="40"/>
        <v>117.56544425907917</v>
      </c>
      <c r="Z47" s="33">
        <f t="shared" si="40"/>
        <v>116.97761703778379</v>
      </c>
      <c r="AA47" s="33">
        <f t="shared" si="40"/>
        <v>116.39272895259487</v>
      </c>
      <c r="AB47" s="33">
        <f t="shared" si="40"/>
        <v>115.81076530783189</v>
      </c>
      <c r="AC47" s="33">
        <f t="shared" si="40"/>
        <v>115.23171148129273</v>
      </c>
      <c r="AD47" s="33">
        <f t="shared" si="40"/>
        <v>114.65555292388625</v>
      </c>
      <c r="AE47" s="33">
        <f t="shared" si="40"/>
        <v>114.08227515926683</v>
      </c>
      <c r="AF47" s="33">
        <f t="shared" si="40"/>
        <v>113.51186378347049</v>
      </c>
      <c r="AG47" s="33">
        <f t="shared" si="40"/>
        <v>112.94430446455313</v>
      </c>
      <c r="AH47" s="33">
        <f t="shared" si="40"/>
        <v>112.37958294223037</v>
      </c>
      <c r="AI47" s="33">
        <f t="shared" si="40"/>
        <v>111.8176850275192</v>
      </c>
      <c r="AJ47" s="33">
        <f t="shared" si="40"/>
        <v>111.2585966023816</v>
      </c>
      <c r="AK47" s="33">
        <f t="shared" si="40"/>
        <v>110.7023036193697</v>
      </c>
      <c r="AL47" s="33">
        <f t="shared" si="40"/>
        <v>110.14879210127285</v>
      </c>
      <c r="AM47" s="33">
        <f t="shared" si="40"/>
        <v>109.59804814076647</v>
      </c>
      <c r="AN47" s="33">
        <f t="shared" si="40"/>
        <v>109.05005790006264</v>
      </c>
      <c r="AO47" s="33">
        <f t="shared" si="40"/>
        <v>108.50480761056234</v>
      </c>
      <c r="AP47" s="33">
        <f t="shared" si="40"/>
        <v>107.96228357250952</v>
      </c>
      <c r="AQ47" s="33">
        <f t="shared" ref="AQ47:BK47" si="41">SUM(AQ15:AQ46)*1000</f>
        <v>107.42247215464697</v>
      </c>
      <c r="AR47" s="33">
        <f t="shared" si="41"/>
        <v>106.88535979387373</v>
      </c>
      <c r="AS47" s="33">
        <f t="shared" si="41"/>
        <v>106.35093299490437</v>
      </c>
      <c r="AT47" s="33">
        <f t="shared" si="41"/>
        <v>105.81917832992983</v>
      </c>
      <c r="AU47" s="33">
        <f t="shared" si="41"/>
        <v>105.29008243828017</v>
      </c>
      <c r="AV47" s="33">
        <f t="shared" si="41"/>
        <v>104.76363202608879</v>
      </c>
      <c r="AW47" s="33">
        <f t="shared" si="41"/>
        <v>104.23981386595835</v>
      </c>
      <c r="AX47" s="33">
        <f t="shared" si="41"/>
        <v>103.71861479662856</v>
      </c>
      <c r="AY47" s="33">
        <f t="shared" si="41"/>
        <v>103.2000217226454</v>
      </c>
      <c r="AZ47" s="33">
        <f t="shared" si="41"/>
        <v>102.68402161403218</v>
      </c>
      <c r="BA47" s="33">
        <f t="shared" si="41"/>
        <v>102.17060150596203</v>
      </c>
      <c r="BB47" s="33">
        <f t="shared" si="41"/>
        <v>101.65974849843221</v>
      </c>
      <c r="BC47" s="33">
        <f t="shared" si="41"/>
        <v>101.15144975594004</v>
      </c>
      <c r="BD47" s="33">
        <f t="shared" si="41"/>
        <v>100.64569250716035</v>
      </c>
      <c r="BE47" s="33">
        <f t="shared" si="41"/>
        <v>100.14246404462453</v>
      </c>
      <c r="BF47" s="33">
        <f t="shared" si="41"/>
        <v>99.641751724401416</v>
      </c>
      <c r="BG47" s="33">
        <f t="shared" si="41"/>
        <v>99.143542965779417</v>
      </c>
      <c r="BH47" s="33">
        <f t="shared" si="41"/>
        <v>98.647825250950504</v>
      </c>
      <c r="BI47" s="33">
        <f t="shared" si="41"/>
        <v>98.154586124695754</v>
      </c>
      <c r="BJ47" s="33">
        <f t="shared" si="41"/>
        <v>97.663813194072276</v>
      </c>
      <c r="BK47" s="33">
        <f t="shared" si="41"/>
        <v>97.175494128101917</v>
      </c>
    </row>
    <row r="48" spans="1:121" x14ac:dyDescent="0.25">
      <c r="BO48" s="48" t="s">
        <v>167</v>
      </c>
      <c r="BP48" s="54">
        <f>BQ48</f>
        <v>0.6881948120698782</v>
      </c>
      <c r="BQ48" s="54">
        <f t="shared" ref="BQ48:CW48" si="42">$G$5+(($G$6-$G$5)/32)*(BQ53-2018)</f>
        <v>0.6881948120698782</v>
      </c>
      <c r="BR48" s="54">
        <f t="shared" si="42"/>
        <v>0.69015817356724785</v>
      </c>
      <c r="BS48" s="54">
        <f t="shared" si="42"/>
        <v>0.69212153506461749</v>
      </c>
      <c r="BT48" s="54">
        <f t="shared" si="42"/>
        <v>0.69408489656198713</v>
      </c>
      <c r="BU48" s="54">
        <f t="shared" si="42"/>
        <v>0.69604825805935677</v>
      </c>
      <c r="BV48" s="54">
        <f t="shared" si="42"/>
        <v>0.6980116195567263</v>
      </c>
      <c r="BW48" s="54">
        <f t="shared" si="42"/>
        <v>0.69997498105409595</v>
      </c>
      <c r="BX48" s="54">
        <f t="shared" si="42"/>
        <v>0.70193834255146559</v>
      </c>
      <c r="BY48" s="54">
        <f t="shared" si="42"/>
        <v>0.70390170404883523</v>
      </c>
      <c r="BZ48" s="54">
        <f t="shared" si="42"/>
        <v>0.70586506554620487</v>
      </c>
      <c r="CA48" s="54">
        <f t="shared" si="42"/>
        <v>0.70782842704357452</v>
      </c>
      <c r="CB48" s="54">
        <f t="shared" si="42"/>
        <v>0.70979178854094416</v>
      </c>
      <c r="CC48" s="54">
        <f t="shared" si="42"/>
        <v>0.71175515003831369</v>
      </c>
      <c r="CD48" s="54">
        <f t="shared" si="42"/>
        <v>0.71371851153568333</v>
      </c>
      <c r="CE48" s="54">
        <f t="shared" si="42"/>
        <v>0.71568187303305297</v>
      </c>
      <c r="CF48" s="54">
        <f t="shared" si="42"/>
        <v>0.71764523453042262</v>
      </c>
      <c r="CG48" s="54">
        <f t="shared" si="42"/>
        <v>0.71960859602779226</v>
      </c>
      <c r="CH48" s="54">
        <f t="shared" si="42"/>
        <v>0.7215719575251619</v>
      </c>
      <c r="CI48" s="54">
        <f t="shared" si="42"/>
        <v>0.72353531902253154</v>
      </c>
      <c r="CJ48" s="54">
        <f t="shared" si="42"/>
        <v>0.72549868051990118</v>
      </c>
      <c r="CK48" s="54">
        <f t="shared" si="42"/>
        <v>0.72746204201727083</v>
      </c>
      <c r="CL48" s="54">
        <f t="shared" si="42"/>
        <v>0.72942540351464036</v>
      </c>
      <c r="CM48" s="54">
        <f t="shared" si="42"/>
        <v>0.73138876501201</v>
      </c>
      <c r="CN48" s="54">
        <f t="shared" si="42"/>
        <v>0.73335212650937964</v>
      </c>
      <c r="CO48" s="54">
        <f t="shared" si="42"/>
        <v>0.73531548800674928</v>
      </c>
      <c r="CP48" s="54">
        <f t="shared" si="42"/>
        <v>0.73727884950411893</v>
      </c>
      <c r="CQ48" s="54">
        <f t="shared" si="42"/>
        <v>0.73924221100148857</v>
      </c>
      <c r="CR48" s="54">
        <f t="shared" si="42"/>
        <v>0.74120557249885821</v>
      </c>
      <c r="CS48" s="54">
        <f t="shared" si="42"/>
        <v>0.74316893399622774</v>
      </c>
      <c r="CT48" s="54">
        <f t="shared" si="42"/>
        <v>0.74513229549359739</v>
      </c>
      <c r="CU48" s="54">
        <f t="shared" si="42"/>
        <v>0.74709565699096703</v>
      </c>
      <c r="CV48" s="54">
        <f t="shared" si="42"/>
        <v>0.74905901848833667</v>
      </c>
      <c r="CW48" s="54">
        <f t="shared" si="42"/>
        <v>0.75102237998570631</v>
      </c>
      <c r="CX48" s="54">
        <f t="shared" ref="CX48:DQ48" si="43">CW48</f>
        <v>0.75102237998570631</v>
      </c>
      <c r="CY48" s="54">
        <f t="shared" si="43"/>
        <v>0.75102237998570631</v>
      </c>
      <c r="CZ48" s="54">
        <f t="shared" si="43"/>
        <v>0.75102237998570631</v>
      </c>
      <c r="DA48" s="54">
        <f t="shared" si="43"/>
        <v>0.75102237998570631</v>
      </c>
      <c r="DB48" s="54">
        <f t="shared" si="43"/>
        <v>0.75102237998570631</v>
      </c>
      <c r="DC48" s="54">
        <f t="shared" si="43"/>
        <v>0.75102237998570631</v>
      </c>
      <c r="DD48" s="54">
        <f t="shared" si="43"/>
        <v>0.75102237998570631</v>
      </c>
      <c r="DE48" s="54">
        <f t="shared" si="43"/>
        <v>0.75102237998570631</v>
      </c>
      <c r="DF48" s="54">
        <f t="shared" si="43"/>
        <v>0.75102237998570631</v>
      </c>
      <c r="DG48" s="54">
        <f t="shared" si="43"/>
        <v>0.75102237998570631</v>
      </c>
      <c r="DH48" s="54">
        <f t="shared" si="43"/>
        <v>0.75102237998570631</v>
      </c>
      <c r="DI48" s="54">
        <f t="shared" si="43"/>
        <v>0.75102237998570631</v>
      </c>
      <c r="DJ48" s="54">
        <f t="shared" si="43"/>
        <v>0.75102237998570631</v>
      </c>
      <c r="DK48" s="54">
        <f t="shared" si="43"/>
        <v>0.75102237998570631</v>
      </c>
      <c r="DL48" s="54">
        <f t="shared" si="43"/>
        <v>0.75102237998570631</v>
      </c>
      <c r="DM48" s="54">
        <f t="shared" si="43"/>
        <v>0.75102237998570631</v>
      </c>
      <c r="DN48" s="54">
        <f t="shared" si="43"/>
        <v>0.75102237998570631</v>
      </c>
      <c r="DO48" s="54">
        <f t="shared" si="43"/>
        <v>0.75102237998570631</v>
      </c>
      <c r="DP48" s="54">
        <f t="shared" si="43"/>
        <v>0.75102237998570631</v>
      </c>
      <c r="DQ48" s="54">
        <f t="shared" si="43"/>
        <v>0.75102237998570631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01_AUS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01_AUS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01_AUS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01_AUS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01_AUS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01_AUS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01_AUS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01_AUS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01_AUS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01_AUS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01_AUS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01_AUS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01_AUS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01_AUS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01_AUS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01_AUS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01_AUS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0.11555567999999999</v>
      </c>
      <c r="BL62" t="str">
        <f t="shared" si="50"/>
        <v>01_AUS</v>
      </c>
      <c r="BM62" t="str">
        <f t="shared" si="51"/>
        <v>d_nonenergy_7_3_naphtha</v>
      </c>
      <c r="BP62">
        <f t="shared" ref="BP62:CW62" si="68">BP$49*BP23</f>
        <v>0.11438337599999999</v>
      </c>
      <c r="BQ62">
        <f t="shared" si="68"/>
        <v>0.11555567999999999</v>
      </c>
      <c r="BR62">
        <f t="shared" si="68"/>
        <v>0.11515122417814712</v>
      </c>
      <c r="BS62">
        <f t="shared" si="68"/>
        <v>0.10796544710979482</v>
      </c>
      <c r="BT62">
        <f t="shared" si="68"/>
        <v>0.10892408226001105</v>
      </c>
      <c r="BU62">
        <f t="shared" si="68"/>
        <v>0.10979349095893423</v>
      </c>
      <c r="BV62">
        <f t="shared" si="68"/>
        <v>0.11057973510997958</v>
      </c>
      <c r="BW62">
        <f t="shared" si="68"/>
        <v>0.11128171744217262</v>
      </c>
      <c r="BX62">
        <f t="shared" si="68"/>
        <v>0.11191999821110028</v>
      </c>
      <c r="BY62">
        <f t="shared" si="68"/>
        <v>0.11265079044456701</v>
      </c>
      <c r="BZ62">
        <f t="shared" si="68"/>
        <v>0.11331282197319328</v>
      </c>
      <c r="CA62">
        <f t="shared" si="68"/>
        <v>0.11296200236690188</v>
      </c>
      <c r="CB62">
        <f t="shared" si="68"/>
        <v>0.11255437762551769</v>
      </c>
      <c r="CC62">
        <f t="shared" si="68"/>
        <v>0.11206972031003662</v>
      </c>
      <c r="CD62">
        <f t="shared" si="68"/>
        <v>0.11183119737864575</v>
      </c>
      <c r="CE62">
        <f t="shared" si="68"/>
        <v>0.11151749554863467</v>
      </c>
      <c r="CF62">
        <f t="shared" si="68"/>
        <v>0.11115655920234754</v>
      </c>
      <c r="CG62">
        <f t="shared" si="68"/>
        <v>0.11074222225555261</v>
      </c>
      <c r="CH62">
        <f t="shared" si="68"/>
        <v>0.11028817960486316</v>
      </c>
      <c r="CI62">
        <f t="shared" si="68"/>
        <v>0.10977535751218911</v>
      </c>
      <c r="CJ62">
        <f t="shared" si="68"/>
        <v>0.10922376695730211</v>
      </c>
      <c r="CK62">
        <f t="shared" si="68"/>
        <v>0.10862738875323631</v>
      </c>
      <c r="CL62">
        <f t="shared" si="68"/>
        <v>0.10799911287085434</v>
      </c>
      <c r="CM62">
        <f t="shared" si="68"/>
        <v>0.10732063925902641</v>
      </c>
      <c r="CN62">
        <f t="shared" si="68"/>
        <v>0.10670092609895808</v>
      </c>
      <c r="CO62">
        <f t="shared" si="68"/>
        <v>0.10604428097186162</v>
      </c>
      <c r="CP62">
        <f t="shared" si="68"/>
        <v>0.10535097961316409</v>
      </c>
      <c r="CQ62">
        <f t="shared" si="68"/>
        <v>0.10462709017239136</v>
      </c>
      <c r="CR62">
        <f t="shared" si="68"/>
        <v>0.10387265565973999</v>
      </c>
      <c r="CS62">
        <f t="shared" si="68"/>
        <v>0.10308772304063525</v>
      </c>
      <c r="CT62">
        <f t="shared" si="68"/>
        <v>0.10227234316669427</v>
      </c>
      <c r="CU62">
        <f t="shared" si="68"/>
        <v>0.10142112108189791</v>
      </c>
      <c r="CV62">
        <f t="shared" si="68"/>
        <v>0.10052900628112077</v>
      </c>
      <c r="CW62">
        <f t="shared" si="68"/>
        <v>9.9591299643257289E-2</v>
      </c>
      <c r="CX62">
        <f t="shared" ref="CX62:DQ62" si="69">CX$49*CX23</f>
        <v>9.9093343145040994E-2</v>
      </c>
      <c r="CY62">
        <f t="shared" si="69"/>
        <v>9.8597876429315792E-2</v>
      </c>
      <c r="CZ62">
        <f t="shared" si="69"/>
        <v>9.8104887047169215E-2</v>
      </c>
      <c r="DA62">
        <f t="shared" si="69"/>
        <v>9.7614362611933361E-2</v>
      </c>
      <c r="DB62">
        <f t="shared" si="69"/>
        <v>9.7126290798873693E-2</v>
      </c>
      <c r="DC62">
        <f t="shared" si="69"/>
        <v>9.6640659344879323E-2</v>
      </c>
      <c r="DD62">
        <f t="shared" si="69"/>
        <v>9.6157456048154927E-2</v>
      </c>
      <c r="DE62">
        <f t="shared" si="69"/>
        <v>9.5676668767914141E-2</v>
      </c>
      <c r="DF62">
        <f t="shared" si="69"/>
        <v>9.5198285424074575E-2</v>
      </c>
      <c r="DG62">
        <f t="shared" si="69"/>
        <v>9.4722293996954213E-2</v>
      </c>
      <c r="DH62">
        <f t="shared" si="69"/>
        <v>9.4248682526969441E-2</v>
      </c>
      <c r="DI62">
        <f t="shared" si="69"/>
        <v>9.3777439114334588E-2</v>
      </c>
      <c r="DJ62">
        <f t="shared" si="69"/>
        <v>9.3308551918762916E-2</v>
      </c>
      <c r="DK62">
        <f t="shared" si="69"/>
        <v>9.2842009159169098E-2</v>
      </c>
      <c r="DL62">
        <f t="shared" si="69"/>
        <v>9.2377799113373252E-2</v>
      </c>
      <c r="DM62">
        <f t="shared" si="69"/>
        <v>9.1915910117806379E-2</v>
      </c>
      <c r="DN62">
        <f t="shared" si="69"/>
        <v>9.1456330567217345E-2</v>
      </c>
      <c r="DO62">
        <f t="shared" si="69"/>
        <v>9.0999048914381264E-2</v>
      </c>
      <c r="DP62">
        <f t="shared" si="69"/>
        <v>9.0544053669809346E-2</v>
      </c>
      <c r="DQ62">
        <f t="shared" si="69"/>
        <v>9.0091333401460305E-2</v>
      </c>
    </row>
    <row r="63" spans="1:121" x14ac:dyDescent="0.25">
      <c r="A63" t="str">
        <f t="shared" si="48"/>
        <v>01_AUS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01_AUS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01_AUS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0.193932576</v>
      </c>
      <c r="BL64" t="str">
        <f t="shared" si="50"/>
        <v>01_AUS</v>
      </c>
      <c r="BM64" t="str">
        <f t="shared" si="51"/>
        <v>d_nonenergy_7_6_kerosene</v>
      </c>
      <c r="BP64">
        <f t="shared" ref="BP64:CW64" si="72">BP$49*BP25</f>
        <v>0.19091807999999999</v>
      </c>
      <c r="BQ64">
        <f t="shared" si="72"/>
        <v>0.193932576</v>
      </c>
      <c r="BR64">
        <f t="shared" si="72"/>
        <v>0.19325379362071646</v>
      </c>
      <c r="BS64">
        <f t="shared" si="72"/>
        <v>0.18119418514948174</v>
      </c>
      <c r="BT64">
        <f t="shared" si="72"/>
        <v>0.1828030250102794</v>
      </c>
      <c r="BU64">
        <f t="shared" si="72"/>
        <v>0.18426211960934177</v>
      </c>
      <c r="BV64">
        <f t="shared" si="72"/>
        <v>0.1855816424019657</v>
      </c>
      <c r="BW64">
        <f t="shared" si="72"/>
        <v>0.18675975188121141</v>
      </c>
      <c r="BX64">
        <f t="shared" si="72"/>
        <v>0.18783095351949872</v>
      </c>
      <c r="BY64">
        <f t="shared" si="72"/>
        <v>0.18905741352870806</v>
      </c>
      <c r="BZ64">
        <f t="shared" si="72"/>
        <v>0.19016847513762</v>
      </c>
      <c r="CA64">
        <f t="shared" si="72"/>
        <v>0.18957970832010487</v>
      </c>
      <c r="CB64">
        <f t="shared" si="72"/>
        <v>0.18889560766717314</v>
      </c>
      <c r="CC64">
        <f t="shared" si="72"/>
        <v>0.18808222625945273</v>
      </c>
      <c r="CD64">
        <f t="shared" si="72"/>
        <v>0.18768192255720542</v>
      </c>
      <c r="CE64">
        <f t="shared" si="72"/>
        <v>0.18715544905118686</v>
      </c>
      <c r="CF64">
        <f t="shared" si="72"/>
        <v>0.18654970370480931</v>
      </c>
      <c r="CG64">
        <f t="shared" si="72"/>
        <v>0.18585433822018826</v>
      </c>
      <c r="CH64">
        <f t="shared" si="72"/>
        <v>0.18509233620642249</v>
      </c>
      <c r="CI64">
        <f t="shared" si="72"/>
        <v>0.18423168695523909</v>
      </c>
      <c r="CJ64">
        <f t="shared" si="72"/>
        <v>0.18330597411095051</v>
      </c>
      <c r="CK64">
        <f t="shared" si="72"/>
        <v>0.1823050959076053</v>
      </c>
      <c r="CL64">
        <f t="shared" si="72"/>
        <v>0.18125068507891207</v>
      </c>
      <c r="CM64">
        <f t="shared" si="72"/>
        <v>0.18011202936514867</v>
      </c>
      <c r="CN64">
        <f t="shared" si="72"/>
        <v>0.17907198901825136</v>
      </c>
      <c r="CO64">
        <f t="shared" si="72"/>
        <v>0.17796996719625471</v>
      </c>
      <c r="CP64">
        <f t="shared" si="72"/>
        <v>0.17680642665513624</v>
      </c>
      <c r="CQ64">
        <f t="shared" si="72"/>
        <v>0.17559155133279591</v>
      </c>
      <c r="CR64">
        <f t="shared" si="72"/>
        <v>0.1743254134115636</v>
      </c>
      <c r="CS64">
        <f t="shared" si="72"/>
        <v>0.17300809171167478</v>
      </c>
      <c r="CT64">
        <f t="shared" si="72"/>
        <v>0.17163967157540863</v>
      </c>
      <c r="CU64">
        <f t="shared" si="72"/>
        <v>0.17021109885918514</v>
      </c>
      <c r="CV64">
        <f t="shared" si="72"/>
        <v>0.16871389749788093</v>
      </c>
      <c r="CW64">
        <f t="shared" si="72"/>
        <v>0.16714018114042306</v>
      </c>
      <c r="CX64">
        <f t="shared" ref="CX64:DQ64" si="73">CX$49*CX25</f>
        <v>0.16630448023472097</v>
      </c>
      <c r="CY64">
        <f t="shared" si="73"/>
        <v>0.16547295783354737</v>
      </c>
      <c r="CZ64">
        <f t="shared" si="73"/>
        <v>0.16464559304437965</v>
      </c>
      <c r="DA64">
        <f t="shared" si="73"/>
        <v>0.16382236507915773</v>
      </c>
      <c r="DB64">
        <f t="shared" si="73"/>
        <v>0.16300325325376194</v>
      </c>
      <c r="DC64">
        <f t="shared" si="73"/>
        <v>0.16218823698749313</v>
      </c>
      <c r="DD64">
        <f t="shared" si="73"/>
        <v>0.16137729580255566</v>
      </c>
      <c r="DE64">
        <f t="shared" si="73"/>
        <v>0.16057040932354288</v>
      </c>
      <c r="DF64">
        <f t="shared" si="73"/>
        <v>0.15976755727692518</v>
      </c>
      <c r="DG64">
        <f t="shared" si="73"/>
        <v>0.15896871949054056</v>
      </c>
      <c r="DH64">
        <f t="shared" si="73"/>
        <v>0.15817387589308785</v>
      </c>
      <c r="DI64">
        <f t="shared" si="73"/>
        <v>0.15738300651362239</v>
      </c>
      <c r="DJ64">
        <f t="shared" si="73"/>
        <v>0.1565960914810543</v>
      </c>
      <c r="DK64">
        <f t="shared" si="73"/>
        <v>0.155813111023649</v>
      </c>
      <c r="DL64">
        <f t="shared" si="73"/>
        <v>0.15503404546853075</v>
      </c>
      <c r="DM64">
        <f t="shared" si="73"/>
        <v>0.15425887524118811</v>
      </c>
      <c r="DN64">
        <f t="shared" si="73"/>
        <v>0.15348758086498215</v>
      </c>
      <c r="DO64">
        <f t="shared" si="73"/>
        <v>0.15272014296065725</v>
      </c>
      <c r="DP64">
        <f t="shared" si="73"/>
        <v>0.15195654224585398</v>
      </c>
      <c r="DQ64">
        <f t="shared" si="73"/>
        <v>0.15119675953462469</v>
      </c>
    </row>
    <row r="65" spans="1:121" x14ac:dyDescent="0.25">
      <c r="A65" t="str">
        <f t="shared" si="48"/>
        <v>01_AUS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01_AUS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01_AUS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01_AUS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01_AUS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9.8700879239999999</v>
      </c>
      <c r="BL67" t="str">
        <f t="shared" si="50"/>
        <v>01_AUS</v>
      </c>
      <c r="BM67" t="str">
        <f t="shared" si="51"/>
        <v>d_nonenergy_7_9_lpg</v>
      </c>
      <c r="BP67">
        <f t="shared" ref="BP67:CW67" si="78">BP$49*BP28</f>
        <v>9.7070120640000006</v>
      </c>
      <c r="BQ67">
        <f t="shared" si="78"/>
        <v>9.8700879239999999</v>
      </c>
      <c r="BR67">
        <f t="shared" si="78"/>
        <v>9.8355416816771513</v>
      </c>
      <c r="BS67">
        <f t="shared" si="78"/>
        <v>9.2217747818856388</v>
      </c>
      <c r="BT67">
        <f t="shared" si="78"/>
        <v>9.3036557696455748</v>
      </c>
      <c r="BU67">
        <f t="shared" si="78"/>
        <v>9.3779155576565341</v>
      </c>
      <c r="BV67">
        <f t="shared" si="78"/>
        <v>9.4450719181275069</v>
      </c>
      <c r="BW67">
        <f t="shared" si="78"/>
        <v>9.5050311286123552</v>
      </c>
      <c r="BX67">
        <f t="shared" si="78"/>
        <v>9.5595493254635571</v>
      </c>
      <c r="BY67">
        <f t="shared" si="78"/>
        <v>9.6219693086136093</v>
      </c>
      <c r="BZ67">
        <f t="shared" si="78"/>
        <v>9.6785161559516339</v>
      </c>
      <c r="CA67">
        <f t="shared" si="78"/>
        <v>9.6485512043407802</v>
      </c>
      <c r="CB67">
        <f t="shared" si="78"/>
        <v>9.6137342915117472</v>
      </c>
      <c r="CC67">
        <f t="shared" si="78"/>
        <v>9.5723377083510748</v>
      </c>
      <c r="CD67">
        <f t="shared" si="78"/>
        <v>9.5519644795775687</v>
      </c>
      <c r="CE67">
        <f t="shared" si="78"/>
        <v>9.525169910551373</v>
      </c>
      <c r="CF67">
        <f t="shared" si="78"/>
        <v>9.4943408463909496</v>
      </c>
      <c r="CG67">
        <f t="shared" si="78"/>
        <v>9.4589506163734587</v>
      </c>
      <c r="CH67">
        <f t="shared" si="78"/>
        <v>9.4201689581845152</v>
      </c>
      <c r="CI67">
        <f t="shared" si="78"/>
        <v>9.3763667050710158</v>
      </c>
      <c r="CJ67">
        <f t="shared" si="78"/>
        <v>9.3292530774693052</v>
      </c>
      <c r="CK67">
        <f t="shared" si="78"/>
        <v>9.2783139517587667</v>
      </c>
      <c r="CL67">
        <f t="shared" si="78"/>
        <v>9.2246503135919635</v>
      </c>
      <c r="CM67">
        <f t="shared" si="78"/>
        <v>9.1666990800147357</v>
      </c>
      <c r="CN67">
        <f t="shared" si="78"/>
        <v>9.1137668193285073</v>
      </c>
      <c r="CO67">
        <f t="shared" si="78"/>
        <v>9.0576800467933261</v>
      </c>
      <c r="CP67">
        <f t="shared" si="78"/>
        <v>8.9984623141109239</v>
      </c>
      <c r="CQ67">
        <f t="shared" si="78"/>
        <v>8.9366319269963999</v>
      </c>
      <c r="CR67">
        <f t="shared" si="78"/>
        <v>8.872192559128294</v>
      </c>
      <c r="CS67">
        <f t="shared" si="78"/>
        <v>8.8051482220175643</v>
      </c>
      <c r="CT67">
        <f t="shared" si="78"/>
        <v>8.7355032591108746</v>
      </c>
      <c r="CU67">
        <f t="shared" si="78"/>
        <v>8.6627968649311118</v>
      </c>
      <c r="CV67">
        <f t="shared" si="78"/>
        <v>8.5865976549747351</v>
      </c>
      <c r="CW67">
        <f t="shared" si="78"/>
        <v>8.5065042578987011</v>
      </c>
      <c r="CX67">
        <f t="shared" ref="CX67:DQ67" si="79">CX$49*CX28</f>
        <v>8.4639717366092082</v>
      </c>
      <c r="CY67">
        <f t="shared" si="79"/>
        <v>8.4216518779261609</v>
      </c>
      <c r="CZ67">
        <f t="shared" si="79"/>
        <v>8.3795436185365304</v>
      </c>
      <c r="DA67">
        <f t="shared" si="79"/>
        <v>8.3376459004438477</v>
      </c>
      <c r="DB67">
        <f t="shared" si="79"/>
        <v>8.2959576709416289</v>
      </c>
      <c r="DC67">
        <f t="shared" si="79"/>
        <v>8.2544778825869205</v>
      </c>
      <c r="DD67">
        <f t="shared" si="79"/>
        <v>8.2132054931739873</v>
      </c>
      <c r="DE67">
        <f t="shared" si="79"/>
        <v>8.1721394657081152</v>
      </c>
      <c r="DF67">
        <f t="shared" si="79"/>
        <v>8.1312787683795751</v>
      </c>
      <c r="DG67">
        <f t="shared" si="79"/>
        <v>8.0906223745376789</v>
      </c>
      <c r="DH67">
        <f t="shared" si="79"/>
        <v>8.0501692626649906</v>
      </c>
      <c r="DI67">
        <f t="shared" si="79"/>
        <v>8.009918416351665</v>
      </c>
      <c r="DJ67">
        <f t="shared" si="79"/>
        <v>7.9698688242699074</v>
      </c>
      <c r="DK67">
        <f t="shared" si="79"/>
        <v>7.930019480148558</v>
      </c>
      <c r="DL67">
        <f t="shared" si="79"/>
        <v>7.8903693827478154</v>
      </c>
      <c r="DM67">
        <f t="shared" si="79"/>
        <v>7.8509175358340757</v>
      </c>
      <c r="DN67">
        <f t="shared" si="79"/>
        <v>7.8116629481549049</v>
      </c>
      <c r="DO67">
        <f t="shared" si="79"/>
        <v>7.7726046334141303</v>
      </c>
      <c r="DP67">
        <f t="shared" si="79"/>
        <v>7.7337416102470584</v>
      </c>
      <c r="DQ67">
        <f t="shared" si="79"/>
        <v>7.6950729021958235</v>
      </c>
    </row>
    <row r="68" spans="1:121" x14ac:dyDescent="0.25">
      <c r="A68" t="str">
        <f t="shared" si="48"/>
        <v>01_AUS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01_AUS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01_AUS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20.133065160000001</v>
      </c>
      <c r="BL69" t="str">
        <f t="shared" si="50"/>
        <v>01_AUS</v>
      </c>
      <c r="BM69" t="str">
        <f t="shared" si="51"/>
        <v>d_nonenergy_7_11_ethane</v>
      </c>
      <c r="BP69">
        <f t="shared" ref="BP69:CW69" si="82">BP$49*BP30</f>
        <v>20.209306787999999</v>
      </c>
      <c r="BQ69">
        <f t="shared" si="82"/>
        <v>20.133065160000001</v>
      </c>
      <c r="BR69">
        <f t="shared" si="82"/>
        <v>20.062597525560001</v>
      </c>
      <c r="BS69">
        <f t="shared" si="82"/>
        <v>18.810632083944579</v>
      </c>
      <c r="BT69">
        <f t="shared" si="82"/>
        <v>18.977653418975187</v>
      </c>
      <c r="BU69">
        <f t="shared" si="82"/>
        <v>19.129128984573445</v>
      </c>
      <c r="BV69">
        <f t="shared" si="82"/>
        <v>19.266114935628941</v>
      </c>
      <c r="BW69">
        <f t="shared" si="82"/>
        <v>19.388420096528101</v>
      </c>
      <c r="BX69">
        <f t="shared" si="82"/>
        <v>19.499626644844856</v>
      </c>
      <c r="BY69">
        <f t="shared" si="82"/>
        <v>19.626951304738746</v>
      </c>
      <c r="BZ69">
        <f t="shared" si="82"/>
        <v>19.742295906612124</v>
      </c>
      <c r="CA69">
        <f t="shared" si="82"/>
        <v>19.681173216729029</v>
      </c>
      <c r="CB69">
        <f t="shared" si="82"/>
        <v>19.610153466950255</v>
      </c>
      <c r="CC69">
        <f t="shared" si="82"/>
        <v>19.525712465756275</v>
      </c>
      <c r="CD69">
        <f t="shared" si="82"/>
        <v>19.484155030242533</v>
      </c>
      <c r="CE69">
        <f t="shared" si="82"/>
        <v>19.429499305968104</v>
      </c>
      <c r="CF69">
        <f t="shared" si="82"/>
        <v>19.36661399406988</v>
      </c>
      <c r="CG69">
        <f t="shared" si="82"/>
        <v>19.294424788415792</v>
      </c>
      <c r="CH69">
        <f t="shared" si="82"/>
        <v>19.215317727025564</v>
      </c>
      <c r="CI69">
        <f t="shared" si="82"/>
        <v>19.125969625683474</v>
      </c>
      <c r="CJ69">
        <f t="shared" si="82"/>
        <v>19.029866962593434</v>
      </c>
      <c r="CK69">
        <f t="shared" si="82"/>
        <v>18.925961025278536</v>
      </c>
      <c r="CL69">
        <f t="shared" si="82"/>
        <v>18.816497610944833</v>
      </c>
      <c r="CM69">
        <f t="shared" si="82"/>
        <v>18.69828833351016</v>
      </c>
      <c r="CN69">
        <f t="shared" si="82"/>
        <v>18.590316787393469</v>
      </c>
      <c r="CO69">
        <f t="shared" si="82"/>
        <v>18.475910648890981</v>
      </c>
      <c r="CP69">
        <f t="shared" si="82"/>
        <v>18.3551179589066</v>
      </c>
      <c r="CQ69">
        <f t="shared" si="82"/>
        <v>18.228995960578924</v>
      </c>
      <c r="CR69">
        <f t="shared" si="82"/>
        <v>18.097552147499698</v>
      </c>
      <c r="CS69">
        <f t="shared" si="82"/>
        <v>17.960794702373285</v>
      </c>
      <c r="CT69">
        <f t="shared" si="82"/>
        <v>17.818732484988505</v>
      </c>
      <c r="CU69">
        <f t="shared" si="82"/>
        <v>17.67042554154067</v>
      </c>
      <c r="CV69">
        <f t="shared" si="82"/>
        <v>17.514993931305273</v>
      </c>
      <c r="CW69">
        <f t="shared" si="82"/>
        <v>17.351618934584469</v>
      </c>
      <c r="CX69">
        <f t="shared" ref="CX69:DQ69" si="83">CX$49*CX30</f>
        <v>17.264860839911545</v>
      </c>
      <c r="CY69">
        <f t="shared" si="83"/>
        <v>17.178536535711988</v>
      </c>
      <c r="CZ69">
        <f t="shared" si="83"/>
        <v>17.092643853033429</v>
      </c>
      <c r="DA69">
        <f t="shared" si="83"/>
        <v>17.007180633768261</v>
      </c>
      <c r="DB69">
        <f t="shared" si="83"/>
        <v>16.92214473059942</v>
      </c>
      <c r="DC69">
        <f t="shared" si="83"/>
        <v>16.837534006946424</v>
      </c>
      <c r="DD69">
        <f t="shared" si="83"/>
        <v>16.75334633691169</v>
      </c>
      <c r="DE69">
        <f t="shared" si="83"/>
        <v>16.669579605227135</v>
      </c>
      <c r="DF69">
        <f t="shared" si="83"/>
        <v>16.586231707200998</v>
      </c>
      <c r="DG69">
        <f t="shared" si="83"/>
        <v>16.503300548664996</v>
      </c>
      <c r="DH69">
        <f t="shared" si="83"/>
        <v>16.420784045921668</v>
      </c>
      <c r="DI69">
        <f t="shared" si="83"/>
        <v>16.338680125692061</v>
      </c>
      <c r="DJ69">
        <f t="shared" si="83"/>
        <v>16.256986725063598</v>
      </c>
      <c r="DK69">
        <f t="shared" si="83"/>
        <v>16.175701791438279</v>
      </c>
      <c r="DL69">
        <f t="shared" si="83"/>
        <v>16.094823282481087</v>
      </c>
      <c r="DM69">
        <f t="shared" si="83"/>
        <v>16.01434916606868</v>
      </c>
      <c r="DN69">
        <f t="shared" si="83"/>
        <v>15.934277420238336</v>
      </c>
      <c r="DO69">
        <f t="shared" si="83"/>
        <v>15.854606033137147</v>
      </c>
      <c r="DP69">
        <f t="shared" si="83"/>
        <v>15.775333002971461</v>
      </c>
      <c r="DQ69">
        <f t="shared" si="83"/>
        <v>15.696456337956604</v>
      </c>
    </row>
    <row r="70" spans="1:121" x14ac:dyDescent="0.25">
      <c r="A70" t="str">
        <f t="shared" si="48"/>
        <v>01_AUS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142.843525812</v>
      </c>
      <c r="BL70" t="str">
        <f t="shared" si="50"/>
        <v>01_AUS</v>
      </c>
      <c r="BM70" t="str">
        <f t="shared" si="51"/>
        <v>d_nonenergy_7_x_other_petrol_prod</v>
      </c>
      <c r="BP70">
        <f t="shared" ref="BP70:CW70" si="84">BP$49*BP31</f>
        <v>142.006123944</v>
      </c>
      <c r="BQ70">
        <f t="shared" si="84"/>
        <v>142.843525812</v>
      </c>
      <c r="BR70">
        <f t="shared" si="84"/>
        <v>142.34355994594603</v>
      </c>
      <c r="BS70">
        <f t="shared" si="84"/>
        <v>133.46090067603856</v>
      </c>
      <c r="BT70">
        <f t="shared" si="84"/>
        <v>134.64591230700472</v>
      </c>
      <c r="BU70">
        <f t="shared" si="84"/>
        <v>135.72062714513135</v>
      </c>
      <c r="BV70">
        <f t="shared" si="84"/>
        <v>136.69253857938003</v>
      </c>
      <c r="BW70">
        <f t="shared" si="84"/>
        <v>137.56029022419906</v>
      </c>
      <c r="BX70">
        <f t="shared" si="84"/>
        <v>138.34929752779178</v>
      </c>
      <c r="BY70">
        <f t="shared" si="84"/>
        <v>139.25266237549474</v>
      </c>
      <c r="BZ70">
        <f t="shared" si="84"/>
        <v>140.07102905160869</v>
      </c>
      <c r="CA70">
        <f t="shared" si="84"/>
        <v>139.63736530191986</v>
      </c>
      <c r="CB70">
        <f t="shared" si="84"/>
        <v>139.13348219320963</v>
      </c>
      <c r="CC70">
        <f t="shared" si="84"/>
        <v>138.53437568668485</v>
      </c>
      <c r="CD70">
        <f t="shared" si="84"/>
        <v>138.2395268613663</v>
      </c>
      <c r="CE70">
        <f t="shared" si="84"/>
        <v>137.85174604909935</v>
      </c>
      <c r="CF70">
        <f t="shared" si="84"/>
        <v>137.40557654624709</v>
      </c>
      <c r="CG70">
        <f t="shared" si="84"/>
        <v>136.89339618129779</v>
      </c>
      <c r="CH70">
        <f t="shared" si="84"/>
        <v>136.3321338262711</v>
      </c>
      <c r="CI70">
        <f t="shared" si="84"/>
        <v>135.6982115834887</v>
      </c>
      <c r="CJ70">
        <f t="shared" si="84"/>
        <v>135.0163659168399</v>
      </c>
      <c r="CK70">
        <f t="shared" si="84"/>
        <v>134.27915624106984</v>
      </c>
      <c r="CL70">
        <f t="shared" si="84"/>
        <v>133.50251642360621</v>
      </c>
      <c r="CM70">
        <f t="shared" si="84"/>
        <v>132.66382495570167</v>
      </c>
      <c r="CN70">
        <f t="shared" si="84"/>
        <v>131.8977699008895</v>
      </c>
      <c r="CO70">
        <f t="shared" si="84"/>
        <v>131.08606159575274</v>
      </c>
      <c r="CP70">
        <f t="shared" si="84"/>
        <v>130.22904088914095</v>
      </c>
      <c r="CQ70">
        <f t="shared" si="84"/>
        <v>129.33420889111147</v>
      </c>
      <c r="CR70">
        <f t="shared" si="84"/>
        <v>128.40161876848504</v>
      </c>
      <c r="CS70">
        <f t="shared" si="84"/>
        <v>127.43132857731688</v>
      </c>
      <c r="CT70">
        <f t="shared" si="84"/>
        <v>126.4234011775571</v>
      </c>
      <c r="CU70">
        <f t="shared" si="84"/>
        <v>125.37116762364306</v>
      </c>
      <c r="CV70">
        <f t="shared" si="84"/>
        <v>124.26838476111242</v>
      </c>
      <c r="CW70">
        <f t="shared" si="84"/>
        <v>123.10924379694919</v>
      </c>
      <c r="CX70">
        <f t="shared" ref="CX70:DQ70" si="85">CX$49*CX31</f>
        <v>122.49369757796443</v>
      </c>
      <c r="CY70">
        <f t="shared" si="85"/>
        <v>121.88122909007461</v>
      </c>
      <c r="CZ70">
        <f t="shared" si="85"/>
        <v>121.27182294462423</v>
      </c>
      <c r="DA70">
        <f t="shared" si="85"/>
        <v>120.66546382990111</v>
      </c>
      <c r="DB70">
        <f t="shared" si="85"/>
        <v>120.06213651075159</v>
      </c>
      <c r="DC70">
        <f t="shared" si="85"/>
        <v>119.46182582819785</v>
      </c>
      <c r="DD70">
        <f t="shared" si="85"/>
        <v>118.86451669905685</v>
      </c>
      <c r="DE70">
        <f t="shared" si="85"/>
        <v>118.27019411556157</v>
      </c>
      <c r="DF70">
        <f t="shared" si="85"/>
        <v>117.67884314498377</v>
      </c>
      <c r="DG70">
        <f t="shared" si="85"/>
        <v>117.09044892925884</v>
      </c>
      <c r="DH70">
        <f t="shared" si="85"/>
        <v>116.50499668461255</v>
      </c>
      <c r="DI70">
        <f t="shared" si="85"/>
        <v>115.92247170118948</v>
      </c>
      <c r="DJ70">
        <f t="shared" si="85"/>
        <v>115.34285934268352</v>
      </c>
      <c r="DK70">
        <f t="shared" si="85"/>
        <v>114.76614504597011</v>
      </c>
      <c r="DL70">
        <f t="shared" si="85"/>
        <v>114.19231432074027</v>
      </c>
      <c r="DM70">
        <f t="shared" si="85"/>
        <v>113.62135274913656</v>
      </c>
      <c r="DN70">
        <f t="shared" si="85"/>
        <v>113.05324598539087</v>
      </c>
      <c r="DO70">
        <f t="shared" si="85"/>
        <v>112.48797975546393</v>
      </c>
      <c r="DP70">
        <f t="shared" si="85"/>
        <v>111.92553985668661</v>
      </c>
      <c r="DQ70">
        <f t="shared" si="85"/>
        <v>111.36591215740319</v>
      </c>
    </row>
    <row r="71" spans="1:121" x14ac:dyDescent="0.25">
      <c r="A71" t="str">
        <f t="shared" si="48"/>
        <v>01_AUS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56.290521168000012</v>
      </c>
      <c r="BL71" t="str">
        <f t="shared" si="50"/>
        <v>01_AUS</v>
      </c>
      <c r="BM71" t="str">
        <f t="shared" si="51"/>
        <v>d_nonenergy_8_1_natural_gas</v>
      </c>
      <c r="BP71">
        <f t="shared" ref="BP71:CW71" si="86">BP$49*BP32</f>
        <v>53.769607020000009</v>
      </c>
      <c r="BQ71">
        <f t="shared" si="86"/>
        <v>56.290521168000012</v>
      </c>
      <c r="BR71">
        <f t="shared" si="86"/>
        <v>56.093499013818317</v>
      </c>
      <c r="BS71">
        <f t="shared" si="86"/>
        <v>52.593098720430625</v>
      </c>
      <c r="BT71">
        <f t="shared" si="86"/>
        <v>53.060077688627047</v>
      </c>
      <c r="BU71">
        <f t="shared" si="86"/>
        <v>53.483591866124669</v>
      </c>
      <c r="BV71">
        <f t="shared" si="86"/>
        <v>53.866594181784393</v>
      </c>
      <c r="BW71">
        <f t="shared" si="86"/>
        <v>54.208550123109603</v>
      </c>
      <c r="BX71">
        <f t="shared" si="86"/>
        <v>54.519475186546131</v>
      </c>
      <c r="BY71">
        <f t="shared" si="86"/>
        <v>54.875465265851346</v>
      </c>
      <c r="BZ71">
        <f t="shared" si="86"/>
        <v>55.197960012764874</v>
      </c>
      <c r="CA71">
        <f t="shared" si="86"/>
        <v>55.027065613856088</v>
      </c>
      <c r="CB71">
        <f t="shared" si="86"/>
        <v>54.828499787117956</v>
      </c>
      <c r="CC71">
        <f t="shared" si="86"/>
        <v>54.592409160708989</v>
      </c>
      <c r="CD71">
        <f t="shared" si="86"/>
        <v>54.476217727120343</v>
      </c>
      <c r="CE71">
        <f t="shared" si="86"/>
        <v>54.323404472915286</v>
      </c>
      <c r="CF71">
        <f t="shared" si="86"/>
        <v>54.147581916715737</v>
      </c>
      <c r="CG71">
        <f t="shared" si="86"/>
        <v>53.945746380165353</v>
      </c>
      <c r="CH71">
        <f t="shared" si="86"/>
        <v>53.724569044357978</v>
      </c>
      <c r="CI71">
        <f t="shared" si="86"/>
        <v>53.474758538607965</v>
      </c>
      <c r="CJ71">
        <f t="shared" si="86"/>
        <v>53.206062791190483</v>
      </c>
      <c r="CK71">
        <f t="shared" si="86"/>
        <v>52.915549681665276</v>
      </c>
      <c r="CL71">
        <f t="shared" si="86"/>
        <v>52.609498288461872</v>
      </c>
      <c r="CM71">
        <f t="shared" si="86"/>
        <v>52.278994126238693</v>
      </c>
      <c r="CN71">
        <f t="shared" si="86"/>
        <v>51.977113883269112</v>
      </c>
      <c r="CO71">
        <f t="shared" si="86"/>
        <v>51.657243008668338</v>
      </c>
      <c r="CP71">
        <f t="shared" si="86"/>
        <v>51.319515821155207</v>
      </c>
      <c r="CQ71">
        <f t="shared" si="86"/>
        <v>50.966888292252179</v>
      </c>
      <c r="CR71">
        <f t="shared" si="86"/>
        <v>50.599381373472667</v>
      </c>
      <c r="CS71">
        <f t="shared" si="86"/>
        <v>50.217017943036623</v>
      </c>
      <c r="CT71">
        <f t="shared" si="86"/>
        <v>49.819822772240734</v>
      </c>
      <c r="CU71">
        <f t="shared" si="86"/>
        <v>49.40516782163251</v>
      </c>
      <c r="CV71">
        <f t="shared" si="86"/>
        <v>48.97059284377395</v>
      </c>
      <c r="CW71">
        <f t="shared" si="86"/>
        <v>48.513808760568097</v>
      </c>
      <c r="CX71">
        <f t="shared" ref="CX71:DQ71" si="87">CX$49*CX32</f>
        <v>48.271239716765258</v>
      </c>
      <c r="CY71">
        <f t="shared" si="87"/>
        <v>48.029883518181428</v>
      </c>
      <c r="CZ71">
        <f t="shared" si="87"/>
        <v>47.789734100590522</v>
      </c>
      <c r="DA71">
        <f t="shared" si="87"/>
        <v>47.550785430087572</v>
      </c>
      <c r="DB71">
        <f t="shared" si="87"/>
        <v>47.313031502937129</v>
      </c>
      <c r="DC71">
        <f t="shared" si="87"/>
        <v>47.076466345422446</v>
      </c>
      <c r="DD71">
        <f t="shared" si="87"/>
        <v>46.84108401369533</v>
      </c>
      <c r="DE71">
        <f t="shared" si="87"/>
        <v>46.606878593626853</v>
      </c>
      <c r="DF71">
        <f t="shared" si="87"/>
        <v>46.373844200658716</v>
      </c>
      <c r="DG71">
        <f t="shared" si="87"/>
        <v>46.141974979655423</v>
      </c>
      <c r="DH71">
        <f t="shared" si="87"/>
        <v>45.911265104757149</v>
      </c>
      <c r="DI71">
        <f t="shared" si="87"/>
        <v>45.681708779233361</v>
      </c>
      <c r="DJ71">
        <f t="shared" si="87"/>
        <v>45.453300235337196</v>
      </c>
      <c r="DK71">
        <f t="shared" si="87"/>
        <v>45.226033734160509</v>
      </c>
      <c r="DL71">
        <f t="shared" si="87"/>
        <v>44.999903565489703</v>
      </c>
      <c r="DM71">
        <f t="shared" si="87"/>
        <v>44.774904047662254</v>
      </c>
      <c r="DN71">
        <f t="shared" si="87"/>
        <v>44.551029527423943</v>
      </c>
      <c r="DO71">
        <f t="shared" si="87"/>
        <v>44.328274379786819</v>
      </c>
      <c r="DP71">
        <f t="shared" si="87"/>
        <v>44.106633007887886</v>
      </c>
      <c r="DQ71">
        <f t="shared" si="87"/>
        <v>43.886099842848445</v>
      </c>
    </row>
    <row r="72" spans="1:121" x14ac:dyDescent="0.25">
      <c r="A72" t="str">
        <f t="shared" si="48"/>
        <v>01_AUS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01_AUS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01_AUS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01_AUS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01_AUS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01_AUS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01_AUS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01_AUS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01_AUS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01_AUS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01_AUS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01_AUS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01_AUS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01_AUS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01_AUS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01_AUS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01_AUS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01_AUS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01_AUS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01_AUS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01_AUS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01_AUS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01_AUS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01_AUS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01_AUS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01_AUS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01_AUS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01_AUS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01_AUS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01_AUS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01_AUS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01_AUS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01_AUS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01_AUS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01_AUS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01_AUS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01_AUS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01_AUS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01_AUS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01_AUS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01_AUS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01_AUS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01_AUS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01_AUS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01_AUS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01_AUS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01_AUS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01_AUS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01_AUS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01_AUS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01_AUS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01_AUS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01_AUS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01_AUS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01_AUS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01_AUS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01_AUS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01_AUS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01_AUS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01_AUS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01_AUS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01_AUS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01_AUS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01_AUS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01_AUS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01_AUS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01_AUS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01_AUS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01_AUS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01_AUS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01_AUS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01_AUS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01_AUS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01_AUS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01_AUS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01_AUS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01_AUS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01_AUS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01_AUS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01_AUS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01_AUS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01_AUS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01_AUS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01_AUS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01_AUS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01_AUS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01_AUS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01_AUS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01_AUS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01_AUS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01_AUS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01_AUS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tabSelected="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02_BD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02_BD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02_BD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02_BD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02_BD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02_BD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02_BD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02_BD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02_BD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02_BD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02_BD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02_BD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02_BD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02_BD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02_BD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02_BD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ref="L31:AQ35" si="26">K31*(1-$G$4)</f>
        <v>3.0672729966863688E-4</v>
      </c>
      <c r="M31" s="33">
        <f t="shared" si="26"/>
        <v>3.0519366317029368E-4</v>
      </c>
      <c r="N31" s="33">
        <f t="shared" si="26"/>
        <v>3.0366769485444219E-4</v>
      </c>
      <c r="O31" s="33">
        <f t="shared" si="26"/>
        <v>3.0214935638016999E-4</v>
      </c>
      <c r="P31" s="33">
        <f t="shared" si="26"/>
        <v>3.0063860959826915E-4</v>
      </c>
      <c r="Q31" s="33">
        <f t="shared" si="26"/>
        <v>2.9913541655027779E-4</v>
      </c>
      <c r="R31" s="33">
        <f t="shared" si="26"/>
        <v>2.9763973946752642E-4</v>
      </c>
      <c r="S31" s="33">
        <f t="shared" si="26"/>
        <v>2.9615154077018881E-4</v>
      </c>
      <c r="T31" s="33">
        <f t="shared" si="26"/>
        <v>2.9467078306633787E-4</v>
      </c>
      <c r="U31" s="33">
        <f t="shared" si="26"/>
        <v>2.9319742915100616E-4</v>
      </c>
      <c r="V31" s="33">
        <f t="shared" si="26"/>
        <v>2.9173144200525113E-4</v>
      </c>
      <c r="W31" s="33">
        <f t="shared" si="26"/>
        <v>2.9027278479522485E-4</v>
      </c>
      <c r="X31" s="33">
        <f t="shared" si="26"/>
        <v>2.8882142087124875E-4</v>
      </c>
      <c r="Y31" s="33">
        <f t="shared" si="26"/>
        <v>2.8737731376689252E-4</v>
      </c>
      <c r="Z31" s="33">
        <f t="shared" si="26"/>
        <v>2.8594042719805806E-4</v>
      </c>
      <c r="AA31" s="33">
        <f t="shared" si="26"/>
        <v>2.8451072506206776E-4</v>
      </c>
      <c r="AB31" s="33">
        <f t="shared" si="26"/>
        <v>2.8308817143675739E-4</v>
      </c>
      <c r="AC31" s="33">
        <f t="shared" si="26"/>
        <v>2.8167273057957363E-4</v>
      </c>
      <c r="AD31" s="33">
        <f t="shared" si="26"/>
        <v>2.8026436692667574E-4</v>
      </c>
      <c r="AE31" s="33">
        <f t="shared" si="26"/>
        <v>2.7886304509204237E-4</v>
      </c>
      <c r="AF31" s="33">
        <f t="shared" si="26"/>
        <v>2.7746872986658216E-4</v>
      </c>
      <c r="AG31" s="33">
        <f t="shared" si="26"/>
        <v>2.7608138621724928E-4</v>
      </c>
      <c r="AH31" s="33">
        <f t="shared" si="26"/>
        <v>2.7470097928616302E-4</v>
      </c>
      <c r="AI31" s="33">
        <f t="shared" si="26"/>
        <v>2.7332747438973222E-4</v>
      </c>
      <c r="AJ31" s="33">
        <f t="shared" si="26"/>
        <v>2.7196083701778355E-4</v>
      </c>
      <c r="AK31" s="33">
        <f t="shared" si="26"/>
        <v>2.7060103283269466E-4</v>
      </c>
      <c r="AL31" s="33">
        <f t="shared" si="26"/>
        <v>2.6924802766853118E-4</v>
      </c>
      <c r="AM31" s="33">
        <f t="shared" si="26"/>
        <v>2.6790178753018855E-4</v>
      </c>
      <c r="AN31" s="33">
        <f t="shared" si="26"/>
        <v>2.6656227859253758E-4</v>
      </c>
      <c r="AO31" s="33">
        <f t="shared" si="26"/>
        <v>2.6522946719957489E-4</v>
      </c>
      <c r="AP31" s="33">
        <f t="shared" si="26"/>
        <v>2.6390331986357699E-4</v>
      </c>
      <c r="AQ31" s="33">
        <f t="shared" si="26"/>
        <v>2.6258380326425908E-4</v>
      </c>
      <c r="AR31" s="33">
        <f t="shared" ref="AR31:BK31" si="27">AQ31*(1-$G$4)</f>
        <v>2.6127088424793781E-4</v>
      </c>
      <c r="AS31" s="33">
        <f t="shared" si="27"/>
        <v>2.5996452982669809E-4</v>
      </c>
      <c r="AT31" s="33">
        <f t="shared" si="27"/>
        <v>2.5866470717756458E-4</v>
      </c>
      <c r="AU31" s="33">
        <f t="shared" si="27"/>
        <v>2.5737138364167675E-4</v>
      </c>
      <c r="AV31" s="33">
        <f t="shared" si="27"/>
        <v>2.5608452672346835E-4</v>
      </c>
      <c r="AW31" s="33">
        <f t="shared" si="27"/>
        <v>2.5480410408985102E-4</v>
      </c>
      <c r="AX31" s="33">
        <f t="shared" si="27"/>
        <v>2.5353008356940174E-4</v>
      </c>
      <c r="AY31" s="33">
        <f t="shared" si="27"/>
        <v>2.5226243315155472E-4</v>
      </c>
      <c r="AZ31" s="33">
        <f t="shared" si="27"/>
        <v>2.5100112098579695E-4</v>
      </c>
      <c r="BA31" s="33">
        <f t="shared" si="27"/>
        <v>2.4974611538086796E-4</v>
      </c>
      <c r="BB31" s="33">
        <f t="shared" si="27"/>
        <v>2.4849738480396363E-4</v>
      </c>
      <c r="BC31" s="33">
        <f t="shared" si="27"/>
        <v>2.4725489787994382E-4</v>
      </c>
      <c r="BD31" s="33">
        <f t="shared" si="27"/>
        <v>2.4601862339054408E-4</v>
      </c>
      <c r="BE31" s="33">
        <f t="shared" si="27"/>
        <v>2.4478853027359133E-4</v>
      </c>
      <c r="BF31" s="33">
        <f t="shared" si="27"/>
        <v>2.4356458762222338E-4</v>
      </c>
      <c r="BG31" s="33">
        <f t="shared" si="27"/>
        <v>2.4234676468411226E-4</v>
      </c>
      <c r="BH31" s="33">
        <f t="shared" si="27"/>
        <v>2.411350308606917E-4</v>
      </c>
      <c r="BI31" s="33">
        <f t="shared" si="27"/>
        <v>2.3992935570638825E-4</v>
      </c>
      <c r="BJ31" s="33">
        <f t="shared" si="27"/>
        <v>2.387297089278563E-4</v>
      </c>
      <c r="BK31" s="33">
        <f t="shared" si="27"/>
        <v>2.3753606038321703E-4</v>
      </c>
      <c r="BL31" t="str">
        <f t="shared" si="6"/>
        <v>02_BD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0.20362139003161009</v>
      </c>
      <c r="BR31" s="4" cm="1">
        <f t="array" ref="BR31">L31*INDEX(prod_est,$H31+$I31-1,MATCH(BR$14,$BQ$14:$DQ$14,0))</f>
        <v>0.20493742228745937</v>
      </c>
      <c r="BS31" s="4" cm="1">
        <f t="array" ref="BS31">M31*INDEX(prod_est,$H31+$I31-1,MATCH(BS$14,$BQ$14:$DQ$14,0))</f>
        <v>0.19925850828202729</v>
      </c>
      <c r="BT31" s="4" cm="1">
        <f t="array" ref="BT31">N31*INDEX(prod_est,$H31+$I31-1,MATCH(BT$14,$BQ$14:$DQ$14,0))</f>
        <v>0.84901370767830853</v>
      </c>
      <c r="BU31" s="4" cm="1">
        <f t="array" ref="BU31">O31*INDEX(prod_est,$H31+$I31-1,MATCH(BU$14,$BQ$14:$DQ$14,0))</f>
        <v>0.85149166856911884</v>
      </c>
      <c r="BV31" s="4" cm="1">
        <f t="array" ref="BV31">P31*INDEX(prod_est,$H31+$I31-1,MATCH(BV$14,$BQ$14:$DQ$14,0))</f>
        <v>0.85349900783032739</v>
      </c>
      <c r="BW31" s="4" cm="1">
        <f t="array" ref="BW31">Q31*INDEX(prod_est,$H31+$I31-1,MATCH(BW$14,$BQ$14:$DQ$14,0))</f>
        <v>0.85593196670420923</v>
      </c>
      <c r="BX31" s="4" cm="1">
        <f t="array" ref="BX31">R31*INDEX(prod_est,$H31+$I31-1,MATCH(BX$14,$BQ$14:$DQ$14,0))</f>
        <v>0.85834255549777572</v>
      </c>
      <c r="BY31" s="4" cm="1">
        <f t="array" ref="BY31">S31*INDEX(prod_est,$H31+$I31-1,MATCH(BY$14,$BQ$14:$DQ$14,0))</f>
        <v>0.860282406733623</v>
      </c>
      <c r="BZ31" s="4" cm="1">
        <f t="array" ref="BZ31">T31*INDEX(prod_est,$H31+$I31-1,MATCH(BZ$14,$BQ$14:$DQ$14,0))</f>
        <v>0.86264833082978121</v>
      </c>
      <c r="CA31" s="4" cm="1">
        <f t="array" ref="CA31">U31*INDEX(prod_est,$H31+$I31-1,MATCH(CA$14,$BQ$14:$DQ$14,0))</f>
        <v>0.86012003264879777</v>
      </c>
      <c r="CB31" s="4" cm="1">
        <f t="array" ref="CB31">V31*INDEX(prod_est,$H31+$I31-1,MATCH(CB$14,$BQ$14:$DQ$14,0))</f>
        <v>0.85759545124135661</v>
      </c>
      <c r="CC31" s="4" cm="1">
        <f t="array" ref="CC31">W31*INDEX(prod_est,$H31+$I31-1,MATCH(CC$14,$BQ$14:$DQ$14,0))</f>
        <v>0.85507461264717044</v>
      </c>
      <c r="CD31" s="4" cm="1">
        <f t="array" ref="CD31">X31*INDEX(prod_est,$H31+$I31-1,MATCH(CD$14,$BQ$14:$DQ$14,0))</f>
        <v>0.85255754255264549</v>
      </c>
      <c r="CE31" s="4" cm="1">
        <f t="array" ref="CE31">Y31*INDEX(prod_est,$H31+$I31-1,MATCH(CE$14,$BQ$14:$DQ$14,0))</f>
        <v>0.84960688843028409</v>
      </c>
      <c r="CF31" s="4" cm="1">
        <f t="array" ref="CF31">Z31*INDEX(prod_est,$H31+$I31-1,MATCH(CF$14,$BQ$14:$DQ$14,0))</f>
        <v>0.84666442691058241</v>
      </c>
      <c r="CG31" s="4" cm="1">
        <f t="array" ref="CG31">AA31*INDEX(prod_est,$H31+$I31-1,MATCH(CG$14,$BQ$14:$DQ$14,0))</f>
        <v>0.84416316485314435</v>
      </c>
      <c r="CH31" s="4" cm="1">
        <f t="array" ref="CH31">AB31*INDEX(prod_est,$H31+$I31-1,MATCH(CH$14,$BQ$14:$DQ$14,0))</f>
        <v>0.84123489886142688</v>
      </c>
      <c r="CI31" s="4" cm="1">
        <f t="array" ref="CI31">AC31*INDEX(prod_est,$H31+$I31-1,MATCH(CI$14,$BQ$14:$DQ$14,0))</f>
        <v>0.83788611575604266</v>
      </c>
      <c r="CJ31" s="4" cm="1">
        <f t="array" ref="CJ31">AD31*INDEX(prod_est,$H31+$I31-1,MATCH(CJ$14,$BQ$14:$DQ$14,0))</f>
        <v>0.83540289404122148</v>
      </c>
      <c r="CK31" s="4" cm="1">
        <f t="array" ref="CK31">AE31*INDEX(prod_est,$H31+$I31-1,MATCH(CK$14,$BQ$14:$DQ$14,0))</f>
        <v>0.8320747184808337</v>
      </c>
      <c r="CL31" s="4" cm="1">
        <f t="array" ref="CL31">AF31*INDEX(prod_est,$H31+$I31-1,MATCH(CL$14,$BQ$14:$DQ$14,0))</f>
        <v>0.82918123696133472</v>
      </c>
      <c r="CM31" s="4" cm="1">
        <f t="array" ref="CM31">AG31*INDEX(prod_est,$H31+$I31-1,MATCH(CM$14,$BQ$14:$DQ$14,0))</f>
        <v>0.82587570251822107</v>
      </c>
      <c r="CN31" s="4" cm="1">
        <f t="array" ref="CN31">AH31*INDEX(prod_est,$H31+$I31-1,MATCH(CN$14,$BQ$14:$DQ$14,0))</f>
        <v>0.82258249388861426</v>
      </c>
      <c r="CO31" s="4" cm="1">
        <f t="array" ref="CO31">AI31*INDEX(prod_est,$H31+$I31-1,MATCH(CO$14,$BQ$14:$DQ$14,0))</f>
        <v>0.81930157045274066</v>
      </c>
      <c r="CP31" s="4" cm="1">
        <f t="array" ref="CP31">AJ31*INDEX(prod_est,$H31+$I31-1,MATCH(CP$14,$BQ$14:$DQ$14,0))</f>
        <v>0.8160328916888786</v>
      </c>
      <c r="CQ31" s="4" cm="1">
        <f t="array" ref="CQ31">AK31*INDEX(prod_est,$H31+$I31-1,MATCH(CQ$14,$BQ$14:$DQ$14,0))</f>
        <v>0.81277641717339666</v>
      </c>
      <c r="CR31" s="4" cm="1">
        <f t="array" ref="CR31">AL31*INDEX(prod_est,$H31+$I31-1,MATCH(CR$14,$BQ$14:$DQ$14,0))</f>
        <v>0.80953210658077446</v>
      </c>
      <c r="CS31" s="4" cm="1">
        <f t="array" ref="CS31">AM31*INDEX(prod_est,$H31+$I31-1,MATCH(CS$14,$BQ$14:$DQ$14,0))</f>
        <v>0.80629991968364911</v>
      </c>
      <c r="CT31" s="4" cm="1">
        <f t="array" ref="CT31">AN31*INDEX(prod_est,$H31+$I31-1,MATCH(CT$14,$BQ$14:$DQ$14,0))</f>
        <v>0.80267411821903212</v>
      </c>
      <c r="CU31" s="4" cm="1">
        <f t="array" ref="CU31">AO31*INDEX(prod_est,$H31+$I31-1,MATCH(CU$14,$BQ$14:$DQ$14,0))</f>
        <v>0.79946808691419857</v>
      </c>
      <c r="CV31" s="4" cm="1">
        <f t="array" ref="CV31">AP31*INDEX(prod_est,$H31+$I31-1,MATCH(CV$14,$BQ$14:$DQ$14,0))</f>
        <v>0.79547074647962746</v>
      </c>
      <c r="CW31" s="4" cm="1">
        <f t="array" ref="CW31">AQ31*INDEX(prod_est,$H31+$I31-1,MATCH(CW$14,$BQ$14:$DQ$14,0))</f>
        <v>0.79229267882411047</v>
      </c>
      <c r="CX31" s="4" cm="1">
        <f t="array" ref="CX31">AR31*INDEX(prod_est,$H31+$I31-1,MATCH(CX$14,$BQ$14:$DQ$14,0))</f>
        <v>0.78833121542999007</v>
      </c>
      <c r="CY31" s="4" cm="1">
        <f t="array" ref="CY31">AS31*INDEX(prod_est,$H31+$I31-1,MATCH(CY$14,$BQ$14:$DQ$14,0))</f>
        <v>0.78438955935284005</v>
      </c>
      <c r="CZ31" s="4" cm="1">
        <f t="array" ref="CZ31">AT31*INDEX(prod_est,$H31+$I31-1,MATCH(CZ$14,$BQ$14:$DQ$14,0))</f>
        <v>0.7804676115560758</v>
      </c>
      <c r="DA31" s="4" cm="1">
        <f t="array" ref="DA31">AU31*INDEX(prod_est,$H31+$I31-1,MATCH(DA$14,$BQ$14:$DQ$14,0))</f>
        <v>0.77656527349829529</v>
      </c>
      <c r="DB31" s="4" cm="1">
        <f t="array" ref="DB31">AV31*INDEX(prod_est,$H31+$I31-1,MATCH(DB$14,$BQ$14:$DQ$14,0))</f>
        <v>0.77268244713080381</v>
      </c>
      <c r="DC31" s="4" cm="1">
        <f t="array" ref="DC31">AW31*INDEX(prod_est,$H31+$I31-1,MATCH(DC$14,$BQ$14:$DQ$14,0))</f>
        <v>0.7688190348951498</v>
      </c>
      <c r="DD31" s="4" cm="1">
        <f t="array" ref="DD31">AX31*INDEX(prod_est,$H31+$I31-1,MATCH(DD$14,$BQ$14:$DQ$14,0))</f>
        <v>0.76497493972067399</v>
      </c>
      <c r="DE31" s="4" cm="1">
        <f t="array" ref="DE31">AY31*INDEX(prod_est,$H31+$I31-1,MATCH(DE$14,$BQ$14:$DQ$14,0))</f>
        <v>0.76115006502207061</v>
      </c>
      <c r="DF31" s="4" cm="1">
        <f t="array" ref="DF31">AZ31*INDEX(prod_est,$H31+$I31-1,MATCH(DF$14,$BQ$14:$DQ$14,0))</f>
        <v>0.75734431469696029</v>
      </c>
      <c r="DG31" s="4" cm="1">
        <f t="array" ref="DG31">BA31*INDEX(prod_est,$H31+$I31-1,MATCH(DG$14,$BQ$14:$DQ$14,0))</f>
        <v>0.75355759312347548</v>
      </c>
      <c r="DH31" s="4" cm="1">
        <f t="array" ref="DH31">BB31*INDEX(prod_est,$H31+$I31-1,MATCH(DH$14,$BQ$14:$DQ$14,0))</f>
        <v>0.74978980515785809</v>
      </c>
      <c r="DI31" s="4" cm="1">
        <f t="array" ref="DI31">BC31*INDEX(prod_est,$H31+$I31-1,MATCH(DI$14,$BQ$14:$DQ$14,0))</f>
        <v>0.74604085613206883</v>
      </c>
      <c r="DJ31" s="4" cm="1">
        <f t="array" ref="DJ31">BD31*INDEX(prod_est,$H31+$I31-1,MATCH(DJ$14,$BQ$14:$DQ$14,0))</f>
        <v>0.74231065185140843</v>
      </c>
      <c r="DK31" s="4" cm="1">
        <f t="array" ref="DK31">BE31*INDEX(prod_est,$H31+$I31-1,MATCH(DK$14,$BQ$14:$DQ$14,0))</f>
        <v>0.73859909859215134</v>
      </c>
      <c r="DL31" s="4" cm="1">
        <f t="array" ref="DL31">BF31*INDEX(prod_est,$H31+$I31-1,MATCH(DL$14,$BQ$14:$DQ$14,0))</f>
        <v>0.73490610309919058</v>
      </c>
      <c r="DM31" s="4" cm="1">
        <f t="array" ref="DM31">BG31*INDEX(prod_est,$H31+$I31-1,MATCH(DM$14,$BQ$14:$DQ$14,0))</f>
        <v>0.73123157258369453</v>
      </c>
      <c r="DN31" s="4" cm="1">
        <f t="array" ref="DN31">BH31*INDEX(prod_est,$H31+$I31-1,MATCH(DN$14,$BQ$14:$DQ$14,0))</f>
        <v>0.72757541472077614</v>
      </c>
      <c r="DO31" s="4" cm="1">
        <f t="array" ref="DO31">BI31*INDEX(prod_est,$H31+$I31-1,MATCH(DO$14,$BQ$14:$DQ$14,0))</f>
        <v>0.72393753764717228</v>
      </c>
      <c r="DP31" s="4" cm="1">
        <f t="array" ref="DP31">BJ31*INDEX(prod_est,$H31+$I31-1,MATCH(DP$14,$BQ$14:$DQ$14,0))</f>
        <v>0.72031784995893644</v>
      </c>
      <c r="DQ31" s="4" cm="1">
        <f t="array" ref="DQ31">BK31*INDEX(prod_est,$H31+$I31-1,MATCH(DQ$14,$BQ$14:$DQ$14,0))</f>
        <v>0.71671626070914174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26"/>
        <v>3.7889125988759605E-2</v>
      </c>
      <c r="M32" s="33">
        <f t="shared" si="26"/>
        <v>3.769968035881581E-2</v>
      </c>
      <c r="N32" s="33">
        <f t="shared" si="26"/>
        <v>3.751118195702173E-2</v>
      </c>
      <c r="O32" s="33">
        <f t="shared" si="26"/>
        <v>3.7323626047236623E-2</v>
      </c>
      <c r="P32" s="33">
        <f t="shared" si="26"/>
        <v>3.7137007917000441E-2</v>
      </c>
      <c r="Q32" s="33">
        <f t="shared" si="26"/>
        <v>3.6951322877415441E-2</v>
      </c>
      <c r="R32" s="33">
        <f t="shared" si="26"/>
        <v>3.6766566263028364E-2</v>
      </c>
      <c r="S32" s="33">
        <f t="shared" si="26"/>
        <v>3.658273343171322E-2</v>
      </c>
      <c r="T32" s="33">
        <f t="shared" si="26"/>
        <v>3.6399819764554656E-2</v>
      </c>
      <c r="U32" s="33">
        <f t="shared" si="26"/>
        <v>3.6217820665731884E-2</v>
      </c>
      <c r="V32" s="33">
        <f t="shared" si="26"/>
        <v>3.6036731562403224E-2</v>
      </c>
      <c r="W32" s="33">
        <f t="shared" si="26"/>
        <v>3.585654790459121E-2</v>
      </c>
      <c r="X32" s="33">
        <f t="shared" si="26"/>
        <v>3.567726516506825E-2</v>
      </c>
      <c r="Y32" s="33">
        <f t="shared" si="26"/>
        <v>3.5498878839242909E-2</v>
      </c>
      <c r="Z32" s="33">
        <f t="shared" si="26"/>
        <v>3.5321384445046691E-2</v>
      </c>
      <c r="AA32" s="33">
        <f t="shared" si="26"/>
        <v>3.5144777522821455E-2</v>
      </c>
      <c r="AB32" s="33">
        <f t="shared" si="26"/>
        <v>3.4969053635207345E-2</v>
      </c>
      <c r="AC32" s="33">
        <f t="shared" si="26"/>
        <v>3.4794208367031308E-2</v>
      </c>
      <c r="AD32" s="33">
        <f t="shared" si="26"/>
        <v>3.4620237325196153E-2</v>
      </c>
      <c r="AE32" s="33">
        <f t="shared" si="26"/>
        <v>3.4447136138570172E-2</v>
      </c>
      <c r="AF32" s="33">
        <f t="shared" si="26"/>
        <v>3.4274900457877323E-2</v>
      </c>
      <c r="AG32" s="33">
        <f t="shared" si="26"/>
        <v>3.4103525955587938E-2</v>
      </c>
      <c r="AH32" s="33">
        <f t="shared" si="26"/>
        <v>3.3933008325809998E-2</v>
      </c>
      <c r="AI32" s="33">
        <f t="shared" si="26"/>
        <v>3.3763343284180951E-2</v>
      </c>
      <c r="AJ32" s="33">
        <f t="shared" si="26"/>
        <v>3.3594526567760047E-2</v>
      </c>
      <c r="AK32" s="33">
        <f t="shared" si="26"/>
        <v>3.3426553934921249E-2</v>
      </c>
      <c r="AL32" s="33">
        <f t="shared" si="26"/>
        <v>3.325942116524664E-2</v>
      </c>
      <c r="AM32" s="33">
        <f t="shared" si="26"/>
        <v>3.3093124059420408E-2</v>
      </c>
      <c r="AN32" s="33">
        <f t="shared" si="26"/>
        <v>3.2927658439123306E-2</v>
      </c>
      <c r="AO32" s="33">
        <f t="shared" si="26"/>
        <v>3.2763020146927689E-2</v>
      </c>
      <c r="AP32" s="33">
        <f t="shared" si="26"/>
        <v>3.2599205046193049E-2</v>
      </c>
      <c r="AQ32" s="33">
        <f t="shared" si="26"/>
        <v>3.243620902096208E-2</v>
      </c>
      <c r="AR32" s="33">
        <f t="shared" ref="AR32:BK32" si="28">AQ32*(1-$G$4)</f>
        <v>3.2274027975857267E-2</v>
      </c>
      <c r="AS32" s="33">
        <f t="shared" si="28"/>
        <v>3.2112657835977977E-2</v>
      </c>
      <c r="AT32" s="33">
        <f t="shared" si="28"/>
        <v>3.1952094546798086E-2</v>
      </c>
      <c r="AU32" s="33">
        <f t="shared" si="28"/>
        <v>3.1792334074064094E-2</v>
      </c>
      <c r="AV32" s="33">
        <f t="shared" si="28"/>
        <v>3.1633372403693773E-2</v>
      </c>
      <c r="AW32" s="33">
        <f t="shared" si="28"/>
        <v>3.1475205541675301E-2</v>
      </c>
      <c r="AX32" s="33">
        <f t="shared" si="28"/>
        <v>3.1317829513966923E-2</v>
      </c>
      <c r="AY32" s="33">
        <f t="shared" si="28"/>
        <v>3.116124036639709E-2</v>
      </c>
      <c r="AZ32" s="33">
        <f t="shared" si="28"/>
        <v>3.1005434164565103E-2</v>
      </c>
      <c r="BA32" s="33">
        <f t="shared" si="28"/>
        <v>3.0850406993742276E-2</v>
      </c>
      <c r="BB32" s="33">
        <f t="shared" si="28"/>
        <v>3.0696154958773564E-2</v>
      </c>
      <c r="BC32" s="33">
        <f t="shared" si="28"/>
        <v>3.0542674183979695E-2</v>
      </c>
      <c r="BD32" s="33">
        <f t="shared" si="28"/>
        <v>3.0389960813059797E-2</v>
      </c>
      <c r="BE32" s="33">
        <f t="shared" si="28"/>
        <v>3.0238011008994498E-2</v>
      </c>
      <c r="BF32" s="33">
        <f t="shared" si="28"/>
        <v>3.0086820953949527E-2</v>
      </c>
      <c r="BG32" s="33">
        <f t="shared" si="28"/>
        <v>2.9936386849179781E-2</v>
      </c>
      <c r="BH32" s="33">
        <f t="shared" si="28"/>
        <v>2.9786704914933883E-2</v>
      </c>
      <c r="BI32" s="33">
        <f t="shared" si="28"/>
        <v>2.9637771390359214E-2</v>
      </c>
      <c r="BJ32" s="33">
        <f t="shared" si="28"/>
        <v>2.9489582533407419E-2</v>
      </c>
      <c r="BK32" s="33">
        <f t="shared" si="28"/>
        <v>2.9342134620740382E-2</v>
      </c>
      <c r="BL32" t="str">
        <f t="shared" si="6"/>
        <v>02_BD</v>
      </c>
      <c r="BM32" t="str">
        <f t="shared" si="7"/>
        <v>d_nonenergy_8_1_natural_gas</v>
      </c>
      <c r="BP32" s="4">
        <f t="shared" si="8"/>
        <v>18.756714013822432</v>
      </c>
      <c r="BQ32" s="4">
        <f t="shared" si="9"/>
        <v>25.152754610524489</v>
      </c>
      <c r="BR32" s="4" cm="1">
        <f t="array" ref="BR32">L32*INDEX(prod_est,$H32+$I32-1,MATCH(BR$14,$BQ$14:$DQ$14,0))</f>
        <v>25.315320225000328</v>
      </c>
      <c r="BS32" s="4" cm="1">
        <f t="array" ref="BS32">M32*INDEX(prod_est,$H32+$I32-1,MATCH(BS$14,$BQ$14:$DQ$14,0))</f>
        <v>24.613820591731301</v>
      </c>
      <c r="BT32" s="4" cm="1">
        <f t="array" ref="BT32">N32*INDEX(prod_est,$H32+$I32-1,MATCH(BT$14,$BQ$14:$DQ$14,0))</f>
        <v>104.8761794961174</v>
      </c>
      <c r="BU32" s="4" cm="1">
        <f t="array" ref="BU32">O32*INDEX(prod_est,$H32+$I32-1,MATCH(BU$14,$BQ$14:$DQ$14,0))</f>
        <v>105.18227475561521</v>
      </c>
      <c r="BV32" s="4" cm="1">
        <f t="array" ref="BV32">P32*INDEX(prod_est,$H32+$I32-1,MATCH(BV$14,$BQ$14:$DQ$14,0))</f>
        <v>105.43023550202507</v>
      </c>
      <c r="BW32" s="4" cm="1">
        <f t="array" ref="BW32">Q32*INDEX(prod_est,$H32+$I32-1,MATCH(BW$14,$BQ$14:$DQ$14,0))</f>
        <v>105.73077179402637</v>
      </c>
      <c r="BX32" s="4" cm="1">
        <f t="array" ref="BX32">R32*INDEX(prod_est,$H32+$I32-1,MATCH(BX$14,$BQ$14:$DQ$14,0))</f>
        <v>106.02854477545058</v>
      </c>
      <c r="BY32" s="4" cm="1">
        <f t="array" ref="BY32">S32*INDEX(prod_est,$H32+$I32-1,MATCH(BY$14,$BQ$14:$DQ$14,0))</f>
        <v>106.26816892352566</v>
      </c>
      <c r="BZ32" s="4" cm="1">
        <f t="array" ref="BZ32">T32*INDEX(prod_est,$H32+$I32-1,MATCH(BZ$14,$BQ$14:$DQ$14,0))</f>
        <v>106.56042460554687</v>
      </c>
      <c r="CA32" s="4" cm="1">
        <f t="array" ref="CA32">U32*INDEX(prod_est,$H32+$I32-1,MATCH(CA$14,$BQ$14:$DQ$14,0))</f>
        <v>106.24811132785715</v>
      </c>
      <c r="CB32" s="4" cm="1">
        <f t="array" ref="CB32">V32*INDEX(prod_est,$H32+$I32-1,MATCH(CB$14,$BQ$14:$DQ$14,0))</f>
        <v>105.93625717232956</v>
      </c>
      <c r="CC32" s="4" cm="1">
        <f t="array" ref="CC32">W32*INDEX(prod_est,$H32+$I32-1,MATCH(CC$14,$BQ$14:$DQ$14,0))</f>
        <v>105.62486535557369</v>
      </c>
      <c r="CD32" s="4" cm="1">
        <f t="array" ref="CD32">X32*INDEX(prod_est,$H32+$I32-1,MATCH(CD$14,$BQ$14:$DQ$14,0))</f>
        <v>105.31393905055606</v>
      </c>
      <c r="CE32" s="4" cm="1">
        <f t="array" ref="CE32">Y32*INDEX(prod_est,$H32+$I32-1,MATCH(CE$14,$BQ$14:$DQ$14,0))</f>
        <v>104.94945337904204</v>
      </c>
      <c r="CF32" s="4" cm="1">
        <f t="array" ref="CF32">Z32*INDEX(prod_est,$H32+$I32-1,MATCH(CF$14,$BQ$14:$DQ$14,0))</f>
        <v>104.58597971576688</v>
      </c>
      <c r="CG32" s="4" cm="1">
        <f t="array" ref="CG32">AA32*INDEX(prod_est,$H32+$I32-1,MATCH(CG$14,$BQ$14:$DQ$14,0))</f>
        <v>104.27700613132376</v>
      </c>
      <c r="CH32" s="4" cm="1">
        <f t="array" ref="CH32">AB32*INDEX(prod_est,$H32+$I32-1,MATCH(CH$14,$BQ$14:$DQ$14,0))</f>
        <v>103.91528600009109</v>
      </c>
      <c r="CI32" s="4" cm="1">
        <f t="array" ref="CI32">AC32*INDEX(prod_est,$H32+$I32-1,MATCH(CI$14,$BQ$14:$DQ$14,0))</f>
        <v>103.50162062004175</v>
      </c>
      <c r="CJ32" s="4" cm="1">
        <f t="array" ref="CJ32">AD32*INDEX(prod_est,$H32+$I32-1,MATCH(CJ$14,$BQ$14:$DQ$14,0))</f>
        <v>103.19487550634459</v>
      </c>
      <c r="CK32" s="4" cm="1">
        <f t="array" ref="CK32">AE32*INDEX(prod_est,$H32+$I32-1,MATCH(CK$14,$BQ$14:$DQ$14,0))</f>
        <v>102.78375571604072</v>
      </c>
      <c r="CL32" s="4" cm="1">
        <f t="array" ref="CL32">AF32*INDEX(prod_est,$H32+$I32-1,MATCH(CL$14,$BQ$14:$DQ$14,0))</f>
        <v>102.42633240889825</v>
      </c>
      <c r="CM32" s="4" cm="1">
        <f t="array" ref="CM32">AG32*INDEX(prod_est,$H32+$I32-1,MATCH(CM$14,$BQ$14:$DQ$14,0))</f>
        <v>102.01800940957401</v>
      </c>
      <c r="CN32" s="4" cm="1">
        <f t="array" ref="CN32">AH32*INDEX(prod_est,$H32+$I32-1,MATCH(CN$14,$BQ$14:$DQ$14,0))</f>
        <v>101.61120898193279</v>
      </c>
      <c r="CO32" s="4" cm="1">
        <f t="array" ref="CO32">AI32*INDEX(prod_est,$H32+$I32-1,MATCH(CO$14,$BQ$14:$DQ$14,0))</f>
        <v>101.20592610833273</v>
      </c>
      <c r="CP32" s="4" cm="1">
        <f t="array" ref="CP32">AJ32*INDEX(prod_est,$H32+$I32-1,MATCH(CP$14,$BQ$14:$DQ$14,0))</f>
        <v>100.80215578324415</v>
      </c>
      <c r="CQ32" s="4" cm="1">
        <f t="array" ref="CQ32">AK32*INDEX(prod_est,$H32+$I32-1,MATCH(CQ$14,$BQ$14:$DQ$14,0))</f>
        <v>100.39989301325407</v>
      </c>
      <c r="CR32" s="4" cm="1">
        <f t="array" ref="CR32">AL32*INDEX(prod_est,$H32+$I32-1,MATCH(CR$14,$BQ$14:$DQ$14,0))</f>
        <v>99.999132817068968</v>
      </c>
      <c r="CS32" s="4" cm="1">
        <f t="array" ref="CS32">AM32*INDEX(prod_est,$H32+$I32-1,MATCH(CS$14,$BQ$14:$DQ$14,0))</f>
        <v>99.599870225520377</v>
      </c>
      <c r="CT32" s="4" cm="1">
        <f t="array" ref="CT32">AN32*INDEX(prod_est,$H32+$I32-1,MATCH(CT$14,$BQ$14:$DQ$14,0))</f>
        <v>99.151985577979985</v>
      </c>
      <c r="CU32" s="4" cm="1">
        <f t="array" ref="CU32">AO32*INDEX(prod_est,$H32+$I32-1,MATCH(CU$14,$BQ$14:$DQ$14,0))</f>
        <v>98.755953910228286</v>
      </c>
      <c r="CV32" s="4" cm="1">
        <f t="array" ref="CV32">AP32*INDEX(prod_est,$H32+$I32-1,MATCH(CV$14,$BQ$14:$DQ$14,0))</f>
        <v>98.262174140677146</v>
      </c>
      <c r="CW32" s="4" cm="1">
        <f t="array" ref="CW32">AQ32*INDEX(prod_est,$H32+$I32-1,MATCH(CW$14,$BQ$14:$DQ$14,0))</f>
        <v>97.869596740717085</v>
      </c>
      <c r="CX32" s="4" cm="1">
        <f t="array" ref="CX32">AR32*INDEX(prod_est,$H32+$I32-1,MATCH(CX$14,$BQ$14:$DQ$14,0))</f>
        <v>97.38024875701349</v>
      </c>
      <c r="CY32" s="4" cm="1">
        <f t="array" ref="CY32">AS32*INDEX(prod_est,$H32+$I32-1,MATCH(CY$14,$BQ$14:$DQ$14,0))</f>
        <v>96.893347513228406</v>
      </c>
      <c r="CZ32" s="4" cm="1">
        <f t="array" ref="CZ32">AT32*INDEX(prod_est,$H32+$I32-1,MATCH(CZ$14,$BQ$14:$DQ$14,0))</f>
        <v>96.408880775662269</v>
      </c>
      <c r="DA32" s="4" cm="1">
        <f t="array" ref="DA32">AU32*INDEX(prod_est,$H32+$I32-1,MATCH(DA$14,$BQ$14:$DQ$14,0))</f>
        <v>95.926836371783949</v>
      </c>
      <c r="DB32" s="4" cm="1">
        <f t="array" ref="DB32">AV32*INDEX(prod_est,$H32+$I32-1,MATCH(DB$14,$BQ$14:$DQ$14,0))</f>
        <v>95.447202189925022</v>
      </c>
      <c r="DC32" s="4" cm="1">
        <f t="array" ref="DC32">AW32*INDEX(prod_est,$H32+$I32-1,MATCH(DC$14,$BQ$14:$DQ$14,0))</f>
        <v>94.969966178975397</v>
      </c>
      <c r="DD32" s="4" cm="1">
        <f t="array" ref="DD32">AX32*INDEX(prod_est,$H32+$I32-1,MATCH(DD$14,$BQ$14:$DQ$14,0))</f>
        <v>94.495116348080515</v>
      </c>
      <c r="DE32" s="4" cm="1">
        <f t="array" ref="DE32">AY32*INDEX(prod_est,$H32+$I32-1,MATCH(DE$14,$BQ$14:$DQ$14,0))</f>
        <v>94.022640766340118</v>
      </c>
      <c r="DF32" s="4" cm="1">
        <f t="array" ref="DF32">AZ32*INDEX(prod_est,$H32+$I32-1,MATCH(DF$14,$BQ$14:$DQ$14,0))</f>
        <v>93.552527562508402</v>
      </c>
      <c r="DG32" s="4" cm="1">
        <f t="array" ref="DG32">BA32*INDEX(prod_est,$H32+$I32-1,MATCH(DG$14,$BQ$14:$DQ$14,0))</f>
        <v>93.084764924695861</v>
      </c>
      <c r="DH32" s="4" cm="1">
        <f t="array" ref="DH32">BB32*INDEX(prod_est,$H32+$I32-1,MATCH(DH$14,$BQ$14:$DQ$14,0))</f>
        <v>92.619341100072376</v>
      </c>
      <c r="DI32" s="4" cm="1">
        <f t="array" ref="DI32">BC32*INDEX(prod_est,$H32+$I32-1,MATCH(DI$14,$BQ$14:$DQ$14,0))</f>
        <v>92.156244394572013</v>
      </c>
      <c r="DJ32" s="4" cm="1">
        <f t="array" ref="DJ32">BD32*INDEX(prod_est,$H32+$I32-1,MATCH(DJ$14,$BQ$14:$DQ$14,0))</f>
        <v>91.695463172599162</v>
      </c>
      <c r="DK32" s="4" cm="1">
        <f t="array" ref="DK32">BE32*INDEX(prod_est,$H32+$I32-1,MATCH(DK$14,$BQ$14:$DQ$14,0))</f>
        <v>91.236985856736155</v>
      </c>
      <c r="DL32" s="4" cm="1">
        <f t="array" ref="DL32">BF32*INDEX(prod_est,$H32+$I32-1,MATCH(DL$14,$BQ$14:$DQ$14,0))</f>
        <v>90.780800927452489</v>
      </c>
      <c r="DM32" s="4" cm="1">
        <f t="array" ref="DM32">BG32*INDEX(prod_est,$H32+$I32-1,MATCH(DM$14,$BQ$14:$DQ$14,0))</f>
        <v>90.326896922815223</v>
      </c>
      <c r="DN32" s="4" cm="1">
        <f t="array" ref="DN32">BH32*INDEX(prod_est,$H32+$I32-1,MATCH(DN$14,$BQ$14:$DQ$14,0))</f>
        <v>89.875262438201148</v>
      </c>
      <c r="DO32" s="4" cm="1">
        <f t="array" ref="DO32">BI32*INDEX(prod_est,$H32+$I32-1,MATCH(DO$14,$BQ$14:$DQ$14,0))</f>
        <v>89.425886126010141</v>
      </c>
      <c r="DP32" s="4" cm="1">
        <f t="array" ref="DP32">BJ32*INDEX(prod_est,$H32+$I32-1,MATCH(DP$14,$BQ$14:$DQ$14,0))</f>
        <v>88.978756695380099</v>
      </c>
      <c r="DQ32" s="4" cm="1">
        <f t="array" ref="DQ32">BK32*INDEX(prod_est,$H32+$I32-1,MATCH(DQ$14,$BQ$14:$DQ$14,0))</f>
        <v>88.533862911903199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02_BD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02_BD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02_BD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02_BD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02_BD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02_BD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02_BD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02_BD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02_BD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02_BD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02_BD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02_BD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02_BD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02_BD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0">SUM(K15:K46)*1000</f>
        <v>38.387792249676622</v>
      </c>
      <c r="L47" s="33">
        <f t="shared" si="40"/>
        <v>38.195853288428239</v>
      </c>
      <c r="M47" s="33">
        <f t="shared" si="40"/>
        <v>38.004874021986105</v>
      </c>
      <c r="N47" s="33">
        <f t="shared" si="40"/>
        <v>37.814849651876173</v>
      </c>
      <c r="O47" s="33">
        <f t="shared" si="40"/>
        <v>37.625775403616792</v>
      </c>
      <c r="P47" s="33">
        <f t="shared" si="40"/>
        <v>37.437646526598705</v>
      </c>
      <c r="Q47" s="33">
        <f t="shared" si="40"/>
        <v>37.250458293965721</v>
      </c>
      <c r="R47" s="33">
        <f t="shared" si="40"/>
        <v>37.064206002495887</v>
      </c>
      <c r="S47" s="33">
        <f t="shared" si="40"/>
        <v>36.878884972483405</v>
      </c>
      <c r="T47" s="33">
        <f t="shared" si="40"/>
        <v>36.694490547620994</v>
      </c>
      <c r="U47" s="33">
        <f t="shared" si="40"/>
        <v>36.511018094882893</v>
      </c>
      <c r="V47" s="33">
        <f t="shared" si="40"/>
        <v>36.328463004408469</v>
      </c>
      <c r="W47" s="33">
        <f t="shared" si="40"/>
        <v>36.146820689386431</v>
      </c>
      <c r="X47" s="33">
        <f t="shared" si="40"/>
        <v>35.9660865859395</v>
      </c>
      <c r="Y47" s="33">
        <f t="shared" si="40"/>
        <v>35.786256153009802</v>
      </c>
      <c r="Z47" s="33">
        <f t="shared" si="40"/>
        <v>35.607324872244753</v>
      </c>
      <c r="AA47" s="33">
        <f t="shared" si="40"/>
        <v>35.42928824788352</v>
      </c>
      <c r="AB47" s="33">
        <f t="shared" si="40"/>
        <v>35.252141806644097</v>
      </c>
      <c r="AC47" s="33">
        <f t="shared" si="40"/>
        <v>35.075881097610882</v>
      </c>
      <c r="AD47" s="33">
        <f t="shared" si="40"/>
        <v>34.90050169212283</v>
      </c>
      <c r="AE47" s="33">
        <f t="shared" si="40"/>
        <v>34.725999183662218</v>
      </c>
      <c r="AF47" s="33">
        <f t="shared" si="40"/>
        <v>34.552369187743906</v>
      </c>
      <c r="AG47" s="33">
        <f t="shared" si="40"/>
        <v>34.37960734180519</v>
      </c>
      <c r="AH47" s="33">
        <f t="shared" si="40"/>
        <v>34.207709305096159</v>
      </c>
      <c r="AI47" s="33">
        <f t="shared" si="40"/>
        <v>34.036670758570686</v>
      </c>
      <c r="AJ47" s="33">
        <f t="shared" si="40"/>
        <v>33.866487404777828</v>
      </c>
      <c r="AK47" s="33">
        <f t="shared" si="40"/>
        <v>33.697154967753946</v>
      </c>
      <c r="AL47" s="33">
        <f t="shared" si="40"/>
        <v>33.528669192915174</v>
      </c>
      <c r="AM47" s="33">
        <f t="shared" si="40"/>
        <v>33.361025846950596</v>
      </c>
      <c r="AN47" s="33">
        <f t="shared" si="40"/>
        <v>33.194220717715844</v>
      </c>
      <c r="AO47" s="33">
        <f t="shared" si="40"/>
        <v>33.028249614127269</v>
      </c>
      <c r="AP47" s="33">
        <f t="shared" si="40"/>
        <v>32.863108366056622</v>
      </c>
      <c r="AQ47" s="33">
        <f t="shared" ref="AQ47:BK47" si="41">SUM(AQ15:AQ46)*1000</f>
        <v>32.698792824226338</v>
      </c>
      <c r="AR47" s="33">
        <f t="shared" si="41"/>
        <v>32.535298860105208</v>
      </c>
      <c r="AS47" s="33">
        <f t="shared" si="41"/>
        <v>32.372622365804673</v>
      </c>
      <c r="AT47" s="33">
        <f t="shared" si="41"/>
        <v>32.210759253975652</v>
      </c>
      <c r="AU47" s="33">
        <f t="shared" si="41"/>
        <v>32.049705457705777</v>
      </c>
      <c r="AV47" s="33">
        <f t="shared" si="41"/>
        <v>31.889456930417239</v>
      </c>
      <c r="AW47" s="33">
        <f t="shared" si="41"/>
        <v>31.730009645765154</v>
      </c>
      <c r="AX47" s="33">
        <f t="shared" si="41"/>
        <v>31.571359597536325</v>
      </c>
      <c r="AY47" s="33">
        <f t="shared" si="41"/>
        <v>31.413502799548645</v>
      </c>
      <c r="AZ47" s="33">
        <f t="shared" si="41"/>
        <v>31.2564352855509</v>
      </c>
      <c r="BA47" s="33">
        <f t="shared" si="41"/>
        <v>31.100153109123141</v>
      </c>
      <c r="BB47" s="33">
        <f t="shared" si="41"/>
        <v>30.944652343577527</v>
      </c>
      <c r="BC47" s="33">
        <f t="shared" si="41"/>
        <v>30.789929081859636</v>
      </c>
      <c r="BD47" s="33">
        <f t="shared" si="41"/>
        <v>30.635979436450341</v>
      </c>
      <c r="BE47" s="33">
        <f t="shared" si="41"/>
        <v>30.48279953926809</v>
      </c>
      <c r="BF47" s="33">
        <f t="shared" si="41"/>
        <v>30.330385541571751</v>
      </c>
      <c r="BG47" s="33">
        <f t="shared" si="41"/>
        <v>30.178733613863894</v>
      </c>
      <c r="BH47" s="33">
        <f t="shared" si="41"/>
        <v>30.027839945794575</v>
      </c>
      <c r="BI47" s="33">
        <f t="shared" si="41"/>
        <v>29.877700746065603</v>
      </c>
      <c r="BJ47" s="33">
        <f t="shared" si="41"/>
        <v>29.728312242335278</v>
      </c>
      <c r="BK47" s="33">
        <f t="shared" si="41"/>
        <v>29.579670681123599</v>
      </c>
    </row>
    <row r="48" spans="1:121" x14ac:dyDescent="0.25">
      <c r="BO48" s="48" t="s">
        <v>167</v>
      </c>
      <c r="BP48" s="54">
        <f>BQ48</f>
        <v>0.36</v>
      </c>
      <c r="BQ48" s="54">
        <f t="shared" ref="BQ48:CW48" si="42">$G$5+(($G$6-$G$5)/32)*(BQ53-2018)</f>
        <v>0.36</v>
      </c>
      <c r="BR48" s="54">
        <f t="shared" si="42"/>
        <v>0.36011363636363636</v>
      </c>
      <c r="BS48" s="54">
        <f t="shared" si="42"/>
        <v>0.36022727272727273</v>
      </c>
      <c r="BT48" s="54">
        <f t="shared" si="42"/>
        <v>0.3603409090909091</v>
      </c>
      <c r="BU48" s="54">
        <f t="shared" si="42"/>
        <v>0.36045454545454547</v>
      </c>
      <c r="BV48" s="54">
        <f t="shared" si="42"/>
        <v>0.36056818181818179</v>
      </c>
      <c r="BW48" s="54">
        <f t="shared" si="42"/>
        <v>0.36068181818181816</v>
      </c>
      <c r="BX48" s="54">
        <f t="shared" si="42"/>
        <v>0.36079545454545453</v>
      </c>
      <c r="BY48" s="54">
        <f t="shared" si="42"/>
        <v>0.3609090909090909</v>
      </c>
      <c r="BZ48" s="54">
        <f t="shared" si="42"/>
        <v>0.36102272727272727</v>
      </c>
      <c r="CA48" s="54">
        <f t="shared" si="42"/>
        <v>0.36113636363636364</v>
      </c>
      <c r="CB48" s="54">
        <f t="shared" si="42"/>
        <v>0.36125000000000002</v>
      </c>
      <c r="CC48" s="54">
        <f t="shared" si="42"/>
        <v>0.36136363636363633</v>
      </c>
      <c r="CD48" s="54">
        <f t="shared" si="42"/>
        <v>0.3614772727272727</v>
      </c>
      <c r="CE48" s="54">
        <f t="shared" si="42"/>
        <v>0.36159090909090907</v>
      </c>
      <c r="CF48" s="54">
        <f t="shared" si="42"/>
        <v>0.36170454545454545</v>
      </c>
      <c r="CG48" s="54">
        <f t="shared" si="42"/>
        <v>0.36181818181818182</v>
      </c>
      <c r="CH48" s="54">
        <f t="shared" si="42"/>
        <v>0.36193181818181819</v>
      </c>
      <c r="CI48" s="54">
        <f t="shared" si="42"/>
        <v>0.36204545454545456</v>
      </c>
      <c r="CJ48" s="54">
        <f t="shared" si="42"/>
        <v>0.36215909090909093</v>
      </c>
      <c r="CK48" s="54">
        <f t="shared" si="42"/>
        <v>0.3622727272727273</v>
      </c>
      <c r="CL48" s="54">
        <f t="shared" si="42"/>
        <v>0.36238636363636362</v>
      </c>
      <c r="CM48" s="54">
        <f t="shared" si="42"/>
        <v>0.36249999999999999</v>
      </c>
      <c r="CN48" s="54">
        <f t="shared" si="42"/>
        <v>0.36261363636363636</v>
      </c>
      <c r="CO48" s="54">
        <f t="shared" si="42"/>
        <v>0.36272727272727273</v>
      </c>
      <c r="CP48" s="54">
        <f t="shared" si="42"/>
        <v>0.3628409090909091</v>
      </c>
      <c r="CQ48" s="54">
        <f t="shared" si="42"/>
        <v>0.36295454545454547</v>
      </c>
      <c r="CR48" s="54">
        <f t="shared" si="42"/>
        <v>0.36306818181818185</v>
      </c>
      <c r="CS48" s="54">
        <f t="shared" si="42"/>
        <v>0.36318181818181816</v>
      </c>
      <c r="CT48" s="54">
        <f t="shared" si="42"/>
        <v>0.36329545454545453</v>
      </c>
      <c r="CU48" s="54">
        <f t="shared" si="42"/>
        <v>0.3634090909090909</v>
      </c>
      <c r="CV48" s="54">
        <f t="shared" si="42"/>
        <v>0.36352272727272728</v>
      </c>
      <c r="CW48" s="54">
        <f t="shared" si="42"/>
        <v>0.36363636363636365</v>
      </c>
      <c r="CX48" s="54">
        <f t="shared" ref="CX48:DQ48" si="43">CW48</f>
        <v>0.36363636363636365</v>
      </c>
      <c r="CY48" s="54">
        <f t="shared" si="43"/>
        <v>0.36363636363636365</v>
      </c>
      <c r="CZ48" s="54">
        <f t="shared" si="43"/>
        <v>0.36363636363636365</v>
      </c>
      <c r="DA48" s="54">
        <f t="shared" si="43"/>
        <v>0.36363636363636365</v>
      </c>
      <c r="DB48" s="54">
        <f t="shared" si="43"/>
        <v>0.36363636363636365</v>
      </c>
      <c r="DC48" s="54">
        <f t="shared" si="43"/>
        <v>0.36363636363636365</v>
      </c>
      <c r="DD48" s="54">
        <f t="shared" si="43"/>
        <v>0.36363636363636365</v>
      </c>
      <c r="DE48" s="54">
        <f t="shared" si="43"/>
        <v>0.36363636363636365</v>
      </c>
      <c r="DF48" s="54">
        <f t="shared" si="43"/>
        <v>0.36363636363636365</v>
      </c>
      <c r="DG48" s="54">
        <f t="shared" si="43"/>
        <v>0.36363636363636365</v>
      </c>
      <c r="DH48" s="54">
        <f t="shared" si="43"/>
        <v>0.36363636363636365</v>
      </c>
      <c r="DI48" s="54">
        <f t="shared" si="43"/>
        <v>0.36363636363636365</v>
      </c>
      <c r="DJ48" s="54">
        <f t="shared" si="43"/>
        <v>0.36363636363636365</v>
      </c>
      <c r="DK48" s="54">
        <f t="shared" si="43"/>
        <v>0.36363636363636365</v>
      </c>
      <c r="DL48" s="54">
        <f t="shared" si="43"/>
        <v>0.36363636363636365</v>
      </c>
      <c r="DM48" s="54">
        <f t="shared" si="43"/>
        <v>0.36363636363636365</v>
      </c>
      <c r="DN48" s="54">
        <f t="shared" si="43"/>
        <v>0.36363636363636365</v>
      </c>
      <c r="DO48" s="54">
        <f t="shared" si="43"/>
        <v>0.36363636363636365</v>
      </c>
      <c r="DP48" s="54">
        <f t="shared" si="43"/>
        <v>0.36363636363636365</v>
      </c>
      <c r="DQ48" s="54">
        <f t="shared" si="43"/>
        <v>0.36363636363636365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02_BD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02_BD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02_BD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02_BD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02_BD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02_BD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02_BD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02_BD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02_BD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02_BD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02_BD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02_BD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02_BD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02_BD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02_BD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02_BD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02_BD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02_BD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02_BD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02_BD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02_BD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02_BD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02_BD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02_BD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02_BD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02_BD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02_BD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02_BD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02_BD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02_BD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02_BD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02_BD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02_BD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0.20362139003161009</v>
      </c>
      <c r="BL70" t="str">
        <f t="shared" si="50"/>
        <v>02_BD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0.20362139003161009</v>
      </c>
      <c r="BR70">
        <f t="shared" si="84"/>
        <v>0.20493742228745937</v>
      </c>
      <c r="BS70">
        <f t="shared" si="84"/>
        <v>0.19925850828202729</v>
      </c>
      <c r="BT70">
        <f t="shared" si="84"/>
        <v>0.84901370767830853</v>
      </c>
      <c r="BU70">
        <f t="shared" si="84"/>
        <v>0.85149166856911884</v>
      </c>
      <c r="BV70">
        <f t="shared" si="84"/>
        <v>0.85349900783032739</v>
      </c>
      <c r="BW70">
        <f t="shared" si="84"/>
        <v>0.85593196670420923</v>
      </c>
      <c r="BX70">
        <f t="shared" si="84"/>
        <v>0.85834255549777572</v>
      </c>
      <c r="BY70">
        <f t="shared" si="84"/>
        <v>0.860282406733623</v>
      </c>
      <c r="BZ70">
        <f t="shared" si="84"/>
        <v>0.86264833082978121</v>
      </c>
      <c r="CA70">
        <f t="shared" si="84"/>
        <v>0.86012003264879777</v>
      </c>
      <c r="CB70">
        <f t="shared" si="84"/>
        <v>0.85759545124135661</v>
      </c>
      <c r="CC70">
        <f t="shared" si="84"/>
        <v>0.85507461264717044</v>
      </c>
      <c r="CD70">
        <f t="shared" si="84"/>
        <v>0.85255754255264549</v>
      </c>
      <c r="CE70">
        <f t="shared" si="84"/>
        <v>0.84960688843028409</v>
      </c>
      <c r="CF70">
        <f t="shared" si="84"/>
        <v>0.84666442691058241</v>
      </c>
      <c r="CG70">
        <f t="shared" si="84"/>
        <v>0.84416316485314435</v>
      </c>
      <c r="CH70">
        <f t="shared" si="84"/>
        <v>0.84123489886142688</v>
      </c>
      <c r="CI70">
        <f t="shared" si="84"/>
        <v>0.83788611575604266</v>
      </c>
      <c r="CJ70">
        <f t="shared" si="84"/>
        <v>0.83540289404122148</v>
      </c>
      <c r="CK70">
        <f t="shared" si="84"/>
        <v>0.8320747184808337</v>
      </c>
      <c r="CL70">
        <f t="shared" si="84"/>
        <v>0.82918123696133472</v>
      </c>
      <c r="CM70">
        <f t="shared" si="84"/>
        <v>0.82587570251822107</v>
      </c>
      <c r="CN70">
        <f t="shared" si="84"/>
        <v>0.82258249388861426</v>
      </c>
      <c r="CO70">
        <f t="shared" si="84"/>
        <v>0.81930157045274066</v>
      </c>
      <c r="CP70">
        <f t="shared" si="84"/>
        <v>0.8160328916888786</v>
      </c>
      <c r="CQ70">
        <f t="shared" si="84"/>
        <v>0.81277641717339666</v>
      </c>
      <c r="CR70">
        <f t="shared" si="84"/>
        <v>0.80953210658077446</v>
      </c>
      <c r="CS70">
        <f t="shared" si="84"/>
        <v>0.80629991968364911</v>
      </c>
      <c r="CT70">
        <f t="shared" si="84"/>
        <v>0.80267411821903212</v>
      </c>
      <c r="CU70">
        <f t="shared" si="84"/>
        <v>0.79946808691419857</v>
      </c>
      <c r="CV70">
        <f t="shared" si="84"/>
        <v>0.79547074647962746</v>
      </c>
      <c r="CW70">
        <f t="shared" si="84"/>
        <v>0.79229267882411047</v>
      </c>
      <c r="CX70">
        <f t="shared" ref="CX70:DQ70" si="85">CX$49*CX31</f>
        <v>0.78833121542999007</v>
      </c>
      <c r="CY70">
        <f t="shared" si="85"/>
        <v>0.78438955935284005</v>
      </c>
      <c r="CZ70">
        <f t="shared" si="85"/>
        <v>0.7804676115560758</v>
      </c>
      <c r="DA70">
        <f t="shared" si="85"/>
        <v>0.77656527349829529</v>
      </c>
      <c r="DB70">
        <f t="shared" si="85"/>
        <v>0.77268244713080381</v>
      </c>
      <c r="DC70">
        <f t="shared" si="85"/>
        <v>0.7688190348951498</v>
      </c>
      <c r="DD70">
        <f t="shared" si="85"/>
        <v>0.76497493972067399</v>
      </c>
      <c r="DE70">
        <f t="shared" si="85"/>
        <v>0.76115006502207061</v>
      </c>
      <c r="DF70">
        <f t="shared" si="85"/>
        <v>0.75734431469696029</v>
      </c>
      <c r="DG70">
        <f t="shared" si="85"/>
        <v>0.75355759312347548</v>
      </c>
      <c r="DH70">
        <f t="shared" si="85"/>
        <v>0.74978980515785809</v>
      </c>
      <c r="DI70">
        <f t="shared" si="85"/>
        <v>0.74604085613206883</v>
      </c>
      <c r="DJ70">
        <f t="shared" si="85"/>
        <v>0.74231065185140843</v>
      </c>
      <c r="DK70">
        <f t="shared" si="85"/>
        <v>0.73859909859215134</v>
      </c>
      <c r="DL70">
        <f t="shared" si="85"/>
        <v>0.73490610309919058</v>
      </c>
      <c r="DM70">
        <f t="shared" si="85"/>
        <v>0.73123157258369453</v>
      </c>
      <c r="DN70">
        <f t="shared" si="85"/>
        <v>0.72757541472077614</v>
      </c>
      <c r="DO70">
        <f t="shared" si="85"/>
        <v>0.72393753764717228</v>
      </c>
      <c r="DP70">
        <f t="shared" si="85"/>
        <v>0.72031784995893644</v>
      </c>
      <c r="DQ70">
        <f t="shared" si="85"/>
        <v>0.71671626070914174</v>
      </c>
    </row>
    <row r="71" spans="1:121" x14ac:dyDescent="0.25">
      <c r="A71" t="str">
        <f t="shared" si="48"/>
        <v>02_BD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25.152754610524489</v>
      </c>
      <c r="BL71" t="str">
        <f t="shared" si="50"/>
        <v>02_BD</v>
      </c>
      <c r="BM71" t="str">
        <f t="shared" si="51"/>
        <v>d_nonenergy_8_1_natural_gas</v>
      </c>
      <c r="BP71">
        <f t="shared" ref="BP71:CW71" si="86">BP$49*BP32</f>
        <v>18.756714013822432</v>
      </c>
      <c r="BQ71">
        <f t="shared" si="86"/>
        <v>25.152754610524489</v>
      </c>
      <c r="BR71">
        <f t="shared" si="86"/>
        <v>25.315320225000328</v>
      </c>
      <c r="BS71">
        <f t="shared" si="86"/>
        <v>24.613820591731301</v>
      </c>
      <c r="BT71">
        <f t="shared" si="86"/>
        <v>104.8761794961174</v>
      </c>
      <c r="BU71">
        <f t="shared" si="86"/>
        <v>105.18227475561521</v>
      </c>
      <c r="BV71">
        <f t="shared" si="86"/>
        <v>105.43023550202507</v>
      </c>
      <c r="BW71">
        <f t="shared" si="86"/>
        <v>105.73077179402637</v>
      </c>
      <c r="BX71">
        <f t="shared" si="86"/>
        <v>106.02854477545058</v>
      </c>
      <c r="BY71">
        <f t="shared" si="86"/>
        <v>106.26816892352566</v>
      </c>
      <c r="BZ71">
        <f t="shared" si="86"/>
        <v>106.56042460554687</v>
      </c>
      <c r="CA71">
        <f t="shared" si="86"/>
        <v>106.24811132785715</v>
      </c>
      <c r="CB71">
        <f t="shared" si="86"/>
        <v>105.93625717232956</v>
      </c>
      <c r="CC71">
        <f t="shared" si="86"/>
        <v>105.62486535557369</v>
      </c>
      <c r="CD71">
        <f t="shared" si="86"/>
        <v>105.31393905055606</v>
      </c>
      <c r="CE71">
        <f t="shared" si="86"/>
        <v>104.94945337904204</v>
      </c>
      <c r="CF71">
        <f t="shared" si="86"/>
        <v>104.58597971576688</v>
      </c>
      <c r="CG71">
        <f t="shared" si="86"/>
        <v>104.27700613132376</v>
      </c>
      <c r="CH71">
        <f t="shared" si="86"/>
        <v>103.91528600009109</v>
      </c>
      <c r="CI71">
        <f t="shared" si="86"/>
        <v>103.50162062004175</v>
      </c>
      <c r="CJ71">
        <f t="shared" si="86"/>
        <v>103.19487550634459</v>
      </c>
      <c r="CK71">
        <f t="shared" si="86"/>
        <v>102.78375571604072</v>
      </c>
      <c r="CL71">
        <f t="shared" si="86"/>
        <v>102.42633240889825</v>
      </c>
      <c r="CM71">
        <f t="shared" si="86"/>
        <v>102.01800940957401</v>
      </c>
      <c r="CN71">
        <f t="shared" si="86"/>
        <v>101.61120898193279</v>
      </c>
      <c r="CO71">
        <f t="shared" si="86"/>
        <v>101.20592610833273</v>
      </c>
      <c r="CP71">
        <f t="shared" si="86"/>
        <v>100.80215578324415</v>
      </c>
      <c r="CQ71">
        <f t="shared" si="86"/>
        <v>100.39989301325407</v>
      </c>
      <c r="CR71">
        <f t="shared" si="86"/>
        <v>99.999132817068968</v>
      </c>
      <c r="CS71">
        <f t="shared" si="86"/>
        <v>99.599870225520377</v>
      </c>
      <c r="CT71">
        <f t="shared" si="86"/>
        <v>99.151985577979985</v>
      </c>
      <c r="CU71">
        <f t="shared" si="86"/>
        <v>98.755953910228286</v>
      </c>
      <c r="CV71">
        <f t="shared" si="86"/>
        <v>98.262174140677146</v>
      </c>
      <c r="CW71">
        <f t="shared" si="86"/>
        <v>97.869596740717085</v>
      </c>
      <c r="CX71">
        <f t="shared" ref="CX71:DQ71" si="87">CX$49*CX32</f>
        <v>97.38024875701349</v>
      </c>
      <c r="CY71">
        <f t="shared" si="87"/>
        <v>96.893347513228406</v>
      </c>
      <c r="CZ71">
        <f t="shared" si="87"/>
        <v>96.408880775662269</v>
      </c>
      <c r="DA71">
        <f t="shared" si="87"/>
        <v>95.926836371783949</v>
      </c>
      <c r="DB71">
        <f t="shared" si="87"/>
        <v>95.447202189925022</v>
      </c>
      <c r="DC71">
        <f t="shared" si="87"/>
        <v>94.969966178975397</v>
      </c>
      <c r="DD71">
        <f t="shared" si="87"/>
        <v>94.495116348080515</v>
      </c>
      <c r="DE71">
        <f t="shared" si="87"/>
        <v>94.022640766340118</v>
      </c>
      <c r="DF71">
        <f t="shared" si="87"/>
        <v>93.552527562508402</v>
      </c>
      <c r="DG71">
        <f t="shared" si="87"/>
        <v>93.084764924695861</v>
      </c>
      <c r="DH71">
        <f t="shared" si="87"/>
        <v>92.619341100072376</v>
      </c>
      <c r="DI71">
        <f t="shared" si="87"/>
        <v>92.156244394572013</v>
      </c>
      <c r="DJ71">
        <f t="shared" si="87"/>
        <v>91.695463172599162</v>
      </c>
      <c r="DK71">
        <f t="shared" si="87"/>
        <v>91.236985856736155</v>
      </c>
      <c r="DL71">
        <f t="shared" si="87"/>
        <v>90.780800927452489</v>
      </c>
      <c r="DM71">
        <f t="shared" si="87"/>
        <v>90.326896922815223</v>
      </c>
      <c r="DN71">
        <f t="shared" si="87"/>
        <v>89.875262438201148</v>
      </c>
      <c r="DO71">
        <f t="shared" si="87"/>
        <v>89.425886126010141</v>
      </c>
      <c r="DP71">
        <f t="shared" si="87"/>
        <v>88.978756695380099</v>
      </c>
      <c r="DQ71">
        <f t="shared" si="87"/>
        <v>88.533862911903199</v>
      </c>
    </row>
    <row r="72" spans="1:121" x14ac:dyDescent="0.25">
      <c r="A72" t="str">
        <f t="shared" si="48"/>
        <v>02_BD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02_BD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02_BD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02_BD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02_BD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02_BD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02_BD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02_BD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02_BD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02_BD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02_BD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02_BD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02_BD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02_BD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02_BD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02_BD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02_BD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02_BD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02_BD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02_BD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02_BD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02_BD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02_BD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02_BD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02_BD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02_BD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02_BD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02_BD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02_BD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02_BD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02_BD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02_BD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02_BD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02_BD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02_BD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02_BD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02_BD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02_BD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02_BD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02_BD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02_BD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02_BD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02_BD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02_BD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02_BD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02_BD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02_BD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02_BD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02_BD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02_BD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02_BD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02_BD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02_BD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02_BD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02_BD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02_BD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02_BD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02_BD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02_BD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02_BD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02_BD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02_BD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02_BD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02_BD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02_BD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02_BD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02_BD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02_BD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02_BD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02_BD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02_BD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02_BD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02_BD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02_BD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02_BD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02_BD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02_BD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02_BD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02_BD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02_BD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02_BD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02_BD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02_BD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02_BD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02_BD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02_BD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02_BD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02_BD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02_BD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02_BD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02_BD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02_BD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tabSelected="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AP22" si="4">K15*(1-$G$4)</f>
        <v>1.5567583806910468E-4</v>
      </c>
      <c r="M15" s="33">
        <f t="shared" si="4"/>
        <v>1.5489745887875916E-4</v>
      </c>
      <c r="N15" s="33">
        <f t="shared" si="4"/>
        <v>1.5412297158436537E-4</v>
      </c>
      <c r="O15" s="33">
        <f t="shared" si="4"/>
        <v>1.5335235672644354E-4</v>
      </c>
      <c r="P15" s="33">
        <f t="shared" si="4"/>
        <v>1.5258559494281133E-4</v>
      </c>
      <c r="Q15" s="33">
        <f t="shared" si="4"/>
        <v>1.5182266696809726E-4</v>
      </c>
      <c r="R15" s="33">
        <f t="shared" si="4"/>
        <v>1.5106355363325678E-4</v>
      </c>
      <c r="S15" s="33">
        <f t="shared" si="4"/>
        <v>1.5030823586509049E-4</v>
      </c>
      <c r="T15" s="33">
        <f t="shared" si="4"/>
        <v>1.4955669468576504E-4</v>
      </c>
      <c r="U15" s="33">
        <f t="shared" si="4"/>
        <v>1.4880891121233622E-4</v>
      </c>
      <c r="V15" s="33">
        <f t="shared" si="4"/>
        <v>1.4806486665627455E-4</v>
      </c>
      <c r="W15" s="33">
        <f t="shared" si="4"/>
        <v>1.4732454232299318E-4</v>
      </c>
      <c r="X15" s="33">
        <f t="shared" si="4"/>
        <v>1.4658791961137823E-4</v>
      </c>
      <c r="Y15" s="33">
        <f t="shared" si="4"/>
        <v>1.4585498001332134E-4</v>
      </c>
      <c r="Z15" s="33">
        <f t="shared" si="4"/>
        <v>1.4512570511325472E-4</v>
      </c>
      <c r="AA15" s="33">
        <f t="shared" si="4"/>
        <v>1.4440007658768843E-4</v>
      </c>
      <c r="AB15" s="33">
        <f t="shared" si="4"/>
        <v>1.4367807620475E-4</v>
      </c>
      <c r="AC15" s="33">
        <f t="shared" si="4"/>
        <v>1.4295968582372624E-4</v>
      </c>
      <c r="AD15" s="33">
        <f t="shared" si="4"/>
        <v>1.4224488739460761E-4</v>
      </c>
      <c r="AE15" s="33">
        <f t="shared" si="4"/>
        <v>1.4153366295763456E-4</v>
      </c>
      <c r="AF15" s="33">
        <f t="shared" si="4"/>
        <v>1.4082599464284638E-4</v>
      </c>
      <c r="AG15" s="33">
        <f t="shared" si="4"/>
        <v>1.4012186466963214E-4</v>
      </c>
      <c r="AH15" s="33">
        <f t="shared" si="4"/>
        <v>1.3942125534628397E-4</v>
      </c>
      <c r="AI15" s="33">
        <f t="shared" si="4"/>
        <v>1.3872414906955255E-4</v>
      </c>
      <c r="AJ15" s="33">
        <f t="shared" si="4"/>
        <v>1.3803052832420478E-4</v>
      </c>
      <c r="AK15" s="33">
        <f t="shared" si="4"/>
        <v>1.3734037568258377E-4</v>
      </c>
      <c r="AL15" s="33">
        <f t="shared" si="4"/>
        <v>1.3665367380417086E-4</v>
      </c>
      <c r="AM15" s="33">
        <f t="shared" si="4"/>
        <v>1.3597040543515001E-4</v>
      </c>
      <c r="AN15" s="33">
        <f t="shared" si="4"/>
        <v>1.3529055340797427E-4</v>
      </c>
      <c r="AO15" s="33">
        <f t="shared" si="4"/>
        <v>1.3461410064093441E-4</v>
      </c>
      <c r="AP15" s="33">
        <f t="shared" si="4"/>
        <v>1.3394103013772974E-4</v>
      </c>
      <c r="AQ15" s="33">
        <f t="shared" ref="AQ15:BK15" si="5">AP15*(1-$G$4)</f>
        <v>1.3327132498704109E-4</v>
      </c>
      <c r="AR15" s="33">
        <f t="shared" si="5"/>
        <v>1.3260496836210589E-4</v>
      </c>
      <c r="AS15" s="33">
        <f t="shared" si="5"/>
        <v>1.3194194352029537E-4</v>
      </c>
      <c r="AT15" s="33">
        <f t="shared" si="5"/>
        <v>1.312822338026939E-4</v>
      </c>
      <c r="AU15" s="33">
        <f t="shared" si="5"/>
        <v>1.3062582263368043E-4</v>
      </c>
      <c r="AV15" s="33">
        <f t="shared" si="5"/>
        <v>1.2997269352051202E-4</v>
      </c>
      <c r="AW15" s="33">
        <f t="shared" si="5"/>
        <v>1.2932283005290946E-4</v>
      </c>
      <c r="AX15" s="33">
        <f t="shared" si="5"/>
        <v>1.286762159026449E-4</v>
      </c>
      <c r="AY15" s="33">
        <f t="shared" si="5"/>
        <v>1.2803283482313167E-4</v>
      </c>
      <c r="AZ15" s="33">
        <f t="shared" si="5"/>
        <v>1.2739267064901602E-4</v>
      </c>
      <c r="BA15" s="33">
        <f t="shared" si="5"/>
        <v>1.2675570729577093E-4</v>
      </c>
      <c r="BB15" s="33">
        <f t="shared" si="5"/>
        <v>1.2612192875929208E-4</v>
      </c>
      <c r="BC15" s="33">
        <f t="shared" si="5"/>
        <v>1.2549131911549562E-4</v>
      </c>
      <c r="BD15" s="33">
        <f t="shared" si="5"/>
        <v>1.2486386251991813E-4</v>
      </c>
      <c r="BE15" s="33">
        <f t="shared" si="5"/>
        <v>1.2423954320731854E-4</v>
      </c>
      <c r="BF15" s="33">
        <f t="shared" si="5"/>
        <v>1.2361834549128194E-4</v>
      </c>
      <c r="BG15" s="33">
        <f t="shared" si="5"/>
        <v>1.2300025376382553E-4</v>
      </c>
      <c r="BH15" s="33">
        <f t="shared" si="5"/>
        <v>1.223852524950064E-4</v>
      </c>
      <c r="BI15" s="33">
        <f t="shared" si="5"/>
        <v>1.2177332623253137E-4</v>
      </c>
      <c r="BJ15" s="33">
        <f t="shared" si="5"/>
        <v>1.2116445960136872E-4</v>
      </c>
      <c r="BK15" s="33">
        <f t="shared" si="5"/>
        <v>1.2055863730336188E-4</v>
      </c>
      <c r="BL15" t="str">
        <f t="shared" ref="BL15:BL46" si="6">A15</f>
        <v>03_CDA</v>
      </c>
      <c r="BM15" t="str">
        <f t="shared" ref="BM15:BM46" si="7">"d_nonenergy_"&amp;C15</f>
        <v>d_nonenergy_1_x_coal_thermal</v>
      </c>
      <c r="BP15" s="4">
        <f t="shared" ref="BP15:BP46" si="8">F15</f>
        <v>2.0999732760000001</v>
      </c>
      <c r="BQ15" s="4">
        <f t="shared" ref="BQ15:BQ46" si="9">G15</f>
        <v>1.831055112</v>
      </c>
      <c r="BR15" s="4" cm="1">
        <f t="array" ref="BR15">L15*INDEX(prod_est,$H15+$I15-1,MATCH(BR$14,$BQ$14:$DQ$14,0))</f>
        <v>1.8198732641647835</v>
      </c>
      <c r="BS15" s="4" cm="1">
        <f t="array" ref="BS15">M15*INDEX(prod_est,$H15+$I15-1,MATCH(BS$14,$BQ$14:$DQ$14,0))</f>
        <v>1.6354462175027877</v>
      </c>
      <c r="BT15" s="4" cm="1">
        <f t="array" ref="BT15">N15*INDEX(prod_est,$H15+$I15-1,MATCH(BT$14,$BQ$14:$DQ$14,0))</f>
        <v>1.6517888305409283</v>
      </c>
      <c r="BU15" s="4" cm="1">
        <f t="array" ref="BU15">O15*INDEX(prod_est,$H15+$I15-1,MATCH(BU$14,$BQ$14:$DQ$14,0))</f>
        <v>1.6681196050895108</v>
      </c>
      <c r="BV15" s="4" cm="1">
        <f t="array" ref="BV15">P15*INDEX(prod_est,$H15+$I15-1,MATCH(BV$14,$BQ$14:$DQ$14,0))</f>
        <v>1.6844401642543299</v>
      </c>
      <c r="BW15" s="4" cm="1">
        <f t="array" ref="BW15">Q15*INDEX(prod_est,$H15+$I15-1,MATCH(BW$14,$BQ$14:$DQ$14,0))</f>
        <v>1.7005743435933083</v>
      </c>
      <c r="BX15" s="4" cm="1">
        <f t="array" ref="BX15">R15*INDEX(prod_est,$H15+$I15-1,MATCH(BX$14,$BQ$14:$DQ$14,0))</f>
        <v>1.7164291948759809</v>
      </c>
      <c r="BY15" s="4" cm="1">
        <f t="array" ref="BY15">S15*INDEX(prod_est,$H15+$I15-1,MATCH(BY$14,$BQ$14:$DQ$14,0))</f>
        <v>1.7320091313937147</v>
      </c>
      <c r="BZ15" s="4" cm="1">
        <f t="array" ref="BZ15">T15*INDEX(prod_est,$H15+$I15-1,MATCH(BZ$14,$BQ$14:$DQ$14,0))</f>
        <v>1.7473298331693972</v>
      </c>
      <c r="CA15" s="4" cm="1">
        <f t="array" ref="CA15">U15*INDEX(prod_est,$H15+$I15-1,MATCH(CA$14,$BQ$14:$DQ$14,0))</f>
        <v>1.7385542812186705</v>
      </c>
      <c r="CB15" s="4" cm="1">
        <f t="array" ref="CB15">V15*INDEX(prod_est,$H15+$I15-1,MATCH(CB$14,$BQ$14:$DQ$14,0))</f>
        <v>1.7297450137311297</v>
      </c>
      <c r="CC15" s="4" cm="1">
        <f t="array" ref="CC15">W15*INDEX(prod_est,$H15+$I15-1,MATCH(CC$14,$BQ$14:$DQ$14,0))</f>
        <v>1.7208776643388679</v>
      </c>
      <c r="CD15" s="4" cm="1">
        <f t="array" ref="CD15">X15*INDEX(prod_est,$H15+$I15-1,MATCH(CD$14,$BQ$14:$DQ$14,0))</f>
        <v>1.7119380413080016</v>
      </c>
      <c r="CE15" s="4" cm="1">
        <f t="array" ref="CE15">Y15*INDEX(prod_est,$H15+$I15-1,MATCH(CE$14,$BQ$14:$DQ$14,0))</f>
        <v>1.7029295471923158</v>
      </c>
      <c r="CF15" s="4" cm="1">
        <f t="array" ref="CF15">Z15*INDEX(prod_est,$H15+$I15-1,MATCH(CF$14,$BQ$14:$DQ$14,0))</f>
        <v>1.6938617777645206</v>
      </c>
      <c r="CG15" s="4" cm="1">
        <f t="array" ref="CG15">AA15*INDEX(prod_est,$H15+$I15-1,MATCH(CG$14,$BQ$14:$DQ$14,0))</f>
        <v>1.6847458552634202</v>
      </c>
      <c r="CH15" s="4" cm="1">
        <f t="array" ref="CH15">AB15*INDEX(prod_est,$H15+$I15-1,MATCH(CH$14,$BQ$14:$DQ$14,0))</f>
        <v>1.6755739216806698</v>
      </c>
      <c r="CI15" s="4" cm="1">
        <f t="array" ref="CI15">AC15*INDEX(prod_est,$H15+$I15-1,MATCH(CI$14,$BQ$14:$DQ$14,0))</f>
        <v>1.6663510264654009</v>
      </c>
      <c r="CJ15" s="4" cm="1">
        <f t="array" ref="CJ15">AD15*INDEX(prod_est,$H15+$I15-1,MATCH(CJ$14,$BQ$14:$DQ$14,0))</f>
        <v>1.6570905330342105</v>
      </c>
      <c r="CK15" s="4" cm="1">
        <f t="array" ref="CK15">AE15*INDEX(prod_est,$H15+$I15-1,MATCH(CK$14,$BQ$14:$DQ$14,0))</f>
        <v>1.6477964738010877</v>
      </c>
      <c r="CL15" s="4" cm="1">
        <f t="array" ref="CL15">AF15*INDEX(prod_est,$H15+$I15-1,MATCH(CL$14,$BQ$14:$DQ$14,0))</f>
        <v>1.6384709487599676</v>
      </c>
      <c r="CM15" s="4" cm="1">
        <f t="array" ref="CM15">AG15*INDEX(prod_est,$H15+$I15-1,MATCH(CM$14,$BQ$14:$DQ$14,0))</f>
        <v>1.6291168418830568</v>
      </c>
      <c r="CN15" s="4" cm="1">
        <f t="array" ref="CN15">AH15*INDEX(prod_est,$H15+$I15-1,MATCH(CN$14,$BQ$14:$DQ$14,0))</f>
        <v>1.6197457390935281</v>
      </c>
      <c r="CO15" s="4" cm="1">
        <f t="array" ref="CO15">AI15*INDEX(prod_est,$H15+$I15-1,MATCH(CO$14,$BQ$14:$DQ$14,0))</f>
        <v>1.610378422685208</v>
      </c>
      <c r="CP15" s="4" cm="1">
        <f t="array" ref="CP15">AJ15*INDEX(prod_est,$H15+$I15-1,MATCH(CP$14,$BQ$14:$DQ$14,0))</f>
        <v>1.6010257782703985</v>
      </c>
      <c r="CQ15" s="4" cm="1">
        <f t="array" ref="CQ15">AK15*INDEX(prod_est,$H15+$I15-1,MATCH(CQ$14,$BQ$14:$DQ$14,0))</f>
        <v>1.5917033929093798</v>
      </c>
      <c r="CR15" s="4" cm="1">
        <f t="array" ref="CR15">AL15*INDEX(prod_est,$H15+$I15-1,MATCH(CR$14,$BQ$14:$DQ$14,0))</f>
        <v>1.5824050724119392</v>
      </c>
      <c r="CS15" s="4" cm="1">
        <f t="array" ref="CS15">AM15*INDEX(prod_est,$H15+$I15-1,MATCH(CS$14,$BQ$14:$DQ$14,0))</f>
        <v>1.5740902758908166</v>
      </c>
      <c r="CT15" s="4" cm="1">
        <f t="array" ref="CT15">AN15*INDEX(prod_est,$H15+$I15-1,MATCH(CT$14,$BQ$14:$DQ$14,0))</f>
        <v>1.5657928652389543</v>
      </c>
      <c r="CU15" s="4" cm="1">
        <f t="array" ref="CU15">AO15*INDEX(prod_est,$H15+$I15-1,MATCH(CU$14,$BQ$14:$DQ$14,0))</f>
        <v>1.5575160155890291</v>
      </c>
      <c r="CV15" s="4" cm="1">
        <f t="array" ref="CV15">AP15*INDEX(prod_est,$H15+$I15-1,MATCH(CV$14,$BQ$14:$DQ$14,0))</f>
        <v>1.5492548056831246</v>
      </c>
      <c r="CW15" s="4" cm="1">
        <f t="array" ref="CW15">AQ15*INDEX(prod_est,$H15+$I15-1,MATCH(CW$14,$BQ$14:$DQ$14,0))</f>
        <v>1.541003356938313</v>
      </c>
      <c r="CX15" s="4" cm="1">
        <f t="array" ref="CX15">AR15*INDEX(prod_est,$H15+$I15-1,MATCH(CX$14,$BQ$14:$DQ$14,0))</f>
        <v>1.5332983401536215</v>
      </c>
      <c r="CY15" s="4" cm="1">
        <f t="array" ref="CY15">AS15*INDEX(prod_est,$H15+$I15-1,MATCH(CY$14,$BQ$14:$DQ$14,0))</f>
        <v>1.5256318484528535</v>
      </c>
      <c r="CZ15" s="4" cm="1">
        <f t="array" ref="CZ15">AT15*INDEX(prod_est,$H15+$I15-1,MATCH(CZ$14,$BQ$14:$DQ$14,0))</f>
        <v>1.5180036892105895</v>
      </c>
      <c r="DA15" s="4" cm="1">
        <f t="array" ref="DA15">AU15*INDEX(prod_est,$H15+$I15-1,MATCH(DA$14,$BQ$14:$DQ$14,0))</f>
        <v>1.5104136707645364</v>
      </c>
      <c r="DB15" s="4" cm="1">
        <f t="array" ref="DB15">AV15*INDEX(prod_est,$H15+$I15-1,MATCH(DB$14,$BQ$14:$DQ$14,0))</f>
        <v>1.5028616024107138</v>
      </c>
      <c r="DC15" s="4" cm="1">
        <f t="array" ref="DC15">AW15*INDEX(prod_est,$H15+$I15-1,MATCH(DC$14,$BQ$14:$DQ$14,0))</f>
        <v>1.4953472943986601</v>
      </c>
      <c r="DD15" s="4" cm="1">
        <f t="array" ref="DD15">AX15*INDEX(prod_est,$H15+$I15-1,MATCH(DD$14,$BQ$14:$DQ$14,0))</f>
        <v>1.4878705579266667</v>
      </c>
      <c r="DE15" s="4" cm="1">
        <f t="array" ref="DE15">AY15*INDEX(prod_est,$H15+$I15-1,MATCH(DE$14,$BQ$14:$DQ$14,0))</f>
        <v>1.4804312051370332</v>
      </c>
      <c r="DF15" s="4" cm="1">
        <f t="array" ref="DF15">AZ15*INDEX(prod_est,$H15+$I15-1,MATCH(DF$14,$BQ$14:$DQ$14,0))</f>
        <v>1.4730290491113482</v>
      </c>
      <c r="DG15" s="4" cm="1">
        <f t="array" ref="DG15">BA15*INDEX(prod_est,$H15+$I15-1,MATCH(DG$14,$BQ$14:$DQ$14,0))</f>
        <v>1.4656639038657913</v>
      </c>
      <c r="DH15" s="4" cm="1">
        <f t="array" ref="DH15">BB15*INDEX(prod_est,$H15+$I15-1,MATCH(DH$14,$BQ$14:$DQ$14,0))</f>
        <v>1.4583355843464625</v>
      </c>
      <c r="DI15" s="4" cm="1">
        <f t="array" ref="DI15">BC15*INDEX(prod_est,$H15+$I15-1,MATCH(DI$14,$BQ$14:$DQ$14,0))</f>
        <v>1.45104390642473</v>
      </c>
      <c r="DJ15" s="4" cm="1">
        <f t="array" ref="DJ15">BD15*INDEX(prod_est,$H15+$I15-1,MATCH(DJ$14,$BQ$14:$DQ$14,0))</f>
        <v>1.4437886868926064</v>
      </c>
      <c r="DK15" s="4" cm="1">
        <f t="array" ref="DK15">BE15*INDEX(prod_est,$H15+$I15-1,MATCH(DK$14,$BQ$14:$DQ$14,0))</f>
        <v>1.4365697434581433</v>
      </c>
      <c r="DL15" s="4" cm="1">
        <f t="array" ref="DL15">BF15*INDEX(prod_est,$H15+$I15-1,MATCH(DL$14,$BQ$14:$DQ$14,0))</f>
        <v>1.4293868947408526</v>
      </c>
      <c r="DM15" s="4" cm="1">
        <f t="array" ref="DM15">BG15*INDEX(prod_est,$H15+$I15-1,MATCH(DM$14,$BQ$14:$DQ$14,0))</f>
        <v>1.4222399602671483</v>
      </c>
      <c r="DN15" s="4" cm="1">
        <f t="array" ref="DN15">BH15*INDEX(prod_est,$H15+$I15-1,MATCH(DN$14,$BQ$14:$DQ$14,0))</f>
        <v>1.4151287604658125</v>
      </c>
      <c r="DO15" s="4" cm="1">
        <f t="array" ref="DO15">BI15*INDEX(prod_est,$H15+$I15-1,MATCH(DO$14,$BQ$14:$DQ$14,0))</f>
        <v>1.4080531166634835</v>
      </c>
      <c r="DP15" s="4" cm="1">
        <f t="array" ref="DP15">BJ15*INDEX(prod_est,$H15+$I15-1,MATCH(DP$14,$BQ$14:$DQ$14,0))</f>
        <v>1.401012851080166</v>
      </c>
      <c r="DQ15" s="4" cm="1">
        <f t="array" ref="DQ15">BK15*INDEX(prod_est,$H15+$I15-1,MATCH(DQ$14,$BQ$14:$DQ$14,0))</f>
        <v>1.3940077868247653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03_CDA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1.1799740147603127E-4</v>
      </c>
      <c r="M17" s="33">
        <f t="shared" si="4"/>
        <v>1.1740741446865111E-4</v>
      </c>
      <c r="N17" s="33">
        <f t="shared" si="4"/>
        <v>1.1682037739630786E-4</v>
      </c>
      <c r="O17" s="33">
        <f t="shared" si="4"/>
        <v>1.1623627550932632E-4</v>
      </c>
      <c r="P17" s="33">
        <f t="shared" si="4"/>
        <v>1.1565509413177969E-4</v>
      </c>
      <c r="Q17" s="33">
        <f t="shared" si="4"/>
        <v>1.1507681866112078E-4</v>
      </c>
      <c r="R17" s="33">
        <f t="shared" si="4"/>
        <v>1.1450143456781517E-4</v>
      </c>
      <c r="S17" s="33">
        <f t="shared" si="4"/>
        <v>1.1392892739497609E-4</v>
      </c>
      <c r="T17" s="33">
        <f t="shared" si="4"/>
        <v>1.1335928275800121E-4</v>
      </c>
      <c r="U17" s="33">
        <f t="shared" si="4"/>
        <v>1.127924863442112E-4</v>
      </c>
      <c r="V17" s="33">
        <f t="shared" si="4"/>
        <v>1.1222852391249014E-4</v>
      </c>
      <c r="W17" s="33">
        <f t="shared" si="4"/>
        <v>1.1166738129292769E-4</v>
      </c>
      <c r="X17" s="33">
        <f t="shared" si="4"/>
        <v>1.1110904438646305E-4</v>
      </c>
      <c r="Y17" s="33">
        <f t="shared" si="4"/>
        <v>1.1055349916453074E-4</v>
      </c>
      <c r="Z17" s="33">
        <f t="shared" si="4"/>
        <v>1.1000073166870809E-4</v>
      </c>
      <c r="AA17" s="33">
        <f t="shared" si="4"/>
        <v>1.0945072801036455E-4</v>
      </c>
      <c r="AB17" s="33">
        <f t="shared" si="4"/>
        <v>1.0890347437031272E-4</v>
      </c>
      <c r="AC17" s="33">
        <f t="shared" si="4"/>
        <v>1.0835895699846116E-4</v>
      </c>
      <c r="AD17" s="33">
        <f t="shared" si="4"/>
        <v>1.0781716221346885E-4</v>
      </c>
      <c r="AE17" s="33">
        <f t="shared" si="4"/>
        <v>1.0727807640240151E-4</v>
      </c>
      <c r="AF17" s="33">
        <f t="shared" si="4"/>
        <v>1.067416860203895E-4</v>
      </c>
      <c r="AG17" s="33">
        <f t="shared" si="4"/>
        <v>1.0620797759028755E-4</v>
      </c>
      <c r="AH17" s="33">
        <f t="shared" si="4"/>
        <v>1.0567693770233612E-4</v>
      </c>
      <c r="AI17" s="33">
        <f t="shared" si="4"/>
        <v>1.0514855301382443E-4</v>
      </c>
      <c r="AJ17" s="33">
        <f t="shared" si="4"/>
        <v>1.0462281024875531E-4</v>
      </c>
      <c r="AK17" s="33">
        <f t="shared" si="4"/>
        <v>1.0409969619751154E-4</v>
      </c>
      <c r="AL17" s="33">
        <f t="shared" si="4"/>
        <v>1.0357919771652399E-4</v>
      </c>
      <c r="AM17" s="33">
        <f t="shared" si="4"/>
        <v>1.0306130172794136E-4</v>
      </c>
      <c r="AN17" s="33">
        <f t="shared" si="4"/>
        <v>1.0254599521930165E-4</v>
      </c>
      <c r="AO17" s="33">
        <f t="shared" si="4"/>
        <v>1.0203326524320514E-4</v>
      </c>
      <c r="AP17" s="33">
        <f t="shared" si="4"/>
        <v>1.0152309891698911E-4</v>
      </c>
      <c r="AQ17" s="33">
        <f t="shared" ref="AQ17:BK17" si="11">AP17*(1-$G$4)</f>
        <v>1.0101548342240417E-4</v>
      </c>
      <c r="AR17" s="33">
        <f t="shared" si="11"/>
        <v>1.0051040600529214E-4</v>
      </c>
      <c r="AS17" s="33">
        <f t="shared" si="11"/>
        <v>1.0000785397526569E-4</v>
      </c>
      <c r="AT17" s="33">
        <f t="shared" si="11"/>
        <v>9.9507814705389355E-5</v>
      </c>
      <c r="AU17" s="33">
        <f t="shared" si="11"/>
        <v>9.9010275631862402E-5</v>
      </c>
      <c r="AV17" s="33">
        <f t="shared" si="11"/>
        <v>9.8515224253703092E-5</v>
      </c>
      <c r="AW17" s="33">
        <f t="shared" si="11"/>
        <v>9.8022648132434581E-5</v>
      </c>
      <c r="AX17" s="33">
        <f t="shared" si="11"/>
        <v>9.7532534891772409E-5</v>
      </c>
      <c r="AY17" s="33">
        <f t="shared" si="11"/>
        <v>9.7044872217313553E-5</v>
      </c>
      <c r="AZ17" s="33">
        <f t="shared" si="11"/>
        <v>9.655964785622698E-5</v>
      </c>
      <c r="BA17" s="33">
        <f t="shared" si="11"/>
        <v>9.6076849616945841E-5</v>
      </c>
      <c r="BB17" s="33">
        <f t="shared" si="11"/>
        <v>9.5596465368861106E-5</v>
      </c>
      <c r="BC17" s="33">
        <f t="shared" si="11"/>
        <v>9.5118483042016806E-5</v>
      </c>
      <c r="BD17" s="33">
        <f t="shared" si="11"/>
        <v>9.4642890626806726E-5</v>
      </c>
      <c r="BE17" s="33">
        <f t="shared" si="11"/>
        <v>9.416967617367269E-5</v>
      </c>
      <c r="BF17" s="33">
        <f t="shared" si="11"/>
        <v>9.3698827792804325E-5</v>
      </c>
      <c r="BG17" s="33">
        <f t="shared" si="11"/>
        <v>9.3230333653840302E-5</v>
      </c>
      <c r="BH17" s="33">
        <f t="shared" si="11"/>
        <v>9.2764181985571098E-5</v>
      </c>
      <c r="BI17" s="33">
        <f t="shared" si="11"/>
        <v>9.2300361075643242E-5</v>
      </c>
      <c r="BJ17" s="33">
        <f t="shared" si="11"/>
        <v>9.1838859270265019E-5</v>
      </c>
      <c r="BK17" s="33">
        <f t="shared" si="11"/>
        <v>9.1379664973913695E-5</v>
      </c>
      <c r="BL17" t="str">
        <f t="shared" si="6"/>
        <v>03_CDA</v>
      </c>
      <c r="BM17" t="str">
        <f t="shared" si="7"/>
        <v>d_nonenergy_1_5_lignite</v>
      </c>
      <c r="BP17" s="4">
        <f t="shared" si="8"/>
        <v>1.457969364</v>
      </c>
      <c r="BQ17" s="4">
        <f t="shared" si="9"/>
        <v>1.387882332</v>
      </c>
      <c r="BR17" s="4" cm="1">
        <f t="array" ref="BR17">L17*INDEX(prod_est,$H17+$I17-1,MATCH(BR$14,$BQ$14:$DQ$14,0))</f>
        <v>1.3794068421319434</v>
      </c>
      <c r="BS17" s="4" cm="1">
        <f t="array" ref="BS17">M17*INDEX(prod_est,$H17+$I17-1,MATCH(BS$14,$BQ$14:$DQ$14,0))</f>
        <v>1.2396169265102646</v>
      </c>
      <c r="BT17" s="4" cm="1">
        <f t="array" ref="BT17">N17*INDEX(prod_est,$H17+$I17-1,MATCH(BT$14,$BQ$14:$DQ$14,0))</f>
        <v>1.2520041145013316</v>
      </c>
      <c r="BU17" s="4" cm="1">
        <f t="array" ref="BU17">O17*INDEX(prod_est,$H17+$I17-1,MATCH(BU$14,$BQ$14:$DQ$14,0))</f>
        <v>1.2643823292887044</v>
      </c>
      <c r="BV17" s="4" cm="1">
        <f t="array" ref="BV17">P17*INDEX(prod_est,$H17+$I17-1,MATCH(BV$14,$BQ$14:$DQ$14,0))</f>
        <v>1.2767528011356559</v>
      </c>
      <c r="BW17" s="4" cm="1">
        <f t="array" ref="BW17">Q17*INDEX(prod_est,$H17+$I17-1,MATCH(BW$14,$BQ$14:$DQ$14,0))</f>
        <v>1.2889820029216303</v>
      </c>
      <c r="BX17" s="4" cm="1">
        <f t="array" ref="BX17">R17*INDEX(prod_est,$H17+$I17-1,MATCH(BX$14,$BQ$14:$DQ$14,0))</f>
        <v>1.3009994828038571</v>
      </c>
      <c r="BY17" s="4" cm="1">
        <f t="array" ref="BY17">S17*INDEX(prod_est,$H17+$I17-1,MATCH(BY$14,$BQ$14:$DQ$14,0))</f>
        <v>1.3128085859187417</v>
      </c>
      <c r="BZ17" s="4" cm="1">
        <f t="array" ref="BZ17">T17*INDEX(prod_est,$H17+$I17-1,MATCH(BZ$14,$BQ$14:$DQ$14,0))</f>
        <v>1.324421197231727</v>
      </c>
      <c r="CA17" s="4" cm="1">
        <f t="array" ref="CA17">U17*INDEX(prod_est,$H17+$I17-1,MATCH(CA$14,$BQ$14:$DQ$14,0))</f>
        <v>1.3177696041550671</v>
      </c>
      <c r="CB17" s="4" cm="1">
        <f t="array" ref="CB17">V17*INDEX(prod_est,$H17+$I17-1,MATCH(CB$14,$BQ$14:$DQ$14,0))</f>
        <v>1.3110924557592081</v>
      </c>
      <c r="CC17" s="4" cm="1">
        <f t="array" ref="CC17">W17*INDEX(prod_est,$H17+$I17-1,MATCH(CC$14,$BQ$14:$DQ$14,0))</f>
        <v>1.3043712831016856</v>
      </c>
      <c r="CD17" s="4" cm="1">
        <f t="array" ref="CD17">X17*INDEX(prod_est,$H17+$I17-1,MATCH(CD$14,$BQ$14:$DQ$14,0))</f>
        <v>1.2975953292934312</v>
      </c>
      <c r="CE17" s="4" cm="1">
        <f t="array" ref="CE17">Y17*INDEX(prod_est,$H17+$I17-1,MATCH(CE$14,$BQ$14:$DQ$14,0))</f>
        <v>1.2907671733634714</v>
      </c>
      <c r="CF17" s="4" cm="1">
        <f t="array" ref="CF17">Z17*INDEX(prod_est,$H17+$I17-1,MATCH(CF$14,$BQ$14:$DQ$14,0))</f>
        <v>1.2838940886064865</v>
      </c>
      <c r="CG17" s="4" cm="1">
        <f t="array" ref="CG17">AA17*INDEX(prod_est,$H17+$I17-1,MATCH(CG$14,$BQ$14:$DQ$14,0))</f>
        <v>1.2769845053305691</v>
      </c>
      <c r="CH17" s="4" cm="1">
        <f t="array" ref="CH17">AB17*INDEX(prod_est,$H17+$I17-1,MATCH(CH$14,$BQ$14:$DQ$14,0))</f>
        <v>1.2700324674119108</v>
      </c>
      <c r="CI17" s="4" cm="1">
        <f t="array" ref="CI17">AC17*INDEX(prod_est,$H17+$I17-1,MATCH(CI$14,$BQ$14:$DQ$14,0))</f>
        <v>1.2630418021745453</v>
      </c>
      <c r="CJ17" s="4" cm="1">
        <f t="array" ref="CJ17">AD17*INDEX(prod_est,$H17+$I17-1,MATCH(CJ$14,$BQ$14:$DQ$14,0))</f>
        <v>1.2560226386690225</v>
      </c>
      <c r="CK17" s="4" cm="1">
        <f t="array" ref="CK17">AE17*INDEX(prod_est,$H17+$I17-1,MATCH(CK$14,$BQ$14:$DQ$14,0))</f>
        <v>1.2489780333386438</v>
      </c>
      <c r="CL17" s="4" cm="1">
        <f t="array" ref="CL17">AF17*INDEX(prod_est,$H17+$I17-1,MATCH(CL$14,$BQ$14:$DQ$14,0))</f>
        <v>1.2419095779129319</v>
      </c>
      <c r="CM17" s="4" cm="1">
        <f t="array" ref="CM17">AG17*INDEX(prod_est,$H17+$I17-1,MATCH(CM$14,$BQ$14:$DQ$14,0))</f>
        <v>1.2348194583523449</v>
      </c>
      <c r="CN17" s="4" cm="1">
        <f t="array" ref="CN17">AH17*INDEX(prod_est,$H17+$I17-1,MATCH(CN$14,$BQ$14:$DQ$14,0))</f>
        <v>1.2277164564231802</v>
      </c>
      <c r="CO17" s="4" cm="1">
        <f t="array" ref="CO17">AI17*INDEX(prod_est,$H17+$I17-1,MATCH(CO$14,$BQ$14:$DQ$14,0))</f>
        <v>1.2206163244521873</v>
      </c>
      <c r="CP17" s="4" cm="1">
        <f t="array" ref="CP17">AJ17*INDEX(prod_est,$H17+$I17-1,MATCH(CP$14,$BQ$14:$DQ$14,0))</f>
        <v>1.2135273133919935</v>
      </c>
      <c r="CQ17" s="4" cm="1">
        <f t="array" ref="CQ17">AK17*INDEX(prod_est,$H17+$I17-1,MATCH(CQ$14,$BQ$14:$DQ$14,0))</f>
        <v>1.2064612377453019</v>
      </c>
      <c r="CR17" s="4" cm="1">
        <f t="array" ref="CR17">AL17*INDEX(prod_est,$H17+$I17-1,MATCH(CR$14,$BQ$14:$DQ$14,0))</f>
        <v>1.1994134025102523</v>
      </c>
      <c r="CS17" s="4" cm="1">
        <f t="array" ref="CS17">AM17*INDEX(prod_est,$H17+$I17-1,MATCH(CS$14,$BQ$14:$DQ$14,0))</f>
        <v>1.1931110475946558</v>
      </c>
      <c r="CT17" s="4" cm="1">
        <f t="array" ref="CT17">AN17*INDEX(prod_est,$H17+$I17-1,MATCH(CT$14,$BQ$14:$DQ$14,0))</f>
        <v>1.1868218706225382</v>
      </c>
      <c r="CU17" s="4" cm="1">
        <f t="array" ref="CU17">AO17*INDEX(prod_est,$H17+$I17-1,MATCH(CU$14,$BQ$14:$DQ$14,0))</f>
        <v>1.1805482782448602</v>
      </c>
      <c r="CV17" s="4" cm="1">
        <f t="array" ref="CV17">AP17*INDEX(prod_est,$H17+$I17-1,MATCH(CV$14,$BQ$14:$DQ$14,0))</f>
        <v>1.174286540302508</v>
      </c>
      <c r="CW17" s="4" cm="1">
        <f t="array" ref="CW17">AQ17*INDEX(prod_est,$H17+$I17-1,MATCH(CW$14,$BQ$14:$DQ$14,0))</f>
        <v>1.1680322010140423</v>
      </c>
      <c r="CX17" s="4" cm="1">
        <f t="array" ref="CX17">AR17*INDEX(prod_est,$H17+$I17-1,MATCH(CX$14,$BQ$14:$DQ$14,0))</f>
        <v>1.162192040008972</v>
      </c>
      <c r="CY17" s="4" cm="1">
        <f t="array" ref="CY17">AS17*INDEX(prod_est,$H17+$I17-1,MATCH(CY$14,$BQ$14:$DQ$14,0))</f>
        <v>1.1563810798089271</v>
      </c>
      <c r="CZ17" s="4" cm="1">
        <f t="array" ref="CZ17">AT17*INDEX(prod_est,$H17+$I17-1,MATCH(CZ$14,$BQ$14:$DQ$14,0))</f>
        <v>1.1505991744098825</v>
      </c>
      <c r="DA17" s="4" cm="1">
        <f t="array" ref="DA17">AU17*INDEX(prod_est,$H17+$I17-1,MATCH(DA$14,$BQ$14:$DQ$14,0))</f>
        <v>1.144846178537833</v>
      </c>
      <c r="DB17" s="4" cm="1">
        <f t="array" ref="DB17">AV17*INDEX(prod_est,$H17+$I17-1,MATCH(DB$14,$BQ$14:$DQ$14,0))</f>
        <v>1.139121947645144</v>
      </c>
      <c r="DC17" s="4" cm="1">
        <f t="array" ref="DC17">AW17*INDEX(prod_est,$H17+$I17-1,MATCH(DC$14,$BQ$14:$DQ$14,0))</f>
        <v>1.1334263379069183</v>
      </c>
      <c r="DD17" s="4" cm="1">
        <f t="array" ref="DD17">AX17*INDEX(prod_est,$H17+$I17-1,MATCH(DD$14,$BQ$14:$DQ$14,0))</f>
        <v>1.1277592062173838</v>
      </c>
      <c r="DE17" s="4" cm="1">
        <f t="array" ref="DE17">AY17*INDEX(prod_est,$H17+$I17-1,MATCH(DE$14,$BQ$14:$DQ$14,0))</f>
        <v>1.1221204101862969</v>
      </c>
      <c r="DF17" s="4" cm="1">
        <f t="array" ref="DF17">AZ17*INDEX(prod_est,$H17+$I17-1,MATCH(DF$14,$BQ$14:$DQ$14,0))</f>
        <v>1.1165098081353653</v>
      </c>
      <c r="DG17" s="4" cm="1">
        <f t="array" ref="DG17">BA17*INDEX(prod_est,$H17+$I17-1,MATCH(DG$14,$BQ$14:$DQ$14,0))</f>
        <v>1.1109272590946884</v>
      </c>
      <c r="DH17" s="4" cm="1">
        <f t="array" ref="DH17">BB17*INDEX(prod_est,$H17+$I17-1,MATCH(DH$14,$BQ$14:$DQ$14,0))</f>
        <v>1.1053726227992149</v>
      </c>
      <c r="DI17" s="4" cm="1">
        <f t="array" ref="DI17">BC17*INDEX(prod_est,$H17+$I17-1,MATCH(DI$14,$BQ$14:$DQ$14,0))</f>
        <v>1.0998457596852189</v>
      </c>
      <c r="DJ17" s="4" cm="1">
        <f t="array" ref="DJ17">BD17*INDEX(prod_est,$H17+$I17-1,MATCH(DJ$14,$BQ$14:$DQ$14,0))</f>
        <v>1.0943465308867928</v>
      </c>
      <c r="DK17" s="4" cm="1">
        <f t="array" ref="DK17">BE17*INDEX(prod_est,$H17+$I17-1,MATCH(DK$14,$BQ$14:$DQ$14,0))</f>
        <v>1.0888747982323588</v>
      </c>
      <c r="DL17" s="4" cm="1">
        <f t="array" ref="DL17">BF17*INDEX(prod_est,$H17+$I17-1,MATCH(DL$14,$BQ$14:$DQ$14,0))</f>
        <v>1.083430424241197</v>
      </c>
      <c r="DM17" s="4" cm="1">
        <f t="array" ref="DM17">BG17*INDEX(prod_est,$H17+$I17-1,MATCH(DM$14,$BQ$14:$DQ$14,0))</f>
        <v>1.0780132721199911</v>
      </c>
      <c r="DN17" s="4" cm="1">
        <f t="array" ref="DN17">BH17*INDEX(prod_est,$H17+$I17-1,MATCH(DN$14,$BQ$14:$DQ$14,0))</f>
        <v>1.072623205759391</v>
      </c>
      <c r="DO17" s="4" cm="1">
        <f t="array" ref="DO17">BI17*INDEX(prod_est,$H17+$I17-1,MATCH(DO$14,$BQ$14:$DQ$14,0))</f>
        <v>1.0672600897305942</v>
      </c>
      <c r="DP17" s="4" cm="1">
        <f t="array" ref="DP17">BJ17*INDEX(prod_est,$H17+$I17-1,MATCH(DP$14,$BQ$14:$DQ$14,0))</f>
        <v>1.0619237892819411</v>
      </c>
      <c r="DQ17" s="4" cm="1">
        <f t="array" ref="DQ17">BK17*INDEX(prod_est,$H17+$I17-1,MATCH(DQ$14,$BQ$14:$DQ$14,0))</f>
        <v>1.0566141703355314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1.6574240572949313E-4</v>
      </c>
      <c r="M18" s="33">
        <f t="shared" si="4"/>
        <v>1.6491369370084567E-4</v>
      </c>
      <c r="N18" s="33">
        <f t="shared" si="4"/>
        <v>1.6408912523234144E-4</v>
      </c>
      <c r="O18" s="33">
        <f t="shared" si="4"/>
        <v>1.6326867960617973E-4</v>
      </c>
      <c r="P18" s="33">
        <f t="shared" si="4"/>
        <v>1.6245233620814883E-4</v>
      </c>
      <c r="Q18" s="33">
        <f t="shared" si="4"/>
        <v>1.6164007452710809E-4</v>
      </c>
      <c r="R18" s="33">
        <f t="shared" si="4"/>
        <v>1.6083187415447255E-4</v>
      </c>
      <c r="S18" s="33">
        <f t="shared" si="4"/>
        <v>1.600277147837002E-4</v>
      </c>
      <c r="T18" s="33">
        <f t="shared" si="4"/>
        <v>1.592275762097817E-4</v>
      </c>
      <c r="U18" s="33">
        <f t="shared" si="4"/>
        <v>1.584314383287328E-4</v>
      </c>
      <c r="V18" s="33">
        <f t="shared" si="4"/>
        <v>1.5763928113708914E-4</v>
      </c>
      <c r="W18" s="33">
        <f t="shared" si="4"/>
        <v>1.568510847314037E-4</v>
      </c>
      <c r="X18" s="33">
        <f t="shared" si="4"/>
        <v>1.5606682930774669E-4</v>
      </c>
      <c r="Y18" s="33">
        <f t="shared" si="4"/>
        <v>1.5528649516120797E-4</v>
      </c>
      <c r="Z18" s="33">
        <f t="shared" si="4"/>
        <v>1.5451006268540194E-4</v>
      </c>
      <c r="AA18" s="33">
        <f t="shared" si="4"/>
        <v>1.5373751237197493E-4</v>
      </c>
      <c r="AB18" s="33">
        <f t="shared" si="4"/>
        <v>1.5296882481011505E-4</v>
      </c>
      <c r="AC18" s="33">
        <f t="shared" si="4"/>
        <v>1.5220398068606448E-4</v>
      </c>
      <c r="AD18" s="33">
        <f t="shared" si="4"/>
        <v>1.5144296078263415E-4</v>
      </c>
      <c r="AE18" s="33">
        <f t="shared" si="4"/>
        <v>1.5068574597872097E-4</v>
      </c>
      <c r="AF18" s="33">
        <f t="shared" si="4"/>
        <v>1.4993231724882736E-4</v>
      </c>
      <c r="AG18" s="33">
        <f t="shared" si="4"/>
        <v>1.4918265566258324E-4</v>
      </c>
      <c r="AH18" s="33">
        <f t="shared" si="4"/>
        <v>1.4843674238427032E-4</v>
      </c>
      <c r="AI18" s="33">
        <f t="shared" si="4"/>
        <v>1.4769455867234897E-4</v>
      </c>
      <c r="AJ18" s="33">
        <f t="shared" si="4"/>
        <v>1.4695608587898722E-4</v>
      </c>
      <c r="AK18" s="33">
        <f t="shared" si="4"/>
        <v>1.4622130544959228E-4</v>
      </c>
      <c r="AL18" s="33">
        <f t="shared" si="4"/>
        <v>1.4549019892234433E-4</v>
      </c>
      <c r="AM18" s="33">
        <f t="shared" si="4"/>
        <v>1.447627479277326E-4</v>
      </c>
      <c r="AN18" s="33">
        <f t="shared" si="4"/>
        <v>1.4403893418809394E-4</v>
      </c>
      <c r="AO18" s="33">
        <f t="shared" si="4"/>
        <v>1.4331873951715346E-4</v>
      </c>
      <c r="AP18" s="33">
        <f t="shared" si="4"/>
        <v>1.4260214581956768E-4</v>
      </c>
      <c r="AQ18" s="33">
        <f t="shared" ref="AQ18:BK18" si="12">AP18*(1-$G$4)</f>
        <v>1.4188913509046984E-4</v>
      </c>
      <c r="AR18" s="33">
        <f t="shared" si="12"/>
        <v>1.4117968941501749E-4</v>
      </c>
      <c r="AS18" s="33">
        <f t="shared" si="12"/>
        <v>1.4047379096794241E-4</v>
      </c>
      <c r="AT18" s="33">
        <f t="shared" si="12"/>
        <v>1.397714220131027E-4</v>
      </c>
      <c r="AU18" s="33">
        <f t="shared" si="12"/>
        <v>1.3907256490303718E-4</v>
      </c>
      <c r="AV18" s="33">
        <f t="shared" si="12"/>
        <v>1.3837720207852199E-4</v>
      </c>
      <c r="AW18" s="33">
        <f t="shared" si="12"/>
        <v>1.3768531606812937E-4</v>
      </c>
      <c r="AX18" s="33">
        <f t="shared" si="12"/>
        <v>1.3699688948778872E-4</v>
      </c>
      <c r="AY18" s="33">
        <f t="shared" si="12"/>
        <v>1.3631190504034978E-4</v>
      </c>
      <c r="AZ18" s="33">
        <f t="shared" si="12"/>
        <v>1.3563034551514804E-4</v>
      </c>
      <c r="BA18" s="33">
        <f t="shared" si="12"/>
        <v>1.3495219378757231E-4</v>
      </c>
      <c r="BB18" s="33">
        <f t="shared" si="12"/>
        <v>1.3427743281863445E-4</v>
      </c>
      <c r="BC18" s="33">
        <f t="shared" si="12"/>
        <v>1.3360604565454127E-4</v>
      </c>
      <c r="BD18" s="33">
        <f t="shared" si="12"/>
        <v>1.3293801542626856E-4</v>
      </c>
      <c r="BE18" s="33">
        <f t="shared" si="12"/>
        <v>1.3227332534913722E-4</v>
      </c>
      <c r="BF18" s="33">
        <f t="shared" si="12"/>
        <v>1.3161195872239153E-4</v>
      </c>
      <c r="BG18" s="33">
        <f t="shared" si="12"/>
        <v>1.3095389892877956E-4</v>
      </c>
      <c r="BH18" s="33">
        <f t="shared" si="12"/>
        <v>1.3029912943413567E-4</v>
      </c>
      <c r="BI18" s="33">
        <f t="shared" si="12"/>
        <v>1.2964763378696498E-4</v>
      </c>
      <c r="BJ18" s="33">
        <f t="shared" si="12"/>
        <v>1.2899939561803015E-4</v>
      </c>
      <c r="BK18" s="33">
        <f t="shared" si="12"/>
        <v>1.2835439863994E-4</v>
      </c>
      <c r="BL18" t="str">
        <f t="shared" si="6"/>
        <v>03_CDA</v>
      </c>
      <c r="BM18" t="str">
        <f t="shared" si="7"/>
        <v>d_nonenergy_2_coal_products</v>
      </c>
      <c r="BP18" s="4">
        <f t="shared" si="8"/>
        <v>1.949457816</v>
      </c>
      <c r="BQ18" s="4">
        <f t="shared" si="9"/>
        <v>1.949457816</v>
      </c>
      <c r="BR18" s="4" cm="1">
        <f t="array" ref="BR18">L18*INDEX(prod_est,$H18+$I18-1,MATCH(BR$14,$BQ$14:$DQ$14,0))</f>
        <v>1.9375529090876815</v>
      </c>
      <c r="BS18" s="4" cm="1">
        <f t="array" ref="BS18">M18*INDEX(prod_est,$H18+$I18-1,MATCH(BS$14,$BQ$14:$DQ$14,0))</f>
        <v>1.7412001367211964</v>
      </c>
      <c r="BT18" s="4" cm="1">
        <f t="array" ref="BT18">N18*INDEX(prod_est,$H18+$I18-1,MATCH(BT$14,$BQ$14:$DQ$14,0))</f>
        <v>1.7585995227430995</v>
      </c>
      <c r="BU18" s="4" cm="1">
        <f t="array" ref="BU18">O18*INDEX(prod_est,$H18+$I18-1,MATCH(BU$14,$BQ$14:$DQ$14,0))</f>
        <v>1.7759863047555176</v>
      </c>
      <c r="BV18" s="4" cm="1">
        <f t="array" ref="BV18">P18*INDEX(prod_est,$H18+$I18-1,MATCH(BV$14,$BQ$14:$DQ$14,0))</f>
        <v>1.7933622108201881</v>
      </c>
      <c r="BW18" s="4" cm="1">
        <f t="array" ref="BW18">Q18*INDEX(prod_est,$H18+$I18-1,MATCH(BW$14,$BQ$14:$DQ$14,0))</f>
        <v>1.8105396850594877</v>
      </c>
      <c r="BX18" s="4" cm="1">
        <f t="array" ref="BX18">R18*INDEX(prod_est,$H18+$I18-1,MATCH(BX$14,$BQ$14:$DQ$14,0))</f>
        <v>1.8274197688712541</v>
      </c>
      <c r="BY18" s="4" cm="1">
        <f t="array" ref="BY18">S18*INDEX(prod_est,$H18+$I18-1,MATCH(BY$14,$BQ$14:$DQ$14,0))</f>
        <v>1.8440071609263766</v>
      </c>
      <c r="BZ18" s="4" cm="1">
        <f t="array" ref="BZ18">T18*INDEX(prod_est,$H18+$I18-1,MATCH(BZ$14,$BQ$14:$DQ$14,0))</f>
        <v>1.8603185551752295</v>
      </c>
      <c r="CA18" s="4" cm="1">
        <f t="array" ref="CA18">U18*INDEX(prod_est,$H18+$I18-1,MATCH(CA$14,$BQ$14:$DQ$14,0))</f>
        <v>1.8509755440184696</v>
      </c>
      <c r="CB18" s="4" cm="1">
        <f t="array" ref="CB18">V18*INDEX(prod_est,$H18+$I18-1,MATCH(CB$14,$BQ$14:$DQ$14,0))</f>
        <v>1.8415966371552766</v>
      </c>
      <c r="CC18" s="4" cm="1">
        <f t="array" ref="CC18">W18*INDEX(prod_est,$H18+$I18-1,MATCH(CC$14,$BQ$14:$DQ$14,0))</f>
        <v>1.8321558925994965</v>
      </c>
      <c r="CD18" s="4" cm="1">
        <f t="array" ref="CD18">X18*INDEX(prod_est,$H18+$I18-1,MATCH(CD$14,$BQ$14:$DQ$14,0))</f>
        <v>1.8226382009279551</v>
      </c>
      <c r="CE18" s="4" cm="1">
        <f t="array" ref="CE18">Y18*INDEX(prod_est,$H18+$I18-1,MATCH(CE$14,$BQ$14:$DQ$14,0))</f>
        <v>1.8130471847159788</v>
      </c>
      <c r="CF18" s="4" cm="1">
        <f t="array" ref="CF18">Z18*INDEX(prod_est,$H18+$I18-1,MATCH(CF$14,$BQ$14:$DQ$14,0))</f>
        <v>1.8033930602339514</v>
      </c>
      <c r="CG18" s="4" cm="1">
        <f t="array" ref="CG18">AA18*INDEX(prod_est,$H18+$I18-1,MATCH(CG$14,$BQ$14:$DQ$14,0))</f>
        <v>1.7936876689252161</v>
      </c>
      <c r="CH18" s="4" cm="1">
        <f t="array" ref="CH18">AB18*INDEX(prod_est,$H18+$I18-1,MATCH(CH$14,$BQ$14:$DQ$14,0))</f>
        <v>1.7839226446539391</v>
      </c>
      <c r="CI18" s="4" cm="1">
        <f t="array" ref="CI18">AC18*INDEX(prod_est,$H18+$I18-1,MATCH(CI$14,$BQ$14:$DQ$14,0))</f>
        <v>1.7741033633850558</v>
      </c>
      <c r="CJ18" s="4" cm="1">
        <f t="array" ref="CJ18">AD18*INDEX(prod_est,$H18+$I18-1,MATCH(CJ$14,$BQ$14:$DQ$14,0))</f>
        <v>1.764244052662435</v>
      </c>
      <c r="CK18" s="4" cm="1">
        <f t="array" ref="CK18">AE18*INDEX(prod_est,$H18+$I18-1,MATCH(CK$14,$BQ$14:$DQ$14,0))</f>
        <v>1.754349005650667</v>
      </c>
      <c r="CL18" s="4" cm="1">
        <f t="array" ref="CL18">AF18*INDEX(prod_est,$H18+$I18-1,MATCH(CL$14,$BQ$14:$DQ$14,0))</f>
        <v>1.744420458136956</v>
      </c>
      <c r="CM18" s="4" cm="1">
        <f t="array" ref="CM18">AG18*INDEX(prod_est,$H18+$I18-1,MATCH(CM$14,$BQ$14:$DQ$14,0))</f>
        <v>1.734461480581674</v>
      </c>
      <c r="CN18" s="4" cm="1">
        <f t="array" ref="CN18">AH18*INDEX(prod_est,$H18+$I18-1,MATCH(CN$14,$BQ$14:$DQ$14,0))</f>
        <v>1.7244844080960557</v>
      </c>
      <c r="CO18" s="4" cm="1">
        <f t="array" ref="CO18">AI18*INDEX(prod_est,$H18+$I18-1,MATCH(CO$14,$BQ$14:$DQ$14,0))</f>
        <v>1.7145113668328691</v>
      </c>
      <c r="CP18" s="4" cm="1">
        <f t="array" ref="CP18">AJ18*INDEX(prod_est,$H18+$I18-1,MATCH(CP$14,$BQ$14:$DQ$14,0))</f>
        <v>1.7045539463078232</v>
      </c>
      <c r="CQ18" s="4" cm="1">
        <f t="array" ref="CQ18">AK18*INDEX(prod_est,$H18+$I18-1,MATCH(CQ$14,$BQ$14:$DQ$14,0))</f>
        <v>1.6946287414973837</v>
      </c>
      <c r="CR18" s="4" cm="1">
        <f t="array" ref="CR18">AL18*INDEX(prod_est,$H18+$I18-1,MATCH(CR$14,$BQ$14:$DQ$14,0))</f>
        <v>1.6847291576724002</v>
      </c>
      <c r="CS18" s="4" cm="1">
        <f t="array" ref="CS18">AM18*INDEX(prod_est,$H18+$I18-1,MATCH(CS$14,$BQ$14:$DQ$14,0))</f>
        <v>1.6758766960723519</v>
      </c>
      <c r="CT18" s="4" cm="1">
        <f t="array" ref="CT18">AN18*INDEX(prod_est,$H18+$I18-1,MATCH(CT$14,$BQ$14:$DQ$14,0))</f>
        <v>1.6670427445753009</v>
      </c>
      <c r="CU18" s="4" cm="1">
        <f t="array" ref="CU18">AO18*INDEX(prod_est,$H18+$I18-1,MATCH(CU$14,$BQ$14:$DQ$14,0))</f>
        <v>1.6582306836295877</v>
      </c>
      <c r="CV18" s="4" cm="1">
        <f t="array" ref="CV18">AP18*INDEX(prod_est,$H18+$I18-1,MATCH(CV$14,$BQ$14:$DQ$14,0))</f>
        <v>1.649435273750804</v>
      </c>
      <c r="CW18" s="4" cm="1">
        <f t="array" ref="CW18">AQ18*INDEX(prod_est,$H18+$I18-1,MATCH(CW$14,$BQ$14:$DQ$14,0))</f>
        <v>1.6406502562254022</v>
      </c>
      <c r="CX18" s="4" cm="1">
        <f t="array" ref="CX18">AR18*INDEX(prod_est,$H18+$I18-1,MATCH(CX$14,$BQ$14:$DQ$14,0))</f>
        <v>1.6324470049442752</v>
      </c>
      <c r="CY18" s="4" cm="1">
        <f t="array" ref="CY18">AS18*INDEX(prod_est,$H18+$I18-1,MATCH(CY$14,$BQ$14:$DQ$14,0))</f>
        <v>1.624284769919554</v>
      </c>
      <c r="CZ18" s="4" cm="1">
        <f t="array" ref="CZ18">AT18*INDEX(prod_est,$H18+$I18-1,MATCH(CZ$14,$BQ$14:$DQ$14,0))</f>
        <v>1.6161633460699563</v>
      </c>
      <c r="DA18" s="4" cm="1">
        <f t="array" ref="DA18">AU18*INDEX(prod_est,$H18+$I18-1,MATCH(DA$14,$BQ$14:$DQ$14,0))</f>
        <v>1.6080825293396064</v>
      </c>
      <c r="DB18" s="4" cm="1">
        <f t="array" ref="DB18">AV18*INDEX(prod_est,$H18+$I18-1,MATCH(DB$14,$BQ$14:$DQ$14,0))</f>
        <v>1.6000421166929082</v>
      </c>
      <c r="DC18" s="4" cm="1">
        <f t="array" ref="DC18">AW18*INDEX(prod_est,$H18+$I18-1,MATCH(DC$14,$BQ$14:$DQ$14,0))</f>
        <v>1.5920419061094437</v>
      </c>
      <c r="DD18" s="4" cm="1">
        <f t="array" ref="DD18">AX18*INDEX(prod_est,$H18+$I18-1,MATCH(DD$14,$BQ$14:$DQ$14,0))</f>
        <v>1.5840816965788964</v>
      </c>
      <c r="DE18" s="4" cm="1">
        <f t="array" ref="DE18">AY18*INDEX(prod_est,$H18+$I18-1,MATCH(DE$14,$BQ$14:$DQ$14,0))</f>
        <v>1.5761612880960019</v>
      </c>
      <c r="DF18" s="4" cm="1">
        <f t="array" ref="DF18">AZ18*INDEX(prod_est,$H18+$I18-1,MATCH(DF$14,$BQ$14:$DQ$14,0))</f>
        <v>1.568280481655522</v>
      </c>
      <c r="DG18" s="4" cm="1">
        <f t="array" ref="DG18">BA18*INDEX(prod_est,$H18+$I18-1,MATCH(DG$14,$BQ$14:$DQ$14,0))</f>
        <v>1.5604390792472445</v>
      </c>
      <c r="DH18" s="4" cm="1">
        <f t="array" ref="DH18">BB18*INDEX(prod_est,$H18+$I18-1,MATCH(DH$14,$BQ$14:$DQ$14,0))</f>
        <v>1.5526368838510083</v>
      </c>
      <c r="DI18" s="4" cm="1">
        <f t="array" ref="DI18">BC18*INDEX(prod_est,$H18+$I18-1,MATCH(DI$14,$BQ$14:$DQ$14,0))</f>
        <v>1.5448736994317531</v>
      </c>
      <c r="DJ18" s="4" cm="1">
        <f t="array" ref="DJ18">BD18*INDEX(prod_est,$H18+$I18-1,MATCH(DJ$14,$BQ$14:$DQ$14,0))</f>
        <v>1.5371493309345943</v>
      </c>
      <c r="DK18" s="4" cm="1">
        <f t="array" ref="DK18">BE18*INDEX(prod_est,$H18+$I18-1,MATCH(DK$14,$BQ$14:$DQ$14,0))</f>
        <v>1.5294635842799216</v>
      </c>
      <c r="DL18" s="4" cm="1">
        <f t="array" ref="DL18">BF18*INDEX(prod_est,$H18+$I18-1,MATCH(DL$14,$BQ$14:$DQ$14,0))</f>
        <v>1.5218162663585217</v>
      </c>
      <c r="DM18" s="4" cm="1">
        <f t="array" ref="DM18">BG18*INDEX(prod_est,$H18+$I18-1,MATCH(DM$14,$BQ$14:$DQ$14,0))</f>
        <v>1.5142071850267291</v>
      </c>
      <c r="DN18" s="4" cm="1">
        <f t="array" ref="DN18">BH18*INDEX(prod_est,$H18+$I18-1,MATCH(DN$14,$BQ$14:$DQ$14,0))</f>
        <v>1.5066361491015954</v>
      </c>
      <c r="DO18" s="4" cm="1">
        <f t="array" ref="DO18">BI18*INDEX(prod_est,$H18+$I18-1,MATCH(DO$14,$BQ$14:$DQ$14,0))</f>
        <v>1.4991029683560875</v>
      </c>
      <c r="DP18" s="4" cm="1">
        <f t="array" ref="DP18">BJ18*INDEX(prod_est,$H18+$I18-1,MATCH(DP$14,$BQ$14:$DQ$14,0))</f>
        <v>1.4916074535143069</v>
      </c>
      <c r="DQ18" s="4" cm="1">
        <f t="array" ref="DQ18">BK18*INDEX(prod_est,$H18+$I18-1,MATCH(DQ$14,$BQ$14:$DQ$14,0))</f>
        <v>1.4841494162467352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03_CDA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03_CDA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03_CDA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03_CDA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ref="L23:AP30" si="17">K23*(1-$G$4)</f>
        <v>8.9257991534822719E-3</v>
      </c>
      <c r="M23" s="33">
        <f t="shared" si="17"/>
        <v>8.881170157714861E-3</v>
      </c>
      <c r="N23" s="33">
        <f t="shared" si="17"/>
        <v>8.8367643069262869E-3</v>
      </c>
      <c r="O23" s="33">
        <f t="shared" si="17"/>
        <v>8.7925804853916552E-3</v>
      </c>
      <c r="P23" s="33">
        <f t="shared" si="17"/>
        <v>8.7486175829646975E-3</v>
      </c>
      <c r="Q23" s="33">
        <f t="shared" si="17"/>
        <v>8.704874495049874E-3</v>
      </c>
      <c r="R23" s="33">
        <f t="shared" si="17"/>
        <v>8.661350122574624E-3</v>
      </c>
      <c r="S23" s="33">
        <f t="shared" si="17"/>
        <v>8.6180433719617502E-3</v>
      </c>
      <c r="T23" s="33">
        <f t="shared" si="17"/>
        <v>8.5749531551019414E-3</v>
      </c>
      <c r="U23" s="33">
        <f t="shared" si="17"/>
        <v>8.5320783893264324E-3</v>
      </c>
      <c r="V23" s="33">
        <f t="shared" si="17"/>
        <v>8.4894179973797994E-3</v>
      </c>
      <c r="W23" s="33">
        <f t="shared" si="17"/>
        <v>8.4469709073929002E-3</v>
      </c>
      <c r="X23" s="33">
        <f t="shared" si="17"/>
        <v>8.4047360528559361E-3</v>
      </c>
      <c r="Y23" s="33">
        <f t="shared" si="17"/>
        <v>8.3627123725916568E-3</v>
      </c>
      <c r="Z23" s="33">
        <f t="shared" si="17"/>
        <v>8.3208988107286979E-3</v>
      </c>
      <c r="AA23" s="33">
        <f t="shared" si="17"/>
        <v>8.2792943166750538E-3</v>
      </c>
      <c r="AB23" s="33">
        <f t="shared" si="17"/>
        <v>8.2378978450916782E-3</v>
      </c>
      <c r="AC23" s="33">
        <f t="shared" si="17"/>
        <v>8.1967083558662189E-3</v>
      </c>
      <c r="AD23" s="33">
        <f t="shared" si="17"/>
        <v>8.1557248140868878E-3</v>
      </c>
      <c r="AE23" s="33">
        <f t="shared" si="17"/>
        <v>8.1149461900164536E-3</v>
      </c>
      <c r="AF23" s="33">
        <f t="shared" si="17"/>
        <v>8.074371459066372E-3</v>
      </c>
      <c r="AG23" s="33">
        <f t="shared" si="17"/>
        <v>8.033999601771041E-3</v>
      </c>
      <c r="AH23" s="33">
        <f t="shared" si="17"/>
        <v>7.9938296037621853E-3</v>
      </c>
      <c r="AI23" s="33">
        <f t="shared" si="17"/>
        <v>7.9538604557433737E-3</v>
      </c>
      <c r="AJ23" s="33">
        <f t="shared" si="17"/>
        <v>7.9140911534646575E-3</v>
      </c>
      <c r="AK23" s="33">
        <f t="shared" si="17"/>
        <v>7.8745206976973334E-3</v>
      </c>
      <c r="AL23" s="33">
        <f t="shared" si="17"/>
        <v>7.8351480942088474E-3</v>
      </c>
      <c r="AM23" s="33">
        <f t="shared" si="17"/>
        <v>7.7959723537378029E-3</v>
      </c>
      <c r="AN23" s="33">
        <f t="shared" si="17"/>
        <v>7.7569924919691138E-3</v>
      </c>
      <c r="AO23" s="33">
        <f t="shared" si="17"/>
        <v>7.7182075295092684E-3</v>
      </c>
      <c r="AP23" s="33">
        <f t="shared" si="17"/>
        <v>7.6796164918617217E-3</v>
      </c>
      <c r="AQ23" s="33">
        <f t="shared" ref="AQ23:BK23" si="18">AP23*(1-$G$4)</f>
        <v>7.641218409402413E-3</v>
      </c>
      <c r="AR23" s="33">
        <f t="shared" si="18"/>
        <v>7.6030123173554008E-3</v>
      </c>
      <c r="AS23" s="33">
        <f t="shared" si="18"/>
        <v>7.5649972557686237E-3</v>
      </c>
      <c r="AT23" s="33">
        <f t="shared" si="18"/>
        <v>7.5271722694897807E-3</v>
      </c>
      <c r="AU23" s="33">
        <f t="shared" si="18"/>
        <v>7.4895364081423313E-3</v>
      </c>
      <c r="AV23" s="33">
        <f t="shared" si="18"/>
        <v>7.4520887261016197E-3</v>
      </c>
      <c r="AW23" s="33">
        <f t="shared" si="18"/>
        <v>7.4148282824711116E-3</v>
      </c>
      <c r="AX23" s="33">
        <f t="shared" si="18"/>
        <v>7.3777541410587561E-3</v>
      </c>
      <c r="AY23" s="33">
        <f t="shared" si="18"/>
        <v>7.3408653703534625E-3</v>
      </c>
      <c r="AZ23" s="33">
        <f t="shared" si="18"/>
        <v>7.3041610435016953E-3</v>
      </c>
      <c r="BA23" s="33">
        <f t="shared" si="18"/>
        <v>7.2676402382841872E-3</v>
      </c>
      <c r="BB23" s="33">
        <f t="shared" si="18"/>
        <v>7.2313020370927666E-3</v>
      </c>
      <c r="BC23" s="33">
        <f t="shared" si="18"/>
        <v>7.1951455269073025E-3</v>
      </c>
      <c r="BD23" s="33">
        <f t="shared" si="18"/>
        <v>7.159169799272766E-3</v>
      </c>
      <c r="BE23" s="33">
        <f t="shared" si="18"/>
        <v>7.1233739502764024E-3</v>
      </c>
      <c r="BF23" s="33">
        <f t="shared" si="18"/>
        <v>7.0877570805250208E-3</v>
      </c>
      <c r="BG23" s="33">
        <f t="shared" si="18"/>
        <v>7.0523182951223954E-3</v>
      </c>
      <c r="BH23" s="33">
        <f t="shared" si="18"/>
        <v>7.017056703646783E-3</v>
      </c>
      <c r="BI23" s="33">
        <f t="shared" si="18"/>
        <v>6.9819714201285491E-3</v>
      </c>
      <c r="BJ23" s="33">
        <f t="shared" si="18"/>
        <v>6.9470615630279065E-3</v>
      </c>
      <c r="BK23" s="33">
        <f t="shared" si="18"/>
        <v>6.9123262552127666E-3</v>
      </c>
      <c r="BL23" t="str">
        <f t="shared" si="6"/>
        <v>03_CDA</v>
      </c>
      <c r="BM23" t="str">
        <f t="shared" si="7"/>
        <v>d_nonenergy_7_3_naphtha</v>
      </c>
      <c r="BP23" s="4">
        <f t="shared" si="8"/>
        <v>102.059990748</v>
      </c>
      <c r="BQ23" s="4">
        <f t="shared" si="9"/>
        <v>104.985014832</v>
      </c>
      <c r="BR23" s="4" cm="1">
        <f t="array" ref="BR23">L23*INDEX(prod_est,$H23+$I23-1,MATCH(BR$14,$BQ$14:$DQ$14,0))</f>
        <v>104.34389460949228</v>
      </c>
      <c r="BS23" s="4" cm="1">
        <f t="array" ref="BS23">M23*INDEX(prod_est,$H23+$I23-1,MATCH(BS$14,$BQ$14:$DQ$14,0))</f>
        <v>93.769621829639661</v>
      </c>
      <c r="BT23" s="4" cm="1">
        <f t="array" ref="BT23">N23*INDEX(prod_est,$H23+$I23-1,MATCH(BT$14,$BQ$14:$DQ$14,0))</f>
        <v>94.706638668160039</v>
      </c>
      <c r="BU23" s="4" cm="1">
        <f t="array" ref="BU23">O23*INDEX(prod_est,$H23+$I23-1,MATCH(BU$14,$BQ$14:$DQ$14,0))</f>
        <v>95.642976737377566</v>
      </c>
      <c r="BV23" s="4" cm="1">
        <f t="array" ref="BV23">P23*INDEX(prod_est,$H23+$I23-1,MATCH(BV$14,$BQ$14:$DQ$14,0))</f>
        <v>96.578729099366043</v>
      </c>
      <c r="BW23" s="4" cm="1">
        <f t="array" ref="BW23">Q23*INDEX(prod_est,$H23+$I23-1,MATCH(BW$14,$BQ$14:$DQ$14,0))</f>
        <v>97.503795224412769</v>
      </c>
      <c r="BX23" s="4" cm="1">
        <f t="array" ref="BX23">R23*INDEX(prod_est,$H23+$I23-1,MATCH(BX$14,$BQ$14:$DQ$14,0))</f>
        <v>98.412845851104393</v>
      </c>
      <c r="BY23" s="4" cm="1">
        <f t="array" ref="BY23">S23*INDEX(prod_est,$H23+$I23-1,MATCH(BY$14,$BQ$14:$DQ$14,0))</f>
        <v>99.306134019044535</v>
      </c>
      <c r="BZ23" s="4" cm="1">
        <f t="array" ref="BZ23">T23*INDEX(prod_est,$H23+$I23-1,MATCH(BZ$14,$BQ$14:$DQ$14,0))</f>
        <v>100.18455875493346</v>
      </c>
      <c r="CA23" s="4" cm="1">
        <f t="array" ref="CA23">U23*INDEX(prod_est,$H23+$I23-1,MATCH(CA$14,$BQ$14:$DQ$14,0))</f>
        <v>99.681405438756258</v>
      </c>
      <c r="CB23" s="4" cm="1">
        <f t="array" ref="CB23">V23*INDEX(prod_est,$H23+$I23-1,MATCH(CB$14,$BQ$14:$DQ$14,0))</f>
        <v>99.176319015208691</v>
      </c>
      <c r="CC23" s="4" cm="1">
        <f t="array" ref="CC23">W23*INDEX(prod_est,$H23+$I23-1,MATCH(CC$14,$BQ$14:$DQ$14,0))</f>
        <v>98.667902419025353</v>
      </c>
      <c r="CD23" s="4" cm="1">
        <f t="array" ref="CD23">X23*INDEX(prod_est,$H23+$I23-1,MATCH(CD$14,$BQ$14:$DQ$14,0))</f>
        <v>98.155341955750785</v>
      </c>
      <c r="CE23" s="4" cm="1">
        <f t="array" ref="CE23">Y23*INDEX(prod_est,$H23+$I23-1,MATCH(CE$14,$BQ$14:$DQ$14,0))</f>
        <v>97.638832713537838</v>
      </c>
      <c r="CF23" s="4" cm="1">
        <f t="array" ref="CF23">Z23*INDEX(prod_est,$H23+$I23-1,MATCH(CF$14,$BQ$14:$DQ$14,0))</f>
        <v>97.118924873718413</v>
      </c>
      <c r="CG23" s="4" cm="1">
        <f t="array" ref="CG23">AA23*INDEX(prod_est,$H23+$I23-1,MATCH(CG$14,$BQ$14:$DQ$14,0))</f>
        <v>96.596256138783374</v>
      </c>
      <c r="CH23" s="4" cm="1">
        <f t="array" ref="CH23">AB23*INDEX(prod_est,$H23+$I23-1,MATCH(CH$14,$BQ$14:$DQ$14,0))</f>
        <v>96.070375963515772</v>
      </c>
      <c r="CI23" s="4" cm="1">
        <f t="array" ref="CI23">AC23*INDEX(prod_est,$H23+$I23-1,MATCH(CI$14,$BQ$14:$DQ$14,0))</f>
        <v>95.541573862135337</v>
      </c>
      <c r="CJ23" s="4" cm="1">
        <f t="array" ref="CJ23">AD23*INDEX(prod_est,$H23+$I23-1,MATCH(CJ$14,$BQ$14:$DQ$14,0))</f>
        <v>95.010616036860895</v>
      </c>
      <c r="CK23" s="4" cm="1">
        <f t="array" ref="CK23">AE23*INDEX(prod_est,$H23+$I23-1,MATCH(CK$14,$BQ$14:$DQ$14,0))</f>
        <v>94.477733689385786</v>
      </c>
      <c r="CL23" s="4" cm="1">
        <f t="array" ref="CL23">AF23*INDEX(prod_est,$H23+$I23-1,MATCH(CL$14,$BQ$14:$DQ$14,0))</f>
        <v>93.943047224548152</v>
      </c>
      <c r="CM23" s="4" cm="1">
        <f t="array" ref="CM23">AG23*INDEX(prod_est,$H23+$I23-1,MATCH(CM$14,$BQ$14:$DQ$14,0))</f>
        <v>93.406721997209729</v>
      </c>
      <c r="CN23" s="4" cm="1">
        <f t="array" ref="CN23">AH23*INDEX(prod_est,$H23+$I23-1,MATCH(CN$14,$BQ$14:$DQ$14,0))</f>
        <v>92.869422295576896</v>
      </c>
      <c r="CO23" s="4" cm="1">
        <f t="array" ref="CO23">AI23*INDEX(prod_est,$H23+$I23-1,MATCH(CO$14,$BQ$14:$DQ$14,0))</f>
        <v>92.332339689150402</v>
      </c>
      <c r="CP23" s="4" cm="1">
        <f t="array" ref="CP23">AJ23*INDEX(prod_est,$H23+$I23-1,MATCH(CP$14,$BQ$14:$DQ$14,0))</f>
        <v>91.796098313250639</v>
      </c>
      <c r="CQ23" s="4" cm="1">
        <f t="array" ref="CQ23">AK23*INDEX(prod_est,$H23+$I23-1,MATCH(CQ$14,$BQ$14:$DQ$14,0))</f>
        <v>91.261591864492146</v>
      </c>
      <c r="CR23" s="4" cm="1">
        <f t="array" ref="CR23">AL23*INDEX(prod_est,$H23+$I23-1,MATCH(CR$14,$BQ$14:$DQ$14,0))</f>
        <v>90.72846519400639</v>
      </c>
      <c r="CS23" s="4" cm="1">
        <f t="array" ref="CS23">AM23*INDEX(prod_est,$H23+$I23-1,MATCH(CS$14,$BQ$14:$DQ$14,0))</f>
        <v>90.25172966028363</v>
      </c>
      <c r="CT23" s="4" cm="1">
        <f t="array" ref="CT23">AN23*INDEX(prod_est,$H23+$I23-1,MATCH(CT$14,$BQ$14:$DQ$14,0))</f>
        <v>89.77599095933239</v>
      </c>
      <c r="CU23" s="4" cm="1">
        <f t="array" ref="CU23">AO23*INDEX(prod_est,$H23+$I23-1,MATCH(CU$14,$BQ$14:$DQ$14,0))</f>
        <v>89.301431139933783</v>
      </c>
      <c r="CV23" s="4" cm="1">
        <f t="array" ref="CV23">AP23*INDEX(prod_est,$H23+$I23-1,MATCH(CV$14,$BQ$14:$DQ$14,0))</f>
        <v>88.827768037814295</v>
      </c>
      <c r="CW23" s="4" cm="1">
        <f t="array" ref="CW23">AQ23*INDEX(prod_est,$H23+$I23-1,MATCH(CW$14,$BQ$14:$DQ$14,0))</f>
        <v>88.354664599702417</v>
      </c>
      <c r="CX23" s="4" cm="1">
        <f t="array" ref="CX23">AR23*INDEX(prod_est,$H23+$I23-1,MATCH(CX$14,$BQ$14:$DQ$14,0))</f>
        <v>87.912891276703903</v>
      </c>
      <c r="CY23" s="4" cm="1">
        <f t="array" ref="CY23">AS23*INDEX(prod_est,$H23+$I23-1,MATCH(CY$14,$BQ$14:$DQ$14,0))</f>
        <v>87.473326820320381</v>
      </c>
      <c r="CZ23" s="4" cm="1">
        <f t="array" ref="CZ23">AT23*INDEX(prod_est,$H23+$I23-1,MATCH(CZ$14,$BQ$14:$DQ$14,0))</f>
        <v>87.035960186218787</v>
      </c>
      <c r="DA23" s="4" cm="1">
        <f t="array" ref="DA23">AU23*INDEX(prod_est,$H23+$I23-1,MATCH(DA$14,$BQ$14:$DQ$14,0))</f>
        <v>86.600780385287678</v>
      </c>
      <c r="DB23" s="4" cm="1">
        <f t="array" ref="DB23">AV23*INDEX(prod_est,$H23+$I23-1,MATCH(DB$14,$BQ$14:$DQ$14,0))</f>
        <v>86.167776483361251</v>
      </c>
      <c r="DC23" s="4" cm="1">
        <f t="array" ref="DC23">AW23*INDEX(prod_est,$H23+$I23-1,MATCH(DC$14,$BQ$14:$DQ$14,0))</f>
        <v>85.736937600944444</v>
      </c>
      <c r="DD23" s="4" cm="1">
        <f t="array" ref="DD23">AX23*INDEX(prod_est,$H23+$I23-1,MATCH(DD$14,$BQ$14:$DQ$14,0))</f>
        <v>85.308252912939722</v>
      </c>
      <c r="DE23" s="4" cm="1">
        <f t="array" ref="DE23">AY23*INDEX(prod_est,$H23+$I23-1,MATCH(DE$14,$BQ$14:$DQ$14,0))</f>
        <v>84.881711648375017</v>
      </c>
      <c r="DF23" s="4" cm="1">
        <f t="array" ref="DF23">AZ23*INDEX(prod_est,$H23+$I23-1,MATCH(DF$14,$BQ$14:$DQ$14,0))</f>
        <v>84.457303090133152</v>
      </c>
      <c r="DG23" s="4" cm="1">
        <f t="array" ref="DG23">BA23*INDEX(prod_est,$H23+$I23-1,MATCH(DG$14,$BQ$14:$DQ$14,0))</f>
        <v>84.035016574682487</v>
      </c>
      <c r="DH23" s="4" cm="1">
        <f t="array" ref="DH23">BB23*INDEX(prod_est,$H23+$I23-1,MATCH(DH$14,$BQ$14:$DQ$14,0))</f>
        <v>83.614841491809074</v>
      </c>
      <c r="DI23" s="4" cm="1">
        <f t="array" ref="DI23">BC23*INDEX(prod_est,$H23+$I23-1,MATCH(DI$14,$BQ$14:$DQ$14,0))</f>
        <v>83.196767284350031</v>
      </c>
      <c r="DJ23" s="4" cm="1">
        <f t="array" ref="DJ23">BD23*INDEX(prod_est,$H23+$I23-1,MATCH(DJ$14,$BQ$14:$DQ$14,0))</f>
        <v>82.780783447928272</v>
      </c>
      <c r="DK23" s="4" cm="1">
        <f t="array" ref="DK23">BE23*INDEX(prod_est,$H23+$I23-1,MATCH(DK$14,$BQ$14:$DQ$14,0))</f>
        <v>82.366879530688635</v>
      </c>
      <c r="DL23" s="4" cm="1">
        <f t="array" ref="DL23">BF23*INDEX(prod_est,$H23+$I23-1,MATCH(DL$14,$BQ$14:$DQ$14,0))</f>
        <v>81.955045133035199</v>
      </c>
      <c r="DM23" s="4" cm="1">
        <f t="array" ref="DM23">BG23*INDEX(prod_est,$H23+$I23-1,MATCH(DM$14,$BQ$14:$DQ$14,0))</f>
        <v>81.545269907370027</v>
      </c>
      <c r="DN23" s="4" cm="1">
        <f t="array" ref="DN23">BH23*INDEX(prod_est,$H23+$I23-1,MATCH(DN$14,$BQ$14:$DQ$14,0))</f>
        <v>81.137543557833169</v>
      </c>
      <c r="DO23" s="4" cm="1">
        <f t="array" ref="DO23">BI23*INDEX(prod_est,$H23+$I23-1,MATCH(DO$14,$BQ$14:$DQ$14,0))</f>
        <v>80.731855840044005</v>
      </c>
      <c r="DP23" s="4" cm="1">
        <f t="array" ref="DP23">BJ23*INDEX(prod_est,$H23+$I23-1,MATCH(DP$14,$BQ$14:$DQ$14,0))</f>
        <v>80.328196560843779</v>
      </c>
      <c r="DQ23" s="4" cm="1">
        <f t="array" ref="DQ23">BK23*INDEX(prod_est,$H23+$I23-1,MATCH(DQ$14,$BQ$14:$DQ$14,0))</f>
        <v>79.926555578039554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03_CDA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03_CDA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03_CDA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03_CDA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17"/>
        <v>3.6554846747952627E-3</v>
      </c>
      <c r="M28" s="33">
        <f t="shared" si="17"/>
        <v>3.6372072514212865E-3</v>
      </c>
      <c r="N28" s="33">
        <f t="shared" si="17"/>
        <v>3.6190212151641799E-3</v>
      </c>
      <c r="O28" s="33">
        <f t="shared" si="17"/>
        <v>3.600926109088359E-3</v>
      </c>
      <c r="P28" s="33">
        <f t="shared" si="17"/>
        <v>3.5829214785429173E-3</v>
      </c>
      <c r="Q28" s="33">
        <f t="shared" si="17"/>
        <v>3.5650068711502027E-3</v>
      </c>
      <c r="R28" s="33">
        <f t="shared" si="17"/>
        <v>3.5471818367944518E-3</v>
      </c>
      <c r="S28" s="33">
        <f t="shared" si="17"/>
        <v>3.5294459276104797E-3</v>
      </c>
      <c r="T28" s="33">
        <f t="shared" si="17"/>
        <v>3.5117986979724273E-3</v>
      </c>
      <c r="U28" s="33">
        <f t="shared" si="17"/>
        <v>3.4942397044825653E-3</v>
      </c>
      <c r="V28" s="33">
        <f t="shared" si="17"/>
        <v>3.4767685059601526E-3</v>
      </c>
      <c r="W28" s="33">
        <f t="shared" si="17"/>
        <v>3.4593846634303517E-3</v>
      </c>
      <c r="X28" s="33">
        <f t="shared" si="17"/>
        <v>3.4420877401131998E-3</v>
      </c>
      <c r="Y28" s="33">
        <f t="shared" si="17"/>
        <v>3.4248773014126338E-3</v>
      </c>
      <c r="Z28" s="33">
        <f t="shared" si="17"/>
        <v>3.4077529149055706E-3</v>
      </c>
      <c r="AA28" s="33">
        <f t="shared" si="17"/>
        <v>3.3907141503310427E-3</v>
      </c>
      <c r="AB28" s="33">
        <f t="shared" si="17"/>
        <v>3.3737605795793875E-3</v>
      </c>
      <c r="AC28" s="33">
        <f t="shared" si="17"/>
        <v>3.3568917766814907E-3</v>
      </c>
      <c r="AD28" s="33">
        <f t="shared" si="17"/>
        <v>3.3401073177980831E-3</v>
      </c>
      <c r="AE28" s="33">
        <f t="shared" si="17"/>
        <v>3.3234067812090927E-3</v>
      </c>
      <c r="AF28" s="33">
        <f t="shared" si="17"/>
        <v>3.3067897473030472E-3</v>
      </c>
      <c r="AG28" s="33">
        <f t="shared" si="17"/>
        <v>3.2902557985665321E-3</v>
      </c>
      <c r="AH28" s="33">
        <f t="shared" si="17"/>
        <v>3.2738045195736996E-3</v>
      </c>
      <c r="AI28" s="33">
        <f t="shared" si="17"/>
        <v>3.2574354969758311E-3</v>
      </c>
      <c r="AJ28" s="33">
        <f t="shared" si="17"/>
        <v>3.241148319490952E-3</v>
      </c>
      <c r="AK28" s="33">
        <f t="shared" si="17"/>
        <v>3.2249425778934971E-3</v>
      </c>
      <c r="AL28" s="33">
        <f t="shared" si="17"/>
        <v>3.2088178650040294E-3</v>
      </c>
      <c r="AM28" s="33">
        <f t="shared" si="17"/>
        <v>3.1927737756790092E-3</v>
      </c>
      <c r="AN28" s="33">
        <f t="shared" si="17"/>
        <v>3.1768099068006143E-3</v>
      </c>
      <c r="AO28" s="33">
        <f t="shared" si="17"/>
        <v>3.1609258572666112E-3</v>
      </c>
      <c r="AP28" s="33">
        <f t="shared" si="17"/>
        <v>3.1451212279802782E-3</v>
      </c>
      <c r="AQ28" s="33">
        <f t="shared" ref="AQ28:BK28" si="23">AP28*(1-$G$4)</f>
        <v>3.1293956218403766E-3</v>
      </c>
      <c r="AR28" s="33">
        <f t="shared" si="23"/>
        <v>3.1137486437311747E-3</v>
      </c>
      <c r="AS28" s="33">
        <f t="shared" si="23"/>
        <v>3.0981799005125187E-3</v>
      </c>
      <c r="AT28" s="33">
        <f t="shared" si="23"/>
        <v>3.082689001009956E-3</v>
      </c>
      <c r="AU28" s="33">
        <f t="shared" si="23"/>
        <v>3.0672755560049061E-3</v>
      </c>
      <c r="AV28" s="33">
        <f t="shared" si="23"/>
        <v>3.0519391782248815E-3</v>
      </c>
      <c r="AW28" s="33">
        <f t="shared" si="23"/>
        <v>3.0366794823337572E-3</v>
      </c>
      <c r="AX28" s="33">
        <f t="shared" si="23"/>
        <v>3.0214960849220883E-3</v>
      </c>
      <c r="AY28" s="33">
        <f t="shared" si="23"/>
        <v>3.0063886044974777E-3</v>
      </c>
      <c r="AZ28" s="33">
        <f t="shared" si="23"/>
        <v>2.9913566614749904E-3</v>
      </c>
      <c r="BA28" s="33">
        <f t="shared" si="23"/>
        <v>2.9763998781676152E-3</v>
      </c>
      <c r="BB28" s="33">
        <f t="shared" si="23"/>
        <v>2.9615178787767774E-3</v>
      </c>
      <c r="BC28" s="33">
        <f t="shared" si="23"/>
        <v>2.9467102893828935E-3</v>
      </c>
      <c r="BD28" s="33">
        <f t="shared" si="23"/>
        <v>2.931976737935979E-3</v>
      </c>
      <c r="BE28" s="33">
        <f t="shared" si="23"/>
        <v>2.9173168542462992E-3</v>
      </c>
      <c r="BF28" s="33">
        <f t="shared" si="23"/>
        <v>2.9027302699750675E-3</v>
      </c>
      <c r="BG28" s="33">
        <f t="shared" si="23"/>
        <v>2.8882166186251922E-3</v>
      </c>
      <c r="BH28" s="33">
        <f t="shared" si="23"/>
        <v>2.873775535532066E-3</v>
      </c>
      <c r="BI28" s="33">
        <f t="shared" si="23"/>
        <v>2.8594066578544056E-3</v>
      </c>
      <c r="BJ28" s="33">
        <f t="shared" si="23"/>
        <v>2.8451096245651337E-3</v>
      </c>
      <c r="BK28" s="33">
        <f t="shared" si="23"/>
        <v>2.8308840764423079E-3</v>
      </c>
      <c r="BL28" t="str">
        <f t="shared" si="6"/>
        <v>03_CDA</v>
      </c>
      <c r="BM28" t="str">
        <f t="shared" si="7"/>
        <v>d_nonenergy_7_9_lpg</v>
      </c>
      <c r="BP28" s="4">
        <f t="shared" si="8"/>
        <v>44.651217168000009</v>
      </c>
      <c r="BQ28" s="4">
        <f t="shared" si="9"/>
        <v>42.995714579999998</v>
      </c>
      <c r="BR28" s="4" cm="1">
        <f t="array" ref="BR28">L28*INDEX(prod_est,$H28+$I28-1,MATCH(BR$14,$BQ$14:$DQ$14,0))</f>
        <v>42.733149278251751</v>
      </c>
      <c r="BS28" s="4" cm="1">
        <f t="array" ref="BS28">M28*INDEX(prod_est,$H28+$I28-1,MATCH(BS$14,$BQ$14:$DQ$14,0))</f>
        <v>38.402546334001585</v>
      </c>
      <c r="BT28" s="4" cm="1">
        <f t="array" ref="BT28">N28*INDEX(prod_est,$H28+$I28-1,MATCH(BT$14,$BQ$14:$DQ$14,0))</f>
        <v>38.786293563167057</v>
      </c>
      <c r="BU28" s="4" cm="1">
        <f t="array" ref="BU28">O28*INDEX(prod_est,$H28+$I28-1,MATCH(BU$14,$BQ$14:$DQ$14,0))</f>
        <v>39.169762808172052</v>
      </c>
      <c r="BV28" s="4" cm="1">
        <f t="array" ref="BV28">P28*INDEX(prod_est,$H28+$I28-1,MATCH(BV$14,$BQ$14:$DQ$14,0))</f>
        <v>39.552992181792661</v>
      </c>
      <c r="BW28" s="4" cm="1">
        <f t="array" ref="BW28">Q28*INDEX(prod_est,$H28+$I28-1,MATCH(BW$14,$BQ$14:$DQ$14,0))</f>
        <v>39.931845098504461</v>
      </c>
      <c r="BX28" s="4" cm="1">
        <f t="array" ref="BX28">R28*INDEX(prod_est,$H28+$I28-1,MATCH(BX$14,$BQ$14:$DQ$14,0))</f>
        <v>40.304139004892427</v>
      </c>
      <c r="BY28" s="4" cm="1">
        <f t="array" ref="BY28">S28*INDEX(prod_est,$H28+$I28-1,MATCH(BY$14,$BQ$14:$DQ$14,0))</f>
        <v>40.669977531161216</v>
      </c>
      <c r="BZ28" s="4" cm="1">
        <f t="array" ref="BZ28">T28*INDEX(prod_est,$H28+$I28-1,MATCH(BZ$14,$BQ$14:$DQ$14,0))</f>
        <v>41.029728866003914</v>
      </c>
      <c r="CA28" s="4" cm="1">
        <f t="array" ref="CA28">U28*INDEX(prod_est,$H28+$I28-1,MATCH(CA$14,$BQ$14:$DQ$14,0))</f>
        <v>40.823666730308126</v>
      </c>
      <c r="CB28" s="4" cm="1">
        <f t="array" ref="CB28">V28*INDEX(prod_est,$H28+$I28-1,MATCH(CB$14,$BQ$14:$DQ$14,0))</f>
        <v>40.616812907028347</v>
      </c>
      <c r="CC28" s="4" cm="1">
        <f t="array" ref="CC28">W28*INDEX(prod_est,$H28+$I28-1,MATCH(CC$14,$BQ$14:$DQ$14,0))</f>
        <v>40.408595240038309</v>
      </c>
      <c r="CD28" s="4" cm="1">
        <f t="array" ref="CD28">X28*INDEX(prod_est,$H28+$I28-1,MATCH(CD$14,$BQ$14:$DQ$14,0))</f>
        <v>40.198680487735686</v>
      </c>
      <c r="CE28" s="4" cm="1">
        <f t="array" ref="CE28">Y28*INDEX(prod_est,$H28+$I28-1,MATCH(CE$14,$BQ$14:$DQ$14,0))</f>
        <v>39.987148546804328</v>
      </c>
      <c r="CF28" s="4" cm="1">
        <f t="array" ref="CF28">Z28*INDEX(prod_est,$H28+$I28-1,MATCH(CF$14,$BQ$14:$DQ$14,0))</f>
        <v>39.77422473930141</v>
      </c>
      <c r="CG28" s="4" cm="1">
        <f t="array" ref="CG28">AA28*INDEX(prod_est,$H28+$I28-1,MATCH(CG$14,$BQ$14:$DQ$14,0))</f>
        <v>39.560170230825911</v>
      </c>
      <c r="CH28" s="4" cm="1">
        <f t="array" ref="CH28">AB28*INDEX(prod_est,$H28+$I28-1,MATCH(CH$14,$BQ$14:$DQ$14,0))</f>
        <v>39.344800504439078</v>
      </c>
      <c r="CI28" s="4" cm="1">
        <f t="array" ref="CI28">AC28*INDEX(prod_est,$H28+$I28-1,MATCH(CI$14,$BQ$14:$DQ$14,0))</f>
        <v>39.128234128212526</v>
      </c>
      <c r="CJ28" s="4" cm="1">
        <f t="array" ref="CJ28">AD28*INDEX(prod_est,$H28+$I28-1,MATCH(CJ$14,$BQ$14:$DQ$14,0))</f>
        <v>38.910784893709398</v>
      </c>
      <c r="CK28" s="4" cm="1">
        <f t="array" ref="CK28">AE28*INDEX(prod_est,$H28+$I28-1,MATCH(CK$14,$BQ$14:$DQ$14,0))</f>
        <v>38.692547487605069</v>
      </c>
      <c r="CL28" s="4" cm="1">
        <f t="array" ref="CL28">AF28*INDEX(prod_est,$H28+$I28-1,MATCH(CL$14,$BQ$14:$DQ$14,0))</f>
        <v>38.473571220670813</v>
      </c>
      <c r="CM28" s="4" cm="1">
        <f t="array" ref="CM28">AG28*INDEX(prod_est,$H28+$I28-1,MATCH(CM$14,$BQ$14:$DQ$14,0))</f>
        <v>38.253923812575508</v>
      </c>
      <c r="CN28" s="4" cm="1">
        <f t="array" ref="CN28">AH28*INDEX(prod_est,$H28+$I28-1,MATCH(CN$14,$BQ$14:$DQ$14,0))</f>
        <v>38.033877316870459</v>
      </c>
      <c r="CO28" s="4" cm="1">
        <f t="array" ref="CO28">AI28*INDEX(prod_est,$H28+$I28-1,MATCH(CO$14,$BQ$14:$DQ$14,0))</f>
        <v>37.813919730649715</v>
      </c>
      <c r="CP28" s="4" cm="1">
        <f t="array" ref="CP28">AJ28*INDEX(prod_est,$H28+$I28-1,MATCH(CP$14,$BQ$14:$DQ$14,0))</f>
        <v>37.594306663193677</v>
      </c>
      <c r="CQ28" s="4" cm="1">
        <f t="array" ref="CQ28">AK28*INDEX(prod_est,$H28+$I28-1,MATCH(CQ$14,$BQ$14:$DQ$14,0))</f>
        <v>37.375404120304438</v>
      </c>
      <c r="CR28" s="4" cm="1">
        <f t="array" ref="CR28">AL28*INDEX(prod_est,$H28+$I28-1,MATCH(CR$14,$BQ$14:$DQ$14,0))</f>
        <v>37.157066653801508</v>
      </c>
      <c r="CS28" s="4" cm="1">
        <f t="array" ref="CS28">AM28*INDEX(prod_est,$H28+$I28-1,MATCH(CS$14,$BQ$14:$DQ$14,0))</f>
        <v>36.96182369488124</v>
      </c>
      <c r="CT28" s="4" cm="1">
        <f t="array" ref="CT28">AN28*INDEX(prod_est,$H28+$I28-1,MATCH(CT$14,$BQ$14:$DQ$14,0))</f>
        <v>36.766988980293718</v>
      </c>
      <c r="CU28" s="4" cm="1">
        <f t="array" ref="CU28">AO28*INDEX(prod_est,$H28+$I28-1,MATCH(CU$14,$BQ$14:$DQ$14,0))</f>
        <v>36.572637066559643</v>
      </c>
      <c r="CV28" s="4" cm="1">
        <f t="array" ref="CV28">AP28*INDEX(prod_est,$H28+$I28-1,MATCH(CV$14,$BQ$14:$DQ$14,0))</f>
        <v>36.378652395714994</v>
      </c>
      <c r="CW28" s="4" cm="1">
        <f t="array" ref="CW28">AQ28*INDEX(prod_est,$H28+$I28-1,MATCH(CW$14,$BQ$14:$DQ$14,0))</f>
        <v>36.184896930476206</v>
      </c>
      <c r="CX28" s="4" cm="1">
        <f t="array" ref="CX28">AR28*INDEX(prod_est,$H28+$I28-1,MATCH(CX$14,$BQ$14:$DQ$14,0))</f>
        <v>36.003972445823827</v>
      </c>
      <c r="CY28" s="4" cm="1">
        <f t="array" ref="CY28">AS28*INDEX(prod_est,$H28+$I28-1,MATCH(CY$14,$BQ$14:$DQ$14,0))</f>
        <v>35.823952583594703</v>
      </c>
      <c r="CZ28" s="4" cm="1">
        <f t="array" ref="CZ28">AT28*INDEX(prod_est,$H28+$I28-1,MATCH(CZ$14,$BQ$14:$DQ$14,0))</f>
        <v>35.644832820676733</v>
      </c>
      <c r="DA28" s="4" cm="1">
        <f t="array" ref="DA28">AU28*INDEX(prod_est,$H28+$I28-1,MATCH(DA$14,$BQ$14:$DQ$14,0))</f>
        <v>35.466608656573342</v>
      </c>
      <c r="DB28" s="4" cm="1">
        <f t="array" ref="DB28">AV28*INDEX(prod_est,$H28+$I28-1,MATCH(DB$14,$BQ$14:$DQ$14,0))</f>
        <v>35.289275613290478</v>
      </c>
      <c r="DC28" s="4" cm="1">
        <f t="array" ref="DC28">AW28*INDEX(prod_est,$H28+$I28-1,MATCH(DC$14,$BQ$14:$DQ$14,0))</f>
        <v>35.112829235224027</v>
      </c>
      <c r="DD28" s="4" cm="1">
        <f t="array" ref="DD28">AX28*INDEX(prod_est,$H28+$I28-1,MATCH(DD$14,$BQ$14:$DQ$14,0))</f>
        <v>34.937265089047905</v>
      </c>
      <c r="DE28" s="4" cm="1">
        <f t="array" ref="DE28">AY28*INDEX(prod_est,$H28+$I28-1,MATCH(DE$14,$BQ$14:$DQ$14,0))</f>
        <v>34.762578763602662</v>
      </c>
      <c r="DF28" s="4" cm="1">
        <f t="array" ref="DF28">AZ28*INDEX(prod_est,$H28+$I28-1,MATCH(DF$14,$BQ$14:$DQ$14,0))</f>
        <v>34.588765869784652</v>
      </c>
      <c r="DG28" s="4" cm="1">
        <f t="array" ref="DG28">BA28*INDEX(prod_est,$H28+$I28-1,MATCH(DG$14,$BQ$14:$DQ$14,0))</f>
        <v>34.415822040435728</v>
      </c>
      <c r="DH28" s="4" cm="1">
        <f t="array" ref="DH28">BB28*INDEX(prod_est,$H28+$I28-1,MATCH(DH$14,$BQ$14:$DQ$14,0))</f>
        <v>34.243742930233552</v>
      </c>
      <c r="DI28" s="4" cm="1">
        <f t="array" ref="DI28">BC28*INDEX(prod_est,$H28+$I28-1,MATCH(DI$14,$BQ$14:$DQ$14,0))</f>
        <v>34.072524215582384</v>
      </c>
      <c r="DJ28" s="4" cm="1">
        <f t="array" ref="DJ28">BD28*INDEX(prod_est,$H28+$I28-1,MATCH(DJ$14,$BQ$14:$DQ$14,0))</f>
        <v>33.90216159450447</v>
      </c>
      <c r="DK28" s="4" cm="1">
        <f t="array" ref="DK28">BE28*INDEX(prod_est,$H28+$I28-1,MATCH(DK$14,$BQ$14:$DQ$14,0))</f>
        <v>33.732650786531948</v>
      </c>
      <c r="DL28" s="4" cm="1">
        <f t="array" ref="DL28">BF28*INDEX(prod_est,$H28+$I28-1,MATCH(DL$14,$BQ$14:$DQ$14,0))</f>
        <v>33.563987532599285</v>
      </c>
      <c r="DM28" s="4" cm="1">
        <f t="array" ref="DM28">BG28*INDEX(prod_est,$H28+$I28-1,MATCH(DM$14,$BQ$14:$DQ$14,0))</f>
        <v>33.396167594936287</v>
      </c>
      <c r="DN28" s="4" cm="1">
        <f t="array" ref="DN28">BH28*INDEX(prod_est,$H28+$I28-1,MATCH(DN$14,$BQ$14:$DQ$14,0))</f>
        <v>33.229186756961603</v>
      </c>
      <c r="DO28" s="4" cm="1">
        <f t="array" ref="DO28">BI28*INDEX(prod_est,$H28+$I28-1,MATCH(DO$14,$BQ$14:$DQ$14,0))</f>
        <v>33.063040823176799</v>
      </c>
      <c r="DP28" s="4" cm="1">
        <f t="array" ref="DP28">BJ28*INDEX(prod_est,$H28+$I28-1,MATCH(DP$14,$BQ$14:$DQ$14,0))</f>
        <v>32.897725619060914</v>
      </c>
      <c r="DQ28" s="4" cm="1">
        <f t="array" ref="DQ28">BK28*INDEX(prod_est,$H28+$I28-1,MATCH(DQ$14,$BQ$14:$DQ$14,0))</f>
        <v>32.733236990965608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03_CDA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17"/>
        <v>2.5981049375635366E-2</v>
      </c>
      <c r="M30" s="33">
        <f t="shared" si="17"/>
        <v>2.5851144128757188E-2</v>
      </c>
      <c r="N30" s="33">
        <f t="shared" si="17"/>
        <v>2.5721888408113402E-2</v>
      </c>
      <c r="O30" s="33">
        <f t="shared" si="17"/>
        <v>2.5593278966072837E-2</v>
      </c>
      <c r="P30" s="33">
        <f t="shared" si="17"/>
        <v>2.5465312571242474E-2</v>
      </c>
      <c r="Q30" s="33">
        <f t="shared" si="17"/>
        <v>2.533798600838626E-2</v>
      </c>
      <c r="R30" s="33">
        <f t="shared" si="17"/>
        <v>2.5211296078344329E-2</v>
      </c>
      <c r="S30" s="33">
        <f t="shared" si="17"/>
        <v>2.5085239597952606E-2</v>
      </c>
      <c r="T30" s="33">
        <f t="shared" si="17"/>
        <v>2.4959813399962841E-2</v>
      </c>
      <c r="U30" s="33">
        <f t="shared" si="17"/>
        <v>2.4835014332963028E-2</v>
      </c>
      <c r="V30" s="33">
        <f t="shared" si="17"/>
        <v>2.4710839261298214E-2</v>
      </c>
      <c r="W30" s="33">
        <f t="shared" si="17"/>
        <v>2.4587285064991724E-2</v>
      </c>
      <c r="X30" s="33">
        <f t="shared" si="17"/>
        <v>2.4464348639666764E-2</v>
      </c>
      <c r="Y30" s="33">
        <f t="shared" si="17"/>
        <v>2.434202689646843E-2</v>
      </c>
      <c r="Z30" s="33">
        <f t="shared" si="17"/>
        <v>2.4220316761986087E-2</v>
      </c>
      <c r="AA30" s="33">
        <f t="shared" si="17"/>
        <v>2.4099215178176158E-2</v>
      </c>
      <c r="AB30" s="33">
        <f t="shared" si="17"/>
        <v>2.3978719102285277E-2</v>
      </c>
      <c r="AC30" s="33">
        <f t="shared" si="17"/>
        <v>2.3858825506773849E-2</v>
      </c>
      <c r="AD30" s="33">
        <f t="shared" si="17"/>
        <v>2.3739531379239981E-2</v>
      </c>
      <c r="AE30" s="33">
        <f t="shared" si="17"/>
        <v>2.3620833722343779E-2</v>
      </c>
      <c r="AF30" s="33">
        <f t="shared" si="17"/>
        <v>2.350272955373206E-2</v>
      </c>
      <c r="AG30" s="33">
        <f t="shared" si="17"/>
        <v>2.3385215905963399E-2</v>
      </c>
      <c r="AH30" s="33">
        <f t="shared" si="17"/>
        <v>2.3268289826433582E-2</v>
      </c>
      <c r="AI30" s="33">
        <f t="shared" si="17"/>
        <v>2.3151948377301414E-2</v>
      </c>
      <c r="AJ30" s="33">
        <f t="shared" si="17"/>
        <v>2.3036188635414907E-2</v>
      </c>
      <c r="AK30" s="33">
        <f t="shared" si="17"/>
        <v>2.2921007692237833E-2</v>
      </c>
      <c r="AL30" s="33">
        <f t="shared" si="17"/>
        <v>2.2806402653776644E-2</v>
      </c>
      <c r="AM30" s="33">
        <f t="shared" si="17"/>
        <v>2.2692370640507761E-2</v>
      </c>
      <c r="AN30" s="33">
        <f t="shared" si="17"/>
        <v>2.2578908787305223E-2</v>
      </c>
      <c r="AO30" s="33">
        <f t="shared" si="17"/>
        <v>2.2466014243368696E-2</v>
      </c>
      <c r="AP30" s="33">
        <f t="shared" si="17"/>
        <v>2.2353684172151854E-2</v>
      </c>
      <c r="AQ30" s="33">
        <f t="shared" ref="AQ30:BK30" si="25">AP30*(1-$G$4)</f>
        <v>2.2241915751291096E-2</v>
      </c>
      <c r="AR30" s="33">
        <f t="shared" si="25"/>
        <v>2.2130706172534639E-2</v>
      </c>
      <c r="AS30" s="33">
        <f t="shared" si="25"/>
        <v>2.2020052641671967E-2</v>
      </c>
      <c r="AT30" s="33">
        <f t="shared" si="25"/>
        <v>2.1909952378463608E-2</v>
      </c>
      <c r="AU30" s="33">
        <f t="shared" si="25"/>
        <v>2.1800402616571291E-2</v>
      </c>
      <c r="AV30" s="33">
        <f t="shared" si="25"/>
        <v>2.1691400603488432E-2</v>
      </c>
      <c r="AW30" s="33">
        <f t="shared" si="25"/>
        <v>2.1582943600470989E-2</v>
      </c>
      <c r="AX30" s="33">
        <f t="shared" si="25"/>
        <v>2.1475028882468633E-2</v>
      </c>
      <c r="AY30" s="33">
        <f t="shared" si="25"/>
        <v>2.136765373805629E-2</v>
      </c>
      <c r="AZ30" s="33">
        <f t="shared" si="25"/>
        <v>2.126081546936601E-2</v>
      </c>
      <c r="BA30" s="33">
        <f t="shared" si="25"/>
        <v>2.1154511392019178E-2</v>
      </c>
      <c r="BB30" s="33">
        <f t="shared" si="25"/>
        <v>2.1048738835059082E-2</v>
      </c>
      <c r="BC30" s="33">
        <f t="shared" si="25"/>
        <v>2.0943495140883787E-2</v>
      </c>
      <c r="BD30" s="33">
        <f t="shared" si="25"/>
        <v>2.0838777665179369E-2</v>
      </c>
      <c r="BE30" s="33">
        <f t="shared" si="25"/>
        <v>2.0734583776853471E-2</v>
      </c>
      <c r="BF30" s="33">
        <f t="shared" si="25"/>
        <v>2.0630910857969205E-2</v>
      </c>
      <c r="BG30" s="33">
        <f t="shared" si="25"/>
        <v>2.0527756303679357E-2</v>
      </c>
      <c r="BH30" s="33">
        <f t="shared" si="25"/>
        <v>2.042511752216096E-2</v>
      </c>
      <c r="BI30" s="33">
        <f t="shared" si="25"/>
        <v>2.0322991934550155E-2</v>
      </c>
      <c r="BJ30" s="33">
        <f t="shared" si="25"/>
        <v>2.0221376974877404E-2</v>
      </c>
      <c r="BK30" s="33">
        <f t="shared" si="25"/>
        <v>2.0120270090003018E-2</v>
      </c>
      <c r="BL30" t="str">
        <f t="shared" si="6"/>
        <v>03_CDA</v>
      </c>
      <c r="BM30" t="str">
        <f t="shared" si="7"/>
        <v>d_nonenergy_7_11_ethane</v>
      </c>
      <c r="BP30" s="4">
        <f t="shared" si="8"/>
        <v>312.45498061199999</v>
      </c>
      <c r="BQ30" s="4">
        <f t="shared" si="9"/>
        <v>305.58841927200001</v>
      </c>
      <c r="BR30" s="4" cm="1">
        <f t="array" ref="BR30">L30*INDEX(prod_est,$H30+$I30-1,MATCH(BR$14,$BQ$14:$DQ$14,0))</f>
        <v>303.7222585092191</v>
      </c>
      <c r="BS30" s="4" cm="1">
        <f t="array" ref="BS30">M30*INDEX(prod_est,$H30+$I30-1,MATCH(BS$14,$BQ$14:$DQ$14,0))</f>
        <v>272.94286290769406</v>
      </c>
      <c r="BT30" s="4" cm="1">
        <f t="array" ref="BT30">N30*INDEX(prod_est,$H30+$I30-1,MATCH(BT$14,$BQ$14:$DQ$14,0))</f>
        <v>275.67031401081488</v>
      </c>
      <c r="BU30" s="4" cm="1">
        <f t="array" ref="BU30">O30*INDEX(prod_est,$H30+$I30-1,MATCH(BU$14,$BQ$14:$DQ$14,0))</f>
        <v>278.39578936493342</v>
      </c>
      <c r="BV30" s="4" cm="1">
        <f t="array" ref="BV30">P30*INDEX(prod_est,$H30+$I30-1,MATCH(BV$14,$BQ$14:$DQ$14,0))</f>
        <v>281.11955985339495</v>
      </c>
      <c r="BW30" s="4" cm="1">
        <f t="array" ref="BW30">Q30*INDEX(prod_est,$H30+$I30-1,MATCH(BW$14,$BQ$14:$DQ$14,0))</f>
        <v>283.81222504306476</v>
      </c>
      <c r="BX30" s="4" cm="1">
        <f t="array" ref="BX30">R30*INDEX(prod_est,$H30+$I30-1,MATCH(BX$14,$BQ$14:$DQ$14,0))</f>
        <v>286.45827261941128</v>
      </c>
      <c r="BY30" s="4" cm="1">
        <f t="array" ref="BY30">S30*INDEX(prod_est,$H30+$I30-1,MATCH(BY$14,$BQ$14:$DQ$14,0))</f>
        <v>289.05843912538393</v>
      </c>
      <c r="BZ30" s="4" cm="1">
        <f t="array" ref="BZ30">T30*INDEX(prod_est,$H30+$I30-1,MATCH(BZ$14,$BQ$14:$DQ$14,0))</f>
        <v>291.6153414311014</v>
      </c>
      <c r="CA30" s="4" cm="1">
        <f t="array" ref="CA30">U30*INDEX(prod_est,$H30+$I30-1,MATCH(CA$14,$BQ$14:$DQ$14,0))</f>
        <v>290.15077216101929</v>
      </c>
      <c r="CB30" s="4" cm="1">
        <f t="array" ref="CB30">V30*INDEX(prod_est,$H30+$I30-1,MATCH(CB$14,$BQ$14:$DQ$14,0))</f>
        <v>288.68057603812844</v>
      </c>
      <c r="CC30" s="4" cm="1">
        <f t="array" ref="CC30">W30*INDEX(prod_est,$H30+$I30-1,MATCH(CC$14,$BQ$14:$DQ$14,0))</f>
        <v>287.20068651096182</v>
      </c>
      <c r="CD30" s="4" cm="1">
        <f t="array" ref="CD30">X30*INDEX(prod_est,$H30+$I30-1,MATCH(CD$14,$BQ$14:$DQ$14,0))</f>
        <v>285.70873509290419</v>
      </c>
      <c r="CE30" s="4" cm="1">
        <f t="array" ref="CE30">Y30*INDEX(prod_est,$H30+$I30-1,MATCH(CE$14,$BQ$14:$DQ$14,0))</f>
        <v>284.20528964290531</v>
      </c>
      <c r="CF30" s="4" cm="1">
        <f t="array" ref="CF30">Z30*INDEX(prod_est,$H30+$I30-1,MATCH(CF$14,$BQ$14:$DQ$14,0))</f>
        <v>282.69195161850462</v>
      </c>
      <c r="CG30" s="4" cm="1">
        <f t="array" ref="CG30">AA30*INDEX(prod_est,$H30+$I30-1,MATCH(CG$14,$BQ$14:$DQ$14,0))</f>
        <v>281.17057723219546</v>
      </c>
      <c r="CH30" s="4" cm="1">
        <f t="array" ref="CH30">AB30*INDEX(prod_est,$H30+$I30-1,MATCH(CH$14,$BQ$14:$DQ$14,0))</f>
        <v>279.63985504537987</v>
      </c>
      <c r="CI30" s="4" cm="1">
        <f t="array" ref="CI30">AC30*INDEX(prod_est,$H30+$I30-1,MATCH(CI$14,$BQ$14:$DQ$14,0))</f>
        <v>278.10062777063831</v>
      </c>
      <c r="CJ30" s="4" cm="1">
        <f t="array" ref="CJ30">AD30*INDEX(prod_est,$H30+$I30-1,MATCH(CJ$14,$BQ$14:$DQ$14,0))</f>
        <v>276.55512565507109</v>
      </c>
      <c r="CK30" s="4" cm="1">
        <f t="array" ref="CK30">AE30*INDEX(prod_est,$H30+$I30-1,MATCH(CK$14,$BQ$14:$DQ$14,0))</f>
        <v>275.00402167624645</v>
      </c>
      <c r="CL30" s="4" cm="1">
        <f t="array" ref="CL30">AF30*INDEX(prod_est,$H30+$I30-1,MATCH(CL$14,$BQ$14:$DQ$14,0))</f>
        <v>273.44766630631739</v>
      </c>
      <c r="CM30" s="4" cm="1">
        <f t="array" ref="CM30">AG30*INDEX(prod_est,$H30+$I30-1,MATCH(CM$14,$BQ$14:$DQ$14,0))</f>
        <v>271.88654085712528</v>
      </c>
      <c r="CN30" s="4" cm="1">
        <f t="array" ref="CN30">AH30*INDEX(prod_est,$H30+$I30-1,MATCH(CN$14,$BQ$14:$DQ$14,0))</f>
        <v>270.3225789263675</v>
      </c>
      <c r="CO30" s="4" cm="1">
        <f t="array" ref="CO30">AI30*INDEX(prod_est,$H30+$I30-1,MATCH(CO$14,$BQ$14:$DQ$14,0))</f>
        <v>268.7592489122793</v>
      </c>
      <c r="CP30" s="4" cm="1">
        <f t="array" ref="CP30">AJ30*INDEX(prod_est,$H30+$I30-1,MATCH(CP$14,$BQ$14:$DQ$14,0))</f>
        <v>267.19836753628789</v>
      </c>
      <c r="CQ30" s="4" cm="1">
        <f t="array" ref="CQ30">AK30*INDEX(prod_est,$H30+$I30-1,MATCH(CQ$14,$BQ$14:$DQ$14,0))</f>
        <v>265.64253615379795</v>
      </c>
      <c r="CR30" s="4" cm="1">
        <f t="array" ref="CR30">AL30*INDEX(prod_est,$H30+$I30-1,MATCH(CR$14,$BQ$14:$DQ$14,0))</f>
        <v>264.09072100411976</v>
      </c>
      <c r="CS30" s="4" cm="1">
        <f t="array" ref="CS30">AM30*INDEX(prod_est,$H30+$I30-1,MATCH(CS$14,$BQ$14:$DQ$14,0))</f>
        <v>262.7030481215254</v>
      </c>
      <c r="CT30" s="4" cm="1">
        <f t="array" ref="CT30">AN30*INDEX(prod_est,$H30+$I30-1,MATCH(CT$14,$BQ$14:$DQ$14,0))</f>
        <v>261.31827680113418</v>
      </c>
      <c r="CU30" s="4" cm="1">
        <f t="array" ref="CU30">AO30*INDEX(prod_est,$H30+$I30-1,MATCH(CU$14,$BQ$14:$DQ$14,0))</f>
        <v>259.93693694713602</v>
      </c>
      <c r="CV30" s="4" cm="1">
        <f t="array" ref="CV30">AP30*INDEX(prod_est,$H30+$I30-1,MATCH(CV$14,$BQ$14:$DQ$14,0))</f>
        <v>258.55820724103665</v>
      </c>
      <c r="CW30" s="4" cm="1">
        <f t="array" ref="CW30">AQ30*INDEX(prod_est,$H30+$I30-1,MATCH(CW$14,$BQ$14:$DQ$14,0))</f>
        <v>257.18110659447188</v>
      </c>
      <c r="CX30" s="4" cm="1">
        <f t="array" ref="CX30">AR30*INDEX(prod_est,$H30+$I30-1,MATCH(CX$14,$BQ$14:$DQ$14,0))</f>
        <v>255.89520106149953</v>
      </c>
      <c r="CY30" s="4" cm="1">
        <f t="array" ref="CY30">AS30*INDEX(prod_est,$H30+$I30-1,MATCH(CY$14,$BQ$14:$DQ$14,0))</f>
        <v>254.61572505619205</v>
      </c>
      <c r="CZ30" s="4" cm="1">
        <f t="array" ref="CZ30">AT30*INDEX(prod_est,$H30+$I30-1,MATCH(CZ$14,$BQ$14:$DQ$14,0))</f>
        <v>253.34264643091109</v>
      </c>
      <c r="DA30" s="4" cm="1">
        <f t="array" ref="DA30">AU30*INDEX(prod_est,$H30+$I30-1,MATCH(DA$14,$BQ$14:$DQ$14,0))</f>
        <v>252.07593319875653</v>
      </c>
      <c r="DB30" s="4" cm="1">
        <f t="array" ref="DB30">AV30*INDEX(prod_est,$H30+$I30-1,MATCH(DB$14,$BQ$14:$DQ$14,0))</f>
        <v>250.81555353276275</v>
      </c>
      <c r="DC30" s="4" cm="1">
        <f t="array" ref="DC30">AW30*INDEX(prod_est,$H30+$I30-1,MATCH(DC$14,$BQ$14:$DQ$14,0))</f>
        <v>249.56147576509892</v>
      </c>
      <c r="DD30" s="4" cm="1">
        <f t="array" ref="DD30">AX30*INDEX(prod_est,$H30+$I30-1,MATCH(DD$14,$BQ$14:$DQ$14,0))</f>
        <v>248.31366838627341</v>
      </c>
      <c r="DE30" s="4" cm="1">
        <f t="array" ref="DE30">AY30*INDEX(prod_est,$H30+$I30-1,MATCH(DE$14,$BQ$14:$DQ$14,0))</f>
        <v>247.07210004434202</v>
      </c>
      <c r="DF30" s="4" cm="1">
        <f t="array" ref="DF30">AZ30*INDEX(prod_est,$H30+$I30-1,MATCH(DF$14,$BQ$14:$DQ$14,0))</f>
        <v>245.83673954412035</v>
      </c>
      <c r="DG30" s="4" cm="1">
        <f t="array" ref="DG30">BA30*INDEX(prod_est,$H30+$I30-1,MATCH(DG$14,$BQ$14:$DQ$14,0))</f>
        <v>244.60755584639972</v>
      </c>
      <c r="DH30" s="4" cm="1">
        <f t="array" ref="DH30">BB30*INDEX(prod_est,$H30+$I30-1,MATCH(DH$14,$BQ$14:$DQ$14,0))</f>
        <v>243.3845180671677</v>
      </c>
      <c r="DI30" s="4" cm="1">
        <f t="array" ref="DI30">BC30*INDEX(prod_est,$H30+$I30-1,MATCH(DI$14,$BQ$14:$DQ$14,0))</f>
        <v>242.16759547683188</v>
      </c>
      <c r="DJ30" s="4" cm="1">
        <f t="array" ref="DJ30">BD30*INDEX(prod_est,$H30+$I30-1,MATCH(DJ$14,$BQ$14:$DQ$14,0))</f>
        <v>240.95675749944775</v>
      </c>
      <c r="DK30" s="4" cm="1">
        <f t="array" ref="DK30">BE30*INDEX(prod_est,$H30+$I30-1,MATCH(DK$14,$BQ$14:$DQ$14,0))</f>
        <v>239.75197371195048</v>
      </c>
      <c r="DL30" s="4" cm="1">
        <f t="array" ref="DL30">BF30*INDEX(prod_est,$H30+$I30-1,MATCH(DL$14,$BQ$14:$DQ$14,0))</f>
        <v>238.55321384339075</v>
      </c>
      <c r="DM30" s="4" cm="1">
        <f t="array" ref="DM30">BG30*INDEX(prod_est,$H30+$I30-1,MATCH(DM$14,$BQ$14:$DQ$14,0))</f>
        <v>237.36044777417376</v>
      </c>
      <c r="DN30" s="4" cm="1">
        <f t="array" ref="DN30">BH30*INDEX(prod_est,$H30+$I30-1,MATCH(DN$14,$BQ$14:$DQ$14,0))</f>
        <v>236.17364553530291</v>
      </c>
      <c r="DO30" s="4" cm="1">
        <f t="array" ref="DO30">BI30*INDEX(prod_est,$H30+$I30-1,MATCH(DO$14,$BQ$14:$DQ$14,0))</f>
        <v>234.99277730762637</v>
      </c>
      <c r="DP30" s="4" cm="1">
        <f t="array" ref="DP30">BJ30*INDEX(prod_est,$H30+$I30-1,MATCH(DP$14,$BQ$14:$DQ$14,0))</f>
        <v>233.81781342108823</v>
      </c>
      <c r="DQ30" s="4" cm="1">
        <f t="array" ref="DQ30">BK30*INDEX(prod_est,$H30+$I30-1,MATCH(DQ$14,$BQ$14:$DQ$14,0))</f>
        <v>232.64872435398283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ref="L31:AQ35" si="26">K31*(1-$G$4)</f>
        <v>2.8353238892491233E-2</v>
      </c>
      <c r="M31" s="33">
        <f t="shared" si="26"/>
        <v>2.8211472698028778E-2</v>
      </c>
      <c r="N31" s="33">
        <f t="shared" si="26"/>
        <v>2.8070415334538634E-2</v>
      </c>
      <c r="O31" s="33">
        <f t="shared" si="26"/>
        <v>2.7930063257865942E-2</v>
      </c>
      <c r="P31" s="33">
        <f t="shared" si="26"/>
        <v>2.7790412941576612E-2</v>
      </c>
      <c r="Q31" s="33">
        <f t="shared" si="26"/>
        <v>2.765146087686873E-2</v>
      </c>
      <c r="R31" s="33">
        <f t="shared" si="26"/>
        <v>2.7513203572484386E-2</v>
      </c>
      <c r="S31" s="33">
        <f t="shared" si="26"/>
        <v>2.7375637554621964E-2</v>
      </c>
      <c r="T31" s="33">
        <f t="shared" si="26"/>
        <v>2.7238759366848855E-2</v>
      </c>
      <c r="U31" s="33">
        <f t="shared" si="26"/>
        <v>2.7102565570014611E-2</v>
      </c>
      <c r="V31" s="33">
        <f t="shared" si="26"/>
        <v>2.6967052742164536E-2</v>
      </c>
      <c r="W31" s="33">
        <f t="shared" si="26"/>
        <v>2.6832217478453713E-2</v>
      </c>
      <c r="X31" s="33">
        <f t="shared" si="26"/>
        <v>2.6698056391061445E-2</v>
      </c>
      <c r="Y31" s="33">
        <f t="shared" si="26"/>
        <v>2.6564566109106139E-2</v>
      </c>
      <c r="Z31" s="33">
        <f t="shared" si="26"/>
        <v>2.6431743278560609E-2</v>
      </c>
      <c r="AA31" s="33">
        <f t="shared" si="26"/>
        <v>2.6299584562167806E-2</v>
      </c>
      <c r="AB31" s="33">
        <f t="shared" si="26"/>
        <v>2.6168086639356967E-2</v>
      </c>
      <c r="AC31" s="33">
        <f t="shared" si="26"/>
        <v>2.6037246206160183E-2</v>
      </c>
      <c r="AD31" s="33">
        <f t="shared" si="26"/>
        <v>2.5907059975129383E-2</v>
      </c>
      <c r="AE31" s="33">
        <f t="shared" si="26"/>
        <v>2.5777524675253734E-2</v>
      </c>
      <c r="AF31" s="33">
        <f t="shared" si="26"/>
        <v>2.5648637051877466E-2</v>
      </c>
      <c r="AG31" s="33">
        <f t="shared" si="26"/>
        <v>2.5520393866618078E-2</v>
      </c>
      <c r="AH31" s="33">
        <f t="shared" si="26"/>
        <v>2.5392791897284987E-2</v>
      </c>
      <c r="AI31" s="33">
        <f t="shared" si="26"/>
        <v>2.5265827937798562E-2</v>
      </c>
      <c r="AJ31" s="33">
        <f t="shared" si="26"/>
        <v>2.5139498798109568E-2</v>
      </c>
      <c r="AK31" s="33">
        <f t="shared" si="26"/>
        <v>2.501380130411902E-2</v>
      </c>
      <c r="AL31" s="33">
        <f t="shared" si="26"/>
        <v>2.4888732297598425E-2</v>
      </c>
      <c r="AM31" s="33">
        <f t="shared" si="26"/>
        <v>2.4764288636110434E-2</v>
      </c>
      <c r="AN31" s="33">
        <f t="shared" si="26"/>
        <v>2.4640467192929883E-2</v>
      </c>
      <c r="AO31" s="33">
        <f t="shared" si="26"/>
        <v>2.4517264856965235E-2</v>
      </c>
      <c r="AP31" s="33">
        <f t="shared" si="26"/>
        <v>2.439467853268041E-2</v>
      </c>
      <c r="AQ31" s="33">
        <f t="shared" si="26"/>
        <v>2.4272705140017007E-2</v>
      </c>
      <c r="AR31" s="33">
        <f t="shared" ref="AR31:BK31" si="27">AQ31*(1-$G$4)</f>
        <v>2.4151341614316924E-2</v>
      </c>
      <c r="AS31" s="33">
        <f t="shared" si="27"/>
        <v>2.403058490624534E-2</v>
      </c>
      <c r="AT31" s="33">
        <f t="shared" si="27"/>
        <v>2.3910431981714112E-2</v>
      </c>
      <c r="AU31" s="33">
        <f t="shared" si="27"/>
        <v>2.3790879821805541E-2</v>
      </c>
      <c r="AV31" s="33">
        <f t="shared" si="27"/>
        <v>2.3671925422696513E-2</v>
      </c>
      <c r="AW31" s="33">
        <f t="shared" si="27"/>
        <v>2.3553565795583032E-2</v>
      </c>
      <c r="AX31" s="33">
        <f t="shared" si="27"/>
        <v>2.3435797966605117E-2</v>
      </c>
      <c r="AY31" s="33">
        <f t="shared" si="27"/>
        <v>2.331861897677209E-2</v>
      </c>
      <c r="AZ31" s="33">
        <f t="shared" si="27"/>
        <v>2.320202588188823E-2</v>
      </c>
      <c r="BA31" s="33">
        <f t="shared" si="27"/>
        <v>2.3086015752478789E-2</v>
      </c>
      <c r="BB31" s="33">
        <f t="shared" si="27"/>
        <v>2.2970585673716393E-2</v>
      </c>
      <c r="BC31" s="33">
        <f t="shared" si="27"/>
        <v>2.2855732745347811E-2</v>
      </c>
      <c r="BD31" s="33">
        <f t="shared" si="27"/>
        <v>2.2741454081621072E-2</v>
      </c>
      <c r="BE31" s="33">
        <f t="shared" si="27"/>
        <v>2.2627746811212966E-2</v>
      </c>
      <c r="BF31" s="33">
        <f t="shared" si="27"/>
        <v>2.2514608077156901E-2</v>
      </c>
      <c r="BG31" s="33">
        <f t="shared" si="27"/>
        <v>2.2402035036771115E-2</v>
      </c>
      <c r="BH31" s="33">
        <f t="shared" si="27"/>
        <v>2.2290024861587258E-2</v>
      </c>
      <c r="BI31" s="33">
        <f t="shared" si="27"/>
        <v>2.217857473727932E-2</v>
      </c>
      <c r="BJ31" s="33">
        <f t="shared" si="27"/>
        <v>2.2067681863592925E-2</v>
      </c>
      <c r="BK31" s="33">
        <f t="shared" si="27"/>
        <v>2.1957343454274959E-2</v>
      </c>
      <c r="BL31" t="str">
        <f t="shared" si="6"/>
        <v>03_CDA</v>
      </c>
      <c r="BM31" t="str">
        <f t="shared" si="7"/>
        <v>d_nonenergy_7_x_other_petrol_prod</v>
      </c>
      <c r="BP31" s="4">
        <f t="shared" si="8"/>
        <v>298.06796350799999</v>
      </c>
      <c r="BQ31" s="4">
        <f t="shared" si="9"/>
        <v>333.49004996399998</v>
      </c>
      <c r="BR31" s="4" cm="1">
        <f t="array" ref="BR31">L31*INDEX(prod_est,$H31+$I31-1,MATCH(BR$14,$BQ$14:$DQ$14,0))</f>
        <v>331.45350012515701</v>
      </c>
      <c r="BS31" s="4" cm="1">
        <f t="array" ref="BS31">M31*INDEX(prod_est,$H31+$I31-1,MATCH(BS$14,$BQ$14:$DQ$14,0))</f>
        <v>297.86380388775513</v>
      </c>
      <c r="BT31" s="4" cm="1">
        <f t="array" ref="BT31">N31*INDEX(prod_est,$H31+$I31-1,MATCH(BT$14,$BQ$14:$DQ$14,0))</f>
        <v>300.84028384344515</v>
      </c>
      <c r="BU31" s="4" cm="1">
        <f t="array" ref="BU31">O31*INDEX(prod_est,$H31+$I31-1,MATCH(BU$14,$BQ$14:$DQ$14,0))</f>
        <v>303.81460765514572</v>
      </c>
      <c r="BV31" s="4" cm="1">
        <f t="array" ref="BV31">P31*INDEX(prod_est,$H31+$I31-1,MATCH(BV$14,$BQ$14:$DQ$14,0))</f>
        <v>306.78707093909952</v>
      </c>
      <c r="BW31" s="4" cm="1">
        <f t="array" ref="BW31">Q31*INDEX(prod_est,$H31+$I31-1,MATCH(BW$14,$BQ$14:$DQ$14,0))</f>
        <v>309.72558886716291</v>
      </c>
      <c r="BX31" s="4" cm="1">
        <f t="array" ref="BX31">R31*INDEX(prod_est,$H31+$I31-1,MATCH(BX$14,$BQ$14:$DQ$14,0))</f>
        <v>312.6132327790138</v>
      </c>
      <c r="BY31" s="4" cm="1">
        <f t="array" ref="BY31">S31*INDEX(prod_est,$H31+$I31-1,MATCH(BY$14,$BQ$14:$DQ$14,0))</f>
        <v>315.45080646736659</v>
      </c>
      <c r="BZ31" s="4" cm="1">
        <f t="array" ref="BZ31">T31*INDEX(prod_est,$H31+$I31-1,MATCH(BZ$14,$BQ$14:$DQ$14,0))</f>
        <v>318.24116573463908</v>
      </c>
      <c r="CA31" s="4" cm="1">
        <f t="array" ref="CA31">U31*INDEX(prod_est,$H31+$I31-1,MATCH(CA$14,$BQ$14:$DQ$14,0))</f>
        <v>316.64287454212933</v>
      </c>
      <c r="CB31" s="4" cm="1">
        <f t="array" ref="CB31">V31*INDEX(prod_est,$H31+$I31-1,MATCH(CB$14,$BQ$14:$DQ$14,0))</f>
        <v>315.03844273922334</v>
      </c>
      <c r="CC31" s="4" cm="1">
        <f t="array" ref="CC31">W31*INDEX(prod_est,$H31+$I31-1,MATCH(CC$14,$BQ$14:$DQ$14,0))</f>
        <v>313.42343247956842</v>
      </c>
      <c r="CD31" s="4" cm="1">
        <f t="array" ref="CD31">X31*INDEX(prod_est,$H31+$I31-1,MATCH(CD$14,$BQ$14:$DQ$14,0))</f>
        <v>311.79525902280852</v>
      </c>
      <c r="CE31" s="4" cm="1">
        <f t="array" ref="CE31">Y31*INDEX(prod_est,$H31+$I31-1,MATCH(CE$14,$BQ$14:$DQ$14,0))</f>
        <v>310.15454207603182</v>
      </c>
      <c r="CF31" s="4" cm="1">
        <f t="array" ref="CF31">Z31*INDEX(prod_est,$H31+$I31-1,MATCH(CF$14,$BQ$14:$DQ$14,0))</f>
        <v>308.50302931722996</v>
      </c>
      <c r="CG31" s="4" cm="1">
        <f t="array" ref="CG31">AA31*INDEX(prod_est,$H31+$I31-1,MATCH(CG$14,$BQ$14:$DQ$14,0))</f>
        <v>306.84274643964943</v>
      </c>
      <c r="CH31" s="4" cm="1">
        <f t="array" ref="CH31">AB31*INDEX(prod_est,$H31+$I31-1,MATCH(CH$14,$BQ$14:$DQ$14,0))</f>
        <v>305.17226226430586</v>
      </c>
      <c r="CI31" s="4" cm="1">
        <f t="array" ref="CI31">AC31*INDEX(prod_est,$H31+$I31-1,MATCH(CI$14,$BQ$14:$DQ$14,0))</f>
        <v>303.49249644732117</v>
      </c>
      <c r="CJ31" s="4" cm="1">
        <f t="array" ref="CJ31">AD31*INDEX(prod_est,$H31+$I31-1,MATCH(CJ$14,$BQ$14:$DQ$14,0))</f>
        <v>301.80588286763168</v>
      </c>
      <c r="CK31" s="4" cm="1">
        <f t="array" ref="CK31">AE31*INDEX(prod_est,$H31+$I31-1,MATCH(CK$14,$BQ$14:$DQ$14,0))</f>
        <v>300.11315594875867</v>
      </c>
      <c r="CL31" s="4" cm="1">
        <f t="array" ref="CL31">AF31*INDEX(prod_est,$H31+$I31-1,MATCH(CL$14,$BQ$14:$DQ$14,0))</f>
        <v>298.41469816257728</v>
      </c>
      <c r="CM31" s="4" cm="1">
        <f t="array" ref="CM31">AG31*INDEX(prod_est,$H31+$I31-1,MATCH(CM$14,$BQ$14:$DQ$14,0))</f>
        <v>296.71103476691781</v>
      </c>
      <c r="CN31" s="4" cm="1">
        <f t="array" ref="CN31">AH31*INDEX(prod_est,$H31+$I31-1,MATCH(CN$14,$BQ$14:$DQ$14,0))</f>
        <v>295.00427590585645</v>
      </c>
      <c r="CO31" s="4" cm="1">
        <f t="array" ref="CO31">AI31*INDEX(prod_est,$H31+$I31-1,MATCH(CO$14,$BQ$14:$DQ$14,0))</f>
        <v>293.29820665836826</v>
      </c>
      <c r="CP31" s="4" cm="1">
        <f t="array" ref="CP31">AJ31*INDEX(prod_est,$H31+$I31-1,MATCH(CP$14,$BQ$14:$DQ$14,0))</f>
        <v>291.59480962091726</v>
      </c>
      <c r="CQ31" s="4" cm="1">
        <f t="array" ref="CQ31">AK31*INDEX(prod_est,$H31+$I31-1,MATCH(CQ$14,$BQ$14:$DQ$14,0))</f>
        <v>289.89692366464254</v>
      </c>
      <c r="CR31" s="4" cm="1">
        <f t="array" ref="CR31">AL31*INDEX(prod_est,$H31+$I31-1,MATCH(CR$14,$BQ$14:$DQ$14,0))</f>
        <v>288.20342064174019</v>
      </c>
      <c r="CS31" s="4" cm="1">
        <f t="array" ref="CS31">AM31*INDEX(prod_est,$H31+$I31-1,MATCH(CS$14,$BQ$14:$DQ$14,0))</f>
        <v>286.68904683119939</v>
      </c>
      <c r="CT31" s="4" cm="1">
        <f t="array" ref="CT31">AN31*INDEX(prod_est,$H31+$I31-1,MATCH(CT$14,$BQ$14:$DQ$14,0))</f>
        <v>285.17783950885996</v>
      </c>
      <c r="CU31" s="4" cm="1">
        <f t="array" ref="CU31">AO31*INDEX(prod_est,$H31+$I31-1,MATCH(CU$14,$BQ$14:$DQ$14,0))</f>
        <v>283.67037696160594</v>
      </c>
      <c r="CV31" s="4" cm="1">
        <f t="array" ref="CV31">AP31*INDEX(prod_est,$H31+$I31-1,MATCH(CV$14,$BQ$14:$DQ$14,0))</f>
        <v>282.16576288078016</v>
      </c>
      <c r="CW31" s="4" cm="1">
        <f t="array" ref="CW31">AQ31*INDEX(prod_est,$H31+$I31-1,MATCH(CW$14,$BQ$14:$DQ$14,0))</f>
        <v>280.6629266001305</v>
      </c>
      <c r="CX31" s="4" cm="1">
        <f t="array" ref="CX31">AR31*INDEX(prod_est,$H31+$I31-1,MATCH(CX$14,$BQ$14:$DQ$14,0))</f>
        <v>279.2596119671299</v>
      </c>
      <c r="CY31" s="4" cm="1">
        <f t="array" ref="CY31">AS31*INDEX(prod_est,$H31+$I31-1,MATCH(CY$14,$BQ$14:$DQ$14,0))</f>
        <v>277.86331390729424</v>
      </c>
      <c r="CZ31" s="4" cm="1">
        <f t="array" ref="CZ31">AT31*INDEX(prod_est,$H31+$I31-1,MATCH(CZ$14,$BQ$14:$DQ$14,0))</f>
        <v>276.47399733775779</v>
      </c>
      <c r="DA31" s="4" cm="1">
        <f t="array" ref="DA31">AU31*INDEX(prod_est,$H31+$I31-1,MATCH(DA$14,$BQ$14:$DQ$14,0))</f>
        <v>275.09162735106895</v>
      </c>
      <c r="DB31" s="4" cm="1">
        <f t="array" ref="DB31">AV31*INDEX(prod_est,$H31+$I31-1,MATCH(DB$14,$BQ$14:$DQ$14,0))</f>
        <v>273.71616921431365</v>
      </c>
      <c r="DC31" s="4" cm="1">
        <f t="array" ref="DC31">AW31*INDEX(prod_est,$H31+$I31-1,MATCH(DC$14,$BQ$14:$DQ$14,0))</f>
        <v>272.3475883682421</v>
      </c>
      <c r="DD31" s="4" cm="1">
        <f t="array" ref="DD31">AX31*INDEX(prod_est,$H31+$I31-1,MATCH(DD$14,$BQ$14:$DQ$14,0))</f>
        <v>270.98585042640087</v>
      </c>
      <c r="DE31" s="4" cm="1">
        <f t="array" ref="DE31">AY31*INDEX(prod_est,$H31+$I31-1,MATCH(DE$14,$BQ$14:$DQ$14,0))</f>
        <v>269.63092117426885</v>
      </c>
      <c r="DF31" s="4" cm="1">
        <f t="array" ref="DF31">AZ31*INDEX(prod_est,$H31+$I31-1,MATCH(DF$14,$BQ$14:$DQ$14,0))</f>
        <v>268.28276656839751</v>
      </c>
      <c r="DG31" s="4" cm="1">
        <f t="array" ref="DG31">BA31*INDEX(prod_est,$H31+$I31-1,MATCH(DG$14,$BQ$14:$DQ$14,0))</f>
        <v>266.94135273555554</v>
      </c>
      <c r="DH31" s="4" cm="1">
        <f t="array" ref="DH31">BB31*INDEX(prod_est,$H31+$I31-1,MATCH(DH$14,$BQ$14:$DQ$14,0))</f>
        <v>265.6066459718777</v>
      </c>
      <c r="DI31" s="4" cm="1">
        <f t="array" ref="DI31">BC31*INDEX(prod_est,$H31+$I31-1,MATCH(DI$14,$BQ$14:$DQ$14,0))</f>
        <v>264.27861274201831</v>
      </c>
      <c r="DJ31" s="4" cm="1">
        <f t="array" ref="DJ31">BD31*INDEX(prod_est,$H31+$I31-1,MATCH(DJ$14,$BQ$14:$DQ$14,0))</f>
        <v>262.95721967830826</v>
      </c>
      <c r="DK31" s="4" cm="1">
        <f t="array" ref="DK31">BE31*INDEX(prod_est,$H31+$I31-1,MATCH(DK$14,$BQ$14:$DQ$14,0))</f>
        <v>261.64243357991666</v>
      </c>
      <c r="DL31" s="4" cm="1">
        <f t="array" ref="DL31">BF31*INDEX(prod_est,$H31+$I31-1,MATCH(DL$14,$BQ$14:$DQ$14,0))</f>
        <v>260.33422141201709</v>
      </c>
      <c r="DM31" s="4" cm="1">
        <f t="array" ref="DM31">BG31*INDEX(prod_est,$H31+$I31-1,MATCH(DM$14,$BQ$14:$DQ$14,0))</f>
        <v>259.032550304957</v>
      </c>
      <c r="DN31" s="4" cm="1">
        <f t="array" ref="DN31">BH31*INDEX(prod_est,$H31+$I31-1,MATCH(DN$14,$BQ$14:$DQ$14,0))</f>
        <v>257.7373875534322</v>
      </c>
      <c r="DO31" s="4" cm="1">
        <f t="array" ref="DO31">BI31*INDEX(prod_est,$H31+$I31-1,MATCH(DO$14,$BQ$14:$DQ$14,0))</f>
        <v>256.44870061566502</v>
      </c>
      <c r="DP31" s="4" cm="1">
        <f t="array" ref="DP31">BJ31*INDEX(prod_est,$H31+$I31-1,MATCH(DP$14,$BQ$14:$DQ$14,0))</f>
        <v>255.1664571125867</v>
      </c>
      <c r="DQ31" s="4" cm="1">
        <f t="array" ref="DQ31">BK31*INDEX(prod_est,$H31+$I31-1,MATCH(DQ$14,$BQ$14:$DQ$14,0))</f>
        <v>253.89062482702377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26"/>
        <v>1.1589228568795589E-2</v>
      </c>
      <c r="M32" s="33">
        <f t="shared" si="26"/>
        <v>1.1531282425951611E-2</v>
      </c>
      <c r="N32" s="33">
        <f t="shared" si="26"/>
        <v>1.1473626013821852E-2</v>
      </c>
      <c r="O32" s="33">
        <f t="shared" si="26"/>
        <v>1.1416257883752744E-2</v>
      </c>
      <c r="P32" s="33">
        <f t="shared" si="26"/>
        <v>1.135917659433398E-2</v>
      </c>
      <c r="Q32" s="33">
        <f t="shared" si="26"/>
        <v>1.130238071136231E-2</v>
      </c>
      <c r="R32" s="33">
        <f t="shared" si="26"/>
        <v>1.1245868807805499E-2</v>
      </c>
      <c r="S32" s="33">
        <f t="shared" si="26"/>
        <v>1.1189639463766471E-2</v>
      </c>
      <c r="T32" s="33">
        <f t="shared" si="26"/>
        <v>1.1133691266447638E-2</v>
      </c>
      <c r="U32" s="33">
        <f t="shared" si="26"/>
        <v>1.10780228101154E-2</v>
      </c>
      <c r="V32" s="33">
        <f t="shared" si="26"/>
        <v>1.1022632696064823E-2</v>
      </c>
      <c r="W32" s="33">
        <f t="shared" si="26"/>
        <v>1.0967519532584499E-2</v>
      </c>
      <c r="X32" s="33">
        <f t="shared" si="26"/>
        <v>1.0912681934921576E-2</v>
      </c>
      <c r="Y32" s="33">
        <f t="shared" si="26"/>
        <v>1.0858118525246969E-2</v>
      </c>
      <c r="Z32" s="33">
        <f t="shared" si="26"/>
        <v>1.0803827932620734E-2</v>
      </c>
      <c r="AA32" s="33">
        <f t="shared" si="26"/>
        <v>1.0749808792957631E-2</v>
      </c>
      <c r="AB32" s="33">
        <f t="shared" si="26"/>
        <v>1.0696059748992843E-2</v>
      </c>
      <c r="AC32" s="33">
        <f t="shared" si="26"/>
        <v>1.0642579450247878E-2</v>
      </c>
      <c r="AD32" s="33">
        <f t="shared" si="26"/>
        <v>1.0589366552996639E-2</v>
      </c>
      <c r="AE32" s="33">
        <f t="shared" si="26"/>
        <v>1.0536419720231656E-2</v>
      </c>
      <c r="AF32" s="33">
        <f t="shared" si="26"/>
        <v>1.0483737621630497E-2</v>
      </c>
      <c r="AG32" s="33">
        <f t="shared" si="26"/>
        <v>1.0431318933522345E-2</v>
      </c>
      <c r="AH32" s="33">
        <f t="shared" si="26"/>
        <v>1.0379162338854733E-2</v>
      </c>
      <c r="AI32" s="33">
        <f t="shared" si="26"/>
        <v>1.0327266527160459E-2</v>
      </c>
      <c r="AJ32" s="33">
        <f t="shared" si="26"/>
        <v>1.0275630194524658E-2</v>
      </c>
      <c r="AK32" s="33">
        <f t="shared" si="26"/>
        <v>1.0224252043552035E-2</v>
      </c>
      <c r="AL32" s="33">
        <f t="shared" si="26"/>
        <v>1.0173130783334275E-2</v>
      </c>
      <c r="AM32" s="33">
        <f t="shared" si="26"/>
        <v>1.0122265129417603E-2</v>
      </c>
      <c r="AN32" s="33">
        <f t="shared" si="26"/>
        <v>1.0071653803770515E-2</v>
      </c>
      <c r="AO32" s="33">
        <f t="shared" si="26"/>
        <v>1.0021295534751663E-2</v>
      </c>
      <c r="AP32" s="33">
        <f t="shared" si="26"/>
        <v>9.971189057077905E-3</v>
      </c>
      <c r="AQ32" s="33">
        <f t="shared" si="26"/>
        <v>9.9213331117925154E-3</v>
      </c>
      <c r="AR32" s="33">
        <f t="shared" ref="AR32:BK32" si="28">AQ32*(1-$G$4)</f>
        <v>9.8717264462335527E-3</v>
      </c>
      <c r="AS32" s="33">
        <f t="shared" si="28"/>
        <v>9.8223678140023848E-3</v>
      </c>
      <c r="AT32" s="33">
        <f t="shared" si="28"/>
        <v>9.7732559749323725E-3</v>
      </c>
      <c r="AU32" s="33">
        <f t="shared" si="28"/>
        <v>9.724389695057711E-3</v>
      </c>
      <c r="AV32" s="33">
        <f t="shared" si="28"/>
        <v>9.6757677465824227E-3</v>
      </c>
      <c r="AW32" s="33">
        <f t="shared" si="28"/>
        <v>9.6273889078495097E-3</v>
      </c>
      <c r="AX32" s="33">
        <f t="shared" si="28"/>
        <v>9.5792519633102619E-3</v>
      </c>
      <c r="AY32" s="33">
        <f t="shared" si="28"/>
        <v>9.5313557034937112E-3</v>
      </c>
      <c r="AZ32" s="33">
        <f t="shared" si="28"/>
        <v>9.4836989249762419E-3</v>
      </c>
      <c r="BA32" s="33">
        <f t="shared" si="28"/>
        <v>9.4362804303513605E-3</v>
      </c>
      <c r="BB32" s="33">
        <f t="shared" si="28"/>
        <v>9.3890990281996038E-3</v>
      </c>
      <c r="BC32" s="33">
        <f t="shared" si="28"/>
        <v>9.3421535330586065E-3</v>
      </c>
      <c r="BD32" s="33">
        <f t="shared" si="28"/>
        <v>9.2954427653933139E-3</v>
      </c>
      <c r="BE32" s="33">
        <f t="shared" si="28"/>
        <v>9.2489655515663478E-3</v>
      </c>
      <c r="BF32" s="33">
        <f t="shared" si="28"/>
        <v>9.2027207238085159E-3</v>
      </c>
      <c r="BG32" s="33">
        <f t="shared" si="28"/>
        <v>9.156707120189473E-3</v>
      </c>
      <c r="BH32" s="33">
        <f t="shared" si="28"/>
        <v>9.1109235845885251E-3</v>
      </c>
      <c r="BI32" s="33">
        <f t="shared" si="28"/>
        <v>9.0653689666655816E-3</v>
      </c>
      <c r="BJ32" s="33">
        <f t="shared" si="28"/>
        <v>9.0200421218322533E-3</v>
      </c>
      <c r="BK32" s="33">
        <f t="shared" si="28"/>
        <v>8.9749419112230919E-3</v>
      </c>
      <c r="BL32" t="str">
        <f t="shared" si="6"/>
        <v>03_CDA</v>
      </c>
      <c r="BM32" t="str">
        <f t="shared" si="7"/>
        <v>d_nonenergy_8_1_natural_gas</v>
      </c>
      <c r="BP32" s="4">
        <f t="shared" si="8"/>
        <v>128.677488012</v>
      </c>
      <c r="BQ32" s="4">
        <f t="shared" si="9"/>
        <v>136.31220154799999</v>
      </c>
      <c r="BR32" s="4" cm="1">
        <f t="array" ref="BR32">L32*INDEX(prod_est,$H32+$I32-1,MATCH(BR$14,$BQ$14:$DQ$14,0))</f>
        <v>135.47977313784239</v>
      </c>
      <c r="BS32" s="4" cm="1">
        <f t="array" ref="BS32">M32*INDEX(prod_est,$H32+$I32-1,MATCH(BS$14,$BQ$14:$DQ$14,0))</f>
        <v>121.75017177809241</v>
      </c>
      <c r="BT32" s="4" cm="1">
        <f t="array" ref="BT32">N32*INDEX(prod_est,$H32+$I32-1,MATCH(BT$14,$BQ$14:$DQ$14,0))</f>
        <v>122.96679139138342</v>
      </c>
      <c r="BU32" s="4" cm="1">
        <f t="array" ref="BU32">O32*INDEX(prod_est,$H32+$I32-1,MATCH(BU$14,$BQ$14:$DQ$14,0))</f>
        <v>124.18252969282092</v>
      </c>
      <c r="BV32" s="4" cm="1">
        <f t="array" ref="BV32">P32*INDEX(prod_est,$H32+$I32-1,MATCH(BV$14,$BQ$14:$DQ$14,0))</f>
        <v>125.39750751389857</v>
      </c>
      <c r="BW32" s="4" cm="1">
        <f t="array" ref="BW32">Q32*INDEX(prod_est,$H32+$I32-1,MATCH(BW$14,$BQ$14:$DQ$14,0))</f>
        <v>126.59861035971311</v>
      </c>
      <c r="BX32" s="4" cm="1">
        <f t="array" ref="BX32">R32*INDEX(prod_est,$H32+$I32-1,MATCH(BX$14,$BQ$14:$DQ$14,0))</f>
        <v>127.77891873459134</v>
      </c>
      <c r="BY32" s="4" cm="1">
        <f t="array" ref="BY32">S32*INDEX(prod_est,$H32+$I32-1,MATCH(BY$14,$BQ$14:$DQ$14,0))</f>
        <v>128.93876118433099</v>
      </c>
      <c r="BZ32" s="4" cm="1">
        <f t="array" ref="BZ32">T32*INDEX(prod_est,$H32+$I32-1,MATCH(BZ$14,$BQ$14:$DQ$14,0))</f>
        <v>130.07930500227349</v>
      </c>
      <c r="CA32" s="4" cm="1">
        <f t="array" ref="CA32">U32*INDEX(prod_est,$H32+$I32-1,MATCH(CA$14,$BQ$14:$DQ$14,0))</f>
        <v>129.42601237423466</v>
      </c>
      <c r="CB32" s="4" cm="1">
        <f t="array" ref="CB32">V32*INDEX(prod_est,$H32+$I32-1,MATCH(CB$14,$BQ$14:$DQ$14,0))</f>
        <v>128.77020980587815</v>
      </c>
      <c r="CC32" s="4" cm="1">
        <f t="array" ref="CC32">W32*INDEX(prod_est,$H32+$I32-1,MATCH(CC$14,$BQ$14:$DQ$14,0))</f>
        <v>128.11008335221052</v>
      </c>
      <c r="CD32" s="4" cm="1">
        <f t="array" ref="CD32">X32*INDEX(prod_est,$H32+$I32-1,MATCH(CD$14,$BQ$14:$DQ$14,0))</f>
        <v>127.4445765149993</v>
      </c>
      <c r="CE32" s="4" cm="1">
        <f t="array" ref="CE32">Y32*INDEX(prod_est,$H32+$I32-1,MATCH(CE$14,$BQ$14:$DQ$14,0))</f>
        <v>126.77394259606713</v>
      </c>
      <c r="CF32" s="4" cm="1">
        <f t="array" ref="CF32">Z32*INDEX(prod_est,$H32+$I32-1,MATCH(CF$14,$BQ$14:$DQ$14,0))</f>
        <v>126.09889594906463</v>
      </c>
      <c r="CG32" s="4" cm="1">
        <f t="array" ref="CG32">AA32*INDEX(prod_est,$H32+$I32-1,MATCH(CG$14,$BQ$14:$DQ$14,0))</f>
        <v>125.42026456483029</v>
      </c>
      <c r="CH32" s="4" cm="1">
        <f t="array" ref="CH32">AB32*INDEX(prod_est,$H32+$I32-1,MATCH(CH$14,$BQ$14:$DQ$14,0))</f>
        <v>124.73746345692089</v>
      </c>
      <c r="CI32" s="4" cm="1">
        <f t="array" ref="CI32">AC32*INDEX(prod_est,$H32+$I32-1,MATCH(CI$14,$BQ$14:$DQ$14,0))</f>
        <v>124.05086852965701</v>
      </c>
      <c r="CJ32" s="4" cm="1">
        <f t="array" ref="CJ32">AD32*INDEX(prod_est,$H32+$I32-1,MATCH(CJ$14,$BQ$14:$DQ$14,0))</f>
        <v>123.36147461750568</v>
      </c>
      <c r="CK32" s="4" cm="1">
        <f t="array" ref="CK32">AE32*INDEX(prod_est,$H32+$I32-1,MATCH(CK$14,$BQ$14:$DQ$14,0))</f>
        <v>122.66958191199302</v>
      </c>
      <c r="CL32" s="4" cm="1">
        <f t="array" ref="CL32">AF32*INDEX(prod_est,$H32+$I32-1,MATCH(CL$14,$BQ$14:$DQ$14,0))</f>
        <v>121.97534674636897</v>
      </c>
      <c r="CM32" s="4" cm="1">
        <f t="array" ref="CM32">AG32*INDEX(prod_est,$H32+$I32-1,MATCH(CM$14,$BQ$14:$DQ$14,0))</f>
        <v>121.27898381684783</v>
      </c>
      <c r="CN32" s="4" cm="1">
        <f t="array" ref="CN32">AH32*INDEX(prod_est,$H32+$I32-1,MATCH(CN$14,$BQ$14:$DQ$14,0))</f>
        <v>120.58135563307459</v>
      </c>
      <c r="CO32" s="4" cm="1">
        <f t="array" ref="CO32">AI32*INDEX(prod_est,$H32+$I32-1,MATCH(CO$14,$BQ$14:$DQ$14,0))</f>
        <v>119.88400932501065</v>
      </c>
      <c r="CP32" s="4" cm="1">
        <f t="array" ref="CP32">AJ32*INDEX(prod_est,$H32+$I32-1,MATCH(CP$14,$BQ$14:$DQ$14,0))</f>
        <v>119.18775526792454</v>
      </c>
      <c r="CQ32" s="4" cm="1">
        <f t="array" ref="CQ32">AK32*INDEX(prod_est,$H32+$I32-1,MATCH(CQ$14,$BQ$14:$DQ$14,0))</f>
        <v>118.49375383459176</v>
      </c>
      <c r="CR32" s="4" cm="1">
        <f t="array" ref="CR32">AL32*INDEX(prod_est,$H32+$I32-1,MATCH(CR$14,$BQ$14:$DQ$14,0))</f>
        <v>117.80154390087731</v>
      </c>
      <c r="CS32" s="4" cm="1">
        <f t="array" ref="CS32">AM32*INDEX(prod_est,$H32+$I32-1,MATCH(CS$14,$BQ$14:$DQ$14,0))</f>
        <v>117.18255203559157</v>
      </c>
      <c r="CT32" s="4" cm="1">
        <f t="array" ref="CT32">AN32*INDEX(prod_est,$H32+$I32-1,MATCH(CT$14,$BQ$14:$DQ$14,0))</f>
        <v>116.56485445473186</v>
      </c>
      <c r="CU32" s="4" cm="1">
        <f t="array" ref="CU32">AO32*INDEX(prod_est,$H32+$I32-1,MATCH(CU$14,$BQ$14:$DQ$14,0))</f>
        <v>115.94868752984297</v>
      </c>
      <c r="CV32" s="4" cm="1">
        <f t="array" ref="CV32">AP32*INDEX(prod_est,$H32+$I32-1,MATCH(CV$14,$BQ$14:$DQ$14,0))</f>
        <v>115.33368489975066</v>
      </c>
      <c r="CW32" s="4" cm="1">
        <f t="array" ref="CW32">AQ32*INDEX(prod_est,$H32+$I32-1,MATCH(CW$14,$BQ$14:$DQ$14,0))</f>
        <v>114.71940893558418</v>
      </c>
      <c r="CX32" s="4" cm="1">
        <f t="array" ref="CX32">AR32*INDEX(prod_est,$H32+$I32-1,MATCH(CX$14,$BQ$14:$DQ$14,0))</f>
        <v>114.14581189090626</v>
      </c>
      <c r="CY32" s="4" cm="1">
        <f t="array" ref="CY32">AS32*INDEX(prod_est,$H32+$I32-1,MATCH(CY$14,$BQ$14:$DQ$14,0))</f>
        <v>113.57508283145174</v>
      </c>
      <c r="CZ32" s="4" cm="1">
        <f t="array" ref="CZ32">AT32*INDEX(prod_est,$H32+$I32-1,MATCH(CZ$14,$BQ$14:$DQ$14,0))</f>
        <v>113.00720741729447</v>
      </c>
      <c r="DA32" s="4" cm="1">
        <f t="array" ref="DA32">AU32*INDEX(prod_est,$H32+$I32-1,MATCH(DA$14,$BQ$14:$DQ$14,0))</f>
        <v>112.44217138020801</v>
      </c>
      <c r="DB32" s="4" cm="1">
        <f t="array" ref="DB32">AV32*INDEX(prod_est,$H32+$I32-1,MATCH(DB$14,$BQ$14:$DQ$14,0))</f>
        <v>111.87996052330696</v>
      </c>
      <c r="DC32" s="4" cm="1">
        <f t="array" ref="DC32">AW32*INDEX(prod_est,$H32+$I32-1,MATCH(DC$14,$BQ$14:$DQ$14,0))</f>
        <v>111.32056072069042</v>
      </c>
      <c r="DD32" s="4" cm="1">
        <f t="array" ref="DD32">AX32*INDEX(prod_est,$H32+$I32-1,MATCH(DD$14,$BQ$14:$DQ$14,0))</f>
        <v>110.76395791708697</v>
      </c>
      <c r="DE32" s="4" cm="1">
        <f t="array" ref="DE32">AY32*INDEX(prod_est,$H32+$I32-1,MATCH(DE$14,$BQ$14:$DQ$14,0))</f>
        <v>110.21013812750154</v>
      </c>
      <c r="DF32" s="4" cm="1">
        <f t="array" ref="DF32">AZ32*INDEX(prod_est,$H32+$I32-1,MATCH(DF$14,$BQ$14:$DQ$14,0))</f>
        <v>109.65908743686403</v>
      </c>
      <c r="DG32" s="4" cm="1">
        <f t="array" ref="DG32">BA32*INDEX(prod_est,$H32+$I32-1,MATCH(DG$14,$BQ$14:$DQ$14,0))</f>
        <v>109.11079199967971</v>
      </c>
      <c r="DH32" s="4" cm="1">
        <f t="array" ref="DH32">BB32*INDEX(prod_est,$H32+$I32-1,MATCH(DH$14,$BQ$14:$DQ$14,0))</f>
        <v>108.5652380396813</v>
      </c>
      <c r="DI32" s="4" cm="1">
        <f t="array" ref="DI32">BC32*INDEX(prod_est,$H32+$I32-1,MATCH(DI$14,$BQ$14:$DQ$14,0))</f>
        <v>108.02241184948291</v>
      </c>
      <c r="DJ32" s="4" cm="1">
        <f t="array" ref="DJ32">BD32*INDEX(prod_est,$H32+$I32-1,MATCH(DJ$14,$BQ$14:$DQ$14,0))</f>
        <v>107.4822997902355</v>
      </c>
      <c r="DK32" s="4" cm="1">
        <f t="array" ref="DK32">BE32*INDEX(prod_est,$H32+$I32-1,MATCH(DK$14,$BQ$14:$DQ$14,0))</f>
        <v>106.94488829128431</v>
      </c>
      <c r="DL32" s="4" cm="1">
        <f t="array" ref="DL32">BF32*INDEX(prod_est,$H32+$I32-1,MATCH(DL$14,$BQ$14:$DQ$14,0))</f>
        <v>106.4101638498279</v>
      </c>
      <c r="DM32" s="4" cm="1">
        <f t="array" ref="DM32">BG32*INDEX(prod_est,$H32+$I32-1,MATCH(DM$14,$BQ$14:$DQ$14,0))</f>
        <v>105.87811303057876</v>
      </c>
      <c r="DN32" s="4" cm="1">
        <f t="array" ref="DN32">BH32*INDEX(prod_est,$H32+$I32-1,MATCH(DN$14,$BQ$14:$DQ$14,0))</f>
        <v>105.34872246542585</v>
      </c>
      <c r="DO32" s="4" cm="1">
        <f t="array" ref="DO32">BI32*INDEX(prod_est,$H32+$I32-1,MATCH(DO$14,$BQ$14:$DQ$14,0))</f>
        <v>104.82197885309871</v>
      </c>
      <c r="DP32" s="4" cm="1">
        <f t="array" ref="DP32">BJ32*INDEX(prod_est,$H32+$I32-1,MATCH(DP$14,$BQ$14:$DQ$14,0))</f>
        <v>104.29786895883322</v>
      </c>
      <c r="DQ32" s="4" cm="1">
        <f t="array" ref="DQ32">BK32*INDEX(prod_est,$H32+$I32-1,MATCH(DQ$14,$BQ$14:$DQ$14,0))</f>
        <v>103.77637961403904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03_CDA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03_CDA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03_CDA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03_CDA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03_CDA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03_CDA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03_CDA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03_CDA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03_CDA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03_CDA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03_CDA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03_CDA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03_CDA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03_CDA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0">SUM(K15:K46)*1000</f>
        <v>79.340920915049594</v>
      </c>
      <c r="L47" s="33">
        <f t="shared" si="40"/>
        <v>78.944216310474346</v>
      </c>
      <c r="M47" s="33">
        <f t="shared" si="40"/>
        <v>78.54949522892197</v>
      </c>
      <c r="N47" s="33">
        <f t="shared" si="40"/>
        <v>78.156747752777363</v>
      </c>
      <c r="O47" s="33">
        <f t="shared" si="40"/>
        <v>77.765964014013477</v>
      </c>
      <c r="P47" s="33">
        <f t="shared" si="40"/>
        <v>77.377134193943419</v>
      </c>
      <c r="Q47" s="33">
        <f t="shared" si="40"/>
        <v>76.990248522973701</v>
      </c>
      <c r="R47" s="33">
        <f t="shared" si="40"/>
        <v>76.605297280358826</v>
      </c>
      <c r="S47" s="33">
        <f t="shared" si="40"/>
        <v>76.222270793957037</v>
      </c>
      <c r="T47" s="33">
        <f t="shared" si="40"/>
        <v>75.841159439987266</v>
      </c>
      <c r="U47" s="33">
        <f t="shared" si="40"/>
        <v>75.461953642787321</v>
      </c>
      <c r="V47" s="33">
        <f t="shared" si="40"/>
        <v>75.084643874573374</v>
      </c>
      <c r="W47" s="33">
        <f t="shared" si="40"/>
        <v>74.709220655200511</v>
      </c>
      <c r="X47" s="33">
        <f t="shared" si="40"/>
        <v>74.335674551924512</v>
      </c>
      <c r="Y47" s="33">
        <f t="shared" si="40"/>
        <v>73.963996179164894</v>
      </c>
      <c r="Z47" s="33">
        <f t="shared" si="40"/>
        <v>73.594176198269068</v>
      </c>
      <c r="AA47" s="33">
        <f t="shared" si="40"/>
        <v>73.226205317277717</v>
      </c>
      <c r="AB47" s="33">
        <f t="shared" si="40"/>
        <v>72.86007429069133</v>
      </c>
      <c r="AC47" s="33">
        <f t="shared" si="40"/>
        <v>72.495773919237877</v>
      </c>
      <c r="AD47" s="33">
        <f t="shared" si="40"/>
        <v>72.133295049641688</v>
      </c>
      <c r="AE47" s="33">
        <f t="shared" si="40"/>
        <v>71.77262857439348</v>
      </c>
      <c r="AF47" s="33">
        <f t="shared" si="40"/>
        <v>71.413765431521497</v>
      </c>
      <c r="AG47" s="33">
        <f t="shared" si="40"/>
        <v>71.056696604363893</v>
      </c>
      <c r="AH47" s="33">
        <f t="shared" si="40"/>
        <v>70.701413121342085</v>
      </c>
      <c r="AI47" s="33">
        <f t="shared" si="40"/>
        <v>70.347906055735365</v>
      </c>
      <c r="AJ47" s="33">
        <f t="shared" si="40"/>
        <v>69.996166525456687</v>
      </c>
      <c r="AK47" s="33">
        <f t="shared" si="40"/>
        <v>69.64618569282942</v>
      </c>
      <c r="AL47" s="33">
        <f t="shared" si="40"/>
        <v>69.297954764365258</v>
      </c>
      <c r="AM47" s="33">
        <f t="shared" si="40"/>
        <v>68.951464990543442</v>
      </c>
      <c r="AN47" s="33">
        <f t="shared" si="40"/>
        <v>68.606707665590704</v>
      </c>
      <c r="AO47" s="33">
        <f t="shared" si="40"/>
        <v>68.26367412726276</v>
      </c>
      <c r="AP47" s="33">
        <f t="shared" si="40"/>
        <v>67.922355756626459</v>
      </c>
      <c r="AQ47" s="33">
        <f t="shared" ref="AQ47:BK47" si="41">SUM(AQ15:AQ46)*1000</f>
        <v>67.582743977843322</v>
      </c>
      <c r="AR47" s="33">
        <f t="shared" si="41"/>
        <v>67.244830257954106</v>
      </c>
      <c r="AS47" s="33">
        <f t="shared" si="41"/>
        <v>66.908606106664323</v>
      </c>
      <c r="AT47" s="33">
        <f t="shared" si="41"/>
        <v>66.574063076131011</v>
      </c>
      <c r="AU47" s="33">
        <f t="shared" si="41"/>
        <v>66.241192760750351</v>
      </c>
      <c r="AV47" s="33">
        <f t="shared" si="41"/>
        <v>65.909986796946612</v>
      </c>
      <c r="AW47" s="33">
        <f t="shared" si="41"/>
        <v>65.580436862961861</v>
      </c>
      <c r="AX47" s="33">
        <f t="shared" si="41"/>
        <v>65.252534678647052</v>
      </c>
      <c r="AY47" s="33">
        <f t="shared" si="41"/>
        <v>64.926272005253836</v>
      </c>
      <c r="AZ47" s="33">
        <f t="shared" si="41"/>
        <v>64.601640645227562</v>
      </c>
      <c r="BA47" s="33">
        <f t="shared" si="41"/>
        <v>64.278632442001424</v>
      </c>
      <c r="BB47" s="33">
        <f t="shared" si="41"/>
        <v>63.957239279791409</v>
      </c>
      <c r="BC47" s="33">
        <f t="shared" si="41"/>
        <v>63.637453083392458</v>
      </c>
      <c r="BD47" s="33">
        <f t="shared" si="41"/>
        <v>63.319265817975491</v>
      </c>
      <c r="BE47" s="33">
        <f t="shared" si="41"/>
        <v>63.002669488885608</v>
      </c>
      <c r="BF47" s="33">
        <f t="shared" si="41"/>
        <v>62.687656141441188</v>
      </c>
      <c r="BG47" s="33">
        <f t="shared" si="41"/>
        <v>62.374217860733978</v>
      </c>
      <c r="BH47" s="33">
        <f t="shared" si="41"/>
        <v>62.062346771430306</v>
      </c>
      <c r="BI47" s="33">
        <f t="shared" si="41"/>
        <v>61.752035037573151</v>
      </c>
      <c r="BJ47" s="33">
        <f t="shared" si="41"/>
        <v>61.443274862385287</v>
      </c>
      <c r="BK47" s="33">
        <f t="shared" si="41"/>
        <v>61.13605848807336</v>
      </c>
    </row>
    <row r="48" spans="1:121" x14ac:dyDescent="0.25">
      <c r="BO48" s="48" t="s">
        <v>167</v>
      </c>
      <c r="BP48" s="54">
        <f>BQ48</f>
        <v>0.35106464168511031</v>
      </c>
      <c r="BQ48" s="54">
        <f t="shared" ref="BQ48:CW48" si="42">$G$5+(($G$6-$G$5)/32)*(BQ53-2018)</f>
        <v>0.35106464168511031</v>
      </c>
      <c r="BR48" s="54">
        <f t="shared" si="42"/>
        <v>0.35048449958610339</v>
      </c>
      <c r="BS48" s="54">
        <f t="shared" si="42"/>
        <v>0.34990435748709647</v>
      </c>
      <c r="BT48" s="54">
        <f t="shared" si="42"/>
        <v>0.34932421538808961</v>
      </c>
      <c r="BU48" s="54">
        <f t="shared" si="42"/>
        <v>0.34874407328908269</v>
      </c>
      <c r="BV48" s="54">
        <f t="shared" si="42"/>
        <v>0.34816393119007577</v>
      </c>
      <c r="BW48" s="54">
        <f t="shared" si="42"/>
        <v>0.34758378909106885</v>
      </c>
      <c r="BX48" s="54">
        <f t="shared" si="42"/>
        <v>0.34700364699206193</v>
      </c>
      <c r="BY48" s="54">
        <f t="shared" si="42"/>
        <v>0.34642350489305507</v>
      </c>
      <c r="BZ48" s="54">
        <f t="shared" si="42"/>
        <v>0.34584336279404815</v>
      </c>
      <c r="CA48" s="54">
        <f t="shared" si="42"/>
        <v>0.34526322069504123</v>
      </c>
      <c r="CB48" s="54">
        <f t="shared" si="42"/>
        <v>0.34468307859603431</v>
      </c>
      <c r="CC48" s="54">
        <f t="shared" si="42"/>
        <v>0.34410293649702739</v>
      </c>
      <c r="CD48" s="54">
        <f t="shared" si="42"/>
        <v>0.34352279439802047</v>
      </c>
      <c r="CE48" s="54">
        <f t="shared" si="42"/>
        <v>0.34294265229901361</v>
      </c>
      <c r="CF48" s="54">
        <f t="shared" si="42"/>
        <v>0.34236251020000669</v>
      </c>
      <c r="CG48" s="54">
        <f t="shared" si="42"/>
        <v>0.34178236810099977</v>
      </c>
      <c r="CH48" s="54">
        <f t="shared" si="42"/>
        <v>0.34120222600199285</v>
      </c>
      <c r="CI48" s="54">
        <f t="shared" si="42"/>
        <v>0.34062208390298593</v>
      </c>
      <c r="CJ48" s="54">
        <f t="shared" si="42"/>
        <v>0.34004194180397906</v>
      </c>
      <c r="CK48" s="54">
        <f t="shared" si="42"/>
        <v>0.33946179970497214</v>
      </c>
      <c r="CL48" s="54">
        <f t="shared" si="42"/>
        <v>0.33888165760596523</v>
      </c>
      <c r="CM48" s="54">
        <f t="shared" si="42"/>
        <v>0.33830151550695831</v>
      </c>
      <c r="CN48" s="54">
        <f t="shared" si="42"/>
        <v>0.33772137340795139</v>
      </c>
      <c r="CO48" s="54">
        <f t="shared" si="42"/>
        <v>0.33714123130894447</v>
      </c>
      <c r="CP48" s="54">
        <f t="shared" si="42"/>
        <v>0.3365610892099376</v>
      </c>
      <c r="CQ48" s="54">
        <f t="shared" si="42"/>
        <v>0.33598094711093068</v>
      </c>
      <c r="CR48" s="54">
        <f t="shared" si="42"/>
        <v>0.33540080501192376</v>
      </c>
      <c r="CS48" s="54">
        <f t="shared" si="42"/>
        <v>0.33482066291291684</v>
      </c>
      <c r="CT48" s="54">
        <f t="shared" si="42"/>
        <v>0.33424052081390992</v>
      </c>
      <c r="CU48" s="54">
        <f t="shared" si="42"/>
        <v>0.33366037871490306</v>
      </c>
      <c r="CV48" s="54">
        <f t="shared" si="42"/>
        <v>0.33308023661589614</v>
      </c>
      <c r="CW48" s="54">
        <f t="shared" si="42"/>
        <v>0.33250009451688922</v>
      </c>
      <c r="CX48" s="54">
        <f t="shared" ref="CX48:DQ48" si="43">CW48</f>
        <v>0.33250009451688922</v>
      </c>
      <c r="CY48" s="54">
        <f t="shared" si="43"/>
        <v>0.33250009451688922</v>
      </c>
      <c r="CZ48" s="54">
        <f t="shared" si="43"/>
        <v>0.33250009451688922</v>
      </c>
      <c r="DA48" s="54">
        <f t="shared" si="43"/>
        <v>0.33250009451688922</v>
      </c>
      <c r="DB48" s="54">
        <f t="shared" si="43"/>
        <v>0.33250009451688922</v>
      </c>
      <c r="DC48" s="54">
        <f t="shared" si="43"/>
        <v>0.33250009451688922</v>
      </c>
      <c r="DD48" s="54">
        <f t="shared" si="43"/>
        <v>0.33250009451688922</v>
      </c>
      <c r="DE48" s="54">
        <f t="shared" si="43"/>
        <v>0.33250009451688922</v>
      </c>
      <c r="DF48" s="54">
        <f t="shared" si="43"/>
        <v>0.33250009451688922</v>
      </c>
      <c r="DG48" s="54">
        <f t="shared" si="43"/>
        <v>0.33250009451688922</v>
      </c>
      <c r="DH48" s="54">
        <f t="shared" si="43"/>
        <v>0.33250009451688922</v>
      </c>
      <c r="DI48" s="54">
        <f t="shared" si="43"/>
        <v>0.33250009451688922</v>
      </c>
      <c r="DJ48" s="54">
        <f t="shared" si="43"/>
        <v>0.33250009451688922</v>
      </c>
      <c r="DK48" s="54">
        <f t="shared" si="43"/>
        <v>0.33250009451688922</v>
      </c>
      <c r="DL48" s="54">
        <f t="shared" si="43"/>
        <v>0.33250009451688922</v>
      </c>
      <c r="DM48" s="54">
        <f t="shared" si="43"/>
        <v>0.33250009451688922</v>
      </c>
      <c r="DN48" s="54">
        <f t="shared" si="43"/>
        <v>0.33250009451688922</v>
      </c>
      <c r="DO48" s="54">
        <f t="shared" si="43"/>
        <v>0.33250009451688922</v>
      </c>
      <c r="DP48" s="54">
        <f t="shared" si="43"/>
        <v>0.33250009451688922</v>
      </c>
      <c r="DQ48" s="54">
        <f t="shared" si="43"/>
        <v>0.33250009451688922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03_CDA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1.831055112</v>
      </c>
      <c r="BL54" t="str">
        <f t="shared" ref="BL54:BL111" si="50">A54</f>
        <v>03_CDA</v>
      </c>
      <c r="BM54" t="str">
        <f t="shared" ref="BM54:BM85" si="51">"d_nonenergy_"&amp;C54</f>
        <v>d_nonenergy_1_x_coal_thermal</v>
      </c>
      <c r="BP54">
        <f t="shared" ref="BP54:CV54" si="52">BP$49*BP15</f>
        <v>2.0999732760000001</v>
      </c>
      <c r="BQ54">
        <f t="shared" si="52"/>
        <v>1.831055112</v>
      </c>
      <c r="BR54">
        <f t="shared" si="52"/>
        <v>1.8198732641647835</v>
      </c>
      <c r="BS54">
        <f t="shared" si="52"/>
        <v>1.6354462175027877</v>
      </c>
      <c r="BT54">
        <f t="shared" si="52"/>
        <v>1.6517888305409283</v>
      </c>
      <c r="BU54">
        <f t="shared" si="52"/>
        <v>1.6681196050895108</v>
      </c>
      <c r="BV54">
        <f t="shared" si="52"/>
        <v>1.6844401642543299</v>
      </c>
      <c r="BW54">
        <f t="shared" si="52"/>
        <v>1.7005743435933083</v>
      </c>
      <c r="BX54">
        <f t="shared" si="52"/>
        <v>1.7164291948759809</v>
      </c>
      <c r="BY54">
        <f t="shared" si="52"/>
        <v>1.7320091313937147</v>
      </c>
      <c r="BZ54">
        <f t="shared" si="52"/>
        <v>1.7473298331693972</v>
      </c>
      <c r="CA54">
        <f t="shared" si="52"/>
        <v>1.7385542812186705</v>
      </c>
      <c r="CB54">
        <f t="shared" si="52"/>
        <v>1.7297450137311297</v>
      </c>
      <c r="CC54">
        <f t="shared" si="52"/>
        <v>1.7208776643388679</v>
      </c>
      <c r="CD54">
        <f t="shared" si="52"/>
        <v>1.7119380413080016</v>
      </c>
      <c r="CE54">
        <f t="shared" si="52"/>
        <v>1.7029295471923158</v>
      </c>
      <c r="CF54">
        <f t="shared" si="52"/>
        <v>1.6938617777645206</v>
      </c>
      <c r="CG54">
        <f t="shared" si="52"/>
        <v>1.6847458552634202</v>
      </c>
      <c r="CH54">
        <f t="shared" si="52"/>
        <v>1.6755739216806698</v>
      </c>
      <c r="CI54">
        <f t="shared" si="52"/>
        <v>1.6663510264654009</v>
      </c>
      <c r="CJ54">
        <f t="shared" si="52"/>
        <v>1.6570905330342105</v>
      </c>
      <c r="CK54">
        <f t="shared" si="52"/>
        <v>1.6477964738010877</v>
      </c>
      <c r="CL54">
        <f t="shared" si="52"/>
        <v>1.6384709487599676</v>
      </c>
      <c r="CM54">
        <f t="shared" si="52"/>
        <v>1.6291168418830568</v>
      </c>
      <c r="CN54">
        <f t="shared" si="52"/>
        <v>1.6197457390935281</v>
      </c>
      <c r="CO54">
        <f t="shared" si="52"/>
        <v>1.610378422685208</v>
      </c>
      <c r="CP54">
        <f t="shared" si="52"/>
        <v>1.6010257782703985</v>
      </c>
      <c r="CQ54">
        <f t="shared" si="52"/>
        <v>1.5917033929093798</v>
      </c>
      <c r="CR54">
        <f t="shared" si="52"/>
        <v>1.5824050724119392</v>
      </c>
      <c r="CS54">
        <f t="shared" si="52"/>
        <v>1.5740902758908166</v>
      </c>
      <c r="CT54">
        <f t="shared" si="52"/>
        <v>1.5657928652389543</v>
      </c>
      <c r="CU54">
        <f t="shared" si="52"/>
        <v>1.5575160155890291</v>
      </c>
      <c r="CV54">
        <f t="shared" si="52"/>
        <v>1.5492548056831246</v>
      </c>
      <c r="CW54">
        <f t="shared" ref="CW54:DQ54" si="53">CW$49*CW15</f>
        <v>1.541003356938313</v>
      </c>
      <c r="CX54">
        <f t="shared" si="53"/>
        <v>1.5332983401536215</v>
      </c>
      <c r="CY54">
        <f t="shared" si="53"/>
        <v>1.5256318484528535</v>
      </c>
      <c r="CZ54">
        <f t="shared" si="53"/>
        <v>1.5180036892105895</v>
      </c>
      <c r="DA54">
        <f t="shared" si="53"/>
        <v>1.5104136707645364</v>
      </c>
      <c r="DB54">
        <f t="shared" si="53"/>
        <v>1.5028616024107138</v>
      </c>
      <c r="DC54">
        <f t="shared" si="53"/>
        <v>1.4953472943986601</v>
      </c>
      <c r="DD54">
        <f t="shared" si="53"/>
        <v>1.4878705579266667</v>
      </c>
      <c r="DE54">
        <f t="shared" si="53"/>
        <v>1.4804312051370332</v>
      </c>
      <c r="DF54">
        <f t="shared" si="53"/>
        <v>1.4730290491113482</v>
      </c>
      <c r="DG54">
        <f t="shared" si="53"/>
        <v>1.4656639038657913</v>
      </c>
      <c r="DH54">
        <f t="shared" si="53"/>
        <v>1.4583355843464625</v>
      </c>
      <c r="DI54">
        <f t="shared" si="53"/>
        <v>1.45104390642473</v>
      </c>
      <c r="DJ54">
        <f t="shared" si="53"/>
        <v>1.4437886868926064</v>
      </c>
      <c r="DK54">
        <f t="shared" si="53"/>
        <v>1.4365697434581433</v>
      </c>
      <c r="DL54">
        <f t="shared" si="53"/>
        <v>1.4293868947408526</v>
      </c>
      <c r="DM54">
        <f t="shared" si="53"/>
        <v>1.4222399602671483</v>
      </c>
      <c r="DN54">
        <f t="shared" si="53"/>
        <v>1.4151287604658125</v>
      </c>
      <c r="DO54">
        <f t="shared" si="53"/>
        <v>1.4080531166634835</v>
      </c>
      <c r="DP54">
        <f t="shared" si="53"/>
        <v>1.401012851080166</v>
      </c>
      <c r="DQ54">
        <f t="shared" si="53"/>
        <v>1.3940077868247653</v>
      </c>
    </row>
    <row r="55" spans="1:121" x14ac:dyDescent="0.25">
      <c r="A55" t="str">
        <f t="shared" si="48"/>
        <v>03_CDA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03_CDA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03_CDA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1.387882332</v>
      </c>
      <c r="BL56" t="str">
        <f t="shared" si="50"/>
        <v>03_CDA</v>
      </c>
      <c r="BM56" t="str">
        <f t="shared" si="51"/>
        <v>d_nonenergy_1_5_lignite</v>
      </c>
      <c r="BP56">
        <f t="shared" ref="BP56:CW56" si="56">BP$49*BP17</f>
        <v>1.457969364</v>
      </c>
      <c r="BQ56">
        <f t="shared" si="56"/>
        <v>1.387882332</v>
      </c>
      <c r="BR56">
        <f t="shared" si="56"/>
        <v>1.3794068421319434</v>
      </c>
      <c r="BS56">
        <f t="shared" si="56"/>
        <v>1.2396169265102646</v>
      </c>
      <c r="BT56">
        <f t="shared" si="56"/>
        <v>1.2520041145013316</v>
      </c>
      <c r="BU56">
        <f t="shared" si="56"/>
        <v>1.2643823292887044</v>
      </c>
      <c r="BV56">
        <f t="shared" si="56"/>
        <v>1.2767528011356559</v>
      </c>
      <c r="BW56">
        <f t="shared" si="56"/>
        <v>1.2889820029216303</v>
      </c>
      <c r="BX56">
        <f t="shared" si="56"/>
        <v>1.3009994828038571</v>
      </c>
      <c r="BY56">
        <f t="shared" si="56"/>
        <v>1.3128085859187417</v>
      </c>
      <c r="BZ56">
        <f t="shared" si="56"/>
        <v>1.324421197231727</v>
      </c>
      <c r="CA56">
        <f t="shared" si="56"/>
        <v>1.3177696041550671</v>
      </c>
      <c r="CB56">
        <f t="shared" si="56"/>
        <v>1.3110924557592081</v>
      </c>
      <c r="CC56">
        <f t="shared" si="56"/>
        <v>1.3043712831016856</v>
      </c>
      <c r="CD56">
        <f t="shared" si="56"/>
        <v>1.2975953292934312</v>
      </c>
      <c r="CE56">
        <f t="shared" si="56"/>
        <v>1.2907671733634714</v>
      </c>
      <c r="CF56">
        <f t="shared" si="56"/>
        <v>1.2838940886064865</v>
      </c>
      <c r="CG56">
        <f t="shared" si="56"/>
        <v>1.2769845053305691</v>
      </c>
      <c r="CH56">
        <f t="shared" si="56"/>
        <v>1.2700324674119108</v>
      </c>
      <c r="CI56">
        <f t="shared" si="56"/>
        <v>1.2630418021745453</v>
      </c>
      <c r="CJ56">
        <f t="shared" si="56"/>
        <v>1.2560226386690225</v>
      </c>
      <c r="CK56">
        <f t="shared" si="56"/>
        <v>1.2489780333386438</v>
      </c>
      <c r="CL56">
        <f t="shared" si="56"/>
        <v>1.2419095779129319</v>
      </c>
      <c r="CM56">
        <f t="shared" si="56"/>
        <v>1.2348194583523449</v>
      </c>
      <c r="CN56">
        <f t="shared" si="56"/>
        <v>1.2277164564231802</v>
      </c>
      <c r="CO56">
        <f t="shared" si="56"/>
        <v>1.2206163244521873</v>
      </c>
      <c r="CP56">
        <f t="shared" si="56"/>
        <v>1.2135273133919935</v>
      </c>
      <c r="CQ56">
        <f t="shared" si="56"/>
        <v>1.2064612377453019</v>
      </c>
      <c r="CR56">
        <f t="shared" si="56"/>
        <v>1.1994134025102523</v>
      </c>
      <c r="CS56">
        <f t="shared" si="56"/>
        <v>1.1931110475946558</v>
      </c>
      <c r="CT56">
        <f t="shared" si="56"/>
        <v>1.1868218706225382</v>
      </c>
      <c r="CU56">
        <f t="shared" si="56"/>
        <v>1.1805482782448602</v>
      </c>
      <c r="CV56">
        <f t="shared" si="56"/>
        <v>1.174286540302508</v>
      </c>
      <c r="CW56">
        <f t="shared" si="56"/>
        <v>1.1680322010140423</v>
      </c>
      <c r="CX56">
        <f t="shared" ref="CX56:DQ56" si="57">CX$49*CX17</f>
        <v>1.162192040008972</v>
      </c>
      <c r="CY56">
        <f t="shared" si="57"/>
        <v>1.1563810798089271</v>
      </c>
      <c r="CZ56">
        <f t="shared" si="57"/>
        <v>1.1505991744098825</v>
      </c>
      <c r="DA56">
        <f t="shared" si="57"/>
        <v>1.144846178537833</v>
      </c>
      <c r="DB56">
        <f t="shared" si="57"/>
        <v>1.139121947645144</v>
      </c>
      <c r="DC56">
        <f t="shared" si="57"/>
        <v>1.1334263379069183</v>
      </c>
      <c r="DD56">
        <f t="shared" si="57"/>
        <v>1.1277592062173838</v>
      </c>
      <c r="DE56">
        <f t="shared" si="57"/>
        <v>1.1221204101862969</v>
      </c>
      <c r="DF56">
        <f t="shared" si="57"/>
        <v>1.1165098081353653</v>
      </c>
      <c r="DG56">
        <f t="shared" si="57"/>
        <v>1.1109272590946884</v>
      </c>
      <c r="DH56">
        <f t="shared" si="57"/>
        <v>1.1053726227992149</v>
      </c>
      <c r="DI56">
        <f t="shared" si="57"/>
        <v>1.0998457596852189</v>
      </c>
      <c r="DJ56">
        <f t="shared" si="57"/>
        <v>1.0943465308867928</v>
      </c>
      <c r="DK56">
        <f t="shared" si="57"/>
        <v>1.0888747982323588</v>
      </c>
      <c r="DL56">
        <f t="shared" si="57"/>
        <v>1.083430424241197</v>
      </c>
      <c r="DM56">
        <f t="shared" si="57"/>
        <v>1.0780132721199911</v>
      </c>
      <c r="DN56">
        <f t="shared" si="57"/>
        <v>1.072623205759391</v>
      </c>
      <c r="DO56">
        <f t="shared" si="57"/>
        <v>1.0672600897305942</v>
      </c>
      <c r="DP56">
        <f t="shared" si="57"/>
        <v>1.0619237892819411</v>
      </c>
      <c r="DQ56">
        <f t="shared" si="57"/>
        <v>1.0566141703355314</v>
      </c>
    </row>
    <row r="57" spans="1:121" x14ac:dyDescent="0.25">
      <c r="A57" t="str">
        <f t="shared" si="48"/>
        <v>03_CDA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1.949457816</v>
      </c>
      <c r="BL57" t="str">
        <f t="shared" si="50"/>
        <v>03_CDA</v>
      </c>
      <c r="BM57" t="str">
        <f t="shared" si="51"/>
        <v>d_nonenergy_2_coal_products</v>
      </c>
      <c r="BP57">
        <f t="shared" ref="BP57:CW57" si="58">BP$49*BP18</f>
        <v>1.949457816</v>
      </c>
      <c r="BQ57">
        <f t="shared" si="58"/>
        <v>1.949457816</v>
      </c>
      <c r="BR57">
        <f t="shared" si="58"/>
        <v>1.9375529090876815</v>
      </c>
      <c r="BS57">
        <f t="shared" si="58"/>
        <v>1.7412001367211964</v>
      </c>
      <c r="BT57">
        <f t="shared" si="58"/>
        <v>1.7585995227430995</v>
      </c>
      <c r="BU57">
        <f t="shared" si="58"/>
        <v>1.7759863047555176</v>
      </c>
      <c r="BV57">
        <f t="shared" si="58"/>
        <v>1.7933622108201881</v>
      </c>
      <c r="BW57">
        <f t="shared" si="58"/>
        <v>1.8105396850594877</v>
      </c>
      <c r="BX57">
        <f t="shared" si="58"/>
        <v>1.8274197688712541</v>
      </c>
      <c r="BY57">
        <f t="shared" si="58"/>
        <v>1.8440071609263766</v>
      </c>
      <c r="BZ57">
        <f t="shared" si="58"/>
        <v>1.8603185551752295</v>
      </c>
      <c r="CA57">
        <f t="shared" si="58"/>
        <v>1.8509755440184696</v>
      </c>
      <c r="CB57">
        <f t="shared" si="58"/>
        <v>1.8415966371552766</v>
      </c>
      <c r="CC57">
        <f t="shared" si="58"/>
        <v>1.8321558925994965</v>
      </c>
      <c r="CD57">
        <f t="shared" si="58"/>
        <v>1.8226382009279551</v>
      </c>
      <c r="CE57">
        <f t="shared" si="58"/>
        <v>1.8130471847159788</v>
      </c>
      <c r="CF57">
        <f t="shared" si="58"/>
        <v>1.8033930602339514</v>
      </c>
      <c r="CG57">
        <f t="shared" si="58"/>
        <v>1.7936876689252161</v>
      </c>
      <c r="CH57">
        <f t="shared" si="58"/>
        <v>1.7839226446539391</v>
      </c>
      <c r="CI57">
        <f t="shared" si="58"/>
        <v>1.7741033633850558</v>
      </c>
      <c r="CJ57">
        <f t="shared" si="58"/>
        <v>1.764244052662435</v>
      </c>
      <c r="CK57">
        <f t="shared" si="58"/>
        <v>1.754349005650667</v>
      </c>
      <c r="CL57">
        <f t="shared" si="58"/>
        <v>1.744420458136956</v>
      </c>
      <c r="CM57">
        <f t="shared" si="58"/>
        <v>1.734461480581674</v>
      </c>
      <c r="CN57">
        <f t="shared" si="58"/>
        <v>1.7244844080960557</v>
      </c>
      <c r="CO57">
        <f t="shared" si="58"/>
        <v>1.7145113668328691</v>
      </c>
      <c r="CP57">
        <f t="shared" si="58"/>
        <v>1.7045539463078232</v>
      </c>
      <c r="CQ57">
        <f t="shared" si="58"/>
        <v>1.6946287414973837</v>
      </c>
      <c r="CR57">
        <f t="shared" si="58"/>
        <v>1.6847291576724002</v>
      </c>
      <c r="CS57">
        <f t="shared" si="58"/>
        <v>1.6758766960723519</v>
      </c>
      <c r="CT57">
        <f t="shared" si="58"/>
        <v>1.6670427445753009</v>
      </c>
      <c r="CU57">
        <f t="shared" si="58"/>
        <v>1.6582306836295877</v>
      </c>
      <c r="CV57">
        <f t="shared" si="58"/>
        <v>1.649435273750804</v>
      </c>
      <c r="CW57">
        <f t="shared" si="58"/>
        <v>1.6406502562254022</v>
      </c>
      <c r="CX57">
        <f t="shared" ref="CX57:DQ57" si="59">CX$49*CX18</f>
        <v>1.6324470049442752</v>
      </c>
      <c r="CY57">
        <f t="shared" si="59"/>
        <v>1.624284769919554</v>
      </c>
      <c r="CZ57">
        <f t="shared" si="59"/>
        <v>1.6161633460699563</v>
      </c>
      <c r="DA57">
        <f t="shared" si="59"/>
        <v>1.6080825293396064</v>
      </c>
      <c r="DB57">
        <f t="shared" si="59"/>
        <v>1.6000421166929082</v>
      </c>
      <c r="DC57">
        <f t="shared" si="59"/>
        <v>1.5920419061094437</v>
      </c>
      <c r="DD57">
        <f t="shared" si="59"/>
        <v>1.5840816965788964</v>
      </c>
      <c r="DE57">
        <f t="shared" si="59"/>
        <v>1.5761612880960019</v>
      </c>
      <c r="DF57">
        <f t="shared" si="59"/>
        <v>1.568280481655522</v>
      </c>
      <c r="DG57">
        <f t="shared" si="59"/>
        <v>1.5604390792472445</v>
      </c>
      <c r="DH57">
        <f t="shared" si="59"/>
        <v>1.5526368838510083</v>
      </c>
      <c r="DI57">
        <f t="shared" si="59"/>
        <v>1.5448736994317531</v>
      </c>
      <c r="DJ57">
        <f t="shared" si="59"/>
        <v>1.5371493309345943</v>
      </c>
      <c r="DK57">
        <f t="shared" si="59"/>
        <v>1.5294635842799216</v>
      </c>
      <c r="DL57">
        <f t="shared" si="59"/>
        <v>1.5218162663585217</v>
      </c>
      <c r="DM57">
        <f t="shared" si="59"/>
        <v>1.5142071850267291</v>
      </c>
      <c r="DN57">
        <f t="shared" si="59"/>
        <v>1.5066361491015954</v>
      </c>
      <c r="DO57">
        <f t="shared" si="59"/>
        <v>1.4991029683560875</v>
      </c>
      <c r="DP57">
        <f t="shared" si="59"/>
        <v>1.4916074535143069</v>
      </c>
      <c r="DQ57">
        <f t="shared" si="59"/>
        <v>1.4841494162467352</v>
      </c>
    </row>
    <row r="58" spans="1:121" x14ac:dyDescent="0.25">
      <c r="A58" t="str">
        <f t="shared" si="48"/>
        <v>03_CDA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03_CDA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03_CDA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03_CDA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03_CDA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03_CDA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03_CDA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03_CDA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03_CDA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104.985014832</v>
      </c>
      <c r="BL62" t="str">
        <f t="shared" si="50"/>
        <v>03_CDA</v>
      </c>
      <c r="BM62" t="str">
        <f t="shared" si="51"/>
        <v>d_nonenergy_7_3_naphtha</v>
      </c>
      <c r="BP62">
        <f t="shared" ref="BP62:CW62" si="68">BP$49*BP23</f>
        <v>102.059990748</v>
      </c>
      <c r="BQ62">
        <f t="shared" si="68"/>
        <v>104.985014832</v>
      </c>
      <c r="BR62">
        <f t="shared" si="68"/>
        <v>104.34389460949228</v>
      </c>
      <c r="BS62">
        <f t="shared" si="68"/>
        <v>93.769621829639661</v>
      </c>
      <c r="BT62">
        <f t="shared" si="68"/>
        <v>94.706638668160039</v>
      </c>
      <c r="BU62">
        <f t="shared" si="68"/>
        <v>95.642976737377566</v>
      </c>
      <c r="BV62">
        <f t="shared" si="68"/>
        <v>96.578729099366043</v>
      </c>
      <c r="BW62">
        <f t="shared" si="68"/>
        <v>97.503795224412769</v>
      </c>
      <c r="BX62">
        <f t="shared" si="68"/>
        <v>98.412845851104393</v>
      </c>
      <c r="BY62">
        <f t="shared" si="68"/>
        <v>99.306134019044535</v>
      </c>
      <c r="BZ62">
        <f t="shared" si="68"/>
        <v>100.18455875493346</v>
      </c>
      <c r="CA62">
        <f t="shared" si="68"/>
        <v>99.681405438756258</v>
      </c>
      <c r="CB62">
        <f t="shared" si="68"/>
        <v>99.176319015208691</v>
      </c>
      <c r="CC62">
        <f t="shared" si="68"/>
        <v>98.667902419025353</v>
      </c>
      <c r="CD62">
        <f t="shared" si="68"/>
        <v>98.155341955750785</v>
      </c>
      <c r="CE62">
        <f t="shared" si="68"/>
        <v>97.638832713537838</v>
      </c>
      <c r="CF62">
        <f t="shared" si="68"/>
        <v>97.118924873718413</v>
      </c>
      <c r="CG62">
        <f t="shared" si="68"/>
        <v>96.596256138783374</v>
      </c>
      <c r="CH62">
        <f t="shared" si="68"/>
        <v>96.070375963515772</v>
      </c>
      <c r="CI62">
        <f t="shared" si="68"/>
        <v>95.541573862135337</v>
      </c>
      <c r="CJ62">
        <f t="shared" si="68"/>
        <v>95.010616036860895</v>
      </c>
      <c r="CK62">
        <f t="shared" si="68"/>
        <v>94.477733689385786</v>
      </c>
      <c r="CL62">
        <f t="shared" si="68"/>
        <v>93.943047224548152</v>
      </c>
      <c r="CM62">
        <f t="shared" si="68"/>
        <v>93.406721997209729</v>
      </c>
      <c r="CN62">
        <f t="shared" si="68"/>
        <v>92.869422295576896</v>
      </c>
      <c r="CO62">
        <f t="shared" si="68"/>
        <v>92.332339689150402</v>
      </c>
      <c r="CP62">
        <f t="shared" si="68"/>
        <v>91.796098313250639</v>
      </c>
      <c r="CQ62">
        <f t="shared" si="68"/>
        <v>91.261591864492146</v>
      </c>
      <c r="CR62">
        <f t="shared" si="68"/>
        <v>90.72846519400639</v>
      </c>
      <c r="CS62">
        <f t="shared" si="68"/>
        <v>90.25172966028363</v>
      </c>
      <c r="CT62">
        <f t="shared" si="68"/>
        <v>89.77599095933239</v>
      </c>
      <c r="CU62">
        <f t="shared" si="68"/>
        <v>89.301431139933783</v>
      </c>
      <c r="CV62">
        <f t="shared" si="68"/>
        <v>88.827768037814295</v>
      </c>
      <c r="CW62">
        <f t="shared" si="68"/>
        <v>88.354664599702417</v>
      </c>
      <c r="CX62">
        <f t="shared" ref="CX62:DQ62" si="69">CX$49*CX23</f>
        <v>87.912891276703903</v>
      </c>
      <c r="CY62">
        <f t="shared" si="69"/>
        <v>87.473326820320381</v>
      </c>
      <c r="CZ62">
        <f t="shared" si="69"/>
        <v>87.035960186218787</v>
      </c>
      <c r="DA62">
        <f t="shared" si="69"/>
        <v>86.600780385287678</v>
      </c>
      <c r="DB62">
        <f t="shared" si="69"/>
        <v>86.167776483361251</v>
      </c>
      <c r="DC62">
        <f t="shared" si="69"/>
        <v>85.736937600944444</v>
      </c>
      <c r="DD62">
        <f t="shared" si="69"/>
        <v>85.308252912939722</v>
      </c>
      <c r="DE62">
        <f t="shared" si="69"/>
        <v>84.881711648375017</v>
      </c>
      <c r="DF62">
        <f t="shared" si="69"/>
        <v>84.457303090133152</v>
      </c>
      <c r="DG62">
        <f t="shared" si="69"/>
        <v>84.035016574682487</v>
      </c>
      <c r="DH62">
        <f t="shared" si="69"/>
        <v>83.614841491809074</v>
      </c>
      <c r="DI62">
        <f t="shared" si="69"/>
        <v>83.196767284350031</v>
      </c>
      <c r="DJ62">
        <f t="shared" si="69"/>
        <v>82.780783447928272</v>
      </c>
      <c r="DK62">
        <f t="shared" si="69"/>
        <v>82.366879530688635</v>
      </c>
      <c r="DL62">
        <f t="shared" si="69"/>
        <v>81.955045133035199</v>
      </c>
      <c r="DM62">
        <f t="shared" si="69"/>
        <v>81.545269907370027</v>
      </c>
      <c r="DN62">
        <f t="shared" si="69"/>
        <v>81.137543557833169</v>
      </c>
      <c r="DO62">
        <f t="shared" si="69"/>
        <v>80.731855840044005</v>
      </c>
      <c r="DP62">
        <f t="shared" si="69"/>
        <v>80.328196560843779</v>
      </c>
      <c r="DQ62">
        <f t="shared" si="69"/>
        <v>79.926555578039554</v>
      </c>
    </row>
    <row r="63" spans="1:121" x14ac:dyDescent="0.25">
      <c r="A63" t="str">
        <f t="shared" si="48"/>
        <v>03_CDA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03_CDA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03_CDA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03_CDA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03_CDA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03_CDA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03_CDA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03_CDA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03_CDA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42.995714579999998</v>
      </c>
      <c r="BL67" t="str">
        <f t="shared" si="50"/>
        <v>03_CDA</v>
      </c>
      <c r="BM67" t="str">
        <f t="shared" si="51"/>
        <v>d_nonenergy_7_9_lpg</v>
      </c>
      <c r="BP67">
        <f t="shared" ref="BP67:CW67" si="78">BP$49*BP28</f>
        <v>44.651217168000009</v>
      </c>
      <c r="BQ67">
        <f t="shared" si="78"/>
        <v>42.995714579999998</v>
      </c>
      <c r="BR67">
        <f t="shared" si="78"/>
        <v>42.733149278251751</v>
      </c>
      <c r="BS67">
        <f t="shared" si="78"/>
        <v>38.402546334001585</v>
      </c>
      <c r="BT67">
        <f t="shared" si="78"/>
        <v>38.786293563167057</v>
      </c>
      <c r="BU67">
        <f t="shared" si="78"/>
        <v>39.169762808172052</v>
      </c>
      <c r="BV67">
        <f t="shared" si="78"/>
        <v>39.552992181792661</v>
      </c>
      <c r="BW67">
        <f t="shared" si="78"/>
        <v>39.931845098504461</v>
      </c>
      <c r="BX67">
        <f t="shared" si="78"/>
        <v>40.304139004892427</v>
      </c>
      <c r="BY67">
        <f t="shared" si="78"/>
        <v>40.669977531161216</v>
      </c>
      <c r="BZ67">
        <f t="shared" si="78"/>
        <v>41.029728866003914</v>
      </c>
      <c r="CA67">
        <f t="shared" si="78"/>
        <v>40.823666730308126</v>
      </c>
      <c r="CB67">
        <f t="shared" si="78"/>
        <v>40.616812907028347</v>
      </c>
      <c r="CC67">
        <f t="shared" si="78"/>
        <v>40.408595240038309</v>
      </c>
      <c r="CD67">
        <f t="shared" si="78"/>
        <v>40.198680487735686</v>
      </c>
      <c r="CE67">
        <f t="shared" si="78"/>
        <v>39.987148546804328</v>
      </c>
      <c r="CF67">
        <f t="shared" si="78"/>
        <v>39.77422473930141</v>
      </c>
      <c r="CG67">
        <f t="shared" si="78"/>
        <v>39.560170230825911</v>
      </c>
      <c r="CH67">
        <f t="shared" si="78"/>
        <v>39.344800504439078</v>
      </c>
      <c r="CI67">
        <f t="shared" si="78"/>
        <v>39.128234128212526</v>
      </c>
      <c r="CJ67">
        <f t="shared" si="78"/>
        <v>38.910784893709398</v>
      </c>
      <c r="CK67">
        <f t="shared" si="78"/>
        <v>38.692547487605069</v>
      </c>
      <c r="CL67">
        <f t="shared" si="78"/>
        <v>38.473571220670813</v>
      </c>
      <c r="CM67">
        <f t="shared" si="78"/>
        <v>38.253923812575508</v>
      </c>
      <c r="CN67">
        <f t="shared" si="78"/>
        <v>38.033877316870459</v>
      </c>
      <c r="CO67">
        <f t="shared" si="78"/>
        <v>37.813919730649715</v>
      </c>
      <c r="CP67">
        <f t="shared" si="78"/>
        <v>37.594306663193677</v>
      </c>
      <c r="CQ67">
        <f t="shared" si="78"/>
        <v>37.375404120304438</v>
      </c>
      <c r="CR67">
        <f t="shared" si="78"/>
        <v>37.157066653801508</v>
      </c>
      <c r="CS67">
        <f t="shared" si="78"/>
        <v>36.96182369488124</v>
      </c>
      <c r="CT67">
        <f t="shared" si="78"/>
        <v>36.766988980293718</v>
      </c>
      <c r="CU67">
        <f t="shared" si="78"/>
        <v>36.572637066559643</v>
      </c>
      <c r="CV67">
        <f t="shared" si="78"/>
        <v>36.378652395714994</v>
      </c>
      <c r="CW67">
        <f t="shared" si="78"/>
        <v>36.184896930476206</v>
      </c>
      <c r="CX67">
        <f t="shared" ref="CX67:DQ67" si="79">CX$49*CX28</f>
        <v>36.003972445823827</v>
      </c>
      <c r="CY67">
        <f t="shared" si="79"/>
        <v>35.823952583594703</v>
      </c>
      <c r="CZ67">
        <f t="shared" si="79"/>
        <v>35.644832820676733</v>
      </c>
      <c r="DA67">
        <f t="shared" si="79"/>
        <v>35.466608656573342</v>
      </c>
      <c r="DB67">
        <f t="shared" si="79"/>
        <v>35.289275613290478</v>
      </c>
      <c r="DC67">
        <f t="shared" si="79"/>
        <v>35.112829235224027</v>
      </c>
      <c r="DD67">
        <f t="shared" si="79"/>
        <v>34.937265089047905</v>
      </c>
      <c r="DE67">
        <f t="shared" si="79"/>
        <v>34.762578763602662</v>
      </c>
      <c r="DF67">
        <f t="shared" si="79"/>
        <v>34.588765869784652</v>
      </c>
      <c r="DG67">
        <f t="shared" si="79"/>
        <v>34.415822040435728</v>
      </c>
      <c r="DH67">
        <f t="shared" si="79"/>
        <v>34.243742930233552</v>
      </c>
      <c r="DI67">
        <f t="shared" si="79"/>
        <v>34.072524215582384</v>
      </c>
      <c r="DJ67">
        <f t="shared" si="79"/>
        <v>33.90216159450447</v>
      </c>
      <c r="DK67">
        <f t="shared" si="79"/>
        <v>33.732650786531948</v>
      </c>
      <c r="DL67">
        <f t="shared" si="79"/>
        <v>33.563987532599285</v>
      </c>
      <c r="DM67">
        <f t="shared" si="79"/>
        <v>33.396167594936287</v>
      </c>
      <c r="DN67">
        <f t="shared" si="79"/>
        <v>33.229186756961603</v>
      </c>
      <c r="DO67">
        <f t="shared" si="79"/>
        <v>33.063040823176799</v>
      </c>
      <c r="DP67">
        <f t="shared" si="79"/>
        <v>32.897725619060914</v>
      </c>
      <c r="DQ67">
        <f t="shared" si="79"/>
        <v>32.733236990965608</v>
      </c>
    </row>
    <row r="68" spans="1:121" x14ac:dyDescent="0.25">
      <c r="A68" t="str">
        <f t="shared" si="48"/>
        <v>03_CDA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03_CDA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03_CDA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305.58841927200001</v>
      </c>
      <c r="BL69" t="str">
        <f t="shared" si="50"/>
        <v>03_CDA</v>
      </c>
      <c r="BM69" t="str">
        <f t="shared" si="51"/>
        <v>d_nonenergy_7_11_ethane</v>
      </c>
      <c r="BP69">
        <f t="shared" ref="BP69:CW69" si="82">BP$49*BP30</f>
        <v>312.45498061199999</v>
      </c>
      <c r="BQ69">
        <f t="shared" si="82"/>
        <v>305.58841927200001</v>
      </c>
      <c r="BR69">
        <f t="shared" si="82"/>
        <v>303.7222585092191</v>
      </c>
      <c r="BS69">
        <f t="shared" si="82"/>
        <v>272.94286290769406</v>
      </c>
      <c r="BT69">
        <f t="shared" si="82"/>
        <v>275.67031401081488</v>
      </c>
      <c r="BU69">
        <f t="shared" si="82"/>
        <v>278.39578936493342</v>
      </c>
      <c r="BV69">
        <f t="shared" si="82"/>
        <v>281.11955985339495</v>
      </c>
      <c r="BW69">
        <f t="shared" si="82"/>
        <v>283.81222504306476</v>
      </c>
      <c r="BX69">
        <f t="shared" si="82"/>
        <v>286.45827261941128</v>
      </c>
      <c r="BY69">
        <f t="shared" si="82"/>
        <v>289.05843912538393</v>
      </c>
      <c r="BZ69">
        <f t="shared" si="82"/>
        <v>291.6153414311014</v>
      </c>
      <c r="CA69">
        <f t="shared" si="82"/>
        <v>290.15077216101929</v>
      </c>
      <c r="CB69">
        <f t="shared" si="82"/>
        <v>288.68057603812844</v>
      </c>
      <c r="CC69">
        <f t="shared" si="82"/>
        <v>287.20068651096182</v>
      </c>
      <c r="CD69">
        <f t="shared" si="82"/>
        <v>285.70873509290419</v>
      </c>
      <c r="CE69">
        <f t="shared" si="82"/>
        <v>284.20528964290531</v>
      </c>
      <c r="CF69">
        <f t="shared" si="82"/>
        <v>282.69195161850462</v>
      </c>
      <c r="CG69">
        <f t="shared" si="82"/>
        <v>281.17057723219546</v>
      </c>
      <c r="CH69">
        <f t="shared" si="82"/>
        <v>279.63985504537987</v>
      </c>
      <c r="CI69">
        <f t="shared" si="82"/>
        <v>278.10062777063831</v>
      </c>
      <c r="CJ69">
        <f t="shared" si="82"/>
        <v>276.55512565507109</v>
      </c>
      <c r="CK69">
        <f t="shared" si="82"/>
        <v>275.00402167624645</v>
      </c>
      <c r="CL69">
        <f t="shared" si="82"/>
        <v>273.44766630631739</v>
      </c>
      <c r="CM69">
        <f t="shared" si="82"/>
        <v>271.88654085712528</v>
      </c>
      <c r="CN69">
        <f t="shared" si="82"/>
        <v>270.3225789263675</v>
      </c>
      <c r="CO69">
        <f t="shared" si="82"/>
        <v>268.7592489122793</v>
      </c>
      <c r="CP69">
        <f t="shared" si="82"/>
        <v>267.19836753628789</v>
      </c>
      <c r="CQ69">
        <f t="shared" si="82"/>
        <v>265.64253615379795</v>
      </c>
      <c r="CR69">
        <f t="shared" si="82"/>
        <v>264.09072100411976</v>
      </c>
      <c r="CS69">
        <f t="shared" si="82"/>
        <v>262.7030481215254</v>
      </c>
      <c r="CT69">
        <f t="shared" si="82"/>
        <v>261.31827680113418</v>
      </c>
      <c r="CU69">
        <f t="shared" si="82"/>
        <v>259.93693694713602</v>
      </c>
      <c r="CV69">
        <f t="shared" si="82"/>
        <v>258.55820724103665</v>
      </c>
      <c r="CW69">
        <f t="shared" si="82"/>
        <v>257.18110659447188</v>
      </c>
      <c r="CX69">
        <f t="shared" ref="CX69:DQ69" si="83">CX$49*CX30</f>
        <v>255.89520106149953</v>
      </c>
      <c r="CY69">
        <f t="shared" si="83"/>
        <v>254.61572505619205</v>
      </c>
      <c r="CZ69">
        <f t="shared" si="83"/>
        <v>253.34264643091109</v>
      </c>
      <c r="DA69">
        <f t="shared" si="83"/>
        <v>252.07593319875653</v>
      </c>
      <c r="DB69">
        <f t="shared" si="83"/>
        <v>250.81555353276275</v>
      </c>
      <c r="DC69">
        <f t="shared" si="83"/>
        <v>249.56147576509892</v>
      </c>
      <c r="DD69">
        <f t="shared" si="83"/>
        <v>248.31366838627341</v>
      </c>
      <c r="DE69">
        <f t="shared" si="83"/>
        <v>247.07210004434202</v>
      </c>
      <c r="DF69">
        <f t="shared" si="83"/>
        <v>245.83673954412035</v>
      </c>
      <c r="DG69">
        <f t="shared" si="83"/>
        <v>244.60755584639972</v>
      </c>
      <c r="DH69">
        <f t="shared" si="83"/>
        <v>243.3845180671677</v>
      </c>
      <c r="DI69">
        <f t="shared" si="83"/>
        <v>242.16759547683188</v>
      </c>
      <c r="DJ69">
        <f t="shared" si="83"/>
        <v>240.95675749944775</v>
      </c>
      <c r="DK69">
        <f t="shared" si="83"/>
        <v>239.75197371195048</v>
      </c>
      <c r="DL69">
        <f t="shared" si="83"/>
        <v>238.55321384339075</v>
      </c>
      <c r="DM69">
        <f t="shared" si="83"/>
        <v>237.36044777417376</v>
      </c>
      <c r="DN69">
        <f t="shared" si="83"/>
        <v>236.17364553530291</v>
      </c>
      <c r="DO69">
        <f t="shared" si="83"/>
        <v>234.99277730762637</v>
      </c>
      <c r="DP69">
        <f t="shared" si="83"/>
        <v>233.81781342108823</v>
      </c>
      <c r="DQ69">
        <f t="shared" si="83"/>
        <v>232.64872435398283</v>
      </c>
    </row>
    <row r="70" spans="1:121" x14ac:dyDescent="0.25">
      <c r="A70" t="str">
        <f t="shared" si="48"/>
        <v>03_CDA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333.49004996399998</v>
      </c>
      <c r="BL70" t="str">
        <f t="shared" si="50"/>
        <v>03_CDA</v>
      </c>
      <c r="BM70" t="str">
        <f t="shared" si="51"/>
        <v>d_nonenergy_7_x_other_petrol_prod</v>
      </c>
      <c r="BP70">
        <f t="shared" ref="BP70:CW70" si="84">BP$49*BP31</f>
        <v>298.06796350799999</v>
      </c>
      <c r="BQ70">
        <f t="shared" si="84"/>
        <v>333.49004996399998</v>
      </c>
      <c r="BR70">
        <f t="shared" si="84"/>
        <v>331.45350012515701</v>
      </c>
      <c r="BS70">
        <f t="shared" si="84"/>
        <v>297.86380388775513</v>
      </c>
      <c r="BT70">
        <f t="shared" si="84"/>
        <v>300.84028384344515</v>
      </c>
      <c r="BU70">
        <f t="shared" si="84"/>
        <v>303.81460765514572</v>
      </c>
      <c r="BV70">
        <f t="shared" si="84"/>
        <v>306.78707093909952</v>
      </c>
      <c r="BW70">
        <f t="shared" si="84"/>
        <v>309.72558886716291</v>
      </c>
      <c r="BX70">
        <f t="shared" si="84"/>
        <v>312.6132327790138</v>
      </c>
      <c r="BY70">
        <f t="shared" si="84"/>
        <v>315.45080646736659</v>
      </c>
      <c r="BZ70">
        <f t="shared" si="84"/>
        <v>318.24116573463908</v>
      </c>
      <c r="CA70">
        <f t="shared" si="84"/>
        <v>316.64287454212933</v>
      </c>
      <c r="CB70">
        <f t="shared" si="84"/>
        <v>315.03844273922334</v>
      </c>
      <c r="CC70">
        <f t="shared" si="84"/>
        <v>313.42343247956842</v>
      </c>
      <c r="CD70">
        <f t="shared" si="84"/>
        <v>311.79525902280852</v>
      </c>
      <c r="CE70">
        <f t="shared" si="84"/>
        <v>310.15454207603182</v>
      </c>
      <c r="CF70">
        <f t="shared" si="84"/>
        <v>308.50302931722996</v>
      </c>
      <c r="CG70">
        <f t="shared" si="84"/>
        <v>306.84274643964943</v>
      </c>
      <c r="CH70">
        <f t="shared" si="84"/>
        <v>305.17226226430586</v>
      </c>
      <c r="CI70">
        <f t="shared" si="84"/>
        <v>303.49249644732117</v>
      </c>
      <c r="CJ70">
        <f t="shared" si="84"/>
        <v>301.80588286763168</v>
      </c>
      <c r="CK70">
        <f t="shared" si="84"/>
        <v>300.11315594875867</v>
      </c>
      <c r="CL70">
        <f t="shared" si="84"/>
        <v>298.41469816257728</v>
      </c>
      <c r="CM70">
        <f t="shared" si="84"/>
        <v>296.71103476691781</v>
      </c>
      <c r="CN70">
        <f t="shared" si="84"/>
        <v>295.00427590585645</v>
      </c>
      <c r="CO70">
        <f t="shared" si="84"/>
        <v>293.29820665836826</v>
      </c>
      <c r="CP70">
        <f t="shared" si="84"/>
        <v>291.59480962091726</v>
      </c>
      <c r="CQ70">
        <f t="shared" si="84"/>
        <v>289.89692366464254</v>
      </c>
      <c r="CR70">
        <f t="shared" si="84"/>
        <v>288.20342064174019</v>
      </c>
      <c r="CS70">
        <f t="shared" si="84"/>
        <v>286.68904683119939</v>
      </c>
      <c r="CT70">
        <f t="shared" si="84"/>
        <v>285.17783950885996</v>
      </c>
      <c r="CU70">
        <f t="shared" si="84"/>
        <v>283.67037696160594</v>
      </c>
      <c r="CV70">
        <f t="shared" si="84"/>
        <v>282.16576288078016</v>
      </c>
      <c r="CW70">
        <f t="shared" si="84"/>
        <v>280.6629266001305</v>
      </c>
      <c r="CX70">
        <f t="shared" ref="CX70:DQ70" si="85">CX$49*CX31</f>
        <v>279.2596119671299</v>
      </c>
      <c r="CY70">
        <f t="shared" si="85"/>
        <v>277.86331390729424</v>
      </c>
      <c r="CZ70">
        <f t="shared" si="85"/>
        <v>276.47399733775779</v>
      </c>
      <c r="DA70">
        <f t="shared" si="85"/>
        <v>275.09162735106895</v>
      </c>
      <c r="DB70">
        <f t="shared" si="85"/>
        <v>273.71616921431365</v>
      </c>
      <c r="DC70">
        <f t="shared" si="85"/>
        <v>272.3475883682421</v>
      </c>
      <c r="DD70">
        <f t="shared" si="85"/>
        <v>270.98585042640087</v>
      </c>
      <c r="DE70">
        <f t="shared" si="85"/>
        <v>269.63092117426885</v>
      </c>
      <c r="DF70">
        <f t="shared" si="85"/>
        <v>268.28276656839751</v>
      </c>
      <c r="DG70">
        <f t="shared" si="85"/>
        <v>266.94135273555554</v>
      </c>
      <c r="DH70">
        <f t="shared" si="85"/>
        <v>265.6066459718777</v>
      </c>
      <c r="DI70">
        <f t="shared" si="85"/>
        <v>264.27861274201831</v>
      </c>
      <c r="DJ70">
        <f t="shared" si="85"/>
        <v>262.95721967830826</v>
      </c>
      <c r="DK70">
        <f t="shared" si="85"/>
        <v>261.64243357991666</v>
      </c>
      <c r="DL70">
        <f t="shared" si="85"/>
        <v>260.33422141201709</v>
      </c>
      <c r="DM70">
        <f t="shared" si="85"/>
        <v>259.032550304957</v>
      </c>
      <c r="DN70">
        <f t="shared" si="85"/>
        <v>257.7373875534322</v>
      </c>
      <c r="DO70">
        <f t="shared" si="85"/>
        <v>256.44870061566502</v>
      </c>
      <c r="DP70">
        <f t="shared" si="85"/>
        <v>255.1664571125867</v>
      </c>
      <c r="DQ70">
        <f t="shared" si="85"/>
        <v>253.89062482702377</v>
      </c>
    </row>
    <row r="71" spans="1:121" x14ac:dyDescent="0.25">
      <c r="A71" t="str">
        <f t="shared" si="48"/>
        <v>03_CDA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136.31220154799999</v>
      </c>
      <c r="BL71" t="str">
        <f t="shared" si="50"/>
        <v>03_CDA</v>
      </c>
      <c r="BM71" t="str">
        <f t="shared" si="51"/>
        <v>d_nonenergy_8_1_natural_gas</v>
      </c>
      <c r="BP71">
        <f t="shared" ref="BP71:CW71" si="86">BP$49*BP32</f>
        <v>128.677488012</v>
      </c>
      <c r="BQ71">
        <f t="shared" si="86"/>
        <v>136.31220154799999</v>
      </c>
      <c r="BR71">
        <f t="shared" si="86"/>
        <v>135.47977313784239</v>
      </c>
      <c r="BS71">
        <f t="shared" si="86"/>
        <v>121.75017177809241</v>
      </c>
      <c r="BT71">
        <f t="shared" si="86"/>
        <v>122.96679139138342</v>
      </c>
      <c r="BU71">
        <f t="shared" si="86"/>
        <v>124.18252969282092</v>
      </c>
      <c r="BV71">
        <f t="shared" si="86"/>
        <v>125.39750751389857</v>
      </c>
      <c r="BW71">
        <f t="shared" si="86"/>
        <v>126.59861035971311</v>
      </c>
      <c r="BX71">
        <f t="shared" si="86"/>
        <v>127.77891873459134</v>
      </c>
      <c r="BY71">
        <f t="shared" si="86"/>
        <v>128.93876118433099</v>
      </c>
      <c r="BZ71">
        <f t="shared" si="86"/>
        <v>130.07930500227349</v>
      </c>
      <c r="CA71">
        <f t="shared" si="86"/>
        <v>129.42601237423466</v>
      </c>
      <c r="CB71">
        <f t="shared" si="86"/>
        <v>128.77020980587815</v>
      </c>
      <c r="CC71">
        <f t="shared" si="86"/>
        <v>128.11008335221052</v>
      </c>
      <c r="CD71">
        <f t="shared" si="86"/>
        <v>127.4445765149993</v>
      </c>
      <c r="CE71">
        <f t="shared" si="86"/>
        <v>126.77394259606713</v>
      </c>
      <c r="CF71">
        <f t="shared" si="86"/>
        <v>126.09889594906463</v>
      </c>
      <c r="CG71">
        <f t="shared" si="86"/>
        <v>125.42026456483029</v>
      </c>
      <c r="CH71">
        <f t="shared" si="86"/>
        <v>124.73746345692089</v>
      </c>
      <c r="CI71">
        <f t="shared" si="86"/>
        <v>124.05086852965701</v>
      </c>
      <c r="CJ71">
        <f t="shared" si="86"/>
        <v>123.36147461750568</v>
      </c>
      <c r="CK71">
        <f t="shared" si="86"/>
        <v>122.66958191199302</v>
      </c>
      <c r="CL71">
        <f t="shared" si="86"/>
        <v>121.97534674636897</v>
      </c>
      <c r="CM71">
        <f t="shared" si="86"/>
        <v>121.27898381684783</v>
      </c>
      <c r="CN71">
        <f t="shared" si="86"/>
        <v>120.58135563307459</v>
      </c>
      <c r="CO71">
        <f t="shared" si="86"/>
        <v>119.88400932501065</v>
      </c>
      <c r="CP71">
        <f t="shared" si="86"/>
        <v>119.18775526792454</v>
      </c>
      <c r="CQ71">
        <f t="shared" si="86"/>
        <v>118.49375383459176</v>
      </c>
      <c r="CR71">
        <f t="shared" si="86"/>
        <v>117.80154390087731</v>
      </c>
      <c r="CS71">
        <f t="shared" si="86"/>
        <v>117.18255203559157</v>
      </c>
      <c r="CT71">
        <f t="shared" si="86"/>
        <v>116.56485445473186</v>
      </c>
      <c r="CU71">
        <f t="shared" si="86"/>
        <v>115.94868752984297</v>
      </c>
      <c r="CV71">
        <f t="shared" si="86"/>
        <v>115.33368489975066</v>
      </c>
      <c r="CW71">
        <f t="shared" si="86"/>
        <v>114.71940893558418</v>
      </c>
      <c r="CX71">
        <f t="shared" ref="CX71:DQ71" si="87">CX$49*CX32</f>
        <v>114.14581189090626</v>
      </c>
      <c r="CY71">
        <f t="shared" si="87"/>
        <v>113.57508283145174</v>
      </c>
      <c r="CZ71">
        <f t="shared" si="87"/>
        <v>113.00720741729447</v>
      </c>
      <c r="DA71">
        <f t="shared" si="87"/>
        <v>112.44217138020801</v>
      </c>
      <c r="DB71">
        <f t="shared" si="87"/>
        <v>111.87996052330696</v>
      </c>
      <c r="DC71">
        <f t="shared" si="87"/>
        <v>111.32056072069042</v>
      </c>
      <c r="DD71">
        <f t="shared" si="87"/>
        <v>110.76395791708697</v>
      </c>
      <c r="DE71">
        <f t="shared" si="87"/>
        <v>110.21013812750154</v>
      </c>
      <c r="DF71">
        <f t="shared" si="87"/>
        <v>109.65908743686403</v>
      </c>
      <c r="DG71">
        <f t="shared" si="87"/>
        <v>109.11079199967971</v>
      </c>
      <c r="DH71">
        <f t="shared" si="87"/>
        <v>108.5652380396813</v>
      </c>
      <c r="DI71">
        <f t="shared" si="87"/>
        <v>108.02241184948291</v>
      </c>
      <c r="DJ71">
        <f t="shared" si="87"/>
        <v>107.4822997902355</v>
      </c>
      <c r="DK71">
        <f t="shared" si="87"/>
        <v>106.94488829128431</v>
      </c>
      <c r="DL71">
        <f t="shared" si="87"/>
        <v>106.4101638498279</v>
      </c>
      <c r="DM71">
        <f t="shared" si="87"/>
        <v>105.87811303057876</v>
      </c>
      <c r="DN71">
        <f t="shared" si="87"/>
        <v>105.34872246542585</v>
      </c>
      <c r="DO71">
        <f t="shared" si="87"/>
        <v>104.82197885309871</v>
      </c>
      <c r="DP71">
        <f t="shared" si="87"/>
        <v>104.29786895883322</v>
      </c>
      <c r="DQ71">
        <f t="shared" si="87"/>
        <v>103.77637961403904</v>
      </c>
    </row>
    <row r="72" spans="1:121" x14ac:dyDescent="0.25">
      <c r="A72" t="str">
        <f t="shared" si="48"/>
        <v>03_CDA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03_CDA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03_CDA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03_CDA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03_CDA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03_CDA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03_CDA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03_CDA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03_CDA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03_CDA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03_CDA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03_CDA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03_CDA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03_CDA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03_CDA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03_CDA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03_CDA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03_CDA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03_CDA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03_CDA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03_CDA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03_CDA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03_CDA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03_CDA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03_CDA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03_CDA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03_CDA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03_CDA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03_CDA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03_CDA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03_CDA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03_CDA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03_CDA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03_CDA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03_CDA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03_CDA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03_CDA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03_CDA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03_CDA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03_CDA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03_CDA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03_CDA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03_CDA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03_CDA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03_CDA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03_CDA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03_CDA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03_CDA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03_CDA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03_CDA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03_CDA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03_CDA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03_CDA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03_CDA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03_CDA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03_CDA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03_CDA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03_CDA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03_CDA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03_CDA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03_CDA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03_CDA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03_CDA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03_CDA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03_CDA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03_CDA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03_CDA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03_CDA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03_CDA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03_CDA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03_CDA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03_CDA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03_CDA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03_CDA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03_CDA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03_CDA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03_CDA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03_CDA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03_CDA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03_CDA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03_CDA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03_CDA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03_CDA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03_CDA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03_CDA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03_CDA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03_CDA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03_CDA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03_CDA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03_CDA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03_CDA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03_CDA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tabSelected="1" topLeftCell="A3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04_CHL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04_CHL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04_CHL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04_CHL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04_CHL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04_CHL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04_CHL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04_CHL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04_CHL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04_CHL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04_CHL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04_CHL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04_CHL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04_CHL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04_CHL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04_CHL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ref="L31:AQ35" si="26">K31*(1-$G$4)</f>
        <v>2.808111455819904E-2</v>
      </c>
      <c r="M31" s="33">
        <f t="shared" si="26"/>
        <v>2.7940708985408045E-2</v>
      </c>
      <c r="N31" s="33">
        <f t="shared" si="26"/>
        <v>2.7801005440481006E-2</v>
      </c>
      <c r="O31" s="33">
        <f t="shared" si="26"/>
        <v>2.7662000413278601E-2</v>
      </c>
      <c r="P31" s="33">
        <f t="shared" si="26"/>
        <v>2.7523690411212207E-2</v>
      </c>
      <c r="Q31" s="33">
        <f t="shared" si="26"/>
        <v>2.7386071959156145E-2</v>
      </c>
      <c r="R31" s="33">
        <f t="shared" si="26"/>
        <v>2.7249141599360364E-2</v>
      </c>
      <c r="S31" s="33">
        <f t="shared" si="26"/>
        <v>2.7112895891363561E-2</v>
      </c>
      <c r="T31" s="33">
        <f t="shared" si="26"/>
        <v>2.6977331411906742E-2</v>
      </c>
      <c r="U31" s="33">
        <f t="shared" si="26"/>
        <v>2.6842444754847209E-2</v>
      </c>
      <c r="V31" s="33">
        <f t="shared" si="26"/>
        <v>2.6708232531072972E-2</v>
      </c>
      <c r="W31" s="33">
        <f t="shared" si="26"/>
        <v>2.6574691368417606E-2</v>
      </c>
      <c r="X31" s="33">
        <f t="shared" si="26"/>
        <v>2.6441817911575519E-2</v>
      </c>
      <c r="Y31" s="33">
        <f t="shared" si="26"/>
        <v>2.6309608822017643E-2</v>
      </c>
      <c r="Z31" s="33">
        <f t="shared" si="26"/>
        <v>2.6178060777907554E-2</v>
      </c>
      <c r="AA31" s="33">
        <f t="shared" si="26"/>
        <v>2.6047170474018017E-2</v>
      </c>
      <c r="AB31" s="33">
        <f t="shared" si="26"/>
        <v>2.5916934621647927E-2</v>
      </c>
      <c r="AC31" s="33">
        <f t="shared" si="26"/>
        <v>2.5787349948539685E-2</v>
      </c>
      <c r="AD31" s="33">
        <f t="shared" si="26"/>
        <v>2.5658413198796987E-2</v>
      </c>
      <c r="AE31" s="33">
        <f t="shared" si="26"/>
        <v>2.5530121132803001E-2</v>
      </c>
      <c r="AF31" s="33">
        <f t="shared" si="26"/>
        <v>2.5402470527138985E-2</v>
      </c>
      <c r="AG31" s="33">
        <f t="shared" si="26"/>
        <v>2.5275458174503291E-2</v>
      </c>
      <c r="AH31" s="33">
        <f t="shared" si="26"/>
        <v>2.5149080883630773E-2</v>
      </c>
      <c r="AI31" s="33">
        <f t="shared" si="26"/>
        <v>2.5023335479212618E-2</v>
      </c>
      <c r="AJ31" s="33">
        <f t="shared" si="26"/>
        <v>2.4898218801816554E-2</v>
      </c>
      <c r="AK31" s="33">
        <f t="shared" si="26"/>
        <v>2.4773727707807471E-2</v>
      </c>
      <c r="AL31" s="33">
        <f t="shared" si="26"/>
        <v>2.4649859069268434E-2</v>
      </c>
      <c r="AM31" s="33">
        <f t="shared" si="26"/>
        <v>2.4526609773922091E-2</v>
      </c>
      <c r="AN31" s="33">
        <f t="shared" si="26"/>
        <v>2.4403976725052481E-2</v>
      </c>
      <c r="AO31" s="33">
        <f t="shared" si="26"/>
        <v>2.4281956841427216E-2</v>
      </c>
      <c r="AP31" s="33">
        <f t="shared" si="26"/>
        <v>2.416054705722008E-2</v>
      </c>
      <c r="AQ31" s="33">
        <f t="shared" si="26"/>
        <v>2.4039744321933981E-2</v>
      </c>
      <c r="AR31" s="33">
        <f t="shared" ref="AR31:BK31" si="27">AQ31*(1-$G$4)</f>
        <v>2.3919545600324311E-2</v>
      </c>
      <c r="AS31" s="33">
        <f t="shared" si="27"/>
        <v>2.3799947872322688E-2</v>
      </c>
      <c r="AT31" s="33">
        <f t="shared" si="27"/>
        <v>2.3680948132961073E-2</v>
      </c>
      <c r="AU31" s="33">
        <f t="shared" si="27"/>
        <v>2.3562543392296267E-2</v>
      </c>
      <c r="AV31" s="33">
        <f t="shared" si="27"/>
        <v>2.3444730675334785E-2</v>
      </c>
      <c r="AW31" s="33">
        <f t="shared" si="27"/>
        <v>2.332750702195811E-2</v>
      </c>
      <c r="AX31" s="33">
        <f t="shared" si="27"/>
        <v>2.3210869486848321E-2</v>
      </c>
      <c r="AY31" s="33">
        <f t="shared" si="27"/>
        <v>2.3094815139414079E-2</v>
      </c>
      <c r="AZ31" s="33">
        <f t="shared" si="27"/>
        <v>2.2979341063717008E-2</v>
      </c>
      <c r="BA31" s="33">
        <f t="shared" si="27"/>
        <v>2.2864444358398423E-2</v>
      </c>
      <c r="BB31" s="33">
        <f t="shared" si="27"/>
        <v>2.2750122136606432E-2</v>
      </c>
      <c r="BC31" s="33">
        <f t="shared" si="27"/>
        <v>2.2636371525923401E-2</v>
      </c>
      <c r="BD31" s="33">
        <f t="shared" si="27"/>
        <v>2.2523189668293784E-2</v>
      </c>
      <c r="BE31" s="33">
        <f t="shared" si="27"/>
        <v>2.2410573719952316E-2</v>
      </c>
      <c r="BF31" s="33">
        <f t="shared" si="27"/>
        <v>2.2298520851352553E-2</v>
      </c>
      <c r="BG31" s="33">
        <f t="shared" si="27"/>
        <v>2.2187028247095789E-2</v>
      </c>
      <c r="BH31" s="33">
        <f t="shared" si="27"/>
        <v>2.2076093105860312E-2</v>
      </c>
      <c r="BI31" s="33">
        <f t="shared" si="27"/>
        <v>2.1965712640331009E-2</v>
      </c>
      <c r="BJ31" s="33">
        <f t="shared" si="27"/>
        <v>2.1855884077129354E-2</v>
      </c>
      <c r="BK31" s="33">
        <f t="shared" si="27"/>
        <v>2.1746604656743707E-2</v>
      </c>
      <c r="BL31" t="str">
        <f t="shared" si="6"/>
        <v>04_CHL</v>
      </c>
      <c r="BM31" t="str">
        <f t="shared" si="7"/>
        <v>d_nonenergy_7_x_other_petrol_prod</v>
      </c>
      <c r="BP31" s="4">
        <f t="shared" si="8"/>
        <v>14.243284259999999</v>
      </c>
      <c r="BQ31" s="4">
        <f t="shared" si="9"/>
        <v>11.839977323999999</v>
      </c>
      <c r="BR31" s="4" cm="1">
        <f t="array" ref="BR31">L31*INDEX(prod_est,$H31+$I31-1,MATCH(BR$14,$BQ$14:$DQ$14,0))</f>
        <v>12.128213998424497</v>
      </c>
      <c r="BS31" s="4" cm="1">
        <f t="array" ref="BS31">M31*INDEX(prod_est,$H31+$I31-1,MATCH(BS$14,$BQ$14:$DQ$14,0))</f>
        <v>11.272946890813214</v>
      </c>
      <c r="BT31" s="4" cm="1">
        <f t="array" ref="BT31">N31*INDEX(prod_est,$H31+$I31-1,MATCH(BT$14,$BQ$14:$DQ$14,0))</f>
        <v>11.664292718527394</v>
      </c>
      <c r="BU31" s="4" cm="1">
        <f t="array" ref="BU31">O31*INDEX(prod_est,$H31+$I31-1,MATCH(BU$14,$BQ$14:$DQ$14,0))</f>
        <v>12.15267915226905</v>
      </c>
      <c r="BV31" s="4" cm="1">
        <f t="array" ref="BV31">P31*INDEX(prod_est,$H31+$I31-1,MATCH(BV$14,$BQ$14:$DQ$14,0))</f>
        <v>12.680200964234084</v>
      </c>
      <c r="BW31" s="4" cm="1">
        <f t="array" ref="BW31">Q31*INDEX(prod_est,$H31+$I31-1,MATCH(BW$14,$BQ$14:$DQ$14,0))</f>
        <v>13.228287305108287</v>
      </c>
      <c r="BX31" s="4" cm="1">
        <f t="array" ref="BX31">R31*INDEX(prod_est,$H31+$I31-1,MATCH(BX$14,$BQ$14:$DQ$14,0))</f>
        <v>13.391893066321304</v>
      </c>
      <c r="BY31" s="4" cm="1">
        <f t="array" ref="BY31">S31*INDEX(prod_est,$H31+$I31-1,MATCH(BY$14,$BQ$14:$DQ$14,0))</f>
        <v>13.545739733225988</v>
      </c>
      <c r="BZ31" s="4" cm="1">
        <f t="array" ref="BZ31">T31*INDEX(prod_est,$H31+$I31-1,MATCH(BZ$14,$BQ$14:$DQ$14,0))</f>
        <v>13.693830898863355</v>
      </c>
      <c r="CA31" s="4" cm="1">
        <f t="array" ref="CA31">U31*INDEX(prod_est,$H31+$I31-1,MATCH(CA$14,$BQ$14:$DQ$14,0))</f>
        <v>13.658229520601951</v>
      </c>
      <c r="CB31" s="4" cm="1">
        <f t="array" ref="CB31">V31*INDEX(prod_est,$H31+$I31-1,MATCH(CB$14,$BQ$14:$DQ$14,0))</f>
        <v>13.62332366939704</v>
      </c>
      <c r="CC31" s="4" cm="1">
        <f t="array" ref="CC31">W31*INDEX(prod_est,$H31+$I31-1,MATCH(CC$14,$BQ$14:$DQ$14,0))</f>
        <v>13.592510558927335</v>
      </c>
      <c r="CD31" s="4" cm="1">
        <f t="array" ref="CD31">X31*INDEX(prod_est,$H31+$I31-1,MATCH(CD$14,$BQ$14:$DQ$14,0))</f>
        <v>13.564808467293213</v>
      </c>
      <c r="CE31" s="4" cm="1">
        <f t="array" ref="CE31">Y31*INDEX(prod_est,$H31+$I31-1,MATCH(CE$14,$BQ$14:$DQ$14,0))</f>
        <v>13.537943783774459</v>
      </c>
      <c r="CF31" s="4" cm="1">
        <f t="array" ref="CF31">Z31*INDEX(prod_est,$H31+$I31-1,MATCH(CF$14,$BQ$14:$DQ$14,0))</f>
        <v>13.511420822720078</v>
      </c>
      <c r="CG31" s="4" cm="1">
        <f t="array" ref="CG31">AA31*INDEX(prod_est,$H31+$I31-1,MATCH(CG$14,$BQ$14:$DQ$14,0))</f>
        <v>13.484699695331118</v>
      </c>
      <c r="CH31" s="4" cm="1">
        <f t="array" ref="CH31">AB31*INDEX(prod_est,$H31+$I31-1,MATCH(CH$14,$BQ$14:$DQ$14,0))</f>
        <v>13.45749703101577</v>
      </c>
      <c r="CI31" s="4" cm="1">
        <f t="array" ref="CI31">AC31*INDEX(prod_est,$H31+$I31-1,MATCH(CI$14,$BQ$14:$DQ$14,0))</f>
        <v>13.429681203804472</v>
      </c>
      <c r="CJ31" s="4" cm="1">
        <f t="array" ref="CJ31">AD31*INDEX(prod_est,$H31+$I31-1,MATCH(CJ$14,$BQ$14:$DQ$14,0))</f>
        <v>13.401366592197862</v>
      </c>
      <c r="CK31" s="4" cm="1">
        <f t="array" ref="CK31">AE31*INDEX(prod_est,$H31+$I31-1,MATCH(CK$14,$BQ$14:$DQ$14,0))</f>
        <v>13.372834727405792</v>
      </c>
      <c r="CL31" s="4" cm="1">
        <f t="array" ref="CL31">AF31*INDEX(prod_est,$H31+$I31-1,MATCH(CL$14,$BQ$14:$DQ$14,0))</f>
        <v>13.344405224423822</v>
      </c>
      <c r="CM31" s="4" cm="1">
        <f t="array" ref="CM31">AG31*INDEX(prod_est,$H31+$I31-1,MATCH(CM$14,$BQ$14:$DQ$14,0))</f>
        <v>13.316389058258055</v>
      </c>
      <c r="CN31" s="4" cm="1">
        <f t="array" ref="CN31">AH31*INDEX(prod_est,$H31+$I31-1,MATCH(CN$14,$BQ$14:$DQ$14,0))</f>
        <v>13.288855411815259</v>
      </c>
      <c r="CO31" s="4" cm="1">
        <f t="array" ref="CO31">AI31*INDEX(prod_est,$H31+$I31-1,MATCH(CO$14,$BQ$14:$DQ$14,0))</f>
        <v>13.261793767623246</v>
      </c>
      <c r="CP31" s="4" cm="1">
        <f t="array" ref="CP31">AJ31*INDEX(prod_est,$H31+$I31-1,MATCH(CP$14,$BQ$14:$DQ$14,0))</f>
        <v>13.235290601422244</v>
      </c>
      <c r="CQ31" s="4" cm="1">
        <f t="array" ref="CQ31">AK31*INDEX(prod_est,$H31+$I31-1,MATCH(CQ$14,$BQ$14:$DQ$14,0))</f>
        <v>13.209456530457265</v>
      </c>
      <c r="CR31" s="4" cm="1">
        <f t="array" ref="CR31">AL31*INDEX(prod_est,$H31+$I31-1,MATCH(CR$14,$BQ$14:$DQ$14,0))</f>
        <v>13.184357798790936</v>
      </c>
      <c r="CS31" s="4" cm="1">
        <f t="array" ref="CS31">AM31*INDEX(prod_est,$H31+$I31-1,MATCH(CS$14,$BQ$14:$DQ$14,0))</f>
        <v>13.160083747186341</v>
      </c>
      <c r="CT31" s="4" cm="1">
        <f t="array" ref="CT31">AN31*INDEX(prod_est,$H31+$I31-1,MATCH(CT$14,$BQ$14:$DQ$14,0))</f>
        <v>13.136723798879359</v>
      </c>
      <c r="CU31" s="4" cm="1">
        <f t="array" ref="CU31">AO31*INDEX(prod_est,$H31+$I31-1,MATCH(CU$14,$BQ$14:$DQ$14,0))</f>
        <v>13.114358572333247</v>
      </c>
      <c r="CV31" s="4" cm="1">
        <f t="array" ref="CV31">AP31*INDEX(prod_est,$H31+$I31-1,MATCH(CV$14,$BQ$14:$DQ$14,0))</f>
        <v>13.093041535361914</v>
      </c>
      <c r="CW31" s="4" cm="1">
        <f t="array" ref="CW31">AQ31*INDEX(prod_est,$H31+$I31-1,MATCH(CW$14,$BQ$14:$DQ$14,0))</f>
        <v>13.072832723378877</v>
      </c>
      <c r="CX31" s="4" cm="1">
        <f t="array" ref="CX31">AR31*INDEX(prod_est,$H31+$I31-1,MATCH(CX$14,$BQ$14:$DQ$14,0))</f>
        <v>13.007468559761982</v>
      </c>
      <c r="CY31" s="4" cm="1">
        <f t="array" ref="CY31">AS31*INDEX(prod_est,$H31+$I31-1,MATCH(CY$14,$BQ$14:$DQ$14,0))</f>
        <v>12.942431216963172</v>
      </c>
      <c r="CZ31" s="4" cm="1">
        <f t="array" ref="CZ31">AT31*INDEX(prod_est,$H31+$I31-1,MATCH(CZ$14,$BQ$14:$DQ$14,0))</f>
        <v>12.877719060878356</v>
      </c>
      <c r="DA31" s="4" cm="1">
        <f t="array" ref="DA31">AU31*INDEX(prod_est,$H31+$I31-1,MATCH(DA$14,$BQ$14:$DQ$14,0))</f>
        <v>12.813330465573962</v>
      </c>
      <c r="DB31" s="4" cm="1">
        <f t="array" ref="DB31">AV31*INDEX(prod_est,$H31+$I31-1,MATCH(DB$14,$BQ$14:$DQ$14,0))</f>
        <v>12.749263813246094</v>
      </c>
      <c r="DC31" s="4" cm="1">
        <f t="array" ref="DC31">AW31*INDEX(prod_est,$H31+$I31-1,MATCH(DC$14,$BQ$14:$DQ$14,0))</f>
        <v>12.685517494179862</v>
      </c>
      <c r="DD31" s="4" cm="1">
        <f t="array" ref="DD31">AX31*INDEX(prod_est,$H31+$I31-1,MATCH(DD$14,$BQ$14:$DQ$14,0))</f>
        <v>12.622089906708963</v>
      </c>
      <c r="DE31" s="4" cm="1">
        <f t="array" ref="DE31">AY31*INDEX(prod_est,$H31+$I31-1,MATCH(DE$14,$BQ$14:$DQ$14,0))</f>
        <v>12.558979457175418</v>
      </c>
      <c r="DF31" s="4" cm="1">
        <f t="array" ref="DF31">AZ31*INDEX(prod_est,$H31+$I31-1,MATCH(DF$14,$BQ$14:$DQ$14,0))</f>
        <v>12.49618455988954</v>
      </c>
      <c r="DG31" s="4" cm="1">
        <f t="array" ref="DG31">BA31*INDEX(prod_est,$H31+$I31-1,MATCH(DG$14,$BQ$14:$DQ$14,0))</f>
        <v>12.433703637090094</v>
      </c>
      <c r="DH31" s="4" cm="1">
        <f t="array" ref="DH31">BB31*INDEX(prod_est,$H31+$I31-1,MATCH(DH$14,$BQ$14:$DQ$14,0))</f>
        <v>12.371535118904644</v>
      </c>
      <c r="DI31" s="4" cm="1">
        <f t="array" ref="DI31">BC31*INDEX(prod_est,$H31+$I31-1,MATCH(DI$14,$BQ$14:$DQ$14,0))</f>
        <v>12.30967744331012</v>
      </c>
      <c r="DJ31" s="4" cm="1">
        <f t="array" ref="DJ31">BD31*INDEX(prod_est,$H31+$I31-1,MATCH(DJ$14,$BQ$14:$DQ$14,0))</f>
        <v>12.248129056093569</v>
      </c>
      <c r="DK31" s="4" cm="1">
        <f t="array" ref="DK31">BE31*INDEX(prod_est,$H31+$I31-1,MATCH(DK$14,$BQ$14:$DQ$14,0))</f>
        <v>12.186888410813102</v>
      </c>
      <c r="DL31" s="4" cm="1">
        <f t="array" ref="DL31">BF31*INDEX(prod_est,$H31+$I31-1,MATCH(DL$14,$BQ$14:$DQ$14,0))</f>
        <v>12.125953968759037</v>
      </c>
      <c r="DM31" s="4" cm="1">
        <f t="array" ref="DM31">BG31*INDEX(prod_est,$H31+$I31-1,MATCH(DM$14,$BQ$14:$DQ$14,0))</f>
        <v>12.06532419891524</v>
      </c>
      <c r="DN31" s="4" cm="1">
        <f t="array" ref="DN31">BH31*INDEX(prod_est,$H31+$I31-1,MATCH(DN$14,$BQ$14:$DQ$14,0))</f>
        <v>12.004997577920665</v>
      </c>
      <c r="DO31" s="4" cm="1">
        <f t="array" ref="DO31">BI31*INDEX(prod_est,$H31+$I31-1,MATCH(DO$14,$BQ$14:$DQ$14,0))</f>
        <v>11.94497259003106</v>
      </c>
      <c r="DP31" s="4" cm="1">
        <f t="array" ref="DP31">BJ31*INDEX(prod_est,$H31+$I31-1,MATCH(DP$14,$BQ$14:$DQ$14,0))</f>
        <v>11.885247727080905</v>
      </c>
      <c r="DQ31" s="4" cm="1">
        <f t="array" ref="DQ31">BK31*INDEX(prod_est,$H31+$I31-1,MATCH(DQ$14,$BQ$14:$DQ$14,0))</f>
        <v>11.825821488445502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26"/>
        <v>4.6163595532489797E-2</v>
      </c>
      <c r="M32" s="33">
        <f t="shared" si="26"/>
        <v>4.5932777554827345E-2</v>
      </c>
      <c r="N32" s="33">
        <f t="shared" si="26"/>
        <v>4.5703113667053208E-2</v>
      </c>
      <c r="O32" s="33">
        <f t="shared" si="26"/>
        <v>4.5474598098717942E-2</v>
      </c>
      <c r="P32" s="33">
        <f t="shared" si="26"/>
        <v>4.5247225108224355E-2</v>
      </c>
      <c r="Q32" s="33">
        <f t="shared" si="26"/>
        <v>4.5020988982683231E-2</v>
      </c>
      <c r="R32" s="33">
        <f t="shared" si="26"/>
        <v>4.4795884037769816E-2</v>
      </c>
      <c r="S32" s="33">
        <f t="shared" si="26"/>
        <v>4.4571904617580968E-2</v>
      </c>
      <c r="T32" s="33">
        <f t="shared" si="26"/>
        <v>4.4349045094493063E-2</v>
      </c>
      <c r="U32" s="33">
        <f t="shared" si="26"/>
        <v>4.41272998690206E-2</v>
      </c>
      <c r="V32" s="33">
        <f t="shared" si="26"/>
        <v>4.3906663369675497E-2</v>
      </c>
      <c r="W32" s="33">
        <f t="shared" si="26"/>
        <v>4.3687130052827122E-2</v>
      </c>
      <c r="X32" s="33">
        <f t="shared" si="26"/>
        <v>4.3468694402562985E-2</v>
      </c>
      <c r="Y32" s="33">
        <f t="shared" si="26"/>
        <v>4.3251350930550173E-2</v>
      </c>
      <c r="Z32" s="33">
        <f t="shared" si="26"/>
        <v>4.3035094175897425E-2</v>
      </c>
      <c r="AA32" s="33">
        <f t="shared" si="26"/>
        <v>4.2819918705017938E-2</v>
      </c>
      <c r="AB32" s="33">
        <f t="shared" si="26"/>
        <v>4.2605819111492846E-2</v>
      </c>
      <c r="AC32" s="33">
        <f t="shared" si="26"/>
        <v>4.2392790015935385E-2</v>
      </c>
      <c r="AD32" s="33">
        <f t="shared" si="26"/>
        <v>4.2180826065855707E-2</v>
      </c>
      <c r="AE32" s="33">
        <f t="shared" si="26"/>
        <v>4.1969921935526427E-2</v>
      </c>
      <c r="AF32" s="33">
        <f t="shared" si="26"/>
        <v>4.1760072325848795E-2</v>
      </c>
      <c r="AG32" s="33">
        <f t="shared" si="26"/>
        <v>4.1551271964219552E-2</v>
      </c>
      <c r="AH32" s="33">
        <f t="shared" si="26"/>
        <v>4.1343515604398452E-2</v>
      </c>
      <c r="AI32" s="33">
        <f t="shared" si="26"/>
        <v>4.1136798026376459E-2</v>
      </c>
      <c r="AJ32" s="33">
        <f t="shared" si="26"/>
        <v>4.0931114036244574E-2</v>
      </c>
      <c r="AK32" s="33">
        <f t="shared" si="26"/>
        <v>4.0726458466063355E-2</v>
      </c>
      <c r="AL32" s="33">
        <f t="shared" si="26"/>
        <v>4.052282617373304E-2</v>
      </c>
      <c r="AM32" s="33">
        <f t="shared" si="26"/>
        <v>4.0320212042864373E-2</v>
      </c>
      <c r="AN32" s="33">
        <f t="shared" si="26"/>
        <v>4.0118610982650051E-2</v>
      </c>
      <c r="AO32" s="33">
        <f t="shared" si="26"/>
        <v>3.9918017927736797E-2</v>
      </c>
      <c r="AP32" s="33">
        <f t="shared" si="26"/>
        <v>3.9718427838098112E-2</v>
      </c>
      <c r="AQ32" s="33">
        <f t="shared" si="26"/>
        <v>3.9519835698907622E-2</v>
      </c>
      <c r="AR32" s="33">
        <f t="shared" ref="AR32:BK32" si="28">AQ32*(1-$G$4)</f>
        <v>3.9322236520413084E-2</v>
      </c>
      <c r="AS32" s="33">
        <f t="shared" si="28"/>
        <v>3.9125625337811019E-2</v>
      </c>
      <c r="AT32" s="33">
        <f t="shared" si="28"/>
        <v>3.8929997211121961E-2</v>
      </c>
      <c r="AU32" s="33">
        <f t="shared" si="28"/>
        <v>3.8735347225066351E-2</v>
      </c>
      <c r="AV32" s="33">
        <f t="shared" si="28"/>
        <v>3.854167048894102E-2</v>
      </c>
      <c r="AW32" s="33">
        <f t="shared" si="28"/>
        <v>3.8348962136496315E-2</v>
      </c>
      <c r="AX32" s="33">
        <f t="shared" si="28"/>
        <v>3.8157217325813834E-2</v>
      </c>
      <c r="AY32" s="33">
        <f t="shared" si="28"/>
        <v>3.7966431239184764E-2</v>
      </c>
      <c r="AZ32" s="33">
        <f t="shared" si="28"/>
        <v>3.7776599082988839E-2</v>
      </c>
      <c r="BA32" s="33">
        <f t="shared" si="28"/>
        <v>3.7587716087573893E-2</v>
      </c>
      <c r="BB32" s="33">
        <f t="shared" si="28"/>
        <v>3.7399777507136023E-2</v>
      </c>
      <c r="BC32" s="33">
        <f t="shared" si="28"/>
        <v>3.7212778619600345E-2</v>
      </c>
      <c r="BD32" s="33">
        <f t="shared" si="28"/>
        <v>3.7026714726502347E-2</v>
      </c>
      <c r="BE32" s="33">
        <f t="shared" si="28"/>
        <v>3.6841581152869833E-2</v>
      </c>
      <c r="BF32" s="33">
        <f t="shared" si="28"/>
        <v>3.6657373247105482E-2</v>
      </c>
      <c r="BG32" s="33">
        <f t="shared" si="28"/>
        <v>3.6474086380869956E-2</v>
      </c>
      <c r="BH32" s="33">
        <f t="shared" si="28"/>
        <v>3.629171594896561E-2</v>
      </c>
      <c r="BI32" s="33">
        <f t="shared" si="28"/>
        <v>3.6110257369220779E-2</v>
      </c>
      <c r="BJ32" s="33">
        <f t="shared" si="28"/>
        <v>3.5929706082374675E-2</v>
      </c>
      <c r="BK32" s="33">
        <f t="shared" si="28"/>
        <v>3.5750057551962804E-2</v>
      </c>
      <c r="BL32" t="str">
        <f t="shared" si="6"/>
        <v>04_CHL</v>
      </c>
      <c r="BM32" t="str">
        <f t="shared" si="7"/>
        <v>d_nonenergy_8_1_natural_gas</v>
      </c>
      <c r="BP32" s="4">
        <f t="shared" si="8"/>
        <v>8.9400740400000007</v>
      </c>
      <c r="BQ32" s="4">
        <f t="shared" si="9"/>
        <v>19.464181992</v>
      </c>
      <c r="BR32" s="4" cm="1">
        <f t="array" ref="BR32">L32*INDEX(prod_est,$H32+$I32-1,MATCH(BR$14,$BQ$14:$DQ$14,0))</f>
        <v>19.938025052188561</v>
      </c>
      <c r="BS32" s="4" cm="1">
        <f t="array" ref="BS32">M32*INDEX(prod_est,$H32+$I32-1,MATCH(BS$14,$BQ$14:$DQ$14,0))</f>
        <v>18.532019434207065</v>
      </c>
      <c r="BT32" s="4" cm="1">
        <f t="array" ref="BT32">N32*INDEX(prod_est,$H32+$I32-1,MATCH(BT$14,$BQ$14:$DQ$14,0))</f>
        <v>19.175367491723893</v>
      </c>
      <c r="BU32" s="4" cm="1">
        <f t="array" ref="BU32">O32*INDEX(prod_est,$H32+$I32-1,MATCH(BU$14,$BQ$14:$DQ$14,0))</f>
        <v>19.978244234528322</v>
      </c>
      <c r="BV32" s="4" cm="1">
        <f t="array" ref="BV32">P32*INDEX(prod_est,$H32+$I32-1,MATCH(BV$14,$BQ$14:$DQ$14,0))</f>
        <v>20.845457090757698</v>
      </c>
      <c r="BW32" s="4" cm="1">
        <f t="array" ref="BW32">Q32*INDEX(prod_est,$H32+$I32-1,MATCH(BW$14,$BQ$14:$DQ$14,0))</f>
        <v>21.746476745962642</v>
      </c>
      <c r="BX32" s="4" cm="1">
        <f t="array" ref="BX32">R32*INDEX(prod_est,$H32+$I32-1,MATCH(BX$14,$BQ$14:$DQ$14,0))</f>
        <v>22.015434381948552</v>
      </c>
      <c r="BY32" s="4" cm="1">
        <f t="array" ref="BY32">S32*INDEX(prod_est,$H32+$I32-1,MATCH(BY$14,$BQ$14:$DQ$14,0))</f>
        <v>22.268348677436727</v>
      </c>
      <c r="BZ32" s="4" cm="1">
        <f t="array" ref="BZ32">T32*INDEX(prod_est,$H32+$I32-1,MATCH(BZ$14,$BQ$14:$DQ$14,0))</f>
        <v>22.511801288915152</v>
      </c>
      <c r="CA32" s="4" cm="1">
        <f t="array" ref="CA32">U32*INDEX(prod_est,$H32+$I32-1,MATCH(CA$14,$BQ$14:$DQ$14,0))</f>
        <v>22.45327485033479</v>
      </c>
      <c r="CB32" s="4" cm="1">
        <f t="array" ref="CB32">V32*INDEX(prod_est,$H32+$I32-1,MATCH(CB$14,$BQ$14:$DQ$14,0))</f>
        <v>22.395891814721971</v>
      </c>
      <c r="CC32" s="4" cm="1">
        <f t="array" ref="CC32">W32*INDEX(prod_est,$H32+$I32-1,MATCH(CC$14,$BQ$14:$DQ$14,0))</f>
        <v>22.345236988829168</v>
      </c>
      <c r="CD32" s="4" cm="1">
        <f t="array" ref="CD32">X32*INDEX(prod_est,$H32+$I32-1,MATCH(CD$14,$BQ$14:$DQ$14,0))</f>
        <v>22.299696483271557</v>
      </c>
      <c r="CE32" s="4" cm="1">
        <f t="array" ref="CE32">Y32*INDEX(prod_est,$H32+$I32-1,MATCH(CE$14,$BQ$14:$DQ$14,0))</f>
        <v>22.255532624265967</v>
      </c>
      <c r="CF32" s="4" cm="1">
        <f t="array" ref="CF32">Z32*INDEX(prod_est,$H32+$I32-1,MATCH(CF$14,$BQ$14:$DQ$14,0))</f>
        <v>22.211930535613085</v>
      </c>
      <c r="CG32" s="4" cm="1">
        <f t="array" ref="CG32">AA32*INDEX(prod_est,$H32+$I32-1,MATCH(CG$14,$BQ$14:$DQ$14,0))</f>
        <v>22.168002673903764</v>
      </c>
      <c r="CH32" s="4" cm="1">
        <f t="array" ref="CH32">AB32*INDEX(prod_est,$H32+$I32-1,MATCH(CH$14,$BQ$14:$DQ$14,0))</f>
        <v>22.123283195613215</v>
      </c>
      <c r="CI32" s="4" cm="1">
        <f t="array" ref="CI32">AC32*INDEX(prod_est,$H32+$I32-1,MATCH(CI$14,$BQ$14:$DQ$14,0))</f>
        <v>22.077555715882216</v>
      </c>
      <c r="CJ32" s="4" cm="1">
        <f t="array" ref="CJ32">AD32*INDEX(prod_est,$H32+$I32-1,MATCH(CJ$14,$BQ$14:$DQ$14,0))</f>
        <v>22.031008265810101</v>
      </c>
      <c r="CK32" s="4" cm="1">
        <f t="array" ref="CK32">AE32*INDEX(prod_est,$H32+$I32-1,MATCH(CK$14,$BQ$14:$DQ$14,0))</f>
        <v>21.98410366509281</v>
      </c>
      <c r="CL32" s="4" cm="1">
        <f t="array" ref="CL32">AF32*INDEX(prod_est,$H32+$I32-1,MATCH(CL$14,$BQ$14:$DQ$14,0))</f>
        <v>21.9373673407874</v>
      </c>
      <c r="CM32" s="4" cm="1">
        <f t="array" ref="CM32">AG32*INDEX(prod_est,$H32+$I32-1,MATCH(CM$14,$BQ$14:$DQ$14,0))</f>
        <v>21.891310516348792</v>
      </c>
      <c r="CN32" s="4" cm="1">
        <f t="array" ref="CN32">AH32*INDEX(prod_est,$H32+$I32-1,MATCH(CN$14,$BQ$14:$DQ$14,0))</f>
        <v>21.846046924147508</v>
      </c>
      <c r="CO32" s="4" cm="1">
        <f t="array" ref="CO32">AI32*INDEX(prod_est,$H32+$I32-1,MATCH(CO$14,$BQ$14:$DQ$14,0))</f>
        <v>21.80155927411727</v>
      </c>
      <c r="CP32" s="4" cm="1">
        <f t="array" ref="CP32">AJ32*INDEX(prod_est,$H32+$I32-1,MATCH(CP$14,$BQ$14:$DQ$14,0))</f>
        <v>21.75798972696494</v>
      </c>
      <c r="CQ32" s="4" cm="1">
        <f t="array" ref="CQ32">AK32*INDEX(prod_est,$H32+$I32-1,MATCH(CQ$14,$BQ$14:$DQ$14,0))</f>
        <v>21.715520130520925</v>
      </c>
      <c r="CR32" s="4" cm="1">
        <f t="array" ref="CR32">AL32*INDEX(prod_est,$H32+$I32-1,MATCH(CR$14,$BQ$14:$DQ$14,0))</f>
        <v>21.674259385879843</v>
      </c>
      <c r="CS32" s="4" cm="1">
        <f t="array" ref="CS32">AM32*INDEX(prod_est,$H32+$I32-1,MATCH(CS$14,$BQ$14:$DQ$14,0))</f>
        <v>21.634354363666894</v>
      </c>
      <c r="CT32" s="4" cm="1">
        <f t="array" ref="CT32">AN32*INDEX(prod_est,$H32+$I32-1,MATCH(CT$14,$BQ$14:$DQ$14,0))</f>
        <v>21.595952070087396</v>
      </c>
      <c r="CU32" s="4" cm="1">
        <f t="array" ref="CU32">AO32*INDEX(prod_est,$H32+$I32-1,MATCH(CU$14,$BQ$14:$DQ$14,0))</f>
        <v>21.559185036851325</v>
      </c>
      <c r="CV32" s="4" cm="1">
        <f t="array" ref="CV32">AP32*INDEX(prod_est,$H32+$I32-1,MATCH(CV$14,$BQ$14:$DQ$14,0))</f>
        <v>21.52414116169971</v>
      </c>
      <c r="CW32" s="4" cm="1">
        <f t="array" ref="CW32">AQ32*INDEX(prod_est,$H32+$I32-1,MATCH(CW$14,$BQ$14:$DQ$14,0))</f>
        <v>21.490919139096455</v>
      </c>
      <c r="CX32" s="4" cm="1">
        <f t="array" ref="CX32">AR32*INDEX(prod_est,$H32+$I32-1,MATCH(CX$14,$BQ$14:$DQ$14,0))</f>
        <v>21.383464543400972</v>
      </c>
      <c r="CY32" s="4" cm="1">
        <f t="array" ref="CY32">AS32*INDEX(prod_est,$H32+$I32-1,MATCH(CY$14,$BQ$14:$DQ$14,0))</f>
        <v>21.276547220683966</v>
      </c>
      <c r="CZ32" s="4" cm="1">
        <f t="array" ref="CZ32">AT32*INDEX(prod_est,$H32+$I32-1,MATCH(CZ$14,$BQ$14:$DQ$14,0))</f>
        <v>21.170164484580546</v>
      </c>
      <c r="DA32" s="4" cm="1">
        <f t="array" ref="DA32">AU32*INDEX(prod_est,$H32+$I32-1,MATCH(DA$14,$BQ$14:$DQ$14,0))</f>
        <v>21.064313662157641</v>
      </c>
      <c r="DB32" s="4" cm="1">
        <f t="array" ref="DB32">AV32*INDEX(prod_est,$H32+$I32-1,MATCH(DB$14,$BQ$14:$DQ$14,0))</f>
        <v>20.958992093846856</v>
      </c>
      <c r="DC32" s="4" cm="1">
        <f t="array" ref="DC32">AW32*INDEX(prod_est,$H32+$I32-1,MATCH(DC$14,$BQ$14:$DQ$14,0))</f>
        <v>20.854197133377621</v>
      </c>
      <c r="DD32" s="4" cm="1">
        <f t="array" ref="DD32">AX32*INDEX(prod_est,$H32+$I32-1,MATCH(DD$14,$BQ$14:$DQ$14,0))</f>
        <v>20.749926147710731</v>
      </c>
      <c r="DE32" s="4" cm="1">
        <f t="array" ref="DE32">AY32*INDEX(prod_est,$H32+$I32-1,MATCH(DE$14,$BQ$14:$DQ$14,0))</f>
        <v>20.646176516972179</v>
      </c>
      <c r="DF32" s="4" cm="1">
        <f t="array" ref="DF32">AZ32*INDEX(prod_est,$H32+$I32-1,MATCH(DF$14,$BQ$14:$DQ$14,0))</f>
        <v>20.542945634387316</v>
      </c>
      <c r="DG32" s="4" cm="1">
        <f t="array" ref="DG32">BA32*INDEX(prod_est,$H32+$I32-1,MATCH(DG$14,$BQ$14:$DQ$14,0))</f>
        <v>20.44023090621538</v>
      </c>
      <c r="DH32" s="4" cm="1">
        <f t="array" ref="DH32">BB32*INDEX(prod_est,$H32+$I32-1,MATCH(DH$14,$BQ$14:$DQ$14,0))</f>
        <v>20.338029751684303</v>
      </c>
      <c r="DI32" s="4" cm="1">
        <f t="array" ref="DI32">BC32*INDEX(prod_est,$H32+$I32-1,MATCH(DI$14,$BQ$14:$DQ$14,0))</f>
        <v>20.236339602925881</v>
      </c>
      <c r="DJ32" s="4" cm="1">
        <f t="array" ref="DJ32">BD32*INDEX(prod_est,$H32+$I32-1,MATCH(DJ$14,$BQ$14:$DQ$14,0))</f>
        <v>20.135157904911253</v>
      </c>
      <c r="DK32" s="4" cm="1">
        <f t="array" ref="DK32">BE32*INDEX(prod_est,$H32+$I32-1,MATCH(DK$14,$BQ$14:$DQ$14,0))</f>
        <v>20.034482115386698</v>
      </c>
      <c r="DL32" s="4" cm="1">
        <f t="array" ref="DL32">BF32*INDEX(prod_est,$H32+$I32-1,MATCH(DL$14,$BQ$14:$DQ$14,0))</f>
        <v>19.934309704809763</v>
      </c>
      <c r="DM32" s="4" cm="1">
        <f t="array" ref="DM32">BG32*INDEX(prod_est,$H32+$I32-1,MATCH(DM$14,$BQ$14:$DQ$14,0))</f>
        <v>19.834638156285713</v>
      </c>
      <c r="DN32" s="4" cm="1">
        <f t="array" ref="DN32">BH32*INDEX(prod_est,$H32+$I32-1,MATCH(DN$14,$BQ$14:$DQ$14,0))</f>
        <v>19.735464965504288</v>
      </c>
      <c r="DO32" s="4" cm="1">
        <f t="array" ref="DO32">BI32*INDEX(prod_est,$H32+$I32-1,MATCH(DO$14,$BQ$14:$DQ$14,0))</f>
        <v>19.636787640676765</v>
      </c>
      <c r="DP32" s="4" cm="1">
        <f t="array" ref="DP32">BJ32*INDEX(prod_est,$H32+$I32-1,MATCH(DP$14,$BQ$14:$DQ$14,0))</f>
        <v>19.538603702473381</v>
      </c>
      <c r="DQ32" s="4" cm="1">
        <f t="array" ref="DQ32">BK32*INDEX(prod_est,$H32+$I32-1,MATCH(DQ$14,$BQ$14:$DQ$14,0))</f>
        <v>19.440910683961015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04_CHL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04_CHL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04_CHL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04_CHL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04_CHL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04_CHL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04_CHL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04_CHL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04_CHL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04_CHL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04_CHL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04_CHL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04_CHL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04_CHL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0">SUM(K15:K46)*1000</f>
        <v>74.617799086119433</v>
      </c>
      <c r="L47" s="33">
        <f t="shared" si="40"/>
        <v>74.244710090688841</v>
      </c>
      <c r="M47" s="33">
        <f t="shared" si="40"/>
        <v>73.87348654023539</v>
      </c>
      <c r="N47" s="33">
        <f t="shared" si="40"/>
        <v>73.504119107534208</v>
      </c>
      <c r="O47" s="33">
        <f t="shared" si="40"/>
        <v>73.136598511996539</v>
      </c>
      <c r="P47" s="33">
        <f t="shared" si="40"/>
        <v>72.770915519436571</v>
      </c>
      <c r="Q47" s="33">
        <f t="shared" si="40"/>
        <v>72.407060941839376</v>
      </c>
      <c r="R47" s="33">
        <f t="shared" si="40"/>
        <v>72.04502563713018</v>
      </c>
      <c r="S47" s="33">
        <f t="shared" si="40"/>
        <v>71.684800508944534</v>
      </c>
      <c r="T47" s="33">
        <f t="shared" si="40"/>
        <v>71.326376506399811</v>
      </c>
      <c r="U47" s="33">
        <f t="shared" si="40"/>
        <v>70.969744623867811</v>
      </c>
      <c r="V47" s="33">
        <f t="shared" si="40"/>
        <v>70.614895900748479</v>
      </c>
      <c r="W47" s="33">
        <f t="shared" si="40"/>
        <v>70.261821421244733</v>
      </c>
      <c r="X47" s="33">
        <f t="shared" si="40"/>
        <v>69.910512314138501</v>
      </c>
      <c r="Y47" s="33">
        <f t="shared" si="40"/>
        <v>69.560959752567825</v>
      </c>
      <c r="Z47" s="33">
        <f t="shared" si="40"/>
        <v>69.213154953804974</v>
      </c>
      <c r="AA47" s="33">
        <f t="shared" si="40"/>
        <v>68.867089179035958</v>
      </c>
      <c r="AB47" s="33">
        <f t="shared" si="40"/>
        <v>68.522753733140775</v>
      </c>
      <c r="AC47" s="33">
        <f t="shared" si="40"/>
        <v>68.180139964475075</v>
      </c>
      <c r="AD47" s="33">
        <f t="shared" si="40"/>
        <v>67.839239264652704</v>
      </c>
      <c r="AE47" s="33">
        <f t="shared" si="40"/>
        <v>67.500043068329433</v>
      </c>
      <c r="AF47" s="33">
        <f t="shared" si="40"/>
        <v>67.162542852987784</v>
      </c>
      <c r="AG47" s="33">
        <f t="shared" si="40"/>
        <v>66.826730138722837</v>
      </c>
      <c r="AH47" s="33">
        <f t="shared" si="40"/>
        <v>66.492596488029236</v>
      </c>
      <c r="AI47" s="33">
        <f t="shared" si="40"/>
        <v>66.160133505589087</v>
      </c>
      <c r="AJ47" s="33">
        <f t="shared" si="40"/>
        <v>65.82933283806112</v>
      </c>
      <c r="AK47" s="33">
        <f t="shared" si="40"/>
        <v>65.500186173870816</v>
      </c>
      <c r="AL47" s="33">
        <f t="shared" si="40"/>
        <v>65.172685243001467</v>
      </c>
      <c r="AM47" s="33">
        <f t="shared" si="40"/>
        <v>64.846821816786473</v>
      </c>
      <c r="AN47" s="33">
        <f t="shared" si="40"/>
        <v>64.522587707702527</v>
      </c>
      <c r="AO47" s="33">
        <f t="shared" si="40"/>
        <v>64.199974769164015</v>
      </c>
      <c r="AP47" s="33">
        <f t="shared" si="40"/>
        <v>63.878974895318187</v>
      </c>
      <c r="AQ47" s="33">
        <f t="shared" ref="AQ47:BK47" si="41">SUM(AQ15:AQ46)*1000</f>
        <v>63.559580020841608</v>
      </c>
      <c r="AR47" s="33">
        <f t="shared" si="41"/>
        <v>63.24178212073739</v>
      </c>
      <c r="AS47" s="33">
        <f t="shared" si="41"/>
        <v>62.925573210133699</v>
      </c>
      <c r="AT47" s="33">
        <f t="shared" si="41"/>
        <v>62.610945344083042</v>
      </c>
      <c r="AU47" s="33">
        <f t="shared" si="41"/>
        <v>62.297890617362611</v>
      </c>
      <c r="AV47" s="33">
        <f t="shared" si="41"/>
        <v>61.986401164275804</v>
      </c>
      <c r="AW47" s="33">
        <f t="shared" si="41"/>
        <v>61.676469158454431</v>
      </c>
      <c r="AX47" s="33">
        <f t="shared" si="41"/>
        <v>61.368086812662156</v>
      </c>
      <c r="AY47" s="33">
        <f t="shared" si="41"/>
        <v>61.061246378598845</v>
      </c>
      <c r="AZ47" s="33">
        <f t="shared" si="41"/>
        <v>60.755940146705854</v>
      </c>
      <c r="BA47" s="33">
        <f t="shared" si="41"/>
        <v>60.452160445972318</v>
      </c>
      <c r="BB47" s="33">
        <f t="shared" si="41"/>
        <v>60.149899643742458</v>
      </c>
      <c r="BC47" s="33">
        <f t="shared" si="41"/>
        <v>59.849150145523751</v>
      </c>
      <c r="BD47" s="33">
        <f t="shared" si="41"/>
        <v>59.54990439479613</v>
      </c>
      <c r="BE47" s="33">
        <f t="shared" si="41"/>
        <v>59.252154872822146</v>
      </c>
      <c r="BF47" s="33">
        <f t="shared" si="41"/>
        <v>58.955894098458032</v>
      </c>
      <c r="BG47" s="33">
        <f t="shared" si="41"/>
        <v>58.661114627965752</v>
      </c>
      <c r="BH47" s="33">
        <f t="shared" si="41"/>
        <v>58.367809054825919</v>
      </c>
      <c r="BI47" s="33">
        <f t="shared" si="41"/>
        <v>58.075970009551789</v>
      </c>
      <c r="BJ47" s="33">
        <f t="shared" si="41"/>
        <v>57.785590159504032</v>
      </c>
      <c r="BK47" s="33">
        <f t="shared" si="41"/>
        <v>57.496662208706518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04_CHL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04_CHL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04_CHL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04_CHL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04_CHL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04_CHL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04_CHL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04_CHL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04_CHL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04_CHL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04_CHL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04_CHL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04_CHL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04_CHL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04_CHL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04_CHL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04_CHL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04_CHL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04_CHL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04_CHL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04_CHL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04_CHL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04_CHL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04_CHL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04_CHL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04_CHL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04_CHL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04_CHL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04_CHL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04_CHL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04_CHL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04_CHL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04_CHL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11.839977323999999</v>
      </c>
      <c r="BL70" t="str">
        <f t="shared" si="50"/>
        <v>04_CHL</v>
      </c>
      <c r="BM70" t="str">
        <f t="shared" si="51"/>
        <v>d_nonenergy_7_x_other_petrol_prod</v>
      </c>
      <c r="BP70">
        <f t="shared" ref="BP70:CW70" si="84">BP$49*BP31</f>
        <v>14.243284259999999</v>
      </c>
      <c r="BQ70">
        <f t="shared" si="84"/>
        <v>11.839977323999999</v>
      </c>
      <c r="BR70">
        <f t="shared" si="84"/>
        <v>12.128213998424497</v>
      </c>
      <c r="BS70">
        <f t="shared" si="84"/>
        <v>11.272946890813214</v>
      </c>
      <c r="BT70">
        <f t="shared" si="84"/>
        <v>11.664292718527394</v>
      </c>
      <c r="BU70">
        <f t="shared" si="84"/>
        <v>12.15267915226905</v>
      </c>
      <c r="BV70">
        <f t="shared" si="84"/>
        <v>12.680200964234084</v>
      </c>
      <c r="BW70">
        <f t="shared" si="84"/>
        <v>13.228287305108287</v>
      </c>
      <c r="BX70">
        <f t="shared" si="84"/>
        <v>13.391893066321304</v>
      </c>
      <c r="BY70">
        <f t="shared" si="84"/>
        <v>13.545739733225988</v>
      </c>
      <c r="BZ70">
        <f t="shared" si="84"/>
        <v>13.693830898863355</v>
      </c>
      <c r="CA70">
        <f t="shared" si="84"/>
        <v>13.658229520601951</v>
      </c>
      <c r="CB70">
        <f t="shared" si="84"/>
        <v>13.62332366939704</v>
      </c>
      <c r="CC70">
        <f t="shared" si="84"/>
        <v>13.592510558927335</v>
      </c>
      <c r="CD70">
        <f t="shared" si="84"/>
        <v>13.564808467293213</v>
      </c>
      <c r="CE70">
        <f t="shared" si="84"/>
        <v>13.537943783774459</v>
      </c>
      <c r="CF70">
        <f t="shared" si="84"/>
        <v>13.511420822720078</v>
      </c>
      <c r="CG70">
        <f t="shared" si="84"/>
        <v>13.484699695331118</v>
      </c>
      <c r="CH70">
        <f t="shared" si="84"/>
        <v>13.45749703101577</v>
      </c>
      <c r="CI70">
        <f t="shared" si="84"/>
        <v>13.429681203804472</v>
      </c>
      <c r="CJ70">
        <f t="shared" si="84"/>
        <v>13.401366592197862</v>
      </c>
      <c r="CK70">
        <f t="shared" si="84"/>
        <v>13.372834727405792</v>
      </c>
      <c r="CL70">
        <f t="shared" si="84"/>
        <v>13.344405224423822</v>
      </c>
      <c r="CM70">
        <f t="shared" si="84"/>
        <v>13.316389058258055</v>
      </c>
      <c r="CN70">
        <f t="shared" si="84"/>
        <v>13.288855411815259</v>
      </c>
      <c r="CO70">
        <f t="shared" si="84"/>
        <v>13.261793767623246</v>
      </c>
      <c r="CP70">
        <f t="shared" si="84"/>
        <v>13.235290601422244</v>
      </c>
      <c r="CQ70">
        <f t="shared" si="84"/>
        <v>13.209456530457265</v>
      </c>
      <c r="CR70">
        <f t="shared" si="84"/>
        <v>13.184357798790936</v>
      </c>
      <c r="CS70">
        <f t="shared" si="84"/>
        <v>13.160083747186341</v>
      </c>
      <c r="CT70">
        <f t="shared" si="84"/>
        <v>13.136723798879359</v>
      </c>
      <c r="CU70">
        <f t="shared" si="84"/>
        <v>13.114358572333247</v>
      </c>
      <c r="CV70">
        <f t="shared" si="84"/>
        <v>13.093041535361914</v>
      </c>
      <c r="CW70">
        <f t="shared" si="84"/>
        <v>13.072832723378877</v>
      </c>
      <c r="CX70">
        <f t="shared" ref="CX70:DQ70" si="85">CX$49*CX31</f>
        <v>13.007468559761982</v>
      </c>
      <c r="CY70">
        <f t="shared" si="85"/>
        <v>12.942431216963172</v>
      </c>
      <c r="CZ70">
        <f t="shared" si="85"/>
        <v>12.877719060878356</v>
      </c>
      <c r="DA70">
        <f t="shared" si="85"/>
        <v>12.813330465573962</v>
      </c>
      <c r="DB70">
        <f t="shared" si="85"/>
        <v>12.749263813246094</v>
      </c>
      <c r="DC70">
        <f t="shared" si="85"/>
        <v>12.685517494179862</v>
      </c>
      <c r="DD70">
        <f t="shared" si="85"/>
        <v>12.622089906708963</v>
      </c>
      <c r="DE70">
        <f t="shared" si="85"/>
        <v>12.558979457175418</v>
      </c>
      <c r="DF70">
        <f t="shared" si="85"/>
        <v>12.49618455988954</v>
      </c>
      <c r="DG70">
        <f t="shared" si="85"/>
        <v>12.433703637090094</v>
      </c>
      <c r="DH70">
        <f t="shared" si="85"/>
        <v>12.371535118904644</v>
      </c>
      <c r="DI70">
        <f t="shared" si="85"/>
        <v>12.30967744331012</v>
      </c>
      <c r="DJ70">
        <f t="shared" si="85"/>
        <v>12.248129056093569</v>
      </c>
      <c r="DK70">
        <f t="shared" si="85"/>
        <v>12.186888410813102</v>
      </c>
      <c r="DL70">
        <f t="shared" si="85"/>
        <v>12.125953968759037</v>
      </c>
      <c r="DM70">
        <f t="shared" si="85"/>
        <v>12.06532419891524</v>
      </c>
      <c r="DN70">
        <f t="shared" si="85"/>
        <v>12.004997577920665</v>
      </c>
      <c r="DO70">
        <f t="shared" si="85"/>
        <v>11.94497259003106</v>
      </c>
      <c r="DP70">
        <f t="shared" si="85"/>
        <v>11.885247727080905</v>
      </c>
      <c r="DQ70">
        <f t="shared" si="85"/>
        <v>11.825821488445502</v>
      </c>
    </row>
    <row r="71" spans="1:121" x14ac:dyDescent="0.25">
      <c r="A71" t="str">
        <f t="shared" si="48"/>
        <v>04_CHL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19.464181992</v>
      </c>
      <c r="BL71" t="str">
        <f t="shared" si="50"/>
        <v>04_CHL</v>
      </c>
      <c r="BM71" t="str">
        <f t="shared" si="51"/>
        <v>d_nonenergy_8_1_natural_gas</v>
      </c>
      <c r="BP71">
        <f t="shared" ref="BP71:CW71" si="86">BP$49*BP32</f>
        <v>8.9400740400000007</v>
      </c>
      <c r="BQ71">
        <f t="shared" si="86"/>
        <v>19.464181992</v>
      </c>
      <c r="BR71">
        <f t="shared" si="86"/>
        <v>19.938025052188561</v>
      </c>
      <c r="BS71">
        <f t="shared" si="86"/>
        <v>18.532019434207065</v>
      </c>
      <c r="BT71">
        <f t="shared" si="86"/>
        <v>19.175367491723893</v>
      </c>
      <c r="BU71">
        <f t="shared" si="86"/>
        <v>19.978244234528322</v>
      </c>
      <c r="BV71">
        <f t="shared" si="86"/>
        <v>20.845457090757698</v>
      </c>
      <c r="BW71">
        <f t="shared" si="86"/>
        <v>21.746476745962642</v>
      </c>
      <c r="BX71">
        <f t="shared" si="86"/>
        <v>22.015434381948552</v>
      </c>
      <c r="BY71">
        <f t="shared" si="86"/>
        <v>22.268348677436727</v>
      </c>
      <c r="BZ71">
        <f t="shared" si="86"/>
        <v>22.511801288915152</v>
      </c>
      <c r="CA71">
        <f t="shared" si="86"/>
        <v>22.45327485033479</v>
      </c>
      <c r="CB71">
        <f t="shared" si="86"/>
        <v>22.395891814721971</v>
      </c>
      <c r="CC71">
        <f t="shared" si="86"/>
        <v>22.345236988829168</v>
      </c>
      <c r="CD71">
        <f t="shared" si="86"/>
        <v>22.299696483271557</v>
      </c>
      <c r="CE71">
        <f t="shared" si="86"/>
        <v>22.255532624265967</v>
      </c>
      <c r="CF71">
        <f t="shared" si="86"/>
        <v>22.211930535613085</v>
      </c>
      <c r="CG71">
        <f t="shared" si="86"/>
        <v>22.168002673903764</v>
      </c>
      <c r="CH71">
        <f t="shared" si="86"/>
        <v>22.123283195613215</v>
      </c>
      <c r="CI71">
        <f t="shared" si="86"/>
        <v>22.077555715882216</v>
      </c>
      <c r="CJ71">
        <f t="shared" si="86"/>
        <v>22.031008265810101</v>
      </c>
      <c r="CK71">
        <f t="shared" si="86"/>
        <v>21.98410366509281</v>
      </c>
      <c r="CL71">
        <f t="shared" si="86"/>
        <v>21.9373673407874</v>
      </c>
      <c r="CM71">
        <f t="shared" si="86"/>
        <v>21.891310516348792</v>
      </c>
      <c r="CN71">
        <f t="shared" si="86"/>
        <v>21.846046924147508</v>
      </c>
      <c r="CO71">
        <f t="shared" si="86"/>
        <v>21.80155927411727</v>
      </c>
      <c r="CP71">
        <f t="shared" si="86"/>
        <v>21.75798972696494</v>
      </c>
      <c r="CQ71">
        <f t="shared" si="86"/>
        <v>21.715520130520925</v>
      </c>
      <c r="CR71">
        <f t="shared" si="86"/>
        <v>21.674259385879843</v>
      </c>
      <c r="CS71">
        <f t="shared" si="86"/>
        <v>21.634354363666894</v>
      </c>
      <c r="CT71">
        <f t="shared" si="86"/>
        <v>21.595952070087396</v>
      </c>
      <c r="CU71">
        <f t="shared" si="86"/>
        <v>21.559185036851325</v>
      </c>
      <c r="CV71">
        <f t="shared" si="86"/>
        <v>21.52414116169971</v>
      </c>
      <c r="CW71">
        <f t="shared" si="86"/>
        <v>21.490919139096455</v>
      </c>
      <c r="CX71">
        <f t="shared" ref="CX71:DQ71" si="87">CX$49*CX32</f>
        <v>21.383464543400972</v>
      </c>
      <c r="CY71">
        <f t="shared" si="87"/>
        <v>21.276547220683966</v>
      </c>
      <c r="CZ71">
        <f t="shared" si="87"/>
        <v>21.170164484580546</v>
      </c>
      <c r="DA71">
        <f t="shared" si="87"/>
        <v>21.064313662157641</v>
      </c>
      <c r="DB71">
        <f t="shared" si="87"/>
        <v>20.958992093846856</v>
      </c>
      <c r="DC71">
        <f t="shared" si="87"/>
        <v>20.854197133377621</v>
      </c>
      <c r="DD71">
        <f t="shared" si="87"/>
        <v>20.749926147710731</v>
      </c>
      <c r="DE71">
        <f t="shared" si="87"/>
        <v>20.646176516972179</v>
      </c>
      <c r="DF71">
        <f t="shared" si="87"/>
        <v>20.542945634387316</v>
      </c>
      <c r="DG71">
        <f t="shared" si="87"/>
        <v>20.44023090621538</v>
      </c>
      <c r="DH71">
        <f t="shared" si="87"/>
        <v>20.338029751684303</v>
      </c>
      <c r="DI71">
        <f t="shared" si="87"/>
        <v>20.236339602925881</v>
      </c>
      <c r="DJ71">
        <f t="shared" si="87"/>
        <v>20.135157904911253</v>
      </c>
      <c r="DK71">
        <f t="shared" si="87"/>
        <v>20.034482115386698</v>
      </c>
      <c r="DL71">
        <f t="shared" si="87"/>
        <v>19.934309704809763</v>
      </c>
      <c r="DM71">
        <f t="shared" si="87"/>
        <v>19.834638156285713</v>
      </c>
      <c r="DN71">
        <f t="shared" si="87"/>
        <v>19.735464965504288</v>
      </c>
      <c r="DO71">
        <f t="shared" si="87"/>
        <v>19.636787640676765</v>
      </c>
      <c r="DP71">
        <f t="shared" si="87"/>
        <v>19.538603702473381</v>
      </c>
      <c r="DQ71">
        <f t="shared" si="87"/>
        <v>19.440910683961015</v>
      </c>
    </row>
    <row r="72" spans="1:121" x14ac:dyDescent="0.25">
      <c r="A72" t="str">
        <f t="shared" si="48"/>
        <v>04_CHL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04_CHL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04_CHL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04_CHL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04_CHL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04_CHL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04_CHL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04_CHL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04_CHL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04_CHL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04_CHL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04_CHL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04_CHL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04_CHL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04_CHL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04_CHL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04_CHL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04_CHL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04_CHL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04_CHL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04_CHL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04_CHL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04_CHL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04_CHL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04_CHL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04_CHL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04_CHL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04_CHL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04_CHL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04_CHL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04_CHL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04_CHL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04_CHL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04_CHL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04_CHL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04_CHL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04_CHL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04_CHL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04_CHL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04_CHL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04_CHL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04_CHL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04_CHL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04_CHL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04_CHL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04_CHL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04_CHL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04_CHL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04_CHL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04_CHL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04_CHL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04_CHL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04_CHL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04_CHL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04_CHL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04_CHL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04_CHL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04_CHL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04_CHL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04_CHL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04_CHL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04_CHL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04_CHL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04_CHL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04_CHL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04_CHL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04_CHL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04_CHL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04_CHL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04_CHL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04_CHL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04_CHL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04_CHL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04_CHL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04_CHL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04_CHL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04_CHL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04_CHL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04_CHL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04_CHL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04_CHL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04_CHL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04_CHL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04_CHL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04_CHL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04_CHL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04_CHL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04_CHL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04_CHL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04_CHL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04_CHL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04_CHL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tabSelected="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AP22" si="4">K15*(1-$G$4)</f>
        <v>2.1536337967558682E-2</v>
      </c>
      <c r="M15" s="33">
        <f t="shared" si="4"/>
        <v>2.1428656277720889E-2</v>
      </c>
      <c r="N15" s="33">
        <f t="shared" si="4"/>
        <v>2.1321512996332285E-2</v>
      </c>
      <c r="O15" s="33">
        <f t="shared" si="4"/>
        <v>2.1214905431350625E-2</v>
      </c>
      <c r="P15" s="33">
        <f t="shared" si="4"/>
        <v>2.1108830904193871E-2</v>
      </c>
      <c r="Q15" s="33">
        <f t="shared" si="4"/>
        <v>2.1003286749672903E-2</v>
      </c>
      <c r="R15" s="33">
        <f t="shared" si="4"/>
        <v>2.089827031592454E-2</v>
      </c>
      <c r="S15" s="33">
        <f t="shared" si="4"/>
        <v>2.0793778964344919E-2</v>
      </c>
      <c r="T15" s="33">
        <f t="shared" si="4"/>
        <v>2.0689810069523196E-2</v>
      </c>
      <c r="U15" s="33">
        <f t="shared" si="4"/>
        <v>2.0586361019175579E-2</v>
      </c>
      <c r="V15" s="33">
        <f t="shared" si="4"/>
        <v>2.0483429214079699E-2</v>
      </c>
      <c r="W15" s="33">
        <f t="shared" si="4"/>
        <v>2.03810120680093E-2</v>
      </c>
      <c r="X15" s="33">
        <f t="shared" si="4"/>
        <v>2.0279107007669252E-2</v>
      </c>
      <c r="Y15" s="33">
        <f t="shared" si="4"/>
        <v>2.0177711472630904E-2</v>
      </c>
      <c r="Z15" s="33">
        <f t="shared" si="4"/>
        <v>2.0076822915267748E-2</v>
      </c>
      <c r="AA15" s="33">
        <f t="shared" si="4"/>
        <v>1.9976438800691408E-2</v>
      </c>
      <c r="AB15" s="33">
        <f t="shared" si="4"/>
        <v>1.987655660668795E-2</v>
      </c>
      <c r="AC15" s="33">
        <f t="shared" si="4"/>
        <v>1.9777173823654511E-2</v>
      </c>
      <c r="AD15" s="33">
        <f t="shared" si="4"/>
        <v>1.9678287954536237E-2</v>
      </c>
      <c r="AE15" s="33">
        <f t="shared" si="4"/>
        <v>1.9579896514763558E-2</v>
      </c>
      <c r="AF15" s="33">
        <f t="shared" si="4"/>
        <v>1.9481997032189741E-2</v>
      </c>
      <c r="AG15" s="33">
        <f t="shared" si="4"/>
        <v>1.9384587047028792E-2</v>
      </c>
      <c r="AH15" s="33">
        <f t="shared" si="4"/>
        <v>1.9287664111793647E-2</v>
      </c>
      <c r="AI15" s="33">
        <f t="shared" si="4"/>
        <v>1.9191225791234678E-2</v>
      </c>
      <c r="AJ15" s="33">
        <f t="shared" si="4"/>
        <v>1.9095269662278504E-2</v>
      </c>
      <c r="AK15" s="33">
        <f t="shared" si="4"/>
        <v>1.899979331396711E-2</v>
      </c>
      <c r="AL15" s="33">
        <f t="shared" si="4"/>
        <v>1.8904794347397273E-2</v>
      </c>
      <c r="AM15" s="33">
        <f t="shared" si="4"/>
        <v>1.8810270375660288E-2</v>
      </c>
      <c r="AN15" s="33">
        <f t="shared" si="4"/>
        <v>1.8716219023781986E-2</v>
      </c>
      <c r="AO15" s="33">
        <f t="shared" si="4"/>
        <v>1.8622637928663074E-2</v>
      </c>
      <c r="AP15" s="33">
        <f t="shared" si="4"/>
        <v>1.8529524739019761E-2</v>
      </c>
      <c r="AQ15" s="33">
        <f t="shared" ref="AQ15:BK15" si="5">AP15*(1-$G$4)</f>
        <v>1.843687711532466E-2</v>
      </c>
      <c r="AR15" s="33">
        <f t="shared" si="5"/>
        <v>1.8344692729748036E-2</v>
      </c>
      <c r="AS15" s="33">
        <f t="shared" si="5"/>
        <v>1.8252969266099296E-2</v>
      </c>
      <c r="AT15" s="33">
        <f t="shared" si="5"/>
        <v>1.81617044197688E-2</v>
      </c>
      <c r="AU15" s="33">
        <f t="shared" si="5"/>
        <v>1.8070895897669956E-2</v>
      </c>
      <c r="AV15" s="33">
        <f t="shared" si="5"/>
        <v>1.7980541418181607E-2</v>
      </c>
      <c r="AW15" s="33">
        <f t="shared" si="5"/>
        <v>1.7890638711090697E-2</v>
      </c>
      <c r="AX15" s="33">
        <f t="shared" si="5"/>
        <v>1.7801185517535244E-2</v>
      </c>
      <c r="AY15" s="33">
        <f t="shared" si="5"/>
        <v>1.7712179589947568E-2</v>
      </c>
      <c r="AZ15" s="33">
        <f t="shared" si="5"/>
        <v>1.7623618691997831E-2</v>
      </c>
      <c r="BA15" s="33">
        <f t="shared" si="5"/>
        <v>1.7535500598537843E-2</v>
      </c>
      <c r="BB15" s="33">
        <f t="shared" si="5"/>
        <v>1.7447823095545153E-2</v>
      </c>
      <c r="BC15" s="33">
        <f t="shared" si="5"/>
        <v>1.7360583980067425E-2</v>
      </c>
      <c r="BD15" s="33">
        <f t="shared" si="5"/>
        <v>1.7273781060167089E-2</v>
      </c>
      <c r="BE15" s="33">
        <f t="shared" si="5"/>
        <v>1.7187412154866254E-2</v>
      </c>
      <c r="BF15" s="33">
        <f t="shared" si="5"/>
        <v>1.7101475094091923E-2</v>
      </c>
      <c r="BG15" s="33">
        <f t="shared" si="5"/>
        <v>1.7015967718621464E-2</v>
      </c>
      <c r="BH15" s="33">
        <f t="shared" si="5"/>
        <v>1.6930887880028358E-2</v>
      </c>
      <c r="BI15" s="33">
        <f t="shared" si="5"/>
        <v>1.6846233440628217E-2</v>
      </c>
      <c r="BJ15" s="33">
        <f t="shared" si="5"/>
        <v>1.6762002273425076E-2</v>
      </c>
      <c r="BK15" s="33">
        <f t="shared" si="5"/>
        <v>1.667819226205795E-2</v>
      </c>
      <c r="BL15" t="str">
        <f t="shared" ref="BL15:BL46" si="6">A15</f>
        <v>05_PRC</v>
      </c>
      <c r="BM15" t="str">
        <f t="shared" ref="BM15:BM46" si="7">"d_nonenergy_"&amp;C15</f>
        <v>d_nonenergy_1_x_coal_thermal</v>
      </c>
      <c r="BP15" s="4">
        <f t="shared" ref="BP15:BP46" si="8">F15</f>
        <v>2313.3193666991101</v>
      </c>
      <c r="BQ15" s="4">
        <f t="shared" ref="BQ15:BQ46" si="9">G15</f>
        <v>2663.8365590483222</v>
      </c>
      <c r="BR15" s="4" cm="1">
        <f t="array" ref="BR15">L15*INDEX(prod_est,$H15+$I15-1,MATCH(BR$14,$BQ$14:$DQ$14,0))</f>
        <v>2677.0531756778914</v>
      </c>
      <c r="BS15" s="4" cm="1">
        <f t="array" ref="BS15">M15*INDEX(prod_est,$H15+$I15-1,MATCH(BS$14,$BQ$14:$DQ$14,0))</f>
        <v>2592.8431036855854</v>
      </c>
      <c r="BT15" s="4" cm="1">
        <f t="array" ref="BT15">N15*INDEX(prod_est,$H15+$I15-1,MATCH(BT$14,$BQ$14:$DQ$14,0))</f>
        <v>2628.3672793755818</v>
      </c>
      <c r="BU15" s="4" cm="1">
        <f t="array" ref="BU15">O15*INDEX(prod_est,$H15+$I15-1,MATCH(BU$14,$BQ$14:$DQ$14,0))</f>
        <v>2657.1011778841525</v>
      </c>
      <c r="BV15" s="4" cm="1">
        <f t="array" ref="BV15">P15*INDEX(prod_est,$H15+$I15-1,MATCH(BV$14,$BQ$14:$DQ$14,0))</f>
        <v>2679.3657410401129</v>
      </c>
      <c r="BW15" s="4" cm="1">
        <f t="array" ref="BW15">Q15*INDEX(prod_est,$H15+$I15-1,MATCH(BW$14,$BQ$14:$DQ$14,0))</f>
        <v>2695.4946354485674</v>
      </c>
      <c r="BX15" s="4" cm="1">
        <f t="array" ref="BX15">R15*INDEX(prod_est,$H15+$I15-1,MATCH(BX$14,$BQ$14:$DQ$14,0))</f>
        <v>2705.8634082217591</v>
      </c>
      <c r="BY15" s="4" cm="1">
        <f t="array" ref="BY15">S15*INDEX(prod_est,$H15+$I15-1,MATCH(BY$14,$BQ$14:$DQ$14,0))</f>
        <v>2710.931094497229</v>
      </c>
      <c r="BZ15" s="4" cm="1">
        <f t="array" ref="BZ15">T15*INDEX(prod_est,$H15+$I15-1,MATCH(BZ$14,$BQ$14:$DQ$14,0))</f>
        <v>2711.2196665747224</v>
      </c>
      <c r="CA15" s="4" cm="1">
        <f t="array" ref="CA15">U15*INDEX(prod_est,$H15+$I15-1,MATCH(CA$14,$BQ$14:$DQ$14,0))</f>
        <v>2694.5185261240026</v>
      </c>
      <c r="CB15" s="4" cm="1">
        <f t="array" ref="CB15">V15*INDEX(prod_est,$H15+$I15-1,MATCH(CB$14,$BQ$14:$DQ$14,0))</f>
        <v>2674.1951625148072</v>
      </c>
      <c r="CC15" s="4" cm="1">
        <f t="array" ref="CC15">W15*INDEX(prod_est,$H15+$I15-1,MATCH(CC$14,$BQ$14:$DQ$14,0))</f>
        <v>2650.7777994114854</v>
      </c>
      <c r="CD15" s="4" cm="1">
        <f t="array" ref="CD15">X15*INDEX(prod_est,$H15+$I15-1,MATCH(CD$14,$BQ$14:$DQ$14,0))</f>
        <v>2652.4528112784001</v>
      </c>
      <c r="CE15" s="4" cm="1">
        <f t="array" ref="CE15">Y15*INDEX(prod_est,$H15+$I15-1,MATCH(CE$14,$BQ$14:$DQ$14,0))</f>
        <v>2651.9531094315626</v>
      </c>
      <c r="CF15" s="4" cm="1">
        <f t="array" ref="CF15">Z15*INDEX(prod_est,$H15+$I15-1,MATCH(CF$14,$BQ$14:$DQ$14,0))</f>
        <v>2649.5875056379123</v>
      </c>
      <c r="CG15" s="4" cm="1">
        <f t="array" ref="CG15">AA15*INDEX(prod_est,$H15+$I15-1,MATCH(CG$14,$BQ$14:$DQ$14,0))</f>
        <v>2645.5665960722936</v>
      </c>
      <c r="CH15" s="4" cm="1">
        <f t="array" ref="CH15">AB15*INDEX(prod_est,$H15+$I15-1,MATCH(CH$14,$BQ$14:$DQ$14,0))</f>
        <v>2639.9121347812043</v>
      </c>
      <c r="CI15" s="4" cm="1">
        <f t="array" ref="CI15">AC15*INDEX(prod_est,$H15+$I15-1,MATCH(CI$14,$BQ$14:$DQ$14,0))</f>
        <v>2632.4720353110688</v>
      </c>
      <c r="CJ15" s="4" cm="1">
        <f t="array" ref="CJ15">AD15*INDEX(prod_est,$H15+$I15-1,MATCH(CJ$14,$BQ$14:$DQ$14,0))</f>
        <v>2622.9250676506799</v>
      </c>
      <c r="CK15" s="4" cm="1">
        <f t="array" ref="CK15">AE15*INDEX(prod_est,$H15+$I15-1,MATCH(CK$14,$BQ$14:$DQ$14,0))</f>
        <v>2610.8710611726269</v>
      </c>
      <c r="CL15" s="4" cm="1">
        <f t="array" ref="CL15">AF15*INDEX(prod_est,$H15+$I15-1,MATCH(CL$14,$BQ$14:$DQ$14,0))</f>
        <v>2595.8708926901218</v>
      </c>
      <c r="CM15" s="4" cm="1">
        <f t="array" ref="CM15">AG15*INDEX(prod_est,$H15+$I15-1,MATCH(CM$14,$BQ$14:$DQ$14,0))</f>
        <v>2577.527327181173</v>
      </c>
      <c r="CN15" s="4" cm="1">
        <f t="array" ref="CN15">AH15*INDEX(prod_est,$H15+$I15-1,MATCH(CN$14,$BQ$14:$DQ$14,0))</f>
        <v>2572.7519565970638</v>
      </c>
      <c r="CO15" s="4" cm="1">
        <f t="array" ref="CO15">AI15*INDEX(prod_est,$H15+$I15-1,MATCH(CO$14,$BQ$14:$DQ$14,0))</f>
        <v>2563.9602615056283</v>
      </c>
      <c r="CP15" s="4" cm="1">
        <f t="array" ref="CP15">AJ15*INDEX(prod_est,$H15+$I15-1,MATCH(CP$14,$BQ$14:$DQ$14,0))</f>
        <v>2551.0463996834328</v>
      </c>
      <c r="CQ15" s="4" cm="1">
        <f t="array" ref="CQ15">AK15*INDEX(prod_est,$H15+$I15-1,MATCH(CQ$14,$BQ$14:$DQ$14,0))</f>
        <v>2534.031397483488</v>
      </c>
      <c r="CR15" s="4" cm="1">
        <f t="array" ref="CR15">AL15*INDEX(prod_est,$H15+$I15-1,MATCH(CR$14,$BQ$14:$DQ$14,0))</f>
        <v>2513.0651022419052</v>
      </c>
      <c r="CS15" s="4" cm="1">
        <f t="array" ref="CS15">AM15*INDEX(prod_est,$H15+$I15-1,MATCH(CS$14,$BQ$14:$DQ$14,0))</f>
        <v>2514.4145726364741</v>
      </c>
      <c r="CT15" s="4" cm="1">
        <f t="array" ref="CT15">AN15*INDEX(prod_est,$H15+$I15-1,MATCH(CT$14,$BQ$14:$DQ$14,0))</f>
        <v>2511.938767484221</v>
      </c>
      <c r="CU15" s="4" cm="1">
        <f t="array" ref="CU15">AO15*INDEX(prod_est,$H15+$I15-1,MATCH(CU$14,$BQ$14:$DQ$14,0))</f>
        <v>2505.9504053244218</v>
      </c>
      <c r="CV15" s="4" cm="1">
        <f t="array" ref="CV15">AP15*INDEX(prod_est,$H15+$I15-1,MATCH(CV$14,$BQ$14:$DQ$14,0))</f>
        <v>2496.7952430769174</v>
      </c>
      <c r="CW15" s="4" cm="1">
        <f t="array" ref="CW15">AQ15*INDEX(prod_est,$H15+$I15-1,MATCH(CW$14,$BQ$14:$DQ$14,0))</f>
        <v>2484.8470378916973</v>
      </c>
      <c r="CX15" s="4" cm="1">
        <f t="array" ref="CX15">AR15*INDEX(prod_est,$H15+$I15-1,MATCH(CX$14,$BQ$14:$DQ$14,0))</f>
        <v>2472.4228027022382</v>
      </c>
      <c r="CY15" s="4" cm="1">
        <f t="array" ref="CY15">AS15*INDEX(prod_est,$H15+$I15-1,MATCH(CY$14,$BQ$14:$DQ$14,0))</f>
        <v>2460.0606886887272</v>
      </c>
      <c r="CZ15" s="4" cm="1">
        <f t="array" ref="CZ15">AT15*INDEX(prod_est,$H15+$I15-1,MATCH(CZ$14,$BQ$14:$DQ$14,0))</f>
        <v>2447.7603852452839</v>
      </c>
      <c r="DA15" s="4" cm="1">
        <f t="array" ref="DA15">AU15*INDEX(prod_est,$H15+$I15-1,MATCH(DA$14,$BQ$14:$DQ$14,0))</f>
        <v>2435.5215833190573</v>
      </c>
      <c r="DB15" s="4" cm="1">
        <f t="array" ref="DB15">AV15*INDEX(prod_est,$H15+$I15-1,MATCH(DB$14,$BQ$14:$DQ$14,0))</f>
        <v>2423.3439754024621</v>
      </c>
      <c r="DC15" s="4" cm="1">
        <f t="array" ref="DC15">AW15*INDEX(prod_est,$H15+$I15-1,MATCH(DC$14,$BQ$14:$DQ$14,0))</f>
        <v>2411.2272555254494</v>
      </c>
      <c r="DD15" s="4" cm="1">
        <f t="array" ref="DD15">AX15*INDEX(prod_est,$H15+$I15-1,MATCH(DD$14,$BQ$14:$DQ$14,0))</f>
        <v>2399.1711192478224</v>
      </c>
      <c r="DE15" s="4" cm="1">
        <f t="array" ref="DE15">AY15*INDEX(prod_est,$H15+$I15-1,MATCH(DE$14,$BQ$14:$DQ$14,0))</f>
        <v>2387.1752636515835</v>
      </c>
      <c r="DF15" s="4" cm="1">
        <f t="array" ref="DF15">AZ15*INDEX(prod_est,$H15+$I15-1,MATCH(DF$14,$BQ$14:$DQ$14,0))</f>
        <v>2375.2393873333253</v>
      </c>
      <c r="DG15" s="4" cm="1">
        <f t="array" ref="DG15">BA15*INDEX(prod_est,$H15+$I15-1,MATCH(DG$14,$BQ$14:$DQ$14,0))</f>
        <v>2363.3631903966589</v>
      </c>
      <c r="DH15" s="4" cm="1">
        <f t="array" ref="DH15">BB15*INDEX(prod_est,$H15+$I15-1,MATCH(DH$14,$BQ$14:$DQ$14,0))</f>
        <v>2351.5463744446756</v>
      </c>
      <c r="DI15" s="4" cm="1">
        <f t="array" ref="DI15">BC15*INDEX(prod_est,$H15+$I15-1,MATCH(DI$14,$BQ$14:$DQ$14,0))</f>
        <v>2339.7886425724519</v>
      </c>
      <c r="DJ15" s="4" cm="1">
        <f t="array" ref="DJ15">BD15*INDEX(prod_est,$H15+$I15-1,MATCH(DJ$14,$BQ$14:$DQ$14,0))</f>
        <v>2328.0896993595898</v>
      </c>
      <c r="DK15" s="4" cm="1">
        <f t="array" ref="DK15">BE15*INDEX(prod_est,$H15+$I15-1,MATCH(DK$14,$BQ$14:$DQ$14,0))</f>
        <v>2316.4492508627918</v>
      </c>
      <c r="DL15" s="4" cm="1">
        <f t="array" ref="DL15">BF15*INDEX(prod_est,$H15+$I15-1,MATCH(DL$14,$BQ$14:$DQ$14,0))</f>
        <v>2304.8670046084781</v>
      </c>
      <c r="DM15" s="4" cm="1">
        <f t="array" ref="DM15">BG15*INDEX(prod_est,$H15+$I15-1,MATCH(DM$14,$BQ$14:$DQ$14,0))</f>
        <v>2293.3426695854359</v>
      </c>
      <c r="DN15" s="4" cm="1">
        <f t="array" ref="DN15">BH15*INDEX(prod_est,$H15+$I15-1,MATCH(DN$14,$BQ$14:$DQ$14,0))</f>
        <v>2281.8759562375085</v>
      </c>
      <c r="DO15" s="4" cm="1">
        <f t="array" ref="DO15">BI15*INDEX(prod_est,$H15+$I15-1,MATCH(DO$14,$BQ$14:$DQ$14,0))</f>
        <v>2270.466576456321</v>
      </c>
      <c r="DP15" s="4" cm="1">
        <f t="array" ref="DP15">BJ15*INDEX(prod_est,$H15+$I15-1,MATCH(DP$14,$BQ$14:$DQ$14,0))</f>
        <v>2259.1142435740398</v>
      </c>
      <c r="DQ15" s="4" cm="1">
        <f t="array" ref="DQ15">BK15*INDEX(prod_est,$H15+$I15-1,MATCH(DQ$14,$BQ$14:$DQ$14,0))</f>
        <v>2247.8186723561694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05_PRC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05_PRC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4.3148658828496321E-3</v>
      </c>
      <c r="M18" s="33">
        <f t="shared" si="4"/>
        <v>4.2932915534353838E-3</v>
      </c>
      <c r="N18" s="33">
        <f t="shared" si="4"/>
        <v>4.2718250956682068E-3</v>
      </c>
      <c r="O18" s="33">
        <f t="shared" si="4"/>
        <v>4.2504659701898661E-3</v>
      </c>
      <c r="P18" s="33">
        <f t="shared" si="4"/>
        <v>4.2292136403389163E-3</v>
      </c>
      <c r="Q18" s="33">
        <f t="shared" si="4"/>
        <v>4.2080675721372215E-3</v>
      </c>
      <c r="R18" s="33">
        <f t="shared" si="4"/>
        <v>4.1870272342765351E-3</v>
      </c>
      <c r="S18" s="33">
        <f t="shared" si="4"/>
        <v>4.1660920981051522E-3</v>
      </c>
      <c r="T18" s="33">
        <f t="shared" si="4"/>
        <v>4.1452616376146268E-3</v>
      </c>
      <c r="U18" s="33">
        <f t="shared" si="4"/>
        <v>4.1245353294265532E-3</v>
      </c>
      <c r="V18" s="33">
        <f t="shared" si="4"/>
        <v>4.1039126527794203E-3</v>
      </c>
      <c r="W18" s="33">
        <f t="shared" si="4"/>
        <v>4.0833930895155229E-3</v>
      </c>
      <c r="X18" s="33">
        <f t="shared" si="4"/>
        <v>4.0629761240679454E-3</v>
      </c>
      <c r="Y18" s="33">
        <f t="shared" si="4"/>
        <v>4.0426612434476053E-3</v>
      </c>
      <c r="Z18" s="33">
        <f t="shared" si="4"/>
        <v>4.0224479372303673E-3</v>
      </c>
      <c r="AA18" s="33">
        <f t="shared" si="4"/>
        <v>4.0023356975442152E-3</v>
      </c>
      <c r="AB18" s="33">
        <f t="shared" si="4"/>
        <v>3.982324019056494E-3</v>
      </c>
      <c r="AC18" s="33">
        <f t="shared" si="4"/>
        <v>3.9624123989612115E-3</v>
      </c>
      <c r="AD18" s="33">
        <f t="shared" si="4"/>
        <v>3.9426003369664054E-3</v>
      </c>
      <c r="AE18" s="33">
        <f t="shared" si="4"/>
        <v>3.9228873352815732E-3</v>
      </c>
      <c r="AF18" s="33">
        <f t="shared" si="4"/>
        <v>3.9032728986051653E-3</v>
      </c>
      <c r="AG18" s="33">
        <f t="shared" si="4"/>
        <v>3.8837565341121394E-3</v>
      </c>
      <c r="AH18" s="33">
        <f t="shared" si="4"/>
        <v>3.8643377514415789E-3</v>
      </c>
      <c r="AI18" s="33">
        <f t="shared" si="4"/>
        <v>3.8450160626843709E-3</v>
      </c>
      <c r="AJ18" s="33">
        <f t="shared" si="4"/>
        <v>3.8257909823709488E-3</v>
      </c>
      <c r="AK18" s="33">
        <f t="shared" si="4"/>
        <v>3.8066620274590942E-3</v>
      </c>
      <c r="AL18" s="33">
        <f t="shared" si="4"/>
        <v>3.7876287173217987E-3</v>
      </c>
      <c r="AM18" s="33">
        <f t="shared" si="4"/>
        <v>3.7686905737351895E-3</v>
      </c>
      <c r="AN18" s="33">
        <f t="shared" si="4"/>
        <v>3.7498471208665136E-3</v>
      </c>
      <c r="AO18" s="33">
        <f t="shared" si="4"/>
        <v>3.7310978852621809E-3</v>
      </c>
      <c r="AP18" s="33">
        <f t="shared" si="4"/>
        <v>3.71244239583587E-3</v>
      </c>
      <c r="AQ18" s="33">
        <f t="shared" ref="AQ18:BK18" si="12">AP18*(1-$G$4)</f>
        <v>3.6938801838566908E-3</v>
      </c>
      <c r="AR18" s="33">
        <f t="shared" si="12"/>
        <v>3.6754107829374072E-3</v>
      </c>
      <c r="AS18" s="33">
        <f t="shared" si="12"/>
        <v>3.6570337290227203E-3</v>
      </c>
      <c r="AT18" s="33">
        <f t="shared" si="12"/>
        <v>3.6387485603776065E-3</v>
      </c>
      <c r="AU18" s="33">
        <f t="shared" si="12"/>
        <v>3.6205548175757183E-3</v>
      </c>
      <c r="AV18" s="33">
        <f t="shared" si="12"/>
        <v>3.6024520434878395E-3</v>
      </c>
      <c r="AW18" s="33">
        <f t="shared" si="12"/>
        <v>3.5844397832704004E-3</v>
      </c>
      <c r="AX18" s="33">
        <f t="shared" si="12"/>
        <v>3.5665175843540482E-3</v>
      </c>
      <c r="AY18" s="33">
        <f t="shared" si="12"/>
        <v>3.5486849964322777E-3</v>
      </c>
      <c r="AZ18" s="33">
        <f t="shared" si="12"/>
        <v>3.5309415714501165E-3</v>
      </c>
      <c r="BA18" s="33">
        <f t="shared" si="12"/>
        <v>3.5132868635928661E-3</v>
      </c>
      <c r="BB18" s="33">
        <f t="shared" si="12"/>
        <v>3.4957204292749016E-3</v>
      </c>
      <c r="BC18" s="33">
        <f t="shared" si="12"/>
        <v>3.4782418271285271E-3</v>
      </c>
      <c r="BD18" s="33">
        <f t="shared" si="12"/>
        <v>3.4608506179928844E-3</v>
      </c>
      <c r="BE18" s="33">
        <f t="shared" si="12"/>
        <v>3.44354636490292E-3</v>
      </c>
      <c r="BF18" s="33">
        <f t="shared" si="12"/>
        <v>3.4263286330784054E-3</v>
      </c>
      <c r="BG18" s="33">
        <f t="shared" si="12"/>
        <v>3.4091969899130133E-3</v>
      </c>
      <c r="BH18" s="33">
        <f t="shared" si="12"/>
        <v>3.3921510049634484E-3</v>
      </c>
      <c r="BI18" s="33">
        <f t="shared" si="12"/>
        <v>3.3751902499386311E-3</v>
      </c>
      <c r="BJ18" s="33">
        <f t="shared" si="12"/>
        <v>3.358314298688938E-3</v>
      </c>
      <c r="BK18" s="33">
        <f t="shared" si="12"/>
        <v>3.3415227271954935E-3</v>
      </c>
      <c r="BL18" t="str">
        <f t="shared" si="6"/>
        <v>05_PRC</v>
      </c>
      <c r="BM18" t="str">
        <f t="shared" si="7"/>
        <v>d_nonenergy_2_coal_products</v>
      </c>
      <c r="BP18" s="4">
        <f t="shared" si="8"/>
        <v>576.66501532915197</v>
      </c>
      <c r="BQ18" s="4">
        <f t="shared" si="9"/>
        <v>533.70714665786397</v>
      </c>
      <c r="BR18" s="4" cm="1">
        <f t="array" ref="BR18">L18*INDEX(prod_est,$H18+$I18-1,MATCH(BR$14,$BQ$14:$DQ$14,0))</f>
        <v>536.355132971393</v>
      </c>
      <c r="BS18" s="4" cm="1">
        <f t="array" ref="BS18">M18*INDEX(prod_est,$H18+$I18-1,MATCH(BS$14,$BQ$14:$DQ$14,0))</f>
        <v>519.48340820652106</v>
      </c>
      <c r="BT18" s="4" cm="1">
        <f t="array" ref="BT18">N18*INDEX(prod_est,$H18+$I18-1,MATCH(BT$14,$BQ$14:$DQ$14,0))</f>
        <v>526.60077671791873</v>
      </c>
      <c r="BU18" s="4" cm="1">
        <f t="array" ref="BU18">O18*INDEX(prod_est,$H18+$I18-1,MATCH(BU$14,$BQ$14:$DQ$14,0))</f>
        <v>532.3576940983321</v>
      </c>
      <c r="BV18" s="4" cm="1">
        <f t="array" ref="BV18">P18*INDEX(prod_est,$H18+$I18-1,MATCH(BV$14,$BQ$14:$DQ$14,0))</f>
        <v>536.81846194581465</v>
      </c>
      <c r="BW18" s="4" cm="1">
        <f t="array" ref="BW18">Q18*INDEX(prod_est,$H18+$I18-1,MATCH(BW$14,$BQ$14:$DQ$14,0))</f>
        <v>540.0499313031379</v>
      </c>
      <c r="BX18" s="4" cm="1">
        <f t="array" ref="BX18">R18*INDEX(prod_est,$H18+$I18-1,MATCH(BX$14,$BQ$14:$DQ$14,0))</f>
        <v>542.12734409046777</v>
      </c>
      <c r="BY18" s="4" cm="1">
        <f t="array" ref="BY18">S18*INDEX(prod_est,$H18+$I18-1,MATCH(BY$14,$BQ$14:$DQ$14,0))</f>
        <v>543.1426692886489</v>
      </c>
      <c r="BZ18" s="4" cm="1">
        <f t="array" ref="BZ18">T18*INDEX(prod_est,$H18+$I18-1,MATCH(BZ$14,$BQ$14:$DQ$14,0))</f>
        <v>543.20048551598506</v>
      </c>
      <c r="CA18" s="4" cm="1">
        <f t="array" ref="CA18">U18*INDEX(prod_est,$H18+$I18-1,MATCH(CA$14,$BQ$14:$DQ$14,0))</f>
        <v>539.85436505464929</v>
      </c>
      <c r="CB18" s="4" cm="1">
        <f t="array" ref="CB18">V18*INDEX(prod_est,$H18+$I18-1,MATCH(CB$14,$BQ$14:$DQ$14,0))</f>
        <v>535.78252199599365</v>
      </c>
      <c r="CC18" s="4" cm="1">
        <f t="array" ref="CC18">W18*INDEX(prod_est,$H18+$I18-1,MATCH(CC$14,$BQ$14:$DQ$14,0))</f>
        <v>531.09078743680209</v>
      </c>
      <c r="CD18" s="4" cm="1">
        <f t="array" ref="CD18">X18*INDEX(prod_est,$H18+$I18-1,MATCH(CD$14,$BQ$14:$DQ$14,0))</f>
        <v>531.42638077531706</v>
      </c>
      <c r="CE18" s="4" cm="1">
        <f t="array" ref="CE18">Y18*INDEX(prod_est,$H18+$I18-1,MATCH(CE$14,$BQ$14:$DQ$14,0))</f>
        <v>531.32626410488933</v>
      </c>
      <c r="CF18" s="4" cm="1">
        <f t="array" ref="CF18">Z18*INDEX(prod_est,$H18+$I18-1,MATCH(CF$14,$BQ$14:$DQ$14,0))</f>
        <v>530.85230873156002</v>
      </c>
      <c r="CG18" s="4" cm="1">
        <f t="array" ref="CG18">AA18*INDEX(prod_est,$H18+$I18-1,MATCH(CG$14,$BQ$14:$DQ$14,0))</f>
        <v>530.04670819126181</v>
      </c>
      <c r="CH18" s="4" cm="1">
        <f t="array" ref="CH18">AB18*INDEX(prod_est,$H18+$I18-1,MATCH(CH$14,$BQ$14:$DQ$14,0))</f>
        <v>528.91382096839379</v>
      </c>
      <c r="CI18" s="4" cm="1">
        <f t="array" ref="CI18">AC18*INDEX(prod_est,$H18+$I18-1,MATCH(CI$14,$BQ$14:$DQ$14,0))</f>
        <v>527.42317611423823</v>
      </c>
      <c r="CJ18" s="4" cm="1">
        <f t="array" ref="CJ18">AD18*INDEX(prod_est,$H18+$I18-1,MATCH(CJ$14,$BQ$14:$DQ$14,0))</f>
        <v>525.51041429258896</v>
      </c>
      <c r="CK18" s="4" cm="1">
        <f t="array" ref="CK18">AE18*INDEX(prod_est,$H18+$I18-1,MATCH(CK$14,$BQ$14:$DQ$14,0))</f>
        <v>523.09536019276254</v>
      </c>
      <c r="CL18" s="4" cm="1">
        <f t="array" ref="CL18">AF18*INDEX(prod_est,$H18+$I18-1,MATCH(CL$14,$BQ$14:$DQ$14,0))</f>
        <v>520.09003424925004</v>
      </c>
      <c r="CM18" s="4" cm="1">
        <f t="array" ref="CM18">AG18*INDEX(prod_est,$H18+$I18-1,MATCH(CM$14,$BQ$14:$DQ$14,0))</f>
        <v>516.41484930817001</v>
      </c>
      <c r="CN18" s="4" cm="1">
        <f t="array" ref="CN18">AH18*INDEX(prod_est,$H18+$I18-1,MATCH(CN$14,$BQ$14:$DQ$14,0))</f>
        <v>515.45809038089226</v>
      </c>
      <c r="CO18" s="4" cm="1">
        <f t="array" ref="CO18">AI18*INDEX(prod_est,$H18+$I18-1,MATCH(CO$14,$BQ$14:$DQ$14,0))</f>
        <v>513.69664954264033</v>
      </c>
      <c r="CP18" s="4" cm="1">
        <f t="array" ref="CP18">AJ18*INDEX(prod_est,$H18+$I18-1,MATCH(CP$14,$BQ$14:$DQ$14,0))</f>
        <v>511.10932100626792</v>
      </c>
      <c r="CQ18" s="4" cm="1">
        <f t="array" ref="CQ18">AK18*INDEX(prod_est,$H18+$I18-1,MATCH(CQ$14,$BQ$14:$DQ$14,0))</f>
        <v>507.70031746073732</v>
      </c>
      <c r="CR18" s="4" cm="1">
        <f t="array" ref="CR18">AL18*INDEX(prod_est,$H18+$I18-1,MATCH(CR$14,$BQ$14:$DQ$14,0))</f>
        <v>503.49966124128474</v>
      </c>
      <c r="CS18" s="4" cm="1">
        <f t="array" ref="CS18">AM18*INDEX(prod_est,$H18+$I18-1,MATCH(CS$14,$BQ$14:$DQ$14,0))</f>
        <v>503.7700314302283</v>
      </c>
      <c r="CT18" s="4" cm="1">
        <f t="array" ref="CT18">AN18*INDEX(prod_est,$H18+$I18-1,MATCH(CT$14,$BQ$14:$DQ$14,0))</f>
        <v>503.27399690476102</v>
      </c>
      <c r="CU18" s="4" cm="1">
        <f t="array" ref="CU18">AO18*INDEX(prod_est,$H18+$I18-1,MATCH(CU$14,$BQ$14:$DQ$14,0))</f>
        <v>502.07421170374926</v>
      </c>
      <c r="CV18" s="4" cm="1">
        <f t="array" ref="CV18">AP18*INDEX(prod_est,$H18+$I18-1,MATCH(CV$14,$BQ$14:$DQ$14,0))</f>
        <v>500.23994919852589</v>
      </c>
      <c r="CW18" s="4" cm="1">
        <f t="array" ref="CW18">AQ18*INDEX(prod_est,$H18+$I18-1,MATCH(CW$14,$BQ$14:$DQ$14,0))</f>
        <v>497.84609268528527</v>
      </c>
      <c r="CX18" s="4" cm="1">
        <f t="array" ref="CX18">AR18*INDEX(prod_est,$H18+$I18-1,MATCH(CX$14,$BQ$14:$DQ$14,0))</f>
        <v>495.35686222185882</v>
      </c>
      <c r="CY18" s="4" cm="1">
        <f t="array" ref="CY18">AS18*INDEX(prod_est,$H18+$I18-1,MATCH(CY$14,$BQ$14:$DQ$14,0))</f>
        <v>492.88007791074955</v>
      </c>
      <c r="CZ18" s="4" cm="1">
        <f t="array" ref="CZ18">AT18*INDEX(prod_est,$H18+$I18-1,MATCH(CZ$14,$BQ$14:$DQ$14,0))</f>
        <v>490.41567752119579</v>
      </c>
      <c r="DA18" s="4" cm="1">
        <f t="array" ref="DA18">AU18*INDEX(prod_est,$H18+$I18-1,MATCH(DA$14,$BQ$14:$DQ$14,0))</f>
        <v>487.96359913358975</v>
      </c>
      <c r="DB18" s="4" cm="1">
        <f t="array" ref="DB18">AV18*INDEX(prod_est,$H18+$I18-1,MATCH(DB$14,$BQ$14:$DQ$14,0))</f>
        <v>485.52378113792179</v>
      </c>
      <c r="DC18" s="4" cm="1">
        <f t="array" ref="DC18">AW18*INDEX(prod_est,$H18+$I18-1,MATCH(DC$14,$BQ$14:$DQ$14,0))</f>
        <v>483.09616223223219</v>
      </c>
      <c r="DD18" s="4" cm="1">
        <f t="array" ref="DD18">AX18*INDEX(prod_est,$H18+$I18-1,MATCH(DD$14,$BQ$14:$DQ$14,0))</f>
        <v>480.68068142107097</v>
      </c>
      <c r="DE18" s="4" cm="1">
        <f t="array" ref="DE18">AY18*INDEX(prod_est,$H18+$I18-1,MATCH(DE$14,$BQ$14:$DQ$14,0))</f>
        <v>478.2772780139656</v>
      </c>
      <c r="DF18" s="4" cm="1">
        <f t="array" ref="DF18">AZ18*INDEX(prod_est,$H18+$I18-1,MATCH(DF$14,$BQ$14:$DQ$14,0))</f>
        <v>475.88589162389582</v>
      </c>
      <c r="DG18" s="4" cm="1">
        <f t="array" ref="DG18">BA18*INDEX(prod_est,$H18+$I18-1,MATCH(DG$14,$BQ$14:$DQ$14,0))</f>
        <v>473.50646216577633</v>
      </c>
      <c r="DH18" s="4" cm="1">
        <f t="array" ref="DH18">BB18*INDEX(prod_est,$H18+$I18-1,MATCH(DH$14,$BQ$14:$DQ$14,0))</f>
        <v>471.13892985494743</v>
      </c>
      <c r="DI18" s="4" cm="1">
        <f t="array" ref="DI18">BC18*INDEX(prod_est,$H18+$I18-1,MATCH(DI$14,$BQ$14:$DQ$14,0))</f>
        <v>468.78323520567272</v>
      </c>
      <c r="DJ18" s="4" cm="1">
        <f t="array" ref="DJ18">BD18*INDEX(prod_est,$H18+$I18-1,MATCH(DJ$14,$BQ$14:$DQ$14,0))</f>
        <v>466.43931902964437</v>
      </c>
      <c r="DK18" s="4" cm="1">
        <f t="array" ref="DK18">BE18*INDEX(prod_est,$H18+$I18-1,MATCH(DK$14,$BQ$14:$DQ$14,0))</f>
        <v>464.10712243449609</v>
      </c>
      <c r="DL18" s="4" cm="1">
        <f t="array" ref="DL18">BF18*INDEX(prod_est,$H18+$I18-1,MATCH(DL$14,$BQ$14:$DQ$14,0))</f>
        <v>461.78658682232367</v>
      </c>
      <c r="DM18" s="4" cm="1">
        <f t="array" ref="DM18">BG18*INDEX(prod_est,$H18+$I18-1,MATCH(DM$14,$BQ$14:$DQ$14,0))</f>
        <v>459.47765388821199</v>
      </c>
      <c r="DN18" s="4" cm="1">
        <f t="array" ref="DN18">BH18*INDEX(prod_est,$H18+$I18-1,MATCH(DN$14,$BQ$14:$DQ$14,0))</f>
        <v>457.18026561877099</v>
      </c>
      <c r="DO18" s="4" cm="1">
        <f t="array" ref="DO18">BI18*INDEX(prod_est,$H18+$I18-1,MATCH(DO$14,$BQ$14:$DQ$14,0))</f>
        <v>454.89436429067712</v>
      </c>
      <c r="DP18" s="4" cm="1">
        <f t="array" ref="DP18">BJ18*INDEX(prod_est,$H18+$I18-1,MATCH(DP$14,$BQ$14:$DQ$14,0))</f>
        <v>452.61989246922371</v>
      </c>
      <c r="DQ18" s="4" cm="1">
        <f t="array" ref="DQ18">BK18*INDEX(prod_est,$H18+$I18-1,MATCH(DQ$14,$BQ$14:$DQ$14,0))</f>
        <v>450.35679300687764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05_PRC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05_PRC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05_PRC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05_PRC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ref="L23:AP30" si="17">K23*(1-$G$4)</f>
        <v>1.5999973948106976E-2</v>
      </c>
      <c r="M23" s="33">
        <f t="shared" si="17"/>
        <v>1.5919974078366442E-2</v>
      </c>
      <c r="N23" s="33">
        <f t="shared" si="17"/>
        <v>1.5840374207974611E-2</v>
      </c>
      <c r="O23" s="33">
        <f t="shared" si="17"/>
        <v>1.5761172336934737E-2</v>
      </c>
      <c r="P23" s="33">
        <f t="shared" si="17"/>
        <v>1.5682366475250065E-2</v>
      </c>
      <c r="Q23" s="33">
        <f t="shared" si="17"/>
        <v>1.5603954642873815E-2</v>
      </c>
      <c r="R23" s="33">
        <f t="shared" si="17"/>
        <v>1.5525934869659445E-2</v>
      </c>
      <c r="S23" s="33">
        <f t="shared" si="17"/>
        <v>1.5448305195311148E-2</v>
      </c>
      <c r="T23" s="33">
        <f t="shared" si="17"/>
        <v>1.5371063669334592E-2</v>
      </c>
      <c r="U23" s="33">
        <f t="shared" si="17"/>
        <v>1.5294208350987919E-2</v>
      </c>
      <c r="V23" s="33">
        <f t="shared" si="17"/>
        <v>1.521773730923298E-2</v>
      </c>
      <c r="W23" s="33">
        <f t="shared" si="17"/>
        <v>1.5141648622686814E-2</v>
      </c>
      <c r="X23" s="33">
        <f t="shared" si="17"/>
        <v>1.506594037957338E-2</v>
      </c>
      <c r="Y23" s="33">
        <f t="shared" si="17"/>
        <v>1.4990610677675513E-2</v>
      </c>
      <c r="Z23" s="33">
        <f t="shared" si="17"/>
        <v>1.4915657624287135E-2</v>
      </c>
      <c r="AA23" s="33">
        <f t="shared" si="17"/>
        <v>1.48410793361657E-2</v>
      </c>
      <c r="AB23" s="33">
        <f t="shared" si="17"/>
        <v>1.4766873939484872E-2</v>
      </c>
      <c r="AC23" s="33">
        <f t="shared" si="17"/>
        <v>1.4693039569787448E-2</v>
      </c>
      <c r="AD23" s="33">
        <f t="shared" si="17"/>
        <v>1.4619574371938511E-2</v>
      </c>
      <c r="AE23" s="33">
        <f t="shared" si="17"/>
        <v>1.4546476500078818E-2</v>
      </c>
      <c r="AF23" s="33">
        <f t="shared" si="17"/>
        <v>1.4473744117578423E-2</v>
      </c>
      <c r="AG23" s="33">
        <f t="shared" si="17"/>
        <v>1.440137539699053E-2</v>
      </c>
      <c r="AH23" s="33">
        <f t="shared" si="17"/>
        <v>1.4329368520005577E-2</v>
      </c>
      <c r="AI23" s="33">
        <f t="shared" si="17"/>
        <v>1.4257721677405549E-2</v>
      </c>
      <c r="AJ23" s="33">
        <f t="shared" si="17"/>
        <v>1.4186433069018522E-2</v>
      </c>
      <c r="AK23" s="33">
        <f t="shared" si="17"/>
        <v>1.4115500903673429E-2</v>
      </c>
      <c r="AL23" s="33">
        <f t="shared" si="17"/>
        <v>1.4044923399155062E-2</v>
      </c>
      <c r="AM23" s="33">
        <f t="shared" si="17"/>
        <v>1.3974698782159288E-2</v>
      </c>
      <c r="AN23" s="33">
        <f t="shared" si="17"/>
        <v>1.3904825288248492E-2</v>
      </c>
      <c r="AO23" s="33">
        <f t="shared" si="17"/>
        <v>1.3835301161807249E-2</v>
      </c>
      <c r="AP23" s="33">
        <f t="shared" si="17"/>
        <v>1.3766124655998213E-2</v>
      </c>
      <c r="AQ23" s="33">
        <f t="shared" ref="AQ23:BK23" si="18">AP23*(1-$G$4)</f>
        <v>1.3697294032718223E-2</v>
      </c>
      <c r="AR23" s="33">
        <f t="shared" si="18"/>
        <v>1.3628807562554631E-2</v>
      </c>
      <c r="AS23" s="33">
        <f t="shared" si="18"/>
        <v>1.3560663524741858E-2</v>
      </c>
      <c r="AT23" s="33">
        <f t="shared" si="18"/>
        <v>1.349286020711815E-2</v>
      </c>
      <c r="AU23" s="33">
        <f t="shared" si="18"/>
        <v>1.3425395906082559E-2</v>
      </c>
      <c r="AV23" s="33">
        <f t="shared" si="18"/>
        <v>1.3358268926552147E-2</v>
      </c>
      <c r="AW23" s="33">
        <f t="shared" si="18"/>
        <v>1.3291477581919385E-2</v>
      </c>
      <c r="AX23" s="33">
        <f t="shared" si="18"/>
        <v>1.3225020194009788E-2</v>
      </c>
      <c r="AY23" s="33">
        <f t="shared" si="18"/>
        <v>1.3158895093039739E-2</v>
      </c>
      <c r="AZ23" s="33">
        <f t="shared" si="18"/>
        <v>1.309310061757454E-2</v>
      </c>
      <c r="BA23" s="33">
        <f t="shared" si="18"/>
        <v>1.3027635114486668E-2</v>
      </c>
      <c r="BB23" s="33">
        <f t="shared" si="18"/>
        <v>1.2962496938914235E-2</v>
      </c>
      <c r="BC23" s="33">
        <f t="shared" si="18"/>
        <v>1.2897684454219663E-2</v>
      </c>
      <c r="BD23" s="33">
        <f t="shared" si="18"/>
        <v>1.2833196031948565E-2</v>
      </c>
      <c r="BE23" s="33">
        <f t="shared" si="18"/>
        <v>1.2769030051788822E-2</v>
      </c>
      <c r="BF23" s="33">
        <f t="shared" si="18"/>
        <v>1.2705184901529878E-2</v>
      </c>
      <c r="BG23" s="33">
        <f t="shared" si="18"/>
        <v>1.2641658977022229E-2</v>
      </c>
      <c r="BH23" s="33">
        <f t="shared" si="18"/>
        <v>1.2578450682137117E-2</v>
      </c>
      <c r="BI23" s="33">
        <f t="shared" si="18"/>
        <v>1.2515558428726432E-2</v>
      </c>
      <c r="BJ23" s="33">
        <f t="shared" si="18"/>
        <v>1.2452980636582801E-2</v>
      </c>
      <c r="BK23" s="33">
        <f t="shared" si="18"/>
        <v>1.2390715733399888E-2</v>
      </c>
      <c r="BL23" t="str">
        <f t="shared" si="6"/>
        <v>05_PRC</v>
      </c>
      <c r="BM23" t="str">
        <f t="shared" si="7"/>
        <v>d_nonenergy_7_3_naphtha</v>
      </c>
      <c r="BP23" s="4">
        <f t="shared" si="8"/>
        <v>1919.19039377472</v>
      </c>
      <c r="BQ23" s="4">
        <f t="shared" si="9"/>
        <v>1979.04191562144</v>
      </c>
      <c r="BR23" s="4" cm="1">
        <f t="array" ref="BR23">L23*INDEX(prod_est,$H23+$I23-1,MATCH(BR$14,$BQ$14:$DQ$14,0))</f>
        <v>1988.8609258019901</v>
      </c>
      <c r="BS23" s="4" cm="1">
        <f t="array" ref="BS23">M23*INDEX(prod_est,$H23+$I23-1,MATCH(BS$14,$BQ$14:$DQ$14,0))</f>
        <v>1926.2988059060865</v>
      </c>
      <c r="BT23" s="4" cm="1">
        <f t="array" ref="BT23">N23*INDEX(prod_est,$H23+$I23-1,MATCH(BT$14,$BQ$14:$DQ$14,0))</f>
        <v>1952.6907526903592</v>
      </c>
      <c r="BU23" s="4" cm="1">
        <f t="array" ref="BU23">O23*INDEX(prod_est,$H23+$I23-1,MATCH(BU$14,$BQ$14:$DQ$14,0))</f>
        <v>1974.0380044031256</v>
      </c>
      <c r="BV23" s="4" cm="1">
        <f t="array" ref="BV23">P23*INDEX(prod_est,$H23+$I23-1,MATCH(BV$14,$BQ$14:$DQ$14,0))</f>
        <v>1990.5789980947159</v>
      </c>
      <c r="BW23" s="4" cm="1">
        <f t="array" ref="BW23">Q23*INDEX(prod_est,$H23+$I23-1,MATCH(BW$14,$BQ$14:$DQ$14,0))</f>
        <v>2002.5616244230996</v>
      </c>
      <c r="BX23" s="4" cm="1">
        <f t="array" ref="BX23">R23*INDEX(prod_est,$H23+$I23-1,MATCH(BX$14,$BQ$14:$DQ$14,0))</f>
        <v>2010.2648882971532</v>
      </c>
      <c r="BY23" s="4" cm="1">
        <f t="array" ref="BY23">S23*INDEX(prod_est,$H23+$I23-1,MATCH(BY$14,$BQ$14:$DQ$14,0))</f>
        <v>2014.0298203160896</v>
      </c>
      <c r="BZ23" s="4" cm="1">
        <f t="array" ref="BZ23">T23*INDEX(prod_est,$H23+$I23-1,MATCH(BZ$14,$BQ$14:$DQ$14,0))</f>
        <v>2014.2442089335509</v>
      </c>
      <c r="CA23" s="4" cm="1">
        <f t="array" ref="CA23">U23*INDEX(prod_est,$H23+$I23-1,MATCH(CA$14,$BQ$14:$DQ$14,0))</f>
        <v>2001.8364443211217</v>
      </c>
      <c r="CB23" s="4" cm="1">
        <f t="array" ref="CB23">V23*INDEX(prod_est,$H23+$I23-1,MATCH(CB$14,$BQ$14:$DQ$14,0))</f>
        <v>1986.7376244207815</v>
      </c>
      <c r="CC23" s="4" cm="1">
        <f t="array" ref="CC23">W23*INDEX(prod_est,$H23+$I23-1,MATCH(CC$14,$BQ$14:$DQ$14,0))</f>
        <v>1969.3401820073634</v>
      </c>
      <c r="CD23" s="4" cm="1">
        <f t="array" ref="CD23">X23*INDEX(prod_est,$H23+$I23-1,MATCH(CD$14,$BQ$14:$DQ$14,0))</f>
        <v>1970.5845972033812</v>
      </c>
      <c r="CE23" s="4" cm="1">
        <f t="array" ref="CE23">Y23*INDEX(prod_est,$H23+$I23-1,MATCH(CE$14,$BQ$14:$DQ$14,0))</f>
        <v>1970.213354119099</v>
      </c>
      <c r="CF23" s="4" cm="1">
        <f t="array" ref="CF23">Z23*INDEX(prod_est,$H23+$I23-1,MATCH(CF$14,$BQ$14:$DQ$14,0))</f>
        <v>1968.455878027901</v>
      </c>
      <c r="CG23" s="4" cm="1">
        <f t="array" ref="CG23">AA23*INDEX(prod_est,$H23+$I23-1,MATCH(CG$14,$BQ$14:$DQ$14,0))</f>
        <v>1965.4686269736828</v>
      </c>
      <c r="CH23" s="4" cm="1">
        <f t="array" ref="CH23">AB23*INDEX(prod_est,$H23+$I23-1,MATCH(CH$14,$BQ$14:$DQ$14,0))</f>
        <v>1961.2677626724128</v>
      </c>
      <c r="CI23" s="4" cm="1">
        <f t="array" ref="CI23">AC23*INDEX(prod_est,$H23+$I23-1,MATCH(CI$14,$BQ$14:$DQ$14,0))</f>
        <v>1955.7402956595522</v>
      </c>
      <c r="CJ23" s="4" cm="1">
        <f t="array" ref="CJ23">AD23*INDEX(prod_est,$H23+$I23-1,MATCH(CJ$14,$BQ$14:$DQ$14,0))</f>
        <v>1948.647574785663</v>
      </c>
      <c r="CK23" s="4" cm="1">
        <f t="array" ref="CK23">AE23*INDEX(prod_est,$H23+$I23-1,MATCH(CK$14,$BQ$14:$DQ$14,0))</f>
        <v>1939.6923016138878</v>
      </c>
      <c r="CL23" s="4" cm="1">
        <f t="array" ref="CL23">AF23*INDEX(prod_est,$H23+$I23-1,MATCH(CL$14,$BQ$14:$DQ$14,0))</f>
        <v>1928.5482387142977</v>
      </c>
      <c r="CM23" s="4" cm="1">
        <f t="array" ref="CM23">AG23*INDEX(prod_est,$H23+$I23-1,MATCH(CM$14,$BQ$14:$DQ$14,0))</f>
        <v>1914.920268596969</v>
      </c>
      <c r="CN23" s="4" cm="1">
        <f t="array" ref="CN23">AH23*INDEX(prod_est,$H23+$I23-1,MATCH(CN$14,$BQ$14:$DQ$14,0))</f>
        <v>1911.3725064354824</v>
      </c>
      <c r="CO23" s="4" cm="1">
        <f t="array" ref="CO23">AI23*INDEX(prod_est,$H23+$I23-1,MATCH(CO$14,$BQ$14:$DQ$14,0))</f>
        <v>1904.8408995933833</v>
      </c>
      <c r="CP23" s="4" cm="1">
        <f t="array" ref="CP23">AJ23*INDEX(prod_est,$H23+$I23-1,MATCH(CP$14,$BQ$14:$DQ$14,0))</f>
        <v>1895.246814794202</v>
      </c>
      <c r="CQ23" s="4" cm="1">
        <f t="array" ref="CQ23">AK23*INDEX(prod_est,$H23+$I23-1,MATCH(CQ$14,$BQ$14:$DQ$14,0))</f>
        <v>1882.6058731291805</v>
      </c>
      <c r="CR23" s="4" cm="1">
        <f t="array" ref="CR23">AL23*INDEX(prod_est,$H23+$I23-1,MATCH(CR$14,$BQ$14:$DQ$14,0))</f>
        <v>1867.0294005571507</v>
      </c>
      <c r="CS23" s="4" cm="1">
        <f t="array" ref="CS23">AM23*INDEX(prod_est,$H23+$I23-1,MATCH(CS$14,$BQ$14:$DQ$14,0))</f>
        <v>1868.0319614934331</v>
      </c>
      <c r="CT23" s="4" cm="1">
        <f t="array" ref="CT23">AN23*INDEX(prod_est,$H23+$I23-1,MATCH(CT$14,$BQ$14:$DQ$14,0))</f>
        <v>1866.19261359704</v>
      </c>
      <c r="CU23" s="4" cm="1">
        <f t="array" ref="CU23">AO23*INDEX(prod_est,$H23+$I23-1,MATCH(CU$14,$BQ$14:$DQ$14,0))</f>
        <v>1861.7436845965319</v>
      </c>
      <c r="CV23" s="4" cm="1">
        <f t="array" ref="CV23">AP23*INDEX(prod_est,$H23+$I23-1,MATCH(CV$14,$BQ$14:$DQ$14,0))</f>
        <v>1854.942047397514</v>
      </c>
      <c r="CW23" s="4" cm="1">
        <f t="array" ref="CW23">AQ23*INDEX(prod_est,$H23+$I23-1,MATCH(CW$14,$BQ$14:$DQ$14,0))</f>
        <v>1846.065377093671</v>
      </c>
      <c r="CX23" s="4" cm="1">
        <f t="array" ref="CX23">AR23*INDEX(prod_est,$H23+$I23-1,MATCH(CX$14,$BQ$14:$DQ$14,0))</f>
        <v>1836.8350502082026</v>
      </c>
      <c r="CY23" s="4" cm="1">
        <f t="array" ref="CY23">AS23*INDEX(prod_est,$H23+$I23-1,MATCH(CY$14,$BQ$14:$DQ$14,0))</f>
        <v>1827.6508749571617</v>
      </c>
      <c r="CZ23" s="4" cm="1">
        <f t="array" ref="CZ23">AT23*INDEX(prod_est,$H23+$I23-1,MATCH(CZ$14,$BQ$14:$DQ$14,0))</f>
        <v>1818.512620582376</v>
      </c>
      <c r="DA23" s="4" cm="1">
        <f t="array" ref="DA23">AU23*INDEX(prod_est,$H23+$I23-1,MATCH(DA$14,$BQ$14:$DQ$14,0))</f>
        <v>1809.420057479464</v>
      </c>
      <c r="DB23" s="4" cm="1">
        <f t="array" ref="DB23">AV23*INDEX(prod_est,$H23+$I23-1,MATCH(DB$14,$BQ$14:$DQ$14,0))</f>
        <v>1800.3729571920669</v>
      </c>
      <c r="DC23" s="4" cm="1">
        <f t="array" ref="DC23">AW23*INDEX(prod_est,$H23+$I23-1,MATCH(DC$14,$BQ$14:$DQ$14,0))</f>
        <v>1791.3710924061065</v>
      </c>
      <c r="DD23" s="4" cm="1">
        <f t="array" ref="DD23">AX23*INDEX(prod_est,$H23+$I23-1,MATCH(DD$14,$BQ$14:$DQ$14,0))</f>
        <v>1782.4142369440758</v>
      </c>
      <c r="DE23" s="4" cm="1">
        <f t="array" ref="DE23">AY23*INDEX(prod_est,$H23+$I23-1,MATCH(DE$14,$BQ$14:$DQ$14,0))</f>
        <v>1773.5021657593554</v>
      </c>
      <c r="DF23" s="4" cm="1">
        <f t="array" ref="DF23">AZ23*INDEX(prod_est,$H23+$I23-1,MATCH(DF$14,$BQ$14:$DQ$14,0))</f>
        <v>1764.6346549305586</v>
      </c>
      <c r="DG23" s="4" cm="1">
        <f t="array" ref="DG23">BA23*INDEX(prod_est,$H23+$I23-1,MATCH(DG$14,$BQ$14:$DQ$14,0))</f>
        <v>1755.8114816559059</v>
      </c>
      <c r="DH23" s="4" cm="1">
        <f t="array" ref="DH23">BB23*INDEX(prod_est,$H23+$I23-1,MATCH(DH$14,$BQ$14:$DQ$14,0))</f>
        <v>1747.0324242476265</v>
      </c>
      <c r="DI23" s="4" cm="1">
        <f t="array" ref="DI23">BC23*INDEX(prod_est,$H23+$I23-1,MATCH(DI$14,$BQ$14:$DQ$14,0))</f>
        <v>1738.2972621263882</v>
      </c>
      <c r="DJ23" s="4" cm="1">
        <f t="array" ref="DJ23">BD23*INDEX(prod_est,$H23+$I23-1,MATCH(DJ$14,$BQ$14:$DQ$14,0))</f>
        <v>1729.6057758157563</v>
      </c>
      <c r="DK23" s="4" cm="1">
        <f t="array" ref="DK23">BE23*INDEX(prod_est,$H23+$I23-1,MATCH(DK$14,$BQ$14:$DQ$14,0))</f>
        <v>1720.9577469366775</v>
      </c>
      <c r="DL23" s="4" cm="1">
        <f t="array" ref="DL23">BF23*INDEX(prod_est,$H23+$I23-1,MATCH(DL$14,$BQ$14:$DQ$14,0))</f>
        <v>1712.3529582019942</v>
      </c>
      <c r="DM23" s="4" cm="1">
        <f t="array" ref="DM23">BG23*INDEX(prod_est,$H23+$I23-1,MATCH(DM$14,$BQ$14:$DQ$14,0))</f>
        <v>1703.7911934109843</v>
      </c>
      <c r="DN23" s="4" cm="1">
        <f t="array" ref="DN23">BH23*INDEX(prod_est,$H23+$I23-1,MATCH(DN$14,$BQ$14:$DQ$14,0))</f>
        <v>1695.2722374439293</v>
      </c>
      <c r="DO23" s="4" cm="1">
        <f t="array" ref="DO23">BI23*INDEX(prod_est,$H23+$I23-1,MATCH(DO$14,$BQ$14:$DQ$14,0))</f>
        <v>1686.7958762567096</v>
      </c>
      <c r="DP23" s="4" cm="1">
        <f t="array" ref="DP23">BJ23*INDEX(prod_est,$H23+$I23-1,MATCH(DP$14,$BQ$14:$DQ$14,0))</f>
        <v>1678.3618968754263</v>
      </c>
      <c r="DQ23" s="4" cm="1">
        <f t="array" ref="DQ23">BK23*INDEX(prod_est,$H23+$I23-1,MATCH(DQ$14,$BQ$14:$DQ$14,0))</f>
        <v>1669.9700873910492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05_PRC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05_PRC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17"/>
        <v>1.0388883064737833E-4</v>
      </c>
      <c r="M26" s="33">
        <f t="shared" si="17"/>
        <v>1.0336938649414144E-4</v>
      </c>
      <c r="N26" s="33">
        <f t="shared" si="17"/>
        <v>1.0285253956167073E-4</v>
      </c>
      <c r="O26" s="33">
        <f t="shared" si="17"/>
        <v>1.0233827686386237E-4</v>
      </c>
      <c r="P26" s="33">
        <f t="shared" si="17"/>
        <v>1.0182658547954306E-4</v>
      </c>
      <c r="Q26" s="33">
        <f t="shared" si="17"/>
        <v>1.0131745255214534E-4</v>
      </c>
      <c r="R26" s="33">
        <f t="shared" si="17"/>
        <v>1.0081086528938461E-4</v>
      </c>
      <c r="S26" s="33">
        <f t="shared" si="17"/>
        <v>1.0030681096293768E-4</v>
      </c>
      <c r="T26" s="33">
        <f t="shared" si="17"/>
        <v>9.9805276908122989E-5</v>
      </c>
      <c r="U26" s="33">
        <f t="shared" si="17"/>
        <v>9.9306250523582376E-5</v>
      </c>
      <c r="V26" s="33">
        <f t="shared" si="17"/>
        <v>9.8809719270964467E-5</v>
      </c>
      <c r="W26" s="33">
        <f t="shared" si="17"/>
        <v>9.8315670674609649E-5</v>
      </c>
      <c r="X26" s="33">
        <f t="shared" si="17"/>
        <v>9.7824092321236597E-5</v>
      </c>
      <c r="Y26" s="33">
        <f t="shared" si="17"/>
        <v>9.7334971859630411E-5</v>
      </c>
      <c r="Z26" s="33">
        <f t="shared" si="17"/>
        <v>9.6848297000332265E-5</v>
      </c>
      <c r="AA26" s="33">
        <f t="shared" si="17"/>
        <v>9.6364055515330601E-5</v>
      </c>
      <c r="AB26" s="33">
        <f t="shared" si="17"/>
        <v>9.5882235237753946E-5</v>
      </c>
      <c r="AC26" s="33">
        <f t="shared" si="17"/>
        <v>9.540282406156518E-5</v>
      </c>
      <c r="AD26" s="33">
        <f t="shared" si="17"/>
        <v>9.4925809941257349E-5</v>
      </c>
      <c r="AE26" s="33">
        <f t="shared" si="17"/>
        <v>9.4451180891551068E-5</v>
      </c>
      <c r="AF26" s="33">
        <f t="shared" si="17"/>
        <v>9.3978924987093309E-5</v>
      </c>
      <c r="AG26" s="33">
        <f t="shared" si="17"/>
        <v>9.3509030362157845E-5</v>
      </c>
      <c r="AH26" s="33">
        <f t="shared" si="17"/>
        <v>9.3041485210347059E-5</v>
      </c>
      <c r="AI26" s="33">
        <f t="shared" si="17"/>
        <v>9.2576277784295325E-5</v>
      </c>
      <c r="AJ26" s="33">
        <f t="shared" si="17"/>
        <v>9.2113396395373845E-5</v>
      </c>
      <c r="AK26" s="33">
        <f t="shared" si="17"/>
        <v>9.1652829413396982E-5</v>
      </c>
      <c r="AL26" s="33">
        <f t="shared" si="17"/>
        <v>9.1194565266329995E-5</v>
      </c>
      <c r="AM26" s="33">
        <f t="shared" si="17"/>
        <v>9.0738592439998343E-5</v>
      </c>
      <c r="AN26" s="33">
        <f t="shared" si="17"/>
        <v>9.0284899477798347E-5</v>
      </c>
      <c r="AO26" s="33">
        <f t="shared" si="17"/>
        <v>8.9833474980409352E-5</v>
      </c>
      <c r="AP26" s="33">
        <f t="shared" si="17"/>
        <v>8.9384307605507306E-5</v>
      </c>
      <c r="AQ26" s="33">
        <f t="shared" ref="AQ26:BK26" si="21">AP26*(1-$G$4)</f>
        <v>8.8937386067479776E-5</v>
      </c>
      <c r="AR26" s="33">
        <f t="shared" si="21"/>
        <v>8.8492699137142377E-5</v>
      </c>
      <c r="AS26" s="33">
        <f t="shared" si="21"/>
        <v>8.8050235641456664E-5</v>
      </c>
      <c r="AT26" s="33">
        <f t="shared" si="21"/>
        <v>8.7609984463249386E-5</v>
      </c>
      <c r="AU26" s="33">
        <f t="shared" si="21"/>
        <v>8.7171934540933134E-5</v>
      </c>
      <c r="AV26" s="33">
        <f t="shared" si="21"/>
        <v>8.673607486822847E-5</v>
      </c>
      <c r="AW26" s="33">
        <f t="shared" si="21"/>
        <v>8.6302394493887333E-5</v>
      </c>
      <c r="AX26" s="33">
        <f t="shared" si="21"/>
        <v>8.5870882521417899E-5</v>
      </c>
      <c r="AY26" s="33">
        <f t="shared" si="21"/>
        <v>8.5441528108810803E-5</v>
      </c>
      <c r="AZ26" s="33">
        <f t="shared" si="21"/>
        <v>8.5014320468266747E-5</v>
      </c>
      <c r="BA26" s="33">
        <f t="shared" si="21"/>
        <v>8.4589248865925412E-5</v>
      </c>
      <c r="BB26" s="33">
        <f t="shared" si="21"/>
        <v>8.4166302621595785E-5</v>
      </c>
      <c r="BC26" s="33">
        <f t="shared" si="21"/>
        <v>8.3745471108487811E-5</v>
      </c>
      <c r="BD26" s="33">
        <f t="shared" si="21"/>
        <v>8.3326743752945375E-5</v>
      </c>
      <c r="BE26" s="33">
        <f t="shared" si="21"/>
        <v>8.2910110034180651E-5</v>
      </c>
      <c r="BF26" s="33">
        <f t="shared" si="21"/>
        <v>8.2495559484009742E-5</v>
      </c>
      <c r="BG26" s="33">
        <f t="shared" si="21"/>
        <v>8.2083081686589696E-5</v>
      </c>
      <c r="BH26" s="33">
        <f t="shared" si="21"/>
        <v>8.1672666278156752E-5</v>
      </c>
      <c r="BI26" s="33">
        <f t="shared" si="21"/>
        <v>8.1264302946765967E-5</v>
      </c>
      <c r="BJ26" s="33">
        <f t="shared" si="21"/>
        <v>8.0857981432032135E-5</v>
      </c>
      <c r="BK26" s="33">
        <f t="shared" si="21"/>
        <v>8.0453691524871976E-5</v>
      </c>
      <c r="BL26" t="str">
        <f t="shared" si="6"/>
        <v>05_PRC</v>
      </c>
      <c r="BM26" t="str">
        <f t="shared" si="7"/>
        <v>d_nonenergy_7_7_gas_diesel_oil</v>
      </c>
      <c r="BP26" s="4">
        <f t="shared" si="8"/>
        <v>6.8883745679999997</v>
      </c>
      <c r="BQ26" s="4">
        <f t="shared" si="9"/>
        <v>12.850042824000001</v>
      </c>
      <c r="BR26" s="4" cm="1">
        <f t="array" ref="BR26">L26*INDEX(prod_est,$H26+$I26-1,MATCH(BR$14,$BQ$14:$DQ$14,0))</f>
        <v>12.913798270670133</v>
      </c>
      <c r="BS26" s="4" cm="1">
        <f t="array" ref="BS26">M26*INDEX(prod_est,$H26+$I26-1,MATCH(BS$14,$BQ$14:$DQ$14,0))</f>
        <v>12.507578516820127</v>
      </c>
      <c r="BT26" s="4" cm="1">
        <f t="array" ref="BT26">N26*INDEX(prod_est,$H26+$I26-1,MATCH(BT$14,$BQ$14:$DQ$14,0))</f>
        <v>12.678943076463694</v>
      </c>
      <c r="BU26" s="4" cm="1">
        <f t="array" ref="BU26">O26*INDEX(prod_est,$H26+$I26-1,MATCH(BU$14,$BQ$14:$DQ$14,0))</f>
        <v>12.817552115776344</v>
      </c>
      <c r="BV26" s="4" cm="1">
        <f t="array" ref="BV26">P26*INDEX(prod_est,$H26+$I26-1,MATCH(BV$14,$BQ$14:$DQ$14,0))</f>
        <v>12.924953821425264</v>
      </c>
      <c r="BW26" s="4" cm="1">
        <f t="array" ref="BW26">Q26*INDEX(prod_est,$H26+$I26-1,MATCH(BW$14,$BQ$14:$DQ$14,0))</f>
        <v>13.002757762942778</v>
      </c>
      <c r="BX26" s="4" cm="1">
        <f t="array" ref="BX26">R26*INDEX(prod_est,$H26+$I26-1,MATCH(BX$14,$BQ$14:$DQ$14,0))</f>
        <v>13.052775536636609</v>
      </c>
      <c r="BY26" s="4" cm="1">
        <f t="array" ref="BY26">S26*INDEX(prod_est,$H26+$I26-1,MATCH(BY$14,$BQ$14:$DQ$14,0))</f>
        <v>13.077221475497682</v>
      </c>
      <c r="BZ26" s="4" cm="1">
        <f t="array" ref="BZ26">T26*INDEX(prod_est,$H26+$I26-1,MATCH(BZ$14,$BQ$14:$DQ$14,0))</f>
        <v>13.078613514187518</v>
      </c>
      <c r="CA26" s="4" cm="1">
        <f t="array" ref="CA26">U26*INDEX(prod_est,$H26+$I26-1,MATCH(CA$14,$BQ$14:$DQ$14,0))</f>
        <v>12.998049123225764</v>
      </c>
      <c r="CB26" s="4" cm="1">
        <f t="array" ref="CB26">V26*INDEX(prod_est,$H26+$I26-1,MATCH(CB$14,$BQ$14:$DQ$14,0))</f>
        <v>12.90001154212162</v>
      </c>
      <c r="CC26" s="4" cm="1">
        <f t="array" ref="CC26">W26*INDEX(prod_est,$H26+$I26-1,MATCH(CC$14,$BQ$14:$DQ$14,0))</f>
        <v>12.787048861404323</v>
      </c>
      <c r="CD26" s="4" cm="1">
        <f t="array" ref="CD26">X26*INDEX(prod_est,$H26+$I26-1,MATCH(CD$14,$BQ$14:$DQ$14,0))</f>
        <v>12.795128927032769</v>
      </c>
      <c r="CE26" s="4" cm="1">
        <f t="array" ref="CE26">Y26*INDEX(prod_est,$H26+$I26-1,MATCH(CE$14,$BQ$14:$DQ$14,0))</f>
        <v>12.792718422488379</v>
      </c>
      <c r="CF26" s="4" cm="1">
        <f t="array" ref="CF26">Z26*INDEX(prod_est,$H26+$I26-1,MATCH(CF$14,$BQ$14:$DQ$14,0))</f>
        <v>12.78130702040751</v>
      </c>
      <c r="CG26" s="4" cm="1">
        <f t="array" ref="CG26">AA26*INDEX(prod_est,$H26+$I26-1,MATCH(CG$14,$BQ$14:$DQ$14,0))</f>
        <v>12.761910612645886</v>
      </c>
      <c r="CH26" s="4" cm="1">
        <f t="array" ref="CH26">AB26*INDEX(prod_est,$H26+$I26-1,MATCH(CH$14,$BQ$14:$DQ$14,0))</f>
        <v>12.734634138235194</v>
      </c>
      <c r="CI26" s="4" cm="1">
        <f t="array" ref="CI26">AC26*INDEX(prod_est,$H26+$I26-1,MATCH(CI$14,$BQ$14:$DQ$14,0))</f>
        <v>12.698743949521731</v>
      </c>
      <c r="CJ26" s="4" cm="1">
        <f t="array" ref="CJ26">AD26*INDEX(prod_est,$H26+$I26-1,MATCH(CJ$14,$BQ$14:$DQ$14,0))</f>
        <v>12.652690469679422</v>
      </c>
      <c r="CK26" s="4" cm="1">
        <f t="array" ref="CK26">AE26*INDEX(prod_est,$H26+$I26-1,MATCH(CK$14,$BQ$14:$DQ$14,0))</f>
        <v>12.594543321380245</v>
      </c>
      <c r="CL26" s="4" cm="1">
        <f t="array" ref="CL26">AF26*INDEX(prod_est,$H26+$I26-1,MATCH(CL$14,$BQ$14:$DQ$14,0))</f>
        <v>12.522184224605827</v>
      </c>
      <c r="CM26" s="4" cm="1">
        <f t="array" ref="CM26">AG26*INDEX(prod_est,$H26+$I26-1,MATCH(CM$14,$BQ$14:$DQ$14,0))</f>
        <v>12.433696963052867</v>
      </c>
      <c r="CN26" s="4" cm="1">
        <f t="array" ref="CN26">AH26*INDEX(prod_est,$H26+$I26-1,MATCH(CN$14,$BQ$14:$DQ$14,0))</f>
        <v>12.410661121646671</v>
      </c>
      <c r="CO26" s="4" cm="1">
        <f t="array" ref="CO26">AI26*INDEX(prod_est,$H26+$I26-1,MATCH(CO$14,$BQ$14:$DQ$14,0))</f>
        <v>12.368250990275527</v>
      </c>
      <c r="CP26" s="4" cm="1">
        <f t="array" ref="CP26">AJ26*INDEX(prod_est,$H26+$I26-1,MATCH(CP$14,$BQ$14:$DQ$14,0))</f>
        <v>12.305955998161703</v>
      </c>
      <c r="CQ26" s="4" cm="1">
        <f t="array" ref="CQ26">AK26*INDEX(prod_est,$H26+$I26-1,MATCH(CQ$14,$BQ$14:$DQ$14,0))</f>
        <v>12.223877574026758</v>
      </c>
      <c r="CR26" s="4" cm="1">
        <f t="array" ref="CR26">AL26*INDEX(prod_est,$H26+$I26-1,MATCH(CR$14,$BQ$14:$DQ$14,0))</f>
        <v>12.122738564277894</v>
      </c>
      <c r="CS26" s="4" cm="1">
        <f t="array" ref="CS26">AM26*INDEX(prod_est,$H26+$I26-1,MATCH(CS$14,$BQ$14:$DQ$14,0))</f>
        <v>12.129248255084949</v>
      </c>
      <c r="CT26" s="4" cm="1">
        <f t="array" ref="CT26">AN26*INDEX(prod_est,$H26+$I26-1,MATCH(CT$14,$BQ$14:$DQ$14,0))</f>
        <v>12.117305254256962</v>
      </c>
      <c r="CU26" s="4" cm="1">
        <f t="array" ref="CU26">AO26*INDEX(prod_est,$H26+$I26-1,MATCH(CU$14,$BQ$14:$DQ$14,0))</f>
        <v>12.088418080253115</v>
      </c>
      <c r="CV26" s="4" cm="1">
        <f t="array" ref="CV26">AP26*INDEX(prod_est,$H26+$I26-1,MATCH(CV$14,$BQ$14:$DQ$14,0))</f>
        <v>12.044254624900908</v>
      </c>
      <c r="CW26" s="4" cm="1">
        <f t="array" ref="CW26">AQ26*INDEX(prod_est,$H26+$I26-1,MATCH(CW$14,$BQ$14:$DQ$14,0))</f>
        <v>11.98661784993493</v>
      </c>
      <c r="CX26" s="4" cm="1">
        <f t="array" ref="CX26">AR26*INDEX(prod_est,$H26+$I26-1,MATCH(CX$14,$BQ$14:$DQ$14,0))</f>
        <v>11.926684760685257</v>
      </c>
      <c r="CY26" s="4" cm="1">
        <f t="array" ref="CY26">AS26*INDEX(prod_est,$H26+$I26-1,MATCH(CY$14,$BQ$14:$DQ$14,0))</f>
        <v>11.867051336881829</v>
      </c>
      <c r="CZ26" s="4" cm="1">
        <f t="array" ref="CZ26">AT26*INDEX(prod_est,$H26+$I26-1,MATCH(CZ$14,$BQ$14:$DQ$14,0))</f>
        <v>11.807716080197421</v>
      </c>
      <c r="DA26" s="4" cm="1">
        <f t="array" ref="DA26">AU26*INDEX(prod_est,$H26+$I26-1,MATCH(DA$14,$BQ$14:$DQ$14,0))</f>
        <v>11.748677499796434</v>
      </c>
      <c r="DB26" s="4" cm="1">
        <f t="array" ref="DB26">AV26*INDEX(prod_est,$H26+$I26-1,MATCH(DB$14,$BQ$14:$DQ$14,0))</f>
        <v>11.689934112297452</v>
      </c>
      <c r="DC26" s="4" cm="1">
        <f t="array" ref="DC26">AW26*INDEX(prod_est,$H26+$I26-1,MATCH(DC$14,$BQ$14:$DQ$14,0))</f>
        <v>11.631484441735966</v>
      </c>
      <c r="DD26" s="4" cm="1">
        <f t="array" ref="DD26">AX26*INDEX(prod_est,$H26+$I26-1,MATCH(DD$14,$BQ$14:$DQ$14,0))</f>
        <v>11.573327019527285</v>
      </c>
      <c r="DE26" s="4" cm="1">
        <f t="array" ref="DE26">AY26*INDEX(prod_est,$H26+$I26-1,MATCH(DE$14,$BQ$14:$DQ$14,0))</f>
        <v>11.515460384429648</v>
      </c>
      <c r="DF26" s="4" cm="1">
        <f t="array" ref="DF26">AZ26*INDEX(prod_est,$H26+$I26-1,MATCH(DF$14,$BQ$14:$DQ$14,0))</f>
        <v>11.4578830825075</v>
      </c>
      <c r="DG26" s="4" cm="1">
        <f t="array" ref="DG26">BA26*INDEX(prod_est,$H26+$I26-1,MATCH(DG$14,$BQ$14:$DQ$14,0))</f>
        <v>11.400593667094961</v>
      </c>
      <c r="DH26" s="4" cm="1">
        <f t="array" ref="DH26">BB26*INDEX(prod_est,$H26+$I26-1,MATCH(DH$14,$BQ$14:$DQ$14,0))</f>
        <v>11.343590698759487</v>
      </c>
      <c r="DI26" s="4" cm="1">
        <f t="array" ref="DI26">BC26*INDEX(prod_est,$H26+$I26-1,MATCH(DI$14,$BQ$14:$DQ$14,0))</f>
        <v>11.28687274526569</v>
      </c>
      <c r="DJ26" s="4" cm="1">
        <f t="array" ref="DJ26">BD26*INDEX(prod_est,$H26+$I26-1,MATCH(DJ$14,$BQ$14:$DQ$14,0))</f>
        <v>11.230438381539363</v>
      </c>
      <c r="DK26" s="4" cm="1">
        <f t="array" ref="DK26">BE26*INDEX(prod_est,$H26+$I26-1,MATCH(DK$14,$BQ$14:$DQ$14,0))</f>
        <v>11.174286189631665</v>
      </c>
      <c r="DL26" s="4" cm="1">
        <f t="array" ref="DL26">BF26*INDEX(prod_est,$H26+$I26-1,MATCH(DL$14,$BQ$14:$DQ$14,0))</f>
        <v>11.118414758683507</v>
      </c>
      <c r="DM26" s="4" cm="1">
        <f t="array" ref="DM26">BG26*INDEX(prod_est,$H26+$I26-1,MATCH(DM$14,$BQ$14:$DQ$14,0))</f>
        <v>11.06282268489009</v>
      </c>
      <c r="DN26" s="4" cm="1">
        <f t="array" ref="DN26">BH26*INDEX(prod_est,$H26+$I26-1,MATCH(DN$14,$BQ$14:$DQ$14,0))</f>
        <v>11.007508571465641</v>
      </c>
      <c r="DO26" s="4" cm="1">
        <f t="array" ref="DO26">BI26*INDEX(prod_est,$H26+$I26-1,MATCH(DO$14,$BQ$14:$DQ$14,0))</f>
        <v>10.952471028608311</v>
      </c>
      <c r="DP26" s="4" cm="1">
        <f t="array" ref="DP26">BJ26*INDEX(prod_est,$H26+$I26-1,MATCH(DP$14,$BQ$14:$DQ$14,0))</f>
        <v>10.897708673465269</v>
      </c>
      <c r="DQ26" s="4" cm="1">
        <f t="array" ref="DQ26">BK26*INDEX(prod_est,$H26+$I26-1,MATCH(DQ$14,$BQ$14:$DQ$14,0))</f>
        <v>10.843220130097944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17"/>
        <v>1.2828790365946731E-4</v>
      </c>
      <c r="M27" s="33">
        <f t="shared" si="17"/>
        <v>1.2764646414116997E-4</v>
      </c>
      <c r="N27" s="33">
        <f t="shared" si="17"/>
        <v>1.2700823182046413E-4</v>
      </c>
      <c r="O27" s="33">
        <f t="shared" si="17"/>
        <v>1.263731906613618E-4</v>
      </c>
      <c r="P27" s="33">
        <f t="shared" si="17"/>
        <v>1.25741324708055E-4</v>
      </c>
      <c r="Q27" s="33">
        <f t="shared" si="17"/>
        <v>1.2511261808451473E-4</v>
      </c>
      <c r="R27" s="33">
        <f t="shared" si="17"/>
        <v>1.2448705499409215E-4</v>
      </c>
      <c r="S27" s="33">
        <f t="shared" si="17"/>
        <v>1.238646197191217E-4</v>
      </c>
      <c r="T27" s="33">
        <f t="shared" si="17"/>
        <v>1.2324529662052609E-4</v>
      </c>
      <c r="U27" s="33">
        <f t="shared" si="17"/>
        <v>1.2262907013742345E-4</v>
      </c>
      <c r="V27" s="33">
        <f t="shared" si="17"/>
        <v>1.2201592478673633E-4</v>
      </c>
      <c r="W27" s="33">
        <f t="shared" si="17"/>
        <v>1.2140584516280265E-4</v>
      </c>
      <c r="X27" s="33">
        <f t="shared" si="17"/>
        <v>1.2079881593698863E-4</v>
      </c>
      <c r="Y27" s="33">
        <f t="shared" si="17"/>
        <v>1.2019482185730368E-4</v>
      </c>
      <c r="Z27" s="33">
        <f t="shared" si="17"/>
        <v>1.1959384774801716E-4</v>
      </c>
      <c r="AA27" s="33">
        <f t="shared" si="17"/>
        <v>1.1899587850927708E-4</v>
      </c>
      <c r="AB27" s="33">
        <f t="shared" si="17"/>
        <v>1.184008991167307E-4</v>
      </c>
      <c r="AC27" s="33">
        <f t="shared" si="17"/>
        <v>1.1780889462114704E-4</v>
      </c>
      <c r="AD27" s="33">
        <f t="shared" si="17"/>
        <v>1.1721985014804131E-4</v>
      </c>
      <c r="AE27" s="33">
        <f t="shared" si="17"/>
        <v>1.166337508973011E-4</v>
      </c>
      <c r="AF27" s="33">
        <f t="shared" si="17"/>
        <v>1.160505821428146E-4</v>
      </c>
      <c r="AG27" s="33">
        <f t="shared" si="17"/>
        <v>1.1547032923210053E-4</v>
      </c>
      <c r="AH27" s="33">
        <f t="shared" si="17"/>
        <v>1.1489297758594002E-4</v>
      </c>
      <c r="AI27" s="33">
        <f t="shared" si="17"/>
        <v>1.1431851269801032E-4</v>
      </c>
      <c r="AJ27" s="33">
        <f t="shared" si="17"/>
        <v>1.1374692013452027E-4</v>
      </c>
      <c r="AK27" s="33">
        <f t="shared" si="17"/>
        <v>1.1317818553384766E-4</v>
      </c>
      <c r="AL27" s="33">
        <f t="shared" si="17"/>
        <v>1.1261229460617843E-4</v>
      </c>
      <c r="AM27" s="33">
        <f t="shared" si="17"/>
        <v>1.1204923313314754E-4</v>
      </c>
      <c r="AN27" s="33">
        <f t="shared" si="17"/>
        <v>1.114889869674818E-4</v>
      </c>
      <c r="AO27" s="33">
        <f t="shared" si="17"/>
        <v>1.1093154203264438E-4</v>
      </c>
      <c r="AP27" s="33">
        <f t="shared" si="17"/>
        <v>1.1037688432248116E-4</v>
      </c>
      <c r="AQ27" s="33">
        <f t="shared" ref="AQ27:BK27" si="22">AP27*(1-$G$4)</f>
        <v>1.0982499990086875E-4</v>
      </c>
      <c r="AR27" s="33">
        <f t="shared" si="22"/>
        <v>1.0927587490136441E-4</v>
      </c>
      <c r="AS27" s="33">
        <f t="shared" si="22"/>
        <v>1.0872949552685759E-4</v>
      </c>
      <c r="AT27" s="33">
        <f t="shared" si="22"/>
        <v>1.081858480492233E-4</v>
      </c>
      <c r="AU27" s="33">
        <f t="shared" si="22"/>
        <v>1.0764491880897719E-4</v>
      </c>
      <c r="AV27" s="33">
        <f t="shared" si="22"/>
        <v>1.071066942149323E-4</v>
      </c>
      <c r="AW27" s="33">
        <f t="shared" si="22"/>
        <v>1.0657116074385763E-4</v>
      </c>
      <c r="AX27" s="33">
        <f t="shared" si="22"/>
        <v>1.0603830494013834E-4</v>
      </c>
      <c r="AY27" s="33">
        <f t="shared" si="22"/>
        <v>1.0550811341543765E-4</v>
      </c>
      <c r="AZ27" s="33">
        <f t="shared" si="22"/>
        <v>1.0498057284836046E-4</v>
      </c>
      <c r="BA27" s="33">
        <f t="shared" si="22"/>
        <v>1.0445566998411866E-4</v>
      </c>
      <c r="BB27" s="33">
        <f t="shared" si="22"/>
        <v>1.0393339163419806E-4</v>
      </c>
      <c r="BC27" s="33">
        <f t="shared" si="22"/>
        <v>1.0341372467602707E-4</v>
      </c>
      <c r="BD27" s="33">
        <f t="shared" si="22"/>
        <v>1.0289665605264693E-4</v>
      </c>
      <c r="BE27" s="33">
        <f t="shared" si="22"/>
        <v>1.0238217277238369E-4</v>
      </c>
      <c r="BF27" s="33">
        <f t="shared" si="22"/>
        <v>1.0187026190852177E-4</v>
      </c>
      <c r="BG27" s="33">
        <f t="shared" si="22"/>
        <v>1.0136091059897916E-4</v>
      </c>
      <c r="BH27" s="33">
        <f t="shared" si="22"/>
        <v>1.0085410604598427E-4</v>
      </c>
      <c r="BI27" s="33">
        <f t="shared" si="22"/>
        <v>1.0034983551575435E-4</v>
      </c>
      <c r="BJ27" s="33">
        <f t="shared" si="22"/>
        <v>9.9848086338175579E-5</v>
      </c>
      <c r="BK27" s="33">
        <f t="shared" si="22"/>
        <v>9.9348845906484695E-5</v>
      </c>
      <c r="BL27" t="str">
        <f t="shared" si="6"/>
        <v>05_PRC</v>
      </c>
      <c r="BM27" t="str">
        <f t="shared" si="7"/>
        <v>d_nonenergy_7_8_fuel_oil</v>
      </c>
      <c r="BP27" s="4">
        <f t="shared" si="8"/>
        <v>15.164589599999999</v>
      </c>
      <c r="BQ27" s="4">
        <f t="shared" si="9"/>
        <v>15.867972</v>
      </c>
      <c r="BR27" s="4" cm="1">
        <f t="array" ref="BR27">L27*INDEX(prod_est,$H27+$I27-1,MATCH(BR$14,$BQ$14:$DQ$14,0))</f>
        <v>15.946700892694402</v>
      </c>
      <c r="BS27" s="4" cm="1">
        <f t="array" ref="BS27">M27*INDEX(prod_est,$H27+$I27-1,MATCH(BS$14,$BQ$14:$DQ$14,0))</f>
        <v>15.445077375308156</v>
      </c>
      <c r="BT27" s="4" cm="1">
        <f t="array" ref="BT27">N27*INDEX(prod_est,$H27+$I27-1,MATCH(BT$14,$BQ$14:$DQ$14,0))</f>
        <v>15.656688190264958</v>
      </c>
      <c r="BU27" s="4" cm="1">
        <f t="array" ref="BU27">O27*INDEX(prod_est,$H27+$I27-1,MATCH(BU$14,$BQ$14:$DQ$14,0))</f>
        <v>15.827850604654124</v>
      </c>
      <c r="BV27" s="4" cm="1">
        <f t="array" ref="BV27">P27*INDEX(prod_est,$H27+$I27-1,MATCH(BV$14,$BQ$14:$DQ$14,0))</f>
        <v>15.960476408422366</v>
      </c>
      <c r="BW27" s="4" cm="1">
        <f t="array" ref="BW27">Q27*INDEX(prod_est,$H27+$I27-1,MATCH(BW$14,$BQ$14:$DQ$14,0))</f>
        <v>16.056553190608938</v>
      </c>
      <c r="BX27" s="4" cm="1">
        <f t="array" ref="BX27">R27*INDEX(prod_est,$H27+$I27-1,MATCH(BX$14,$BQ$14:$DQ$14,0))</f>
        <v>16.118318014535728</v>
      </c>
      <c r="BY27" s="4" cm="1">
        <f t="array" ref="BY27">S27*INDEX(prod_est,$H27+$I27-1,MATCH(BY$14,$BQ$14:$DQ$14,0))</f>
        <v>16.148505265946028</v>
      </c>
      <c r="BZ27" s="4" cm="1">
        <f t="array" ref="BZ27">T27*INDEX(prod_est,$H27+$I27-1,MATCH(BZ$14,$BQ$14:$DQ$14,0))</f>
        <v>16.150224235388837</v>
      </c>
      <c r="CA27" s="4" cm="1">
        <f t="array" ref="CA27">U27*INDEX(prod_est,$H27+$I27-1,MATCH(CA$14,$BQ$14:$DQ$14,0))</f>
        <v>16.050738691450373</v>
      </c>
      <c r="CB27" s="4" cm="1">
        <f t="array" ref="CB27">V27*INDEX(prod_est,$H27+$I27-1,MATCH(CB$14,$BQ$14:$DQ$14,0))</f>
        <v>15.929676247284601</v>
      </c>
      <c r="CC27" s="4" cm="1">
        <f t="array" ref="CC27">W27*INDEX(prod_est,$H27+$I27-1,MATCH(CC$14,$BQ$14:$DQ$14,0))</f>
        <v>15.790183431640502</v>
      </c>
      <c r="CD27" s="4" cm="1">
        <f t="array" ref="CD27">X27*INDEX(prod_est,$H27+$I27-1,MATCH(CD$14,$BQ$14:$DQ$14,0))</f>
        <v>15.800161161435367</v>
      </c>
      <c r="CE27" s="4" cm="1">
        <f t="array" ref="CE27">Y27*INDEX(prod_est,$H27+$I27-1,MATCH(CE$14,$BQ$14:$DQ$14,0))</f>
        <v>15.797184531774274</v>
      </c>
      <c r="CF27" s="4" cm="1">
        <f t="array" ref="CF27">Z27*INDEX(prod_est,$H27+$I27-1,MATCH(CF$14,$BQ$14:$DQ$14,0))</f>
        <v>15.783093076112991</v>
      </c>
      <c r="CG27" s="4" cm="1">
        <f t="array" ref="CG27">AA27*INDEX(prod_est,$H27+$I27-1,MATCH(CG$14,$BQ$14:$DQ$14,0))</f>
        <v>15.759141276147998</v>
      </c>
      <c r="CH27" s="4" cm="1">
        <f t="array" ref="CH27">AB27*INDEX(prod_est,$H27+$I27-1,MATCH(CH$14,$BQ$14:$DQ$14,0))</f>
        <v>15.725458716631605</v>
      </c>
      <c r="CI27" s="4" cm="1">
        <f t="array" ref="CI27">AC27*INDEX(prod_est,$H27+$I27-1,MATCH(CI$14,$BQ$14:$DQ$14,0))</f>
        <v>15.68113944724238</v>
      </c>
      <c r="CJ27" s="4" cm="1">
        <f t="array" ref="CJ27">AD27*INDEX(prod_est,$H27+$I27-1,MATCH(CJ$14,$BQ$14:$DQ$14,0))</f>
        <v>15.624269961385457</v>
      </c>
      <c r="CK27" s="4" cm="1">
        <f t="array" ref="CK27">AE27*INDEX(prod_est,$H27+$I27-1,MATCH(CK$14,$BQ$14:$DQ$14,0))</f>
        <v>15.552466518102925</v>
      </c>
      <c r="CL27" s="4" cm="1">
        <f t="array" ref="CL27">AF27*INDEX(prod_est,$H27+$I27-1,MATCH(CL$14,$BQ$14:$DQ$14,0))</f>
        <v>15.463113343386864</v>
      </c>
      <c r="CM27" s="4" cm="1">
        <f t="array" ref="CM27">AG27*INDEX(prod_est,$H27+$I27-1,MATCH(CM$14,$BQ$14:$DQ$14,0))</f>
        <v>15.353844183127212</v>
      </c>
      <c r="CN27" s="4" cm="1">
        <f t="array" ref="CN27">AH27*INDEX(prod_est,$H27+$I27-1,MATCH(CN$14,$BQ$14:$DQ$14,0))</f>
        <v>15.325398201161512</v>
      </c>
      <c r="CO27" s="4" cm="1">
        <f t="array" ref="CO27">AI27*INDEX(prod_est,$H27+$I27-1,MATCH(CO$14,$BQ$14:$DQ$14,0))</f>
        <v>15.273027731558349</v>
      </c>
      <c r="CP27" s="4" cm="1">
        <f t="array" ref="CP27">AJ27*INDEX(prod_est,$H27+$I27-1,MATCH(CP$14,$BQ$14:$DQ$14,0))</f>
        <v>15.196102292153885</v>
      </c>
      <c r="CQ27" s="4" cm="1">
        <f t="array" ref="CQ27">AK27*INDEX(prod_est,$H27+$I27-1,MATCH(CQ$14,$BQ$14:$DQ$14,0))</f>
        <v>15.094747132967573</v>
      </c>
      <c r="CR27" s="4" cm="1">
        <f t="array" ref="CR27">AL27*INDEX(prod_est,$H27+$I27-1,MATCH(CR$14,$BQ$14:$DQ$14,0))</f>
        <v>14.969854866320393</v>
      </c>
      <c r="CS27" s="4" cm="1">
        <f t="array" ref="CS27">AM27*INDEX(prod_est,$H27+$I27-1,MATCH(CS$14,$BQ$14:$DQ$14,0))</f>
        <v>14.977893406959501</v>
      </c>
      <c r="CT27" s="4" cm="1">
        <f t="array" ref="CT27">AN27*INDEX(prod_est,$H27+$I27-1,MATCH(CT$14,$BQ$14:$DQ$14,0))</f>
        <v>14.963145502588279</v>
      </c>
      <c r="CU27" s="4" cm="1">
        <f t="array" ref="CU27">AO27*INDEX(prod_est,$H27+$I27-1,MATCH(CU$14,$BQ$14:$DQ$14,0))</f>
        <v>14.927473958568513</v>
      </c>
      <c r="CV27" s="4" cm="1">
        <f t="array" ref="CV27">AP27*INDEX(prod_est,$H27+$I27-1,MATCH(CV$14,$BQ$14:$DQ$14,0))</f>
        <v>14.872938383664186</v>
      </c>
      <c r="CW27" s="4" cm="1">
        <f t="array" ref="CW27">AQ27*INDEX(prod_est,$H27+$I27-1,MATCH(CW$14,$BQ$14:$DQ$14,0))</f>
        <v>14.801765178729624</v>
      </c>
      <c r="CX27" s="4" cm="1">
        <f t="array" ref="CX27">AR27*INDEX(prod_est,$H27+$I27-1,MATCH(CX$14,$BQ$14:$DQ$14,0))</f>
        <v>14.727756352835977</v>
      </c>
      <c r="CY27" s="4" cm="1">
        <f t="array" ref="CY27">AS27*INDEX(prod_est,$H27+$I27-1,MATCH(CY$14,$BQ$14:$DQ$14,0))</f>
        <v>14.654117571071797</v>
      </c>
      <c r="CZ27" s="4" cm="1">
        <f t="array" ref="CZ27">AT27*INDEX(prod_est,$H27+$I27-1,MATCH(CZ$14,$BQ$14:$DQ$14,0))</f>
        <v>14.580846983216437</v>
      </c>
      <c r="DA27" s="4" cm="1">
        <f t="array" ref="DA27">AU27*INDEX(prod_est,$H27+$I27-1,MATCH(DA$14,$BQ$14:$DQ$14,0))</f>
        <v>14.507942748300357</v>
      </c>
      <c r="DB27" s="4" cm="1">
        <f t="array" ref="DB27">AV27*INDEX(prod_est,$H27+$I27-1,MATCH(DB$14,$BQ$14:$DQ$14,0))</f>
        <v>14.435403034558854</v>
      </c>
      <c r="DC27" s="4" cm="1">
        <f t="array" ref="DC27">AW27*INDEX(prod_est,$H27+$I27-1,MATCH(DC$14,$BQ$14:$DQ$14,0))</f>
        <v>14.363226019386058</v>
      </c>
      <c r="DD27" s="4" cm="1">
        <f t="array" ref="DD27">AX27*INDEX(prod_est,$H27+$I27-1,MATCH(DD$14,$BQ$14:$DQ$14,0))</f>
        <v>14.291409889289129</v>
      </c>
      <c r="DE27" s="4" cm="1">
        <f t="array" ref="DE27">AY27*INDEX(prod_est,$H27+$I27-1,MATCH(DE$14,$BQ$14:$DQ$14,0))</f>
        <v>14.219952839842684</v>
      </c>
      <c r="DF27" s="4" cm="1">
        <f t="array" ref="DF27">AZ27*INDEX(prod_est,$H27+$I27-1,MATCH(DF$14,$BQ$14:$DQ$14,0))</f>
        <v>14.148853075643469</v>
      </c>
      <c r="DG27" s="4" cm="1">
        <f t="array" ref="DG27">BA27*INDEX(prod_est,$H27+$I27-1,MATCH(DG$14,$BQ$14:$DQ$14,0))</f>
        <v>14.078108810265251</v>
      </c>
      <c r="DH27" s="4" cm="1">
        <f t="array" ref="DH27">BB27*INDEX(prod_est,$H27+$I27-1,MATCH(DH$14,$BQ$14:$DQ$14,0))</f>
        <v>14.007718266213924</v>
      </c>
      <c r="DI27" s="4" cm="1">
        <f t="array" ref="DI27">BC27*INDEX(prod_est,$H27+$I27-1,MATCH(DI$14,$BQ$14:$DQ$14,0))</f>
        <v>13.937679674882855</v>
      </c>
      <c r="DJ27" s="4" cm="1">
        <f t="array" ref="DJ27">BD27*INDEX(prod_est,$H27+$I27-1,MATCH(DJ$14,$BQ$14:$DQ$14,0))</f>
        <v>13.867991276508439</v>
      </c>
      <c r="DK27" s="4" cm="1">
        <f t="array" ref="DK27">BE27*INDEX(prod_est,$H27+$I27-1,MATCH(DK$14,$BQ$14:$DQ$14,0))</f>
        <v>13.798651320125897</v>
      </c>
      <c r="DL27" s="4" cm="1">
        <f t="array" ref="DL27">BF27*INDEX(prod_est,$H27+$I27-1,MATCH(DL$14,$BQ$14:$DQ$14,0))</f>
        <v>13.729658063525267</v>
      </c>
      <c r="DM27" s="4" cm="1">
        <f t="array" ref="DM27">BG27*INDEX(prod_est,$H27+$I27-1,MATCH(DM$14,$BQ$14:$DQ$14,0))</f>
        <v>13.661009773207642</v>
      </c>
      <c r="DN27" s="4" cm="1">
        <f t="array" ref="DN27">BH27*INDEX(prod_est,$H27+$I27-1,MATCH(DN$14,$BQ$14:$DQ$14,0))</f>
        <v>13.592704724341603</v>
      </c>
      <c r="DO27" s="4" cm="1">
        <f t="array" ref="DO27">BI27*INDEX(prod_est,$H27+$I27-1,MATCH(DO$14,$BQ$14:$DQ$14,0))</f>
        <v>13.524741200719895</v>
      </c>
      <c r="DP27" s="4" cm="1">
        <f t="array" ref="DP27">BJ27*INDEX(prod_est,$H27+$I27-1,MATCH(DP$14,$BQ$14:$DQ$14,0))</f>
        <v>13.457117494716297</v>
      </c>
      <c r="DQ27" s="4" cm="1">
        <f t="array" ref="DQ27">BK27*INDEX(prod_est,$H27+$I27-1,MATCH(DQ$14,$BQ$14:$DQ$14,0))</f>
        <v>13.389831907242714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17"/>
        <v>2.9150532012745113E-3</v>
      </c>
      <c r="M28" s="33">
        <f t="shared" si="17"/>
        <v>2.9004779352681388E-3</v>
      </c>
      <c r="N28" s="33">
        <f t="shared" si="17"/>
        <v>2.8859755455917981E-3</v>
      </c>
      <c r="O28" s="33">
        <f t="shared" si="17"/>
        <v>2.871545667863839E-3</v>
      </c>
      <c r="P28" s="33">
        <f t="shared" si="17"/>
        <v>2.8571879395245196E-3</v>
      </c>
      <c r="Q28" s="33">
        <f t="shared" si="17"/>
        <v>2.8429019998268972E-3</v>
      </c>
      <c r="R28" s="33">
        <f t="shared" si="17"/>
        <v>2.8286874898277629E-3</v>
      </c>
      <c r="S28" s="33">
        <f t="shared" si="17"/>
        <v>2.814544052378624E-3</v>
      </c>
      <c r="T28" s="33">
        <f t="shared" si="17"/>
        <v>2.8004713321167309E-3</v>
      </c>
      <c r="U28" s="33">
        <f t="shared" si="17"/>
        <v>2.7864689754561471E-3</v>
      </c>
      <c r="V28" s="33">
        <f t="shared" si="17"/>
        <v>2.7725366305788664E-3</v>
      </c>
      <c r="W28" s="33">
        <f t="shared" si="17"/>
        <v>2.758673947425972E-3</v>
      </c>
      <c r="X28" s="33">
        <f t="shared" si="17"/>
        <v>2.744880577688842E-3</v>
      </c>
      <c r="Y28" s="33">
        <f t="shared" si="17"/>
        <v>2.7311561748003979E-3</v>
      </c>
      <c r="Z28" s="33">
        <f t="shared" si="17"/>
        <v>2.7175003939263957E-3</v>
      </c>
      <c r="AA28" s="33">
        <f t="shared" si="17"/>
        <v>2.7039128919567638E-3</v>
      </c>
      <c r="AB28" s="33">
        <f t="shared" si="17"/>
        <v>2.6903933274969802E-3</v>
      </c>
      <c r="AC28" s="33">
        <f t="shared" si="17"/>
        <v>2.6769413608594955E-3</v>
      </c>
      <c r="AD28" s="33">
        <f t="shared" si="17"/>
        <v>2.6635566540551981E-3</v>
      </c>
      <c r="AE28" s="33">
        <f t="shared" si="17"/>
        <v>2.6502388707849221E-3</v>
      </c>
      <c r="AF28" s="33">
        <f t="shared" si="17"/>
        <v>2.6369876764309975E-3</v>
      </c>
      <c r="AG28" s="33">
        <f t="shared" si="17"/>
        <v>2.6238027380488427E-3</v>
      </c>
      <c r="AH28" s="33">
        <f t="shared" si="17"/>
        <v>2.6106837243585986E-3</v>
      </c>
      <c r="AI28" s="33">
        <f t="shared" si="17"/>
        <v>2.5976303057368057E-3</v>
      </c>
      <c r="AJ28" s="33">
        <f t="shared" si="17"/>
        <v>2.5846421542081218E-3</v>
      </c>
      <c r="AK28" s="33">
        <f t="shared" si="17"/>
        <v>2.5717189434370812E-3</v>
      </c>
      <c r="AL28" s="33">
        <f t="shared" si="17"/>
        <v>2.5588603487198959E-3</v>
      </c>
      <c r="AM28" s="33">
        <f t="shared" si="17"/>
        <v>2.5460660469762966E-3</v>
      </c>
      <c r="AN28" s="33">
        <f t="shared" si="17"/>
        <v>2.5333357167414152E-3</v>
      </c>
      <c r="AO28" s="33">
        <f t="shared" si="17"/>
        <v>2.520669038157708E-3</v>
      </c>
      <c r="AP28" s="33">
        <f t="shared" si="17"/>
        <v>2.5080656929669194E-3</v>
      </c>
      <c r="AQ28" s="33">
        <f t="shared" ref="AQ28:BK28" si="23">AP28*(1-$G$4)</f>
        <v>2.4955253645020849E-3</v>
      </c>
      <c r="AR28" s="33">
        <f t="shared" si="23"/>
        <v>2.4830477376795745E-3</v>
      </c>
      <c r="AS28" s="33">
        <f t="shared" si="23"/>
        <v>2.4706324989911765E-3</v>
      </c>
      <c r="AT28" s="33">
        <f t="shared" si="23"/>
        <v>2.4582793364962205E-3</v>
      </c>
      <c r="AU28" s="33">
        <f t="shared" si="23"/>
        <v>2.4459879398137396E-3</v>
      </c>
      <c r="AV28" s="33">
        <f t="shared" si="23"/>
        <v>2.4337580001146707E-3</v>
      </c>
      <c r="AW28" s="33">
        <f t="shared" si="23"/>
        <v>2.4215892101140972E-3</v>
      </c>
      <c r="AX28" s="33">
        <f t="shared" si="23"/>
        <v>2.4094812640635265E-3</v>
      </c>
      <c r="AY28" s="33">
        <f t="shared" si="23"/>
        <v>2.397433857743209E-3</v>
      </c>
      <c r="AZ28" s="33">
        <f t="shared" si="23"/>
        <v>2.3854466884544929E-3</v>
      </c>
      <c r="BA28" s="33">
        <f t="shared" si="23"/>
        <v>2.3735194550122203E-3</v>
      </c>
      <c r="BB28" s="33">
        <f t="shared" si="23"/>
        <v>2.3616518577371593E-3</v>
      </c>
      <c r="BC28" s="33">
        <f t="shared" si="23"/>
        <v>2.3498435984484734E-3</v>
      </c>
      <c r="BD28" s="33">
        <f t="shared" si="23"/>
        <v>2.338094380456231E-3</v>
      </c>
      <c r="BE28" s="33">
        <f t="shared" si="23"/>
        <v>2.3264039085539498E-3</v>
      </c>
      <c r="BF28" s="33">
        <f t="shared" si="23"/>
        <v>2.31477188901118E-3</v>
      </c>
      <c r="BG28" s="33">
        <f t="shared" si="23"/>
        <v>2.3031980295661241E-3</v>
      </c>
      <c r="BH28" s="33">
        <f t="shared" si="23"/>
        <v>2.2916820394182935E-3</v>
      </c>
      <c r="BI28" s="33">
        <f t="shared" si="23"/>
        <v>2.2802236292212021E-3</v>
      </c>
      <c r="BJ28" s="33">
        <f t="shared" si="23"/>
        <v>2.2688225110750961E-3</v>
      </c>
      <c r="BK28" s="33">
        <f t="shared" si="23"/>
        <v>2.2574783985197205E-3</v>
      </c>
      <c r="BL28" t="str">
        <f t="shared" si="6"/>
        <v>05_PRC</v>
      </c>
      <c r="BM28" t="str">
        <f t="shared" si="7"/>
        <v>d_nonenergy_7_9_lpg</v>
      </c>
      <c r="BP28" s="4">
        <f t="shared" si="8"/>
        <v>281.02136544000001</v>
      </c>
      <c r="BQ28" s="4">
        <f t="shared" si="9"/>
        <v>360.56386656000001</v>
      </c>
      <c r="BR28" s="4" cm="1">
        <f t="array" ref="BR28">L28*INDEX(prod_est,$H28+$I28-1,MATCH(BR$14,$BQ$14:$DQ$14,0))</f>
        <v>362.35280303908388</v>
      </c>
      <c r="BS28" s="4" cm="1">
        <f t="array" ref="BS28">M28*INDEX(prod_est,$H28+$I28-1,MATCH(BS$14,$BQ$14:$DQ$14,0))</f>
        <v>350.95454023737153</v>
      </c>
      <c r="BT28" s="4" cm="1">
        <f t="array" ref="BT28">N28*INDEX(prod_est,$H28+$I28-1,MATCH(BT$14,$BQ$14:$DQ$14,0))</f>
        <v>355.76291862666653</v>
      </c>
      <c r="BU28" s="4" cm="1">
        <f t="array" ref="BU28">O28*INDEX(prod_est,$H28+$I28-1,MATCH(BU$14,$BQ$14:$DQ$14,0))</f>
        <v>359.65219836209224</v>
      </c>
      <c r="BV28" s="4" cm="1">
        <f t="array" ref="BV28">P28*INDEX(prod_est,$H28+$I28-1,MATCH(BV$14,$BQ$14:$DQ$14,0))</f>
        <v>362.66582055731061</v>
      </c>
      <c r="BW28" s="4" cm="1">
        <f t="array" ref="BW28">Q28*INDEX(prod_est,$H28+$I28-1,MATCH(BW$14,$BQ$14:$DQ$14,0))</f>
        <v>364.84894868936385</v>
      </c>
      <c r="BX28" s="4" cm="1">
        <f t="array" ref="BX28">R28*INDEX(prod_est,$H28+$I28-1,MATCH(BX$14,$BQ$14:$DQ$14,0))</f>
        <v>366.25241497556863</v>
      </c>
      <c r="BY28" s="4" cm="1">
        <f t="array" ref="BY28">S28*INDEX(prod_est,$H28+$I28-1,MATCH(BY$14,$BQ$14:$DQ$14,0))</f>
        <v>366.93835216334014</v>
      </c>
      <c r="BZ28" s="4" cm="1">
        <f t="array" ref="BZ28">T28*INDEX(prod_est,$H28+$I28-1,MATCH(BZ$14,$BQ$14:$DQ$14,0))</f>
        <v>366.97741186604179</v>
      </c>
      <c r="CA28" s="4" cm="1">
        <f t="array" ref="CA28">U28*INDEX(prod_est,$H28+$I28-1,MATCH(CA$14,$BQ$14:$DQ$14,0))</f>
        <v>364.7168273131274</v>
      </c>
      <c r="CB28" s="4" cm="1">
        <f t="array" ref="CB28">V28*INDEX(prod_est,$H28+$I28-1,MATCH(CB$14,$BQ$14:$DQ$14,0))</f>
        <v>361.96595637866807</v>
      </c>
      <c r="CC28" s="4" cm="1">
        <f t="array" ref="CC28">W28*INDEX(prod_est,$H28+$I28-1,MATCH(CC$14,$BQ$14:$DQ$14,0))</f>
        <v>358.79629683011467</v>
      </c>
      <c r="CD28" s="4" cm="1">
        <f t="array" ref="CD28">X28*INDEX(prod_est,$H28+$I28-1,MATCH(CD$14,$BQ$14:$DQ$14,0))</f>
        <v>359.02301823057644</v>
      </c>
      <c r="CE28" s="4" cm="1">
        <f t="array" ref="CE28">Y28*INDEX(prod_est,$H28+$I28-1,MATCH(CE$14,$BQ$14:$DQ$14,0))</f>
        <v>358.95538103661613</v>
      </c>
      <c r="CF28" s="4" cm="1">
        <f t="array" ref="CF28">Z28*INDEX(prod_est,$H28+$I28-1,MATCH(CF$14,$BQ$14:$DQ$14,0))</f>
        <v>358.63518449614509</v>
      </c>
      <c r="CG28" s="4" cm="1">
        <f t="array" ref="CG28">AA28*INDEX(prod_est,$H28+$I28-1,MATCH(CG$14,$BQ$14:$DQ$14,0))</f>
        <v>358.09093387568464</v>
      </c>
      <c r="CH28" s="4" cm="1">
        <f t="array" ref="CH28">AB28*INDEX(prod_est,$H28+$I28-1,MATCH(CH$14,$BQ$14:$DQ$14,0))</f>
        <v>357.32557369639596</v>
      </c>
      <c r="CI28" s="4" cm="1">
        <f t="array" ref="CI28">AC28*INDEX(prod_est,$H28+$I28-1,MATCH(CI$14,$BQ$14:$DQ$14,0))</f>
        <v>356.31851828099104</v>
      </c>
      <c r="CJ28" s="4" cm="1">
        <f t="array" ref="CJ28">AD28*INDEX(prod_est,$H28+$I28-1,MATCH(CJ$14,$BQ$14:$DQ$14,0))</f>
        <v>355.02628750885134</v>
      </c>
      <c r="CK28" s="4" cm="1">
        <f t="array" ref="CK28">AE28*INDEX(prod_est,$H28+$I28-1,MATCH(CK$14,$BQ$14:$DQ$14,0))</f>
        <v>353.39471624427694</v>
      </c>
      <c r="CL28" s="4" cm="1">
        <f t="array" ref="CL28">AF28*INDEX(prod_est,$H28+$I28-1,MATCH(CL$14,$BQ$14:$DQ$14,0))</f>
        <v>351.36436692395836</v>
      </c>
      <c r="CM28" s="4" cm="1">
        <f t="array" ref="CM28">AG28*INDEX(prod_est,$H28+$I28-1,MATCH(CM$14,$BQ$14:$DQ$14,0))</f>
        <v>348.88147176136391</v>
      </c>
      <c r="CN28" s="4" cm="1">
        <f t="array" ref="CN28">AH28*INDEX(prod_est,$H28+$I28-1,MATCH(CN$14,$BQ$14:$DQ$14,0))</f>
        <v>348.2351009935274</v>
      </c>
      <c r="CO28" s="4" cm="1">
        <f t="array" ref="CO28">AI28*INDEX(prod_est,$H28+$I28-1,MATCH(CO$14,$BQ$14:$DQ$14,0))</f>
        <v>347.04510021625862</v>
      </c>
      <c r="CP28" s="4" cm="1">
        <f t="array" ref="CP28">AJ28*INDEX(prod_est,$H28+$I28-1,MATCH(CP$14,$BQ$14:$DQ$14,0))</f>
        <v>345.29714314471221</v>
      </c>
      <c r="CQ28" s="4" cm="1">
        <f t="array" ref="CQ28">AK28*INDEX(prod_est,$H28+$I28-1,MATCH(CQ$14,$BQ$14:$DQ$14,0))</f>
        <v>342.99407580302415</v>
      </c>
      <c r="CR28" s="4" cm="1">
        <f t="array" ref="CR28">AL28*INDEX(prod_est,$H28+$I28-1,MATCH(CR$14,$BQ$14:$DQ$14,0))</f>
        <v>340.1561807925118</v>
      </c>
      <c r="CS28" s="4" cm="1">
        <f t="array" ref="CS28">AM28*INDEX(prod_est,$H28+$I28-1,MATCH(CS$14,$BQ$14:$DQ$14,0))</f>
        <v>340.33883849409688</v>
      </c>
      <c r="CT28" s="4" cm="1">
        <f t="array" ref="CT28">AN28*INDEX(prod_est,$H28+$I28-1,MATCH(CT$14,$BQ$14:$DQ$14,0))</f>
        <v>340.00372563759925</v>
      </c>
      <c r="CU28" s="4" cm="1">
        <f t="array" ref="CU28">AO28*INDEX(prod_est,$H28+$I28-1,MATCH(CU$14,$BQ$14:$DQ$14,0))</f>
        <v>339.19317027249451</v>
      </c>
      <c r="CV28" s="4" cm="1">
        <f t="array" ref="CV28">AP28*INDEX(prod_est,$H28+$I28-1,MATCH(CV$14,$BQ$14:$DQ$14,0))</f>
        <v>337.95397236159721</v>
      </c>
      <c r="CW28" s="4" cm="1">
        <f t="array" ref="CW28">AQ28*INDEX(prod_est,$H28+$I28-1,MATCH(CW$14,$BQ$14:$DQ$14,0))</f>
        <v>336.33672184170263</v>
      </c>
      <c r="CX28" s="4" cm="1">
        <f t="array" ref="CX28">AR28*INDEX(prod_est,$H28+$I28-1,MATCH(CX$14,$BQ$14:$DQ$14,0))</f>
        <v>334.65503823249412</v>
      </c>
      <c r="CY28" s="4" cm="1">
        <f t="array" ref="CY28">AS28*INDEX(prod_est,$H28+$I28-1,MATCH(CY$14,$BQ$14:$DQ$14,0))</f>
        <v>332.98176304133165</v>
      </c>
      <c r="CZ28" s="4" cm="1">
        <f t="array" ref="CZ28">AT28*INDEX(prod_est,$H28+$I28-1,MATCH(CZ$14,$BQ$14:$DQ$14,0))</f>
        <v>331.31685422612497</v>
      </c>
      <c r="DA28" s="4" cm="1">
        <f t="array" ref="DA28">AU28*INDEX(prod_est,$H28+$I28-1,MATCH(DA$14,$BQ$14:$DQ$14,0))</f>
        <v>329.66026995499436</v>
      </c>
      <c r="DB28" s="4" cm="1">
        <f t="array" ref="DB28">AV28*INDEX(prod_est,$H28+$I28-1,MATCH(DB$14,$BQ$14:$DQ$14,0))</f>
        <v>328.01196860521935</v>
      </c>
      <c r="DC28" s="4" cm="1">
        <f t="array" ref="DC28">AW28*INDEX(prod_est,$H28+$I28-1,MATCH(DC$14,$BQ$14:$DQ$14,0))</f>
        <v>326.37190876219324</v>
      </c>
      <c r="DD28" s="4" cm="1">
        <f t="array" ref="DD28">AX28*INDEX(prod_est,$H28+$I28-1,MATCH(DD$14,$BQ$14:$DQ$14,0))</f>
        <v>324.74004921838224</v>
      </c>
      <c r="DE28" s="4" cm="1">
        <f t="array" ref="DE28">AY28*INDEX(prod_est,$H28+$I28-1,MATCH(DE$14,$BQ$14:$DQ$14,0))</f>
        <v>323.11634897229038</v>
      </c>
      <c r="DF28" s="4" cm="1">
        <f t="array" ref="DF28">AZ28*INDEX(prod_est,$H28+$I28-1,MATCH(DF$14,$BQ$14:$DQ$14,0))</f>
        <v>321.50076722742892</v>
      </c>
      <c r="DG28" s="4" cm="1">
        <f t="array" ref="DG28">BA28*INDEX(prod_est,$H28+$I28-1,MATCH(DG$14,$BQ$14:$DQ$14,0))</f>
        <v>319.89326339129173</v>
      </c>
      <c r="DH28" s="4" cm="1">
        <f t="array" ref="DH28">BB28*INDEX(prod_est,$H28+$I28-1,MATCH(DH$14,$BQ$14:$DQ$14,0))</f>
        <v>318.29379707433532</v>
      </c>
      <c r="DI28" s="4" cm="1">
        <f t="array" ref="DI28">BC28*INDEX(prod_est,$H28+$I28-1,MATCH(DI$14,$BQ$14:$DQ$14,0))</f>
        <v>316.70232808896361</v>
      </c>
      <c r="DJ28" s="4" cm="1">
        <f t="array" ref="DJ28">BD28*INDEX(prod_est,$H28+$I28-1,MATCH(DJ$14,$BQ$14:$DQ$14,0))</f>
        <v>315.11881644851877</v>
      </c>
      <c r="DK28" s="4" cm="1">
        <f t="array" ref="DK28">BE28*INDEX(prod_est,$H28+$I28-1,MATCH(DK$14,$BQ$14:$DQ$14,0))</f>
        <v>313.54322236627621</v>
      </c>
      <c r="DL28" s="4" cm="1">
        <f t="array" ref="DL28">BF28*INDEX(prod_est,$H28+$I28-1,MATCH(DL$14,$BQ$14:$DQ$14,0))</f>
        <v>311.97550625444478</v>
      </c>
      <c r="DM28" s="4" cm="1">
        <f t="array" ref="DM28">BG28*INDEX(prod_est,$H28+$I28-1,MATCH(DM$14,$BQ$14:$DQ$14,0))</f>
        <v>310.41562872317257</v>
      </c>
      <c r="DN28" s="4" cm="1">
        <f t="array" ref="DN28">BH28*INDEX(prod_est,$H28+$I28-1,MATCH(DN$14,$BQ$14:$DQ$14,0))</f>
        <v>308.86355057955672</v>
      </c>
      <c r="DO28" s="4" cm="1">
        <f t="array" ref="DO28">BI28*INDEX(prod_est,$H28+$I28-1,MATCH(DO$14,$BQ$14:$DQ$14,0))</f>
        <v>307.31923282665895</v>
      </c>
      <c r="DP28" s="4" cm="1">
        <f t="array" ref="DP28">BJ28*INDEX(prod_est,$H28+$I28-1,MATCH(DP$14,$BQ$14:$DQ$14,0))</f>
        <v>305.78263666252565</v>
      </c>
      <c r="DQ28" s="4" cm="1">
        <f t="array" ref="DQ28">BK28*INDEX(prod_est,$H28+$I28-1,MATCH(DQ$14,$BQ$14:$DQ$14,0))</f>
        <v>304.25372347921302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17"/>
        <v>1.5198900923792615E-4</v>
      </c>
      <c r="M29" s="33">
        <f t="shared" si="17"/>
        <v>1.5122906419173652E-4</v>
      </c>
      <c r="N29" s="33">
        <f t="shared" si="17"/>
        <v>1.5047291887077783E-4</v>
      </c>
      <c r="O29" s="33">
        <f t="shared" si="17"/>
        <v>1.4972055427642394E-4</v>
      </c>
      <c r="P29" s="33">
        <f t="shared" si="17"/>
        <v>1.4897195150504182E-4</v>
      </c>
      <c r="Q29" s="33">
        <f t="shared" si="17"/>
        <v>1.4822709174751661E-4</v>
      </c>
      <c r="R29" s="33">
        <f t="shared" si="17"/>
        <v>1.4748595628877903E-4</v>
      </c>
      <c r="S29" s="33">
        <f t="shared" si="17"/>
        <v>1.4674852650733514E-4</v>
      </c>
      <c r="T29" s="33">
        <f t="shared" si="17"/>
        <v>1.4601478387479846E-4</v>
      </c>
      <c r="U29" s="33">
        <f t="shared" si="17"/>
        <v>1.4528470995542447E-4</v>
      </c>
      <c r="V29" s="33">
        <f t="shared" si="17"/>
        <v>1.4455828640564736E-4</v>
      </c>
      <c r="W29" s="33">
        <f t="shared" si="17"/>
        <v>1.4383549497361912E-4</v>
      </c>
      <c r="X29" s="33">
        <f t="shared" si="17"/>
        <v>1.4311631749875102E-4</v>
      </c>
      <c r="Y29" s="33">
        <f t="shared" si="17"/>
        <v>1.4240073591125727E-4</v>
      </c>
      <c r="Z29" s="33">
        <f t="shared" si="17"/>
        <v>1.4168873223170098E-4</v>
      </c>
      <c r="AA29" s="33">
        <f t="shared" si="17"/>
        <v>1.4098028857054246E-4</v>
      </c>
      <c r="AB29" s="33">
        <f t="shared" si="17"/>
        <v>1.4027538712768975E-4</v>
      </c>
      <c r="AC29" s="33">
        <f t="shared" si="17"/>
        <v>1.3957401019205131E-4</v>
      </c>
      <c r="AD29" s="33">
        <f t="shared" si="17"/>
        <v>1.3887614014109105E-4</v>
      </c>
      <c r="AE29" s="33">
        <f t="shared" si="17"/>
        <v>1.381817594403856E-4</v>
      </c>
      <c r="AF29" s="33">
        <f t="shared" si="17"/>
        <v>1.3749085064318367E-4</v>
      </c>
      <c r="AG29" s="33">
        <f t="shared" si="17"/>
        <v>1.3680339638996776E-4</v>
      </c>
      <c r="AH29" s="33">
        <f t="shared" si="17"/>
        <v>1.3611937940801792E-4</v>
      </c>
      <c r="AI29" s="33">
        <f t="shared" si="17"/>
        <v>1.3543878251097782E-4</v>
      </c>
      <c r="AJ29" s="33">
        <f t="shared" si="17"/>
        <v>1.3476158859842294E-4</v>
      </c>
      <c r="AK29" s="33">
        <f t="shared" si="17"/>
        <v>1.3408778065543083E-4</v>
      </c>
      <c r="AL29" s="33">
        <f t="shared" si="17"/>
        <v>1.3341734175215369E-4</v>
      </c>
      <c r="AM29" s="33">
        <f t="shared" si="17"/>
        <v>1.3275025504339293E-4</v>
      </c>
      <c r="AN29" s="33">
        <f t="shared" si="17"/>
        <v>1.3208650376817597E-4</v>
      </c>
      <c r="AO29" s="33">
        <f t="shared" si="17"/>
        <v>1.314260712493351E-4</v>
      </c>
      <c r="AP29" s="33">
        <f t="shared" si="17"/>
        <v>1.3076894089308842E-4</v>
      </c>
      <c r="AQ29" s="33">
        <f t="shared" ref="AQ29:BK29" si="24">AP29*(1-$G$4)</f>
        <v>1.3011509618862297E-4</v>
      </c>
      <c r="AR29" s="33">
        <f t="shared" si="24"/>
        <v>1.2946452070767986E-4</v>
      </c>
      <c r="AS29" s="33">
        <f t="shared" si="24"/>
        <v>1.2881719810414147E-4</v>
      </c>
      <c r="AT29" s="33">
        <f t="shared" si="24"/>
        <v>1.2817311211362078E-4</v>
      </c>
      <c r="AU29" s="33">
        <f t="shared" si="24"/>
        <v>1.2753224655305268E-4</v>
      </c>
      <c r="AV29" s="33">
        <f t="shared" si="24"/>
        <v>1.2689458532028742E-4</v>
      </c>
      <c r="AW29" s="33">
        <f t="shared" si="24"/>
        <v>1.2626011239368599E-4</v>
      </c>
      <c r="AX29" s="33">
        <f t="shared" si="24"/>
        <v>1.2562881183171757E-4</v>
      </c>
      <c r="AY29" s="33">
        <f t="shared" si="24"/>
        <v>1.2500066777255899E-4</v>
      </c>
      <c r="AZ29" s="33">
        <f t="shared" si="24"/>
        <v>1.2437566443369619E-4</v>
      </c>
      <c r="BA29" s="33">
        <f t="shared" si="24"/>
        <v>1.237537861115277E-4</v>
      </c>
      <c r="BB29" s="33">
        <f t="shared" si="24"/>
        <v>1.2313501718097007E-4</v>
      </c>
      <c r="BC29" s="33">
        <f t="shared" si="24"/>
        <v>1.2251934209506522E-4</v>
      </c>
      <c r="BD29" s="33">
        <f t="shared" si="24"/>
        <v>1.2190674538458989E-4</v>
      </c>
      <c r="BE29" s="33">
        <f t="shared" si="24"/>
        <v>1.2129721165766694E-4</v>
      </c>
      <c r="BF29" s="33">
        <f t="shared" si="24"/>
        <v>1.2069072559937861E-4</v>
      </c>
      <c r="BG29" s="33">
        <f t="shared" si="24"/>
        <v>1.2008727197138171E-4</v>
      </c>
      <c r="BH29" s="33">
        <f t="shared" si="24"/>
        <v>1.194868356115248E-4</v>
      </c>
      <c r="BI29" s="33">
        <f t="shared" si="24"/>
        <v>1.1888940143346718E-4</v>
      </c>
      <c r="BJ29" s="33">
        <f t="shared" si="24"/>
        <v>1.1829495442629984E-4</v>
      </c>
      <c r="BK29" s="33">
        <f t="shared" si="24"/>
        <v>1.1770347965416833E-4</v>
      </c>
      <c r="BL29" t="str">
        <f t="shared" si="6"/>
        <v>05_PRC</v>
      </c>
      <c r="BM29" t="str">
        <f t="shared" si="7"/>
        <v>d_nonenergy_7_10_refi_gas_notliq</v>
      </c>
      <c r="BP29" s="4">
        <f t="shared" si="8"/>
        <v>13.586166</v>
      </c>
      <c r="BQ29" s="4">
        <f t="shared" si="9"/>
        <v>18.79956936</v>
      </c>
      <c r="BR29" s="4" cm="1">
        <f t="array" ref="BR29">L29*INDEX(prod_est,$H29+$I29-1,MATCH(BR$14,$BQ$14:$DQ$14,0))</f>
        <v>18.892843363687707</v>
      </c>
      <c r="BS29" s="4" cm="1">
        <f t="array" ref="BS29">M29*INDEX(prod_est,$H29+$I29-1,MATCH(BS$14,$BQ$14:$DQ$14,0))</f>
        <v>18.298545232350573</v>
      </c>
      <c r="BT29" s="4" cm="1">
        <f t="array" ref="BT29">N29*INDEX(prod_est,$H29+$I29-1,MATCH(BT$14,$BQ$14:$DQ$14,0))</f>
        <v>18.549251005785674</v>
      </c>
      <c r="BU29" s="4" cm="1">
        <f t="array" ref="BU29">O29*INDEX(prod_est,$H29+$I29-1,MATCH(BU$14,$BQ$14:$DQ$14,0))</f>
        <v>18.752035563329272</v>
      </c>
      <c r="BV29" s="4" cm="1">
        <f t="array" ref="BV29">P29*INDEX(prod_est,$H29+$I29-1,MATCH(BV$14,$BQ$14:$DQ$14,0))</f>
        <v>18.909163896859656</v>
      </c>
      <c r="BW29" s="4" cm="1">
        <f t="array" ref="BW29">Q29*INDEX(prod_est,$H29+$I29-1,MATCH(BW$14,$BQ$14:$DQ$14,0))</f>
        <v>19.022990801180011</v>
      </c>
      <c r="BX29" s="4" cm="1">
        <f t="array" ref="BX29">R29*INDEX(prod_est,$H29+$I29-1,MATCH(BX$14,$BQ$14:$DQ$14,0))</f>
        <v>19.096166635585305</v>
      </c>
      <c r="BY29" s="4" cm="1">
        <f t="array" ref="BY29">S29*INDEX(prod_est,$H29+$I29-1,MATCH(BY$14,$BQ$14:$DQ$14,0))</f>
        <v>19.131930961781226</v>
      </c>
      <c r="BZ29" s="4" cm="1">
        <f t="array" ref="BZ29">T29*INDEX(prod_est,$H29+$I29-1,MATCH(BZ$14,$BQ$14:$DQ$14,0))</f>
        <v>19.13396750969471</v>
      </c>
      <c r="CA29" s="4" cm="1">
        <f t="array" ref="CA29">U29*INDEX(prod_est,$H29+$I29-1,MATCH(CA$14,$BQ$14:$DQ$14,0))</f>
        <v>19.016102077137326</v>
      </c>
      <c r="CB29" s="4" cm="1">
        <f t="array" ref="CB29">V29*INDEX(prod_est,$H29+$I29-1,MATCH(CB$14,$BQ$14:$DQ$14,0))</f>
        <v>18.872673426268424</v>
      </c>
      <c r="CC29" s="4" cm="1">
        <f t="array" ref="CC29">W29*INDEX(prod_est,$H29+$I29-1,MATCH(CC$14,$BQ$14:$DQ$14,0))</f>
        <v>18.707409404947803</v>
      </c>
      <c r="CD29" s="4" cm="1">
        <f t="array" ref="CD29">X29*INDEX(prod_est,$H29+$I29-1,MATCH(CD$14,$BQ$14:$DQ$14,0))</f>
        <v>18.719230513740655</v>
      </c>
      <c r="CE29" s="4" cm="1">
        <f t="array" ref="CE29">Y29*INDEX(prod_est,$H29+$I29-1,MATCH(CE$14,$BQ$14:$DQ$14,0))</f>
        <v>18.715703953713156</v>
      </c>
      <c r="CF29" s="4" cm="1">
        <f t="array" ref="CF29">Z29*INDEX(prod_est,$H29+$I29-1,MATCH(CF$14,$BQ$14:$DQ$14,0))</f>
        <v>18.699009110913604</v>
      </c>
      <c r="CG29" s="4" cm="1">
        <f t="array" ref="CG29">AA29*INDEX(prod_est,$H29+$I29-1,MATCH(CG$14,$BQ$14:$DQ$14,0))</f>
        <v>18.670632231704417</v>
      </c>
      <c r="CH29" s="4" cm="1">
        <f t="array" ref="CH29">AB29*INDEX(prod_est,$H29+$I29-1,MATCH(CH$14,$BQ$14:$DQ$14,0))</f>
        <v>18.630726841535417</v>
      </c>
      <c r="CI29" s="4" cm="1">
        <f t="array" ref="CI29">AC29*INDEX(prod_est,$H29+$I29-1,MATCH(CI$14,$BQ$14:$DQ$14,0))</f>
        <v>18.578219616360879</v>
      </c>
      <c r="CJ29" s="4" cm="1">
        <f t="array" ref="CJ29">AD29*INDEX(prod_est,$H29+$I29-1,MATCH(CJ$14,$BQ$14:$DQ$14,0))</f>
        <v>18.510843530504744</v>
      </c>
      <c r="CK29" s="4" cm="1">
        <f t="array" ref="CK29">AE29*INDEX(prod_est,$H29+$I29-1,MATCH(CK$14,$BQ$14:$DQ$14,0))</f>
        <v>18.425774448439512</v>
      </c>
      <c r="CL29" s="4" cm="1">
        <f t="array" ref="CL29">AF29*INDEX(prod_est,$H29+$I29-1,MATCH(CL$14,$BQ$14:$DQ$14,0))</f>
        <v>18.319913333634748</v>
      </c>
      <c r="CM29" s="4" cm="1">
        <f t="array" ref="CM29">AG29*INDEX(prod_est,$H29+$I29-1,MATCH(CM$14,$BQ$14:$DQ$14,0))</f>
        <v>18.19045676809441</v>
      </c>
      <c r="CN29" s="4" cm="1">
        <f t="array" ref="CN29">AH29*INDEX(prod_est,$H29+$I29-1,MATCH(CN$14,$BQ$14:$DQ$14,0))</f>
        <v>18.156755409724386</v>
      </c>
      <c r="CO29" s="4" cm="1">
        <f t="array" ref="CO29">AI29*INDEX(prod_est,$H29+$I29-1,MATCH(CO$14,$BQ$14:$DQ$14,0))</f>
        <v>18.094709530407204</v>
      </c>
      <c r="CP29" s="4" cm="1">
        <f t="array" ref="CP29">AJ29*INDEX(prod_est,$H29+$I29-1,MATCH(CP$14,$BQ$14:$DQ$14,0))</f>
        <v>18.00357216681514</v>
      </c>
      <c r="CQ29" s="4" cm="1">
        <f t="array" ref="CQ29">AK29*INDEX(prod_est,$H29+$I29-1,MATCH(CQ$14,$BQ$14:$DQ$14,0))</f>
        <v>17.883491708826121</v>
      </c>
      <c r="CR29" s="4" cm="1">
        <f t="array" ref="CR29">AL29*INDEX(prod_est,$H29+$I29-1,MATCH(CR$14,$BQ$14:$DQ$14,0))</f>
        <v>17.735525678298639</v>
      </c>
      <c r="CS29" s="4" cm="1">
        <f t="array" ref="CS29">AM29*INDEX(prod_est,$H29+$I29-1,MATCH(CS$14,$BQ$14:$DQ$14,0))</f>
        <v>17.745049334018354</v>
      </c>
      <c r="CT29" s="4" cm="1">
        <f t="array" ref="CT29">AN29*INDEX(prod_est,$H29+$I29-1,MATCH(CT$14,$BQ$14:$DQ$14,0))</f>
        <v>17.72757676404272</v>
      </c>
      <c r="CU29" s="4" cm="1">
        <f t="array" ref="CU29">AO29*INDEX(prod_est,$H29+$I29-1,MATCH(CU$14,$BQ$14:$DQ$14,0))</f>
        <v>17.685314925795346</v>
      </c>
      <c r="CV29" s="4" cm="1">
        <f t="array" ref="CV29">AP29*INDEX(prod_est,$H29+$I29-1,MATCH(CV$14,$BQ$14:$DQ$14,0))</f>
        <v>17.62070393940078</v>
      </c>
      <c r="CW29" s="4" cm="1">
        <f t="array" ref="CW29">AQ29*INDEX(prod_est,$H29+$I29-1,MATCH(CW$14,$BQ$14:$DQ$14,0))</f>
        <v>17.536381531802583</v>
      </c>
      <c r="CX29" s="4" cm="1">
        <f t="array" ref="CX29">AR29*INDEX(prod_est,$H29+$I29-1,MATCH(CX$14,$BQ$14:$DQ$14,0))</f>
        <v>17.448699624143568</v>
      </c>
      <c r="CY29" s="4" cm="1">
        <f t="array" ref="CY29">AS29*INDEX(prod_est,$H29+$I29-1,MATCH(CY$14,$BQ$14:$DQ$14,0))</f>
        <v>17.361456126022855</v>
      </c>
      <c r="CZ29" s="4" cm="1">
        <f t="array" ref="CZ29">AT29*INDEX(prod_est,$H29+$I29-1,MATCH(CZ$14,$BQ$14:$DQ$14,0))</f>
        <v>17.27464884539274</v>
      </c>
      <c r="DA29" s="4" cm="1">
        <f t="array" ref="DA29">AU29*INDEX(prod_est,$H29+$I29-1,MATCH(DA$14,$BQ$14:$DQ$14,0))</f>
        <v>17.188275601165778</v>
      </c>
      <c r="DB29" s="4" cm="1">
        <f t="array" ref="DB29">AV29*INDEX(prod_est,$H29+$I29-1,MATCH(DB$14,$BQ$14:$DQ$14,0))</f>
        <v>17.10233422315995</v>
      </c>
      <c r="DC29" s="4" cm="1">
        <f t="array" ref="DC29">AW29*INDEX(prod_est,$H29+$I29-1,MATCH(DC$14,$BQ$14:$DQ$14,0))</f>
        <v>17.01682255204415</v>
      </c>
      <c r="DD29" s="4" cm="1">
        <f t="array" ref="DD29">AX29*INDEX(prod_est,$H29+$I29-1,MATCH(DD$14,$BQ$14:$DQ$14,0))</f>
        <v>16.931738439283933</v>
      </c>
      <c r="DE29" s="4" cm="1">
        <f t="array" ref="DE29">AY29*INDEX(prod_est,$H29+$I29-1,MATCH(DE$14,$BQ$14:$DQ$14,0))</f>
        <v>16.847079747087513</v>
      </c>
      <c r="DF29" s="4" cm="1">
        <f t="array" ref="DF29">AZ29*INDEX(prod_est,$H29+$I29-1,MATCH(DF$14,$BQ$14:$DQ$14,0))</f>
        <v>16.762844348352075</v>
      </c>
      <c r="DG29" s="4" cm="1">
        <f t="array" ref="DG29">BA29*INDEX(prod_est,$H29+$I29-1,MATCH(DG$14,$BQ$14:$DQ$14,0))</f>
        <v>16.679030126610314</v>
      </c>
      <c r="DH29" s="4" cm="1">
        <f t="array" ref="DH29">BB29*INDEX(prod_est,$H29+$I29-1,MATCH(DH$14,$BQ$14:$DQ$14,0))</f>
        <v>16.595634975977262</v>
      </c>
      <c r="DI29" s="4" cm="1">
        <f t="array" ref="DI29">BC29*INDEX(prod_est,$H29+$I29-1,MATCH(DI$14,$BQ$14:$DQ$14,0))</f>
        <v>16.512656801097375</v>
      </c>
      <c r="DJ29" s="4" cm="1">
        <f t="array" ref="DJ29">BD29*INDEX(prod_est,$H29+$I29-1,MATCH(DJ$14,$BQ$14:$DQ$14,0))</f>
        <v>16.430093517091887</v>
      </c>
      <c r="DK29" s="4" cm="1">
        <f t="array" ref="DK29">BE29*INDEX(prod_est,$H29+$I29-1,MATCH(DK$14,$BQ$14:$DQ$14,0))</f>
        <v>16.34794304950643</v>
      </c>
      <c r="DL29" s="4" cm="1">
        <f t="array" ref="DL29">BF29*INDEX(prod_est,$H29+$I29-1,MATCH(DL$14,$BQ$14:$DQ$14,0))</f>
        <v>16.266203334258897</v>
      </c>
      <c r="DM29" s="4" cm="1">
        <f t="array" ref="DM29">BG29*INDEX(prod_est,$H29+$I29-1,MATCH(DM$14,$BQ$14:$DQ$14,0))</f>
        <v>16.184872317587601</v>
      </c>
      <c r="DN29" s="4" cm="1">
        <f t="array" ref="DN29">BH29*INDEX(prod_est,$H29+$I29-1,MATCH(DN$14,$BQ$14:$DQ$14,0))</f>
        <v>16.103947955999665</v>
      </c>
      <c r="DO29" s="4" cm="1">
        <f t="array" ref="DO29">BI29*INDEX(prod_est,$H29+$I29-1,MATCH(DO$14,$BQ$14:$DQ$14,0))</f>
        <v>16.023428216219667</v>
      </c>
      <c r="DP29" s="4" cm="1">
        <f t="array" ref="DP29">BJ29*INDEX(prod_est,$H29+$I29-1,MATCH(DP$14,$BQ$14:$DQ$14,0))</f>
        <v>15.943311075138567</v>
      </c>
      <c r="DQ29" s="4" cm="1">
        <f t="array" ref="DQ29">BK29*INDEX(prod_est,$H29+$I29-1,MATCH(DQ$14,$BQ$14:$DQ$14,0))</f>
        <v>15.863594519762874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05_PRC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ref="L31:AQ35" si="26">K31*(1-$G$4)</f>
        <v>1.6223449079768949E-2</v>
      </c>
      <c r="M31" s="33">
        <f t="shared" si="26"/>
        <v>1.6142331834370104E-2</v>
      </c>
      <c r="N31" s="33">
        <f t="shared" si="26"/>
        <v>1.6061620175198254E-2</v>
      </c>
      <c r="O31" s="33">
        <f t="shared" si="26"/>
        <v>1.5981312074322261E-2</v>
      </c>
      <c r="P31" s="33">
        <f t="shared" si="26"/>
        <v>1.590140551395065E-2</v>
      </c>
      <c r="Q31" s="33">
        <f t="shared" si="26"/>
        <v>1.5821898486380895E-2</v>
      </c>
      <c r="R31" s="33">
        <f t="shared" si="26"/>
        <v>1.574278899394899E-2</v>
      </c>
      <c r="S31" s="33">
        <f t="shared" si="26"/>
        <v>1.5664075048979244E-2</v>
      </c>
      <c r="T31" s="33">
        <f t="shared" si="26"/>
        <v>1.5585754673734348E-2</v>
      </c>
      <c r="U31" s="33">
        <f t="shared" si="26"/>
        <v>1.5507825900365676E-2</v>
      </c>
      <c r="V31" s="33">
        <f t="shared" si="26"/>
        <v>1.5430286770863846E-2</v>
      </c>
      <c r="W31" s="33">
        <f t="shared" si="26"/>
        <v>1.5353135337009527E-2</v>
      </c>
      <c r="X31" s="33">
        <f t="shared" si="26"/>
        <v>1.5276369660324479E-2</v>
      </c>
      <c r="Y31" s="33">
        <f t="shared" si="26"/>
        <v>1.5199987812022857E-2</v>
      </c>
      <c r="Z31" s="33">
        <f t="shared" si="26"/>
        <v>1.5123987872962742E-2</v>
      </c>
      <c r="AA31" s="33">
        <f t="shared" si="26"/>
        <v>1.5048367933597928E-2</v>
      </c>
      <c r="AB31" s="33">
        <f t="shared" si="26"/>
        <v>1.4973126093929938E-2</v>
      </c>
      <c r="AC31" s="33">
        <f t="shared" si="26"/>
        <v>1.4898260463460289E-2</v>
      </c>
      <c r="AD31" s="33">
        <f t="shared" si="26"/>
        <v>1.4823769161142988E-2</v>
      </c>
      <c r="AE31" s="33">
        <f t="shared" si="26"/>
        <v>1.4749650315337273E-2</v>
      </c>
      <c r="AF31" s="33">
        <f t="shared" si="26"/>
        <v>1.4675902063760586E-2</v>
      </c>
      <c r="AG31" s="33">
        <f t="shared" si="26"/>
        <v>1.4602522553441783E-2</v>
      </c>
      <c r="AH31" s="33">
        <f t="shared" si="26"/>
        <v>1.4529509940674574E-2</v>
      </c>
      <c r="AI31" s="33">
        <f t="shared" si="26"/>
        <v>1.4456862390971201E-2</v>
      </c>
      <c r="AJ31" s="33">
        <f t="shared" si="26"/>
        <v>1.4384578079016344E-2</v>
      </c>
      <c r="AK31" s="33">
        <f t="shared" si="26"/>
        <v>1.4312655188621261E-2</v>
      </c>
      <c r="AL31" s="33">
        <f t="shared" si="26"/>
        <v>1.4241091912678154E-2</v>
      </c>
      <c r="AM31" s="33">
        <f t="shared" si="26"/>
        <v>1.4169886453114764E-2</v>
      </c>
      <c r="AN31" s="33">
        <f t="shared" si="26"/>
        <v>1.409903702084919E-2</v>
      </c>
      <c r="AO31" s="33">
        <f t="shared" si="26"/>
        <v>1.4028541835744944E-2</v>
      </c>
      <c r="AP31" s="33">
        <f t="shared" si="26"/>
        <v>1.3958399126566219E-2</v>
      </c>
      <c r="AQ31" s="33">
        <f t="shared" si="26"/>
        <v>1.3888607130933388E-2</v>
      </c>
      <c r="AR31" s="33">
        <f t="shared" ref="AR31:BK31" si="27">AQ31*(1-$G$4)</f>
        <v>1.3819164095278721E-2</v>
      </c>
      <c r="AS31" s="33">
        <f t="shared" si="27"/>
        <v>1.3750068274802327E-2</v>
      </c>
      <c r="AT31" s="33">
        <f t="shared" si="27"/>
        <v>1.3681317933428316E-2</v>
      </c>
      <c r="AU31" s="33">
        <f t="shared" si="27"/>
        <v>1.3612911343761174E-2</v>
      </c>
      <c r="AV31" s="33">
        <f t="shared" si="27"/>
        <v>1.3544846787042368E-2</v>
      </c>
      <c r="AW31" s="33">
        <f t="shared" si="27"/>
        <v>1.3477122553107157E-2</v>
      </c>
      <c r="AX31" s="33">
        <f t="shared" si="27"/>
        <v>1.3409736940341621E-2</v>
      </c>
      <c r="AY31" s="33">
        <f t="shared" si="27"/>
        <v>1.3342688255639912E-2</v>
      </c>
      <c r="AZ31" s="33">
        <f t="shared" si="27"/>
        <v>1.3275974814361713E-2</v>
      </c>
      <c r="BA31" s="33">
        <f t="shared" si="27"/>
        <v>1.3209594940289905E-2</v>
      </c>
      <c r="BB31" s="33">
        <f t="shared" si="27"/>
        <v>1.3143546965588455E-2</v>
      </c>
      <c r="BC31" s="33">
        <f t="shared" si="27"/>
        <v>1.3077829230760512E-2</v>
      </c>
      <c r="BD31" s="33">
        <f t="shared" si="27"/>
        <v>1.3012440084606709E-2</v>
      </c>
      <c r="BE31" s="33">
        <f t="shared" si="27"/>
        <v>1.2947377884183675E-2</v>
      </c>
      <c r="BF31" s="33">
        <f t="shared" si="27"/>
        <v>1.2882640994762757E-2</v>
      </c>
      <c r="BG31" s="33">
        <f t="shared" si="27"/>
        <v>1.2818227789788944E-2</v>
      </c>
      <c r="BH31" s="33">
        <f t="shared" si="27"/>
        <v>1.2754136650839999E-2</v>
      </c>
      <c r="BI31" s="33">
        <f t="shared" si="27"/>
        <v>1.26903659675858E-2</v>
      </c>
      <c r="BJ31" s="33">
        <f t="shared" si="27"/>
        <v>1.2626914137747872E-2</v>
      </c>
      <c r="BK31" s="33">
        <f t="shared" si="27"/>
        <v>1.2563779567059133E-2</v>
      </c>
      <c r="BL31" t="str">
        <f t="shared" si="6"/>
        <v>05_PRC</v>
      </c>
      <c r="BM31" t="str">
        <f t="shared" si="7"/>
        <v>d_nonenergy_7_x_other_petrol_prod</v>
      </c>
      <c r="BP31" s="4">
        <f t="shared" si="8"/>
        <v>2023.0018259579999</v>
      </c>
      <c r="BQ31" s="4">
        <f t="shared" si="9"/>
        <v>2006.6836264200001</v>
      </c>
      <c r="BR31" s="4" cm="1">
        <f t="array" ref="BR31">L31*INDEX(prod_est,$H31+$I31-1,MATCH(BR$14,$BQ$14:$DQ$14,0))</f>
        <v>2016.6397808609099</v>
      </c>
      <c r="BS31" s="4" cm="1">
        <f t="array" ref="BS31">M31*INDEX(prod_est,$H31+$I31-1,MATCH(BS$14,$BQ$14:$DQ$14,0))</f>
        <v>1953.2038421684172</v>
      </c>
      <c r="BT31" s="4" cm="1">
        <f t="array" ref="BT31">N31*INDEX(prod_est,$H31+$I31-1,MATCH(BT$14,$BQ$14:$DQ$14,0))</f>
        <v>1979.9644110392981</v>
      </c>
      <c r="BU31" s="4" cm="1">
        <f t="array" ref="BU31">O31*INDEX(prod_est,$H31+$I31-1,MATCH(BU$14,$BQ$14:$DQ$14,0))</f>
        <v>2001.6098244804898</v>
      </c>
      <c r="BV31" s="4" cm="1">
        <f t="array" ref="BV31">P31*INDEX(prod_est,$H31+$I31-1,MATCH(BV$14,$BQ$14:$DQ$14,0))</f>
        <v>2018.3818498446963</v>
      </c>
      <c r="BW31" s="4" cm="1">
        <f t="array" ref="BW31">Q31*INDEX(prod_est,$H31+$I31-1,MATCH(BW$14,$BQ$14:$DQ$14,0))</f>
        <v>2030.5318401328634</v>
      </c>
      <c r="BX31" s="4" cm="1">
        <f t="array" ref="BX31">R31*INDEX(prod_est,$H31+$I31-1,MATCH(BX$14,$BQ$14:$DQ$14,0))</f>
        <v>2038.3426971763849</v>
      </c>
      <c r="BY31" s="4" cm="1">
        <f t="array" ref="BY31">S31*INDEX(prod_est,$H31+$I31-1,MATCH(BY$14,$BQ$14:$DQ$14,0))</f>
        <v>2042.1602148233578</v>
      </c>
      <c r="BZ31" s="4" cm="1">
        <f t="array" ref="BZ31">T31*INDEX(prod_est,$H31+$I31-1,MATCH(BZ$14,$BQ$14:$DQ$14,0))</f>
        <v>2042.3775978534768</v>
      </c>
      <c r="CA31" s="4" cm="1">
        <f t="array" ref="CA31">U31*INDEX(prod_est,$H31+$I31-1,MATCH(CA$14,$BQ$14:$DQ$14,0))</f>
        <v>2029.7965312819701</v>
      </c>
      <c r="CB31" s="4" cm="1">
        <f t="array" ref="CB31">V31*INDEX(prod_est,$H31+$I31-1,MATCH(CB$14,$BQ$14:$DQ$14,0))</f>
        <v>2014.4868228654291</v>
      </c>
      <c r="CC31" s="4" cm="1">
        <f t="array" ref="CC31">W31*INDEX(prod_est,$H31+$I31-1,MATCH(CC$14,$BQ$14:$DQ$14,0))</f>
        <v>1996.8463865729877</v>
      </c>
      <c r="CD31" s="4" cm="1">
        <f t="array" ref="CD31">X31*INDEX(prod_est,$H31+$I31-1,MATCH(CD$14,$BQ$14:$DQ$14,0))</f>
        <v>1998.108182787917</v>
      </c>
      <c r="CE31" s="4" cm="1">
        <f t="array" ref="CE31">Y31*INDEX(prod_est,$H31+$I31-1,MATCH(CE$14,$BQ$14:$DQ$14,0))</f>
        <v>1997.7317544703708</v>
      </c>
      <c r="CF31" s="4" cm="1">
        <f t="array" ref="CF31">Z31*INDEX(prod_est,$H31+$I31-1,MATCH(CF$14,$BQ$14:$DQ$14,0))</f>
        <v>1995.9497313266497</v>
      </c>
      <c r="CG31" s="4" cm="1">
        <f t="array" ref="CG31">AA31*INDEX(prod_est,$H31+$I31-1,MATCH(CG$14,$BQ$14:$DQ$14,0))</f>
        <v>1992.9207566843299</v>
      </c>
      <c r="CH31" s="4" cm="1">
        <f t="array" ref="CH31">AB31*INDEX(prod_est,$H31+$I31-1,MATCH(CH$14,$BQ$14:$DQ$14,0))</f>
        <v>1988.6612179935971</v>
      </c>
      <c r="CI31" s="4" cm="1">
        <f t="array" ref="CI31">AC31*INDEX(prod_est,$H31+$I31-1,MATCH(CI$14,$BQ$14:$DQ$14,0))</f>
        <v>1983.0565476413774</v>
      </c>
      <c r="CJ31" s="4" cm="1">
        <f t="array" ref="CJ31">AD31*INDEX(prod_est,$H31+$I31-1,MATCH(CJ$14,$BQ$14:$DQ$14,0))</f>
        <v>1975.8647611854894</v>
      </c>
      <c r="CK31" s="4" cm="1">
        <f t="array" ref="CK31">AE31*INDEX(prod_est,$H31+$I31-1,MATCH(CK$14,$BQ$14:$DQ$14,0))</f>
        <v>1966.7844077568573</v>
      </c>
      <c r="CL31" s="4" cm="1">
        <f t="array" ref="CL31">AF31*INDEX(prod_est,$H31+$I31-1,MATCH(CL$14,$BQ$14:$DQ$14,0))</f>
        <v>1955.4846932960954</v>
      </c>
      <c r="CM31" s="4" cm="1">
        <f t="array" ref="CM31">AG31*INDEX(prod_est,$H31+$I31-1,MATCH(CM$14,$BQ$14:$DQ$14,0))</f>
        <v>1941.666378342823</v>
      </c>
      <c r="CN31" s="4" cm="1">
        <f t="array" ref="CN31">AH31*INDEX(prod_est,$H31+$I31-1,MATCH(CN$14,$BQ$14:$DQ$14,0))</f>
        <v>1938.0690638121441</v>
      </c>
      <c r="CO31" s="4" cm="1">
        <f t="array" ref="CO31">AI31*INDEX(prod_est,$H31+$I31-1,MATCH(CO$14,$BQ$14:$DQ$14,0))</f>
        <v>1931.4462285903151</v>
      </c>
      <c r="CP31" s="4" cm="1">
        <f t="array" ref="CP31">AJ31*INDEX(prod_est,$H31+$I31-1,MATCH(CP$14,$BQ$14:$DQ$14,0))</f>
        <v>1921.7181411127153</v>
      </c>
      <c r="CQ31" s="4" cm="1">
        <f t="array" ref="CQ31">AK31*INDEX(prod_est,$H31+$I31-1,MATCH(CQ$14,$BQ$14:$DQ$14,0))</f>
        <v>1908.9006406537806</v>
      </c>
      <c r="CR31" s="4" cm="1">
        <f t="array" ref="CR31">AL31*INDEX(prod_est,$H31+$I31-1,MATCH(CR$14,$BQ$14:$DQ$14,0))</f>
        <v>1893.1066080863309</v>
      </c>
      <c r="CS31" s="4" cm="1">
        <f t="array" ref="CS31">AM31*INDEX(prod_est,$H31+$I31-1,MATCH(CS$14,$BQ$14:$DQ$14,0))</f>
        <v>1894.1231720102405</v>
      </c>
      <c r="CT31" s="4" cm="1">
        <f t="array" ref="CT31">AN31*INDEX(prod_est,$H31+$I31-1,MATCH(CT$14,$BQ$14:$DQ$14,0))</f>
        <v>1892.2581335399348</v>
      </c>
      <c r="CU31" s="4" cm="1">
        <f t="array" ref="CU31">AO31*INDEX(prod_est,$H31+$I31-1,MATCH(CU$14,$BQ$14:$DQ$14,0))</f>
        <v>1887.747065376115</v>
      </c>
      <c r="CV31" s="4" cm="1">
        <f t="array" ref="CV31">AP31*INDEX(prod_est,$H31+$I31-1,MATCH(CV$14,$BQ$14:$DQ$14,0))</f>
        <v>1880.8504282243784</v>
      </c>
      <c r="CW31" s="4" cm="1">
        <f t="array" ref="CW31">AQ31*INDEX(prod_est,$H31+$I31-1,MATCH(CW$14,$BQ$14:$DQ$14,0))</f>
        <v>1871.8497755271076</v>
      </c>
      <c r="CX31" s="4" cm="1">
        <f t="array" ref="CX31">AR31*INDEX(prod_est,$H31+$I31-1,MATCH(CX$14,$BQ$14:$DQ$14,0))</f>
        <v>1862.490526649472</v>
      </c>
      <c r="CY31" s="4" cm="1">
        <f t="array" ref="CY31">AS31*INDEX(prod_est,$H31+$I31-1,MATCH(CY$14,$BQ$14:$DQ$14,0))</f>
        <v>1853.1780740162246</v>
      </c>
      <c r="CZ31" s="4" cm="1">
        <f t="array" ref="CZ31">AT31*INDEX(prod_est,$H31+$I31-1,MATCH(CZ$14,$BQ$14:$DQ$14,0))</f>
        <v>1843.9121836461434</v>
      </c>
      <c r="DA31" s="4" cm="1">
        <f t="array" ref="DA31">AU31*INDEX(prod_est,$H31+$I31-1,MATCH(DA$14,$BQ$14:$DQ$14,0))</f>
        <v>1834.6926227279127</v>
      </c>
      <c r="DB31" s="4" cm="1">
        <f t="array" ref="DB31">AV31*INDEX(prod_est,$H31+$I31-1,MATCH(DB$14,$BQ$14:$DQ$14,0))</f>
        <v>1825.5191596142731</v>
      </c>
      <c r="DC31" s="4" cm="1">
        <f t="array" ref="DC31">AW31*INDEX(prod_est,$H31+$I31-1,MATCH(DC$14,$BQ$14:$DQ$14,0))</f>
        <v>1816.3915638162018</v>
      </c>
      <c r="DD31" s="4" cm="1">
        <f t="array" ref="DD31">AX31*INDEX(prod_est,$H31+$I31-1,MATCH(DD$14,$BQ$14:$DQ$14,0))</f>
        <v>1807.3096059971208</v>
      </c>
      <c r="DE31" s="4" cm="1">
        <f t="array" ref="DE31">AY31*INDEX(prod_est,$H31+$I31-1,MATCH(DE$14,$BQ$14:$DQ$14,0))</f>
        <v>1798.2730579671352</v>
      </c>
      <c r="DF31" s="4" cm="1">
        <f t="array" ref="DF31">AZ31*INDEX(prod_est,$H31+$I31-1,MATCH(DF$14,$BQ$14:$DQ$14,0))</f>
        <v>1789.2816926772996</v>
      </c>
      <c r="DG31" s="4" cm="1">
        <f t="array" ref="DG31">BA31*INDEX(prod_est,$H31+$I31-1,MATCH(DG$14,$BQ$14:$DQ$14,0))</f>
        <v>1780.3352842139132</v>
      </c>
      <c r="DH31" s="4" cm="1">
        <f t="array" ref="DH31">BB31*INDEX(prod_est,$H31+$I31-1,MATCH(DH$14,$BQ$14:$DQ$14,0))</f>
        <v>1771.4336077928435</v>
      </c>
      <c r="DI31" s="4" cm="1">
        <f t="array" ref="DI31">BC31*INDEX(prod_est,$H31+$I31-1,MATCH(DI$14,$BQ$14:$DQ$14,0))</f>
        <v>1762.5764397538792</v>
      </c>
      <c r="DJ31" s="4" cm="1">
        <f t="array" ref="DJ31">BD31*INDEX(prod_est,$H31+$I31-1,MATCH(DJ$14,$BQ$14:$DQ$14,0))</f>
        <v>1753.7635575551096</v>
      </c>
      <c r="DK31" s="4" cm="1">
        <f t="array" ref="DK31">BE31*INDEX(prod_est,$H31+$I31-1,MATCH(DK$14,$BQ$14:$DQ$14,0))</f>
        <v>1744.9947397673341</v>
      </c>
      <c r="DL31" s="4" cm="1">
        <f t="array" ref="DL31">BF31*INDEX(prod_est,$H31+$I31-1,MATCH(DL$14,$BQ$14:$DQ$14,0))</f>
        <v>1736.2697660684976</v>
      </c>
      <c r="DM31" s="4" cm="1">
        <f t="array" ref="DM31">BG31*INDEX(prod_est,$H31+$I31-1,MATCH(DM$14,$BQ$14:$DQ$14,0))</f>
        <v>1727.5884172381552</v>
      </c>
      <c r="DN31" s="4" cm="1">
        <f t="array" ref="DN31">BH31*INDEX(prod_est,$H31+$I31-1,MATCH(DN$14,$BQ$14:$DQ$14,0))</f>
        <v>1718.9504751519644</v>
      </c>
      <c r="DO31" s="4" cm="1">
        <f t="array" ref="DO31">BI31*INDEX(prod_est,$H31+$I31-1,MATCH(DO$14,$BQ$14:$DQ$14,0))</f>
        <v>1710.3557227762046</v>
      </c>
      <c r="DP31" s="4" cm="1">
        <f t="array" ref="DP31">BJ31*INDEX(prod_est,$H31+$I31-1,MATCH(DP$14,$BQ$14:$DQ$14,0))</f>
        <v>1701.8039441623237</v>
      </c>
      <c r="DQ31" s="4" cm="1">
        <f t="array" ref="DQ31">BK31*INDEX(prod_est,$H31+$I31-1,MATCH(DQ$14,$BQ$14:$DQ$14,0))</f>
        <v>1693.2949244415122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26"/>
        <v>3.0038892802607222E-3</v>
      </c>
      <c r="M32" s="33">
        <f t="shared" si="26"/>
        <v>2.9888698338594185E-3</v>
      </c>
      <c r="N32" s="33">
        <f t="shared" si="26"/>
        <v>2.9739254846901215E-3</v>
      </c>
      <c r="O32" s="33">
        <f t="shared" si="26"/>
        <v>2.9590558572666708E-3</v>
      </c>
      <c r="P32" s="33">
        <f t="shared" si="26"/>
        <v>2.9442605779803374E-3</v>
      </c>
      <c r="Q32" s="33">
        <f t="shared" si="26"/>
        <v>2.9295392750904358E-3</v>
      </c>
      <c r="R32" s="33">
        <f t="shared" si="26"/>
        <v>2.9148915787149837E-3</v>
      </c>
      <c r="S32" s="33">
        <f t="shared" si="26"/>
        <v>2.9003171208214088E-3</v>
      </c>
      <c r="T32" s="33">
        <f t="shared" si="26"/>
        <v>2.8858155352173018E-3</v>
      </c>
      <c r="U32" s="33">
        <f t="shared" si="26"/>
        <v>2.8713864575412155E-3</v>
      </c>
      <c r="V32" s="33">
        <f t="shared" si="26"/>
        <v>2.8570295252535096E-3</v>
      </c>
      <c r="W32" s="33">
        <f t="shared" si="26"/>
        <v>2.8427443776272419E-3</v>
      </c>
      <c r="X32" s="33">
        <f t="shared" si="26"/>
        <v>2.8285306557391055E-3</v>
      </c>
      <c r="Y32" s="33">
        <f t="shared" si="26"/>
        <v>2.81438800246041E-3</v>
      </c>
      <c r="Z32" s="33">
        <f t="shared" si="26"/>
        <v>2.8003160624481081E-3</v>
      </c>
      <c r="AA32" s="33">
        <f t="shared" si="26"/>
        <v>2.7863144821358675E-3</v>
      </c>
      <c r="AB32" s="33">
        <f t="shared" si="26"/>
        <v>2.7723829097251883E-3</v>
      </c>
      <c r="AC32" s="33">
        <f t="shared" si="26"/>
        <v>2.7585209951765622E-3</v>
      </c>
      <c r="AD32" s="33">
        <f t="shared" si="26"/>
        <v>2.7447283902006796E-3</v>
      </c>
      <c r="AE32" s="33">
        <f t="shared" si="26"/>
        <v>2.7310047482496762E-3</v>
      </c>
      <c r="AF32" s="33">
        <f t="shared" si="26"/>
        <v>2.7173497245084276E-3</v>
      </c>
      <c r="AG32" s="33">
        <f t="shared" si="26"/>
        <v>2.7037629758858853E-3</v>
      </c>
      <c r="AH32" s="33">
        <f t="shared" si="26"/>
        <v>2.6902441610064561E-3</v>
      </c>
      <c r="AI32" s="33">
        <f t="shared" si="26"/>
        <v>2.6767929402014235E-3</v>
      </c>
      <c r="AJ32" s="33">
        <f t="shared" si="26"/>
        <v>2.6634089755004165E-3</v>
      </c>
      <c r="AK32" s="33">
        <f t="shared" si="26"/>
        <v>2.6500919306229145E-3</v>
      </c>
      <c r="AL32" s="33">
        <f t="shared" si="26"/>
        <v>2.6368414709698001E-3</v>
      </c>
      <c r="AM32" s="33">
        <f t="shared" si="26"/>
        <v>2.6236572636149512E-3</v>
      </c>
      <c r="AN32" s="33">
        <f t="shared" si="26"/>
        <v>2.6105389772968766E-3</v>
      </c>
      <c r="AO32" s="33">
        <f t="shared" si="26"/>
        <v>2.5974862824103924E-3</v>
      </c>
      <c r="AP32" s="33">
        <f t="shared" si="26"/>
        <v>2.5844988509983405E-3</v>
      </c>
      <c r="AQ32" s="33">
        <f t="shared" si="26"/>
        <v>2.5715763567433487E-3</v>
      </c>
      <c r="AR32" s="33">
        <f t="shared" ref="AR32:BK32" si="28">AQ32*(1-$G$4)</f>
        <v>2.5587184749596321E-3</v>
      </c>
      <c r="AS32" s="33">
        <f t="shared" si="28"/>
        <v>2.545924882584834E-3</v>
      </c>
      <c r="AT32" s="33">
        <f t="shared" si="28"/>
        <v>2.5331952581719099E-3</v>
      </c>
      <c r="AU32" s="33">
        <f t="shared" si="28"/>
        <v>2.5205292818810503E-3</v>
      </c>
      <c r="AV32" s="33">
        <f t="shared" si="28"/>
        <v>2.5079266354716451E-3</v>
      </c>
      <c r="AW32" s="33">
        <f t="shared" si="28"/>
        <v>2.4953870022942867E-3</v>
      </c>
      <c r="AX32" s="33">
        <f t="shared" si="28"/>
        <v>2.4829100672828152E-3</v>
      </c>
      <c r="AY32" s="33">
        <f t="shared" si="28"/>
        <v>2.4704955169464011E-3</v>
      </c>
      <c r="AZ32" s="33">
        <f t="shared" si="28"/>
        <v>2.4581430393616692E-3</v>
      </c>
      <c r="BA32" s="33">
        <f t="shared" si="28"/>
        <v>2.4458523241648608E-3</v>
      </c>
      <c r="BB32" s="33">
        <f t="shared" si="28"/>
        <v>2.4336230625440366E-3</v>
      </c>
      <c r="BC32" s="33">
        <f t="shared" si="28"/>
        <v>2.4214549472313164E-3</v>
      </c>
      <c r="BD32" s="33">
        <f t="shared" si="28"/>
        <v>2.4093476724951599E-3</v>
      </c>
      <c r="BE32" s="33">
        <f t="shared" si="28"/>
        <v>2.3973009341326842E-3</v>
      </c>
      <c r="BF32" s="33">
        <f t="shared" si="28"/>
        <v>2.3853144294620206E-3</v>
      </c>
      <c r="BG32" s="33">
        <f t="shared" si="28"/>
        <v>2.3733878573147103E-3</v>
      </c>
      <c r="BH32" s="33">
        <f t="shared" si="28"/>
        <v>2.3615209180281368E-3</v>
      </c>
      <c r="BI32" s="33">
        <f t="shared" si="28"/>
        <v>2.3497133134379963E-3</v>
      </c>
      <c r="BJ32" s="33">
        <f t="shared" si="28"/>
        <v>2.3379647468708062E-3</v>
      </c>
      <c r="BK32" s="33">
        <f t="shared" si="28"/>
        <v>2.326274923136452E-3</v>
      </c>
      <c r="BL32" t="str">
        <f t="shared" si="6"/>
        <v>05_PRC</v>
      </c>
      <c r="BM32" t="str">
        <f t="shared" si="7"/>
        <v>d_nonenergy_8_1_natural_gas</v>
      </c>
      <c r="BP32" s="4">
        <f t="shared" si="8"/>
        <v>396.9275854910631</v>
      </c>
      <c r="BQ32" s="4">
        <f t="shared" si="9"/>
        <v>371.5520296972262</v>
      </c>
      <c r="BR32" s="4" cm="1">
        <f t="array" ref="BR32">L32*INDEX(prod_est,$H32+$I32-1,MATCH(BR$14,$BQ$14:$DQ$14,0))</f>
        <v>373.39548391282602</v>
      </c>
      <c r="BS32" s="4" cm="1">
        <f t="array" ref="BS32">M32*INDEX(prod_est,$H32+$I32-1,MATCH(BS$14,$BQ$14:$DQ$14,0))</f>
        <v>361.64985970648627</v>
      </c>
      <c r="BT32" s="4" cm="1">
        <f t="array" ref="BT32">N32*INDEX(prod_est,$H32+$I32-1,MATCH(BT$14,$BQ$14:$DQ$14,0))</f>
        <v>366.60477315119641</v>
      </c>
      <c r="BU32" s="4" cm="1">
        <f t="array" ref="BU32">O32*INDEX(prod_est,$H32+$I32-1,MATCH(BU$14,$BQ$14:$DQ$14,0))</f>
        <v>370.61257846331648</v>
      </c>
      <c r="BV32" s="4" cm="1">
        <f t="array" ref="BV32">P32*INDEX(prod_est,$H32+$I32-1,MATCH(BV$14,$BQ$14:$DQ$14,0))</f>
        <v>373.71804062195372</v>
      </c>
      <c r="BW32" s="4" cm="1">
        <f t="array" ref="BW32">Q32*INDEX(prod_est,$H32+$I32-1,MATCH(BW$14,$BQ$14:$DQ$14,0))</f>
        <v>375.96769945852083</v>
      </c>
      <c r="BX32" s="4" cm="1">
        <f t="array" ref="BX32">R32*INDEX(prod_est,$H32+$I32-1,MATCH(BX$14,$BQ$14:$DQ$14,0))</f>
        <v>377.41393629923937</v>
      </c>
      <c r="BY32" s="4" cm="1">
        <f t="array" ref="BY32">S32*INDEX(prod_est,$H32+$I32-1,MATCH(BY$14,$BQ$14:$DQ$14,0))</f>
        <v>378.12077738343572</v>
      </c>
      <c r="BZ32" s="4" cm="1">
        <f t="array" ref="BZ32">T32*INDEX(prod_est,$H32+$I32-1,MATCH(BZ$14,$BQ$14:$DQ$14,0))</f>
        <v>378.16102742833522</v>
      </c>
      <c r="CA32" s="4" cm="1">
        <f t="array" ref="CA32">U32*INDEX(prod_est,$H32+$I32-1,MATCH(CA$14,$BQ$14:$DQ$14,0))</f>
        <v>375.83155169092731</v>
      </c>
      <c r="CB32" s="4" cm="1">
        <f t="array" ref="CB32">V32*INDEX(prod_est,$H32+$I32-1,MATCH(CB$14,$BQ$14:$DQ$14,0))</f>
        <v>372.99684812263899</v>
      </c>
      <c r="CC32" s="4" cm="1">
        <f t="array" ref="CC32">W32*INDEX(prod_est,$H32+$I32-1,MATCH(CC$14,$BQ$14:$DQ$14,0))</f>
        <v>369.7305933812803</v>
      </c>
      <c r="CD32" s="4" cm="1">
        <f t="array" ref="CD32">X32*INDEX(prod_est,$H32+$I32-1,MATCH(CD$14,$BQ$14:$DQ$14,0))</f>
        <v>369.96422410340739</v>
      </c>
      <c r="CE32" s="4" cm="1">
        <f t="array" ref="CE32">Y32*INDEX(prod_est,$H32+$I32-1,MATCH(CE$14,$BQ$14:$DQ$14,0))</f>
        <v>369.89452566984352</v>
      </c>
      <c r="CF32" s="4" cm="1">
        <f t="array" ref="CF32">Z32*INDEX(prod_est,$H32+$I32-1,MATCH(CF$14,$BQ$14:$DQ$14,0))</f>
        <v>369.5645711581808</v>
      </c>
      <c r="CG32" s="4" cm="1">
        <f t="array" ref="CG32">AA32*INDEX(prod_est,$H32+$I32-1,MATCH(CG$14,$BQ$14:$DQ$14,0))</f>
        <v>369.00373453130146</v>
      </c>
      <c r="CH32" s="4" cm="1">
        <f t="array" ref="CH32">AB32*INDEX(prod_est,$H32+$I32-1,MATCH(CH$14,$BQ$14:$DQ$14,0))</f>
        <v>368.21505004448028</v>
      </c>
      <c r="CI32" s="4" cm="1">
        <f t="array" ref="CI32">AC32*INDEX(prod_est,$H32+$I32-1,MATCH(CI$14,$BQ$14:$DQ$14,0))</f>
        <v>367.17730467309542</v>
      </c>
      <c r="CJ32" s="4" cm="1">
        <f t="array" ref="CJ32">AD32*INDEX(prod_est,$H32+$I32-1,MATCH(CJ$14,$BQ$14:$DQ$14,0))</f>
        <v>365.84569324234815</v>
      </c>
      <c r="CK32" s="4" cm="1">
        <f t="array" ref="CK32">AE32*INDEX(prod_est,$H32+$I32-1,MATCH(CK$14,$BQ$14:$DQ$14,0))</f>
        <v>364.1643999371372</v>
      </c>
      <c r="CL32" s="4" cm="1">
        <f t="array" ref="CL32">AF32*INDEX(prod_est,$H32+$I32-1,MATCH(CL$14,$BQ$14:$DQ$14,0))</f>
        <v>362.07217583782295</v>
      </c>
      <c r="CM32" s="4" cm="1">
        <f t="array" ref="CM32">AG32*INDEX(prod_est,$H32+$I32-1,MATCH(CM$14,$BQ$14:$DQ$14,0))</f>
        <v>359.51361458766536</v>
      </c>
      <c r="CN32" s="4" cm="1">
        <f t="array" ref="CN32">AH32*INDEX(prod_est,$H32+$I32-1,MATCH(CN$14,$BQ$14:$DQ$14,0))</f>
        <v>358.8475457077804</v>
      </c>
      <c r="CO32" s="4" cm="1">
        <f t="array" ref="CO32">AI32*INDEX(prod_est,$H32+$I32-1,MATCH(CO$14,$BQ$14:$DQ$14,0))</f>
        <v>357.6212797251298</v>
      </c>
      <c r="CP32" s="4" cm="1">
        <f t="array" ref="CP32">AJ32*INDEX(prod_est,$H32+$I32-1,MATCH(CP$14,$BQ$14:$DQ$14,0))</f>
        <v>355.82005376215989</v>
      </c>
      <c r="CQ32" s="4" cm="1">
        <f t="array" ref="CQ32">AK32*INDEX(prod_est,$H32+$I32-1,MATCH(CQ$14,$BQ$14:$DQ$14,0))</f>
        <v>353.44680057542882</v>
      </c>
      <c r="CR32" s="4" cm="1">
        <f t="array" ref="CR32">AL32*INDEX(prod_est,$H32+$I32-1,MATCH(CR$14,$BQ$14:$DQ$14,0))</f>
        <v>350.52242087736488</v>
      </c>
      <c r="CS32" s="4" cm="1">
        <f t="array" ref="CS32">AM32*INDEX(prod_est,$H32+$I32-1,MATCH(CS$14,$BQ$14:$DQ$14,0))</f>
        <v>350.71064506192135</v>
      </c>
      <c r="CT32" s="4" cm="1">
        <f t="array" ref="CT32">AN32*INDEX(prod_est,$H32+$I32-1,MATCH(CT$14,$BQ$14:$DQ$14,0))</f>
        <v>350.36531966035727</v>
      </c>
      <c r="CU32" s="4" cm="1">
        <f t="array" ref="CU32">AO32*INDEX(prod_est,$H32+$I32-1,MATCH(CU$14,$BQ$14:$DQ$14,0))</f>
        <v>349.53006266702647</v>
      </c>
      <c r="CV32" s="4" cm="1">
        <f t="array" ref="CV32">AP32*INDEX(prod_est,$H32+$I32-1,MATCH(CV$14,$BQ$14:$DQ$14,0))</f>
        <v>348.25310027092399</v>
      </c>
      <c r="CW32" s="4" cm="1">
        <f t="array" ref="CW32">AQ32*INDEX(prod_est,$H32+$I32-1,MATCH(CW$14,$BQ$14:$DQ$14,0))</f>
        <v>346.58656413426496</v>
      </c>
      <c r="CX32" s="4" cm="1">
        <f t="array" ref="CX32">AR32*INDEX(prod_est,$H32+$I32-1,MATCH(CX$14,$BQ$14:$DQ$14,0))</f>
        <v>344.85363131359367</v>
      </c>
      <c r="CY32" s="4" cm="1">
        <f t="array" ref="CY32">AS32*INDEX(prod_est,$H32+$I32-1,MATCH(CY$14,$BQ$14:$DQ$14,0))</f>
        <v>343.12936315702569</v>
      </c>
      <c r="CZ32" s="4" cm="1">
        <f t="array" ref="CZ32">AT32*INDEX(prod_est,$H32+$I32-1,MATCH(CZ$14,$BQ$14:$DQ$14,0))</f>
        <v>341.41371634124056</v>
      </c>
      <c r="DA32" s="4" cm="1">
        <f t="array" ref="DA32">AU32*INDEX(prod_est,$H32+$I32-1,MATCH(DA$14,$BQ$14:$DQ$14,0))</f>
        <v>339.70664775953435</v>
      </c>
      <c r="DB32" s="4" cm="1">
        <f t="array" ref="DB32">AV32*INDEX(prod_est,$H32+$I32-1,MATCH(DB$14,$BQ$14:$DQ$14,0))</f>
        <v>338.00811452073668</v>
      </c>
      <c r="DC32" s="4" cm="1">
        <f t="array" ref="DC32">AW32*INDEX(prod_est,$H32+$I32-1,MATCH(DC$14,$BQ$14:$DQ$14,0))</f>
        <v>336.31807394813296</v>
      </c>
      <c r="DD32" s="4" cm="1">
        <f t="array" ref="DD32">AX32*INDEX(prod_est,$H32+$I32-1,MATCH(DD$14,$BQ$14:$DQ$14,0))</f>
        <v>334.6364835783923</v>
      </c>
      <c r="DE32" s="4" cm="1">
        <f t="array" ref="DE32">AY32*INDEX(prod_est,$H32+$I32-1,MATCH(DE$14,$BQ$14:$DQ$14,0))</f>
        <v>332.96330116050035</v>
      </c>
      <c r="DF32" s="4" cm="1">
        <f t="array" ref="DF32">AZ32*INDEX(prod_est,$H32+$I32-1,MATCH(DF$14,$BQ$14:$DQ$14,0))</f>
        <v>331.29848465469786</v>
      </c>
      <c r="DG32" s="4" cm="1">
        <f t="array" ref="DG32">BA32*INDEX(prod_est,$H32+$I32-1,MATCH(DG$14,$BQ$14:$DQ$14,0))</f>
        <v>329.64199223142435</v>
      </c>
      <c r="DH32" s="4" cm="1">
        <f t="array" ref="DH32">BB32*INDEX(prod_est,$H32+$I32-1,MATCH(DH$14,$BQ$14:$DQ$14,0))</f>
        <v>327.99378227026727</v>
      </c>
      <c r="DI32" s="4" cm="1">
        <f t="array" ref="DI32">BC32*INDEX(prod_est,$H32+$I32-1,MATCH(DI$14,$BQ$14:$DQ$14,0))</f>
        <v>326.35381335891589</v>
      </c>
      <c r="DJ32" s="4" cm="1">
        <f t="array" ref="DJ32">BD32*INDEX(prod_est,$H32+$I32-1,MATCH(DJ$14,$BQ$14:$DQ$14,0))</f>
        <v>324.72204429212132</v>
      </c>
      <c r="DK32" s="4" cm="1">
        <f t="array" ref="DK32">BE32*INDEX(prod_est,$H32+$I32-1,MATCH(DK$14,$BQ$14:$DQ$14,0))</f>
        <v>323.09843407066074</v>
      </c>
      <c r="DL32" s="4" cm="1">
        <f t="array" ref="DL32">BF32*INDEX(prod_est,$H32+$I32-1,MATCH(DL$14,$BQ$14:$DQ$14,0))</f>
        <v>321.48294190030742</v>
      </c>
      <c r="DM32" s="4" cm="1">
        <f t="array" ref="DM32">BG32*INDEX(prod_est,$H32+$I32-1,MATCH(DM$14,$BQ$14:$DQ$14,0))</f>
        <v>319.87552719080588</v>
      </c>
      <c r="DN32" s="4" cm="1">
        <f t="array" ref="DN32">BH32*INDEX(prod_est,$H32+$I32-1,MATCH(DN$14,$BQ$14:$DQ$14,0))</f>
        <v>318.27614955485183</v>
      </c>
      <c r="DO32" s="4" cm="1">
        <f t="array" ref="DO32">BI32*INDEX(prod_est,$H32+$I32-1,MATCH(DO$14,$BQ$14:$DQ$14,0))</f>
        <v>316.6847688070776</v>
      </c>
      <c r="DP32" s="4" cm="1">
        <f t="array" ref="DP32">BJ32*INDEX(prod_est,$H32+$I32-1,MATCH(DP$14,$BQ$14:$DQ$14,0))</f>
        <v>315.10134496304221</v>
      </c>
      <c r="DQ32" s="4" cm="1">
        <f t="array" ref="DQ32">BK32*INDEX(prod_est,$H32+$I32-1,MATCH(DQ$14,$BQ$14:$DQ$14,0))</f>
        <v>313.52583823822698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05_PRC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05_PRC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05_PRC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05_PRC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05_PRC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05_PRC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05_PRC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05_PRC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05_PRC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05_PRC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05_PRC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05_PRC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05_PRC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05_PRC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0">SUM(K15:K46)*1000</f>
        <v>64.701241309913826</v>
      </c>
      <c r="L47" s="33">
        <f t="shared" si="40"/>
        <v>64.377735103364245</v>
      </c>
      <c r="M47" s="33">
        <f t="shared" si="40"/>
        <v>64.055846427847428</v>
      </c>
      <c r="N47" s="33">
        <f t="shared" si="40"/>
        <v>63.735567195708192</v>
      </c>
      <c r="O47" s="33">
        <f t="shared" si="40"/>
        <v>63.416889359729652</v>
      </c>
      <c r="P47" s="33">
        <f t="shared" si="40"/>
        <v>63.099804912930992</v>
      </c>
      <c r="Q47" s="33">
        <f t="shared" si="40"/>
        <v>62.78430588836634</v>
      </c>
      <c r="R47" s="33">
        <f t="shared" si="40"/>
        <v>62.470384358924505</v>
      </c>
      <c r="S47" s="33">
        <f t="shared" si="40"/>
        <v>62.15803243712989</v>
      </c>
      <c r="T47" s="33">
        <f t="shared" si="40"/>
        <v>61.847242274944236</v>
      </c>
      <c r="U47" s="33">
        <f t="shared" si="40"/>
        <v>61.538006063569519</v>
      </c>
      <c r="V47" s="33">
        <f t="shared" si="40"/>
        <v>61.230316033251675</v>
      </c>
      <c r="W47" s="33">
        <f t="shared" si="40"/>
        <v>60.92416445308541</v>
      </c>
      <c r="X47" s="33">
        <f t="shared" si="40"/>
        <v>60.619543630819976</v>
      </c>
      <c r="Y47" s="33">
        <f t="shared" si="40"/>
        <v>60.31644591266587</v>
      </c>
      <c r="Z47" s="33">
        <f t="shared" si="40"/>
        <v>60.014863683102547</v>
      </c>
      <c r="AA47" s="33">
        <f t="shared" si="40"/>
        <v>59.714789364687036</v>
      </c>
      <c r="AB47" s="33">
        <f t="shared" si="40"/>
        <v>59.416215417863597</v>
      </c>
      <c r="AC47" s="33">
        <f t="shared" si="40"/>
        <v>59.119134340774274</v>
      </c>
      <c r="AD47" s="33">
        <f t="shared" si="40"/>
        <v>58.823538669070402</v>
      </c>
      <c r="AE47" s="33">
        <f t="shared" si="40"/>
        <v>58.529420975725053</v>
      </c>
      <c r="AF47" s="33">
        <f t="shared" si="40"/>
        <v>58.236773870846427</v>
      </c>
      <c r="AG47" s="33">
        <f t="shared" si="40"/>
        <v>57.945590001492199</v>
      </c>
      <c r="AH47" s="33">
        <f t="shared" si="40"/>
        <v>57.655862051484732</v>
      </c>
      <c r="AI47" s="33">
        <f t="shared" si="40"/>
        <v>57.367582741227309</v>
      </c>
      <c r="AJ47" s="33">
        <f t="shared" si="40"/>
        <v>57.08074482752118</v>
      </c>
      <c r="AK47" s="33">
        <f t="shared" si="40"/>
        <v>56.795341103383571</v>
      </c>
      <c r="AL47" s="33">
        <f t="shared" si="40"/>
        <v>56.511364397866643</v>
      </c>
      <c r="AM47" s="33">
        <f t="shared" si="40"/>
        <v>56.228807575877312</v>
      </c>
      <c r="AN47" s="33">
        <f t="shared" si="40"/>
        <v>55.947663537997933</v>
      </c>
      <c r="AO47" s="33">
        <f t="shared" si="40"/>
        <v>55.667925220307929</v>
      </c>
      <c r="AP47" s="33">
        <f t="shared" si="40"/>
        <v>55.389585594206395</v>
      </c>
      <c r="AQ47" s="33">
        <f t="shared" ref="AQ47:BK47" si="41">SUM(AQ15:AQ46)*1000</f>
        <v>55.112637666235372</v>
      </c>
      <c r="AR47" s="33">
        <f t="shared" si="41"/>
        <v>54.837074477904174</v>
      </c>
      <c r="AS47" s="33">
        <f t="shared" si="41"/>
        <v>54.562889105514664</v>
      </c>
      <c r="AT47" s="33">
        <f t="shared" si="41"/>
        <v>54.290074659987091</v>
      </c>
      <c r="AU47" s="33">
        <f t="shared" si="41"/>
        <v>54.018624286687164</v>
      </c>
      <c r="AV47" s="33">
        <f t="shared" si="41"/>
        <v>53.748531165253731</v>
      </c>
      <c r="AW47" s="33">
        <f t="shared" si="41"/>
        <v>53.479788509427451</v>
      </c>
      <c r="AX47" s="33">
        <f t="shared" si="41"/>
        <v>53.212389566880319</v>
      </c>
      <c r="AY47" s="33">
        <f t="shared" si="41"/>
        <v>52.94632761904591</v>
      </c>
      <c r="AZ47" s="33">
        <f t="shared" si="41"/>
        <v>52.681595980950696</v>
      </c>
      <c r="BA47" s="33">
        <f t="shared" si="41"/>
        <v>52.418188001045934</v>
      </c>
      <c r="BB47" s="33">
        <f t="shared" si="41"/>
        <v>52.156097061040697</v>
      </c>
      <c r="BC47" s="33">
        <f t="shared" si="41"/>
        <v>51.895316575735499</v>
      </c>
      <c r="BD47" s="33">
        <f t="shared" si="41"/>
        <v>51.635839992856823</v>
      </c>
      <c r="BE47" s="33">
        <f t="shared" si="41"/>
        <v>51.377660792892542</v>
      </c>
      <c r="BF47" s="33">
        <f t="shared" si="41"/>
        <v>51.120772488928075</v>
      </c>
      <c r="BG47" s="33">
        <f t="shared" si="41"/>
        <v>50.865168626483438</v>
      </c>
      <c r="BH47" s="33">
        <f t="shared" si="41"/>
        <v>50.610842783351018</v>
      </c>
      <c r="BI47" s="33">
        <f t="shared" si="41"/>
        <v>50.357788569434263</v>
      </c>
      <c r="BJ47" s="33">
        <f t="shared" si="41"/>
        <v>50.105999626587092</v>
      </c>
      <c r="BK47" s="33">
        <f t="shared" si="41"/>
        <v>49.855469628454159</v>
      </c>
    </row>
    <row r="48" spans="1:121" x14ac:dyDescent="0.25">
      <c r="BO48" s="48" t="s">
        <v>167</v>
      </c>
      <c r="BP48" s="54">
        <f>BQ48</f>
        <v>0.43585339502553888</v>
      </c>
      <c r="BQ48" s="54">
        <f t="shared" ref="BQ48:CW48" si="42">$G$5+(($G$6-$G$5)/32)*(BQ53-2018)</f>
        <v>0.43585339502553888</v>
      </c>
      <c r="BR48" s="54">
        <f t="shared" si="42"/>
        <v>0.43649528421114475</v>
      </c>
      <c r="BS48" s="54">
        <f t="shared" si="42"/>
        <v>0.43713717339675062</v>
      </c>
      <c r="BT48" s="54">
        <f t="shared" si="42"/>
        <v>0.43777906258235649</v>
      </c>
      <c r="BU48" s="54">
        <f t="shared" si="42"/>
        <v>0.43842095176796236</v>
      </c>
      <c r="BV48" s="54">
        <f t="shared" si="42"/>
        <v>0.43906284095356823</v>
      </c>
      <c r="BW48" s="54">
        <f t="shared" si="42"/>
        <v>0.4397047301391741</v>
      </c>
      <c r="BX48" s="54">
        <f t="shared" si="42"/>
        <v>0.44034661932477998</v>
      </c>
      <c r="BY48" s="54">
        <f t="shared" si="42"/>
        <v>0.44098850851038585</v>
      </c>
      <c r="BZ48" s="54">
        <f t="shared" si="42"/>
        <v>0.44163039769599172</v>
      </c>
      <c r="CA48" s="54">
        <f t="shared" si="42"/>
        <v>0.44227228688159759</v>
      </c>
      <c r="CB48" s="54">
        <f t="shared" si="42"/>
        <v>0.44291417606720346</v>
      </c>
      <c r="CC48" s="54">
        <f t="shared" si="42"/>
        <v>0.44355606525280933</v>
      </c>
      <c r="CD48" s="54">
        <f t="shared" si="42"/>
        <v>0.4441979544384152</v>
      </c>
      <c r="CE48" s="54">
        <f t="shared" si="42"/>
        <v>0.44483984362402107</v>
      </c>
      <c r="CF48" s="54">
        <f t="shared" si="42"/>
        <v>0.44548173280962694</v>
      </c>
      <c r="CG48" s="54">
        <f t="shared" si="42"/>
        <v>0.44612362199523281</v>
      </c>
      <c r="CH48" s="54">
        <f t="shared" si="42"/>
        <v>0.44676551118083874</v>
      </c>
      <c r="CI48" s="54">
        <f t="shared" si="42"/>
        <v>0.44740740036644461</v>
      </c>
      <c r="CJ48" s="54">
        <f t="shared" si="42"/>
        <v>0.44804928955205048</v>
      </c>
      <c r="CK48" s="54">
        <f t="shared" si="42"/>
        <v>0.44869117873765635</v>
      </c>
      <c r="CL48" s="54">
        <f t="shared" si="42"/>
        <v>0.44933306792326222</v>
      </c>
      <c r="CM48" s="54">
        <f t="shared" si="42"/>
        <v>0.44997495710886809</v>
      </c>
      <c r="CN48" s="54">
        <f t="shared" si="42"/>
        <v>0.45061684629447396</v>
      </c>
      <c r="CO48" s="54">
        <f t="shared" si="42"/>
        <v>0.45125873548007983</v>
      </c>
      <c r="CP48" s="54">
        <f t="shared" si="42"/>
        <v>0.4519006246656857</v>
      </c>
      <c r="CQ48" s="54">
        <f t="shared" si="42"/>
        <v>0.45254251385129157</v>
      </c>
      <c r="CR48" s="54">
        <f t="shared" si="42"/>
        <v>0.45318440303689744</v>
      </c>
      <c r="CS48" s="54">
        <f t="shared" si="42"/>
        <v>0.45382629222250331</v>
      </c>
      <c r="CT48" s="54">
        <f t="shared" si="42"/>
        <v>0.45446818140810918</v>
      </c>
      <c r="CU48" s="54">
        <f t="shared" si="42"/>
        <v>0.45511007059371505</v>
      </c>
      <c r="CV48" s="54">
        <f t="shared" si="42"/>
        <v>0.45575195977932093</v>
      </c>
      <c r="CW48" s="54">
        <f t="shared" si="42"/>
        <v>0.4563938489649268</v>
      </c>
      <c r="CX48" s="54">
        <f t="shared" ref="CX48:DQ48" si="43">CW48</f>
        <v>0.4563938489649268</v>
      </c>
      <c r="CY48" s="54">
        <f t="shared" si="43"/>
        <v>0.4563938489649268</v>
      </c>
      <c r="CZ48" s="54">
        <f t="shared" si="43"/>
        <v>0.4563938489649268</v>
      </c>
      <c r="DA48" s="54">
        <f t="shared" si="43"/>
        <v>0.4563938489649268</v>
      </c>
      <c r="DB48" s="54">
        <f t="shared" si="43"/>
        <v>0.4563938489649268</v>
      </c>
      <c r="DC48" s="54">
        <f t="shared" si="43"/>
        <v>0.4563938489649268</v>
      </c>
      <c r="DD48" s="54">
        <f t="shared" si="43"/>
        <v>0.4563938489649268</v>
      </c>
      <c r="DE48" s="54">
        <f t="shared" si="43"/>
        <v>0.4563938489649268</v>
      </c>
      <c r="DF48" s="54">
        <f t="shared" si="43"/>
        <v>0.4563938489649268</v>
      </c>
      <c r="DG48" s="54">
        <f t="shared" si="43"/>
        <v>0.4563938489649268</v>
      </c>
      <c r="DH48" s="54">
        <f t="shared" si="43"/>
        <v>0.4563938489649268</v>
      </c>
      <c r="DI48" s="54">
        <f t="shared" si="43"/>
        <v>0.4563938489649268</v>
      </c>
      <c r="DJ48" s="54">
        <f t="shared" si="43"/>
        <v>0.4563938489649268</v>
      </c>
      <c r="DK48" s="54">
        <f t="shared" si="43"/>
        <v>0.4563938489649268</v>
      </c>
      <c r="DL48" s="54">
        <f t="shared" si="43"/>
        <v>0.4563938489649268</v>
      </c>
      <c r="DM48" s="54">
        <f t="shared" si="43"/>
        <v>0.4563938489649268</v>
      </c>
      <c r="DN48" s="54">
        <f t="shared" si="43"/>
        <v>0.4563938489649268</v>
      </c>
      <c r="DO48" s="54">
        <f t="shared" si="43"/>
        <v>0.4563938489649268</v>
      </c>
      <c r="DP48" s="54">
        <f t="shared" si="43"/>
        <v>0.4563938489649268</v>
      </c>
      <c r="DQ48" s="54">
        <f t="shared" si="43"/>
        <v>0.4563938489649268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05_PRC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2663.8365590483222</v>
      </c>
      <c r="BL54" t="str">
        <f t="shared" ref="BL54:BL111" si="50">A54</f>
        <v>05_PRC</v>
      </c>
      <c r="BM54" t="str">
        <f t="shared" ref="BM54:BM85" si="51">"d_nonenergy_"&amp;C54</f>
        <v>d_nonenergy_1_x_coal_thermal</v>
      </c>
      <c r="BP54">
        <f t="shared" ref="BP54:CV54" si="52">BP$49*BP15</f>
        <v>2313.3193666991101</v>
      </c>
      <c r="BQ54">
        <f t="shared" si="52"/>
        <v>2663.8365590483222</v>
      </c>
      <c r="BR54">
        <f t="shared" si="52"/>
        <v>2677.0531756778914</v>
      </c>
      <c r="BS54">
        <f t="shared" si="52"/>
        <v>2592.8431036855854</v>
      </c>
      <c r="BT54">
        <f t="shared" si="52"/>
        <v>2628.3672793755818</v>
      </c>
      <c r="BU54">
        <f t="shared" si="52"/>
        <v>2657.1011778841525</v>
      </c>
      <c r="BV54">
        <f t="shared" si="52"/>
        <v>2679.3657410401129</v>
      </c>
      <c r="BW54">
        <f t="shared" si="52"/>
        <v>2695.4946354485674</v>
      </c>
      <c r="BX54">
        <f t="shared" si="52"/>
        <v>2705.8634082217591</v>
      </c>
      <c r="BY54">
        <f t="shared" si="52"/>
        <v>2710.931094497229</v>
      </c>
      <c r="BZ54">
        <f t="shared" si="52"/>
        <v>2711.2196665747224</v>
      </c>
      <c r="CA54">
        <f t="shared" si="52"/>
        <v>2694.5185261240026</v>
      </c>
      <c r="CB54">
        <f t="shared" si="52"/>
        <v>2674.1951625148072</v>
      </c>
      <c r="CC54">
        <f t="shared" si="52"/>
        <v>2650.7777994114854</v>
      </c>
      <c r="CD54">
        <f t="shared" si="52"/>
        <v>2652.4528112784001</v>
      </c>
      <c r="CE54">
        <f t="shared" si="52"/>
        <v>2651.9531094315626</v>
      </c>
      <c r="CF54">
        <f t="shared" si="52"/>
        <v>2649.5875056379123</v>
      </c>
      <c r="CG54">
        <f t="shared" si="52"/>
        <v>2645.5665960722936</v>
      </c>
      <c r="CH54">
        <f t="shared" si="52"/>
        <v>2639.9121347812043</v>
      </c>
      <c r="CI54">
        <f t="shared" si="52"/>
        <v>2632.4720353110688</v>
      </c>
      <c r="CJ54">
        <f t="shared" si="52"/>
        <v>2622.9250676506799</v>
      </c>
      <c r="CK54">
        <f t="shared" si="52"/>
        <v>2610.8710611726269</v>
      </c>
      <c r="CL54">
        <f t="shared" si="52"/>
        <v>2595.8708926901218</v>
      </c>
      <c r="CM54">
        <f t="shared" si="52"/>
        <v>2577.527327181173</v>
      </c>
      <c r="CN54">
        <f t="shared" si="52"/>
        <v>2572.7519565970638</v>
      </c>
      <c r="CO54">
        <f t="shared" si="52"/>
        <v>2563.9602615056283</v>
      </c>
      <c r="CP54">
        <f t="shared" si="52"/>
        <v>2551.0463996834328</v>
      </c>
      <c r="CQ54">
        <f t="shared" si="52"/>
        <v>2534.031397483488</v>
      </c>
      <c r="CR54">
        <f t="shared" si="52"/>
        <v>2513.0651022419052</v>
      </c>
      <c r="CS54">
        <f t="shared" si="52"/>
        <v>2514.4145726364741</v>
      </c>
      <c r="CT54">
        <f t="shared" si="52"/>
        <v>2511.938767484221</v>
      </c>
      <c r="CU54">
        <f t="shared" si="52"/>
        <v>2505.9504053244218</v>
      </c>
      <c r="CV54">
        <f t="shared" si="52"/>
        <v>2496.7952430769174</v>
      </c>
      <c r="CW54">
        <f t="shared" ref="CW54:DQ54" si="53">CW$49*CW15</f>
        <v>2484.8470378916973</v>
      </c>
      <c r="CX54">
        <f t="shared" si="53"/>
        <v>2472.4228027022382</v>
      </c>
      <c r="CY54">
        <f t="shared" si="53"/>
        <v>2460.0606886887272</v>
      </c>
      <c r="CZ54">
        <f t="shared" si="53"/>
        <v>2447.7603852452839</v>
      </c>
      <c r="DA54">
        <f t="shared" si="53"/>
        <v>2435.5215833190573</v>
      </c>
      <c r="DB54">
        <f t="shared" si="53"/>
        <v>2423.3439754024621</v>
      </c>
      <c r="DC54">
        <f t="shared" si="53"/>
        <v>2411.2272555254494</v>
      </c>
      <c r="DD54">
        <f t="shared" si="53"/>
        <v>2399.1711192478224</v>
      </c>
      <c r="DE54">
        <f t="shared" si="53"/>
        <v>2387.1752636515835</v>
      </c>
      <c r="DF54">
        <f t="shared" si="53"/>
        <v>2375.2393873333253</v>
      </c>
      <c r="DG54">
        <f t="shared" si="53"/>
        <v>2363.3631903966589</v>
      </c>
      <c r="DH54">
        <f t="shared" si="53"/>
        <v>2351.5463744446756</v>
      </c>
      <c r="DI54">
        <f t="shared" si="53"/>
        <v>2339.7886425724519</v>
      </c>
      <c r="DJ54">
        <f t="shared" si="53"/>
        <v>2328.0896993595898</v>
      </c>
      <c r="DK54">
        <f t="shared" si="53"/>
        <v>2316.4492508627918</v>
      </c>
      <c r="DL54">
        <f t="shared" si="53"/>
        <v>2304.8670046084781</v>
      </c>
      <c r="DM54">
        <f t="shared" si="53"/>
        <v>2293.3426695854359</v>
      </c>
      <c r="DN54">
        <f t="shared" si="53"/>
        <v>2281.8759562375085</v>
      </c>
      <c r="DO54">
        <f t="shared" si="53"/>
        <v>2270.466576456321</v>
      </c>
      <c r="DP54">
        <f t="shared" si="53"/>
        <v>2259.1142435740398</v>
      </c>
      <c r="DQ54">
        <f t="shared" si="53"/>
        <v>2247.8186723561694</v>
      </c>
    </row>
    <row r="55" spans="1:121" x14ac:dyDescent="0.25">
      <c r="A55" t="str">
        <f t="shared" si="48"/>
        <v>05_PRC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05_PRC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05_PRC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05_PRC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05_PRC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533.70714665786397</v>
      </c>
      <c r="BL57" t="str">
        <f t="shared" si="50"/>
        <v>05_PRC</v>
      </c>
      <c r="BM57" t="str">
        <f t="shared" si="51"/>
        <v>d_nonenergy_2_coal_products</v>
      </c>
      <c r="BP57">
        <f t="shared" ref="BP57:CW57" si="58">BP$49*BP18</f>
        <v>576.66501532915197</v>
      </c>
      <c r="BQ57">
        <f t="shared" si="58"/>
        <v>533.70714665786397</v>
      </c>
      <c r="BR57">
        <f t="shared" si="58"/>
        <v>536.355132971393</v>
      </c>
      <c r="BS57">
        <f t="shared" si="58"/>
        <v>519.48340820652106</v>
      </c>
      <c r="BT57">
        <f t="shared" si="58"/>
        <v>526.60077671791873</v>
      </c>
      <c r="BU57">
        <f t="shared" si="58"/>
        <v>532.3576940983321</v>
      </c>
      <c r="BV57">
        <f t="shared" si="58"/>
        <v>536.81846194581465</v>
      </c>
      <c r="BW57">
        <f t="shared" si="58"/>
        <v>540.0499313031379</v>
      </c>
      <c r="BX57">
        <f t="shared" si="58"/>
        <v>542.12734409046777</v>
      </c>
      <c r="BY57">
        <f t="shared" si="58"/>
        <v>543.1426692886489</v>
      </c>
      <c r="BZ57">
        <f t="shared" si="58"/>
        <v>543.20048551598506</v>
      </c>
      <c r="CA57">
        <f t="shared" si="58"/>
        <v>539.85436505464929</v>
      </c>
      <c r="CB57">
        <f t="shared" si="58"/>
        <v>535.78252199599365</v>
      </c>
      <c r="CC57">
        <f t="shared" si="58"/>
        <v>531.09078743680209</v>
      </c>
      <c r="CD57">
        <f t="shared" si="58"/>
        <v>531.42638077531706</v>
      </c>
      <c r="CE57">
        <f t="shared" si="58"/>
        <v>531.32626410488933</v>
      </c>
      <c r="CF57">
        <f t="shared" si="58"/>
        <v>530.85230873156002</v>
      </c>
      <c r="CG57">
        <f t="shared" si="58"/>
        <v>530.04670819126181</v>
      </c>
      <c r="CH57">
        <f t="shared" si="58"/>
        <v>528.91382096839379</v>
      </c>
      <c r="CI57">
        <f t="shared" si="58"/>
        <v>527.42317611423823</v>
      </c>
      <c r="CJ57">
        <f t="shared" si="58"/>
        <v>525.51041429258896</v>
      </c>
      <c r="CK57">
        <f t="shared" si="58"/>
        <v>523.09536019276254</v>
      </c>
      <c r="CL57">
        <f t="shared" si="58"/>
        <v>520.09003424925004</v>
      </c>
      <c r="CM57">
        <f t="shared" si="58"/>
        <v>516.41484930817001</v>
      </c>
      <c r="CN57">
        <f t="shared" si="58"/>
        <v>515.45809038089226</v>
      </c>
      <c r="CO57">
        <f t="shared" si="58"/>
        <v>513.69664954264033</v>
      </c>
      <c r="CP57">
        <f t="shared" si="58"/>
        <v>511.10932100626792</v>
      </c>
      <c r="CQ57">
        <f t="shared" si="58"/>
        <v>507.70031746073732</v>
      </c>
      <c r="CR57">
        <f t="shared" si="58"/>
        <v>503.49966124128474</v>
      </c>
      <c r="CS57">
        <f t="shared" si="58"/>
        <v>503.7700314302283</v>
      </c>
      <c r="CT57">
        <f t="shared" si="58"/>
        <v>503.27399690476102</v>
      </c>
      <c r="CU57">
        <f t="shared" si="58"/>
        <v>502.07421170374926</v>
      </c>
      <c r="CV57">
        <f t="shared" si="58"/>
        <v>500.23994919852589</v>
      </c>
      <c r="CW57">
        <f t="shared" si="58"/>
        <v>497.84609268528527</v>
      </c>
      <c r="CX57">
        <f t="shared" ref="CX57:DQ57" si="59">CX$49*CX18</f>
        <v>495.35686222185882</v>
      </c>
      <c r="CY57">
        <f t="shared" si="59"/>
        <v>492.88007791074955</v>
      </c>
      <c r="CZ57">
        <f t="shared" si="59"/>
        <v>490.41567752119579</v>
      </c>
      <c r="DA57">
        <f t="shared" si="59"/>
        <v>487.96359913358975</v>
      </c>
      <c r="DB57">
        <f t="shared" si="59"/>
        <v>485.52378113792179</v>
      </c>
      <c r="DC57">
        <f t="shared" si="59"/>
        <v>483.09616223223219</v>
      </c>
      <c r="DD57">
        <f t="shared" si="59"/>
        <v>480.68068142107097</v>
      </c>
      <c r="DE57">
        <f t="shared" si="59"/>
        <v>478.2772780139656</v>
      </c>
      <c r="DF57">
        <f t="shared" si="59"/>
        <v>475.88589162389582</v>
      </c>
      <c r="DG57">
        <f t="shared" si="59"/>
        <v>473.50646216577633</v>
      </c>
      <c r="DH57">
        <f t="shared" si="59"/>
        <v>471.13892985494743</v>
      </c>
      <c r="DI57">
        <f t="shared" si="59"/>
        <v>468.78323520567272</v>
      </c>
      <c r="DJ57">
        <f t="shared" si="59"/>
        <v>466.43931902964437</v>
      </c>
      <c r="DK57">
        <f t="shared" si="59"/>
        <v>464.10712243449609</v>
      </c>
      <c r="DL57">
        <f t="shared" si="59"/>
        <v>461.78658682232367</v>
      </c>
      <c r="DM57">
        <f t="shared" si="59"/>
        <v>459.47765388821199</v>
      </c>
      <c r="DN57">
        <f t="shared" si="59"/>
        <v>457.18026561877099</v>
      </c>
      <c r="DO57">
        <f t="shared" si="59"/>
        <v>454.89436429067712</v>
      </c>
      <c r="DP57">
        <f t="shared" si="59"/>
        <v>452.61989246922371</v>
      </c>
      <c r="DQ57">
        <f t="shared" si="59"/>
        <v>450.35679300687764</v>
      </c>
    </row>
    <row r="58" spans="1:121" x14ac:dyDescent="0.25">
      <c r="A58" t="str">
        <f t="shared" si="48"/>
        <v>05_PRC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05_PRC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05_PRC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05_PRC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05_PRC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05_PRC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05_PRC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05_PRC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05_PRC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1979.04191562144</v>
      </c>
      <c r="BL62" t="str">
        <f t="shared" si="50"/>
        <v>05_PRC</v>
      </c>
      <c r="BM62" t="str">
        <f t="shared" si="51"/>
        <v>d_nonenergy_7_3_naphtha</v>
      </c>
      <c r="BP62">
        <f t="shared" ref="BP62:CW62" si="68">BP$49*BP23</f>
        <v>1919.19039377472</v>
      </c>
      <c r="BQ62">
        <f t="shared" si="68"/>
        <v>1979.04191562144</v>
      </c>
      <c r="BR62">
        <f t="shared" si="68"/>
        <v>1988.8609258019901</v>
      </c>
      <c r="BS62">
        <f t="shared" si="68"/>
        <v>1926.2988059060865</v>
      </c>
      <c r="BT62">
        <f t="shared" si="68"/>
        <v>1952.6907526903592</v>
      </c>
      <c r="BU62">
        <f t="shared" si="68"/>
        <v>1974.0380044031256</v>
      </c>
      <c r="BV62">
        <f t="shared" si="68"/>
        <v>1990.5789980947159</v>
      </c>
      <c r="BW62">
        <f t="shared" si="68"/>
        <v>2002.5616244230996</v>
      </c>
      <c r="BX62">
        <f t="shared" si="68"/>
        <v>2010.2648882971532</v>
      </c>
      <c r="BY62">
        <f t="shared" si="68"/>
        <v>2014.0298203160896</v>
      </c>
      <c r="BZ62">
        <f t="shared" si="68"/>
        <v>2014.2442089335509</v>
      </c>
      <c r="CA62">
        <f t="shared" si="68"/>
        <v>2001.8364443211217</v>
      </c>
      <c r="CB62">
        <f t="shared" si="68"/>
        <v>1986.7376244207815</v>
      </c>
      <c r="CC62">
        <f t="shared" si="68"/>
        <v>1969.3401820073634</v>
      </c>
      <c r="CD62">
        <f t="shared" si="68"/>
        <v>1970.5845972033812</v>
      </c>
      <c r="CE62">
        <f t="shared" si="68"/>
        <v>1970.213354119099</v>
      </c>
      <c r="CF62">
        <f t="shared" si="68"/>
        <v>1968.455878027901</v>
      </c>
      <c r="CG62">
        <f t="shared" si="68"/>
        <v>1965.4686269736828</v>
      </c>
      <c r="CH62">
        <f t="shared" si="68"/>
        <v>1961.2677626724128</v>
      </c>
      <c r="CI62">
        <f t="shared" si="68"/>
        <v>1955.7402956595522</v>
      </c>
      <c r="CJ62">
        <f t="shared" si="68"/>
        <v>1948.647574785663</v>
      </c>
      <c r="CK62">
        <f t="shared" si="68"/>
        <v>1939.6923016138878</v>
      </c>
      <c r="CL62">
        <f t="shared" si="68"/>
        <v>1928.5482387142977</v>
      </c>
      <c r="CM62">
        <f t="shared" si="68"/>
        <v>1914.920268596969</v>
      </c>
      <c r="CN62">
        <f t="shared" si="68"/>
        <v>1911.3725064354824</v>
      </c>
      <c r="CO62">
        <f t="shared" si="68"/>
        <v>1904.8408995933833</v>
      </c>
      <c r="CP62">
        <f t="shared" si="68"/>
        <v>1895.246814794202</v>
      </c>
      <c r="CQ62">
        <f t="shared" si="68"/>
        <v>1882.6058731291805</v>
      </c>
      <c r="CR62">
        <f t="shared" si="68"/>
        <v>1867.0294005571507</v>
      </c>
      <c r="CS62">
        <f t="shared" si="68"/>
        <v>1868.0319614934331</v>
      </c>
      <c r="CT62">
        <f t="shared" si="68"/>
        <v>1866.19261359704</v>
      </c>
      <c r="CU62">
        <f t="shared" si="68"/>
        <v>1861.7436845965319</v>
      </c>
      <c r="CV62">
        <f t="shared" si="68"/>
        <v>1854.942047397514</v>
      </c>
      <c r="CW62">
        <f t="shared" si="68"/>
        <v>1846.065377093671</v>
      </c>
      <c r="CX62">
        <f t="shared" ref="CX62:DQ62" si="69">CX$49*CX23</f>
        <v>1836.8350502082026</v>
      </c>
      <c r="CY62">
        <f t="shared" si="69"/>
        <v>1827.6508749571617</v>
      </c>
      <c r="CZ62">
        <f t="shared" si="69"/>
        <v>1818.512620582376</v>
      </c>
      <c r="DA62">
        <f t="shared" si="69"/>
        <v>1809.420057479464</v>
      </c>
      <c r="DB62">
        <f t="shared" si="69"/>
        <v>1800.3729571920669</v>
      </c>
      <c r="DC62">
        <f t="shared" si="69"/>
        <v>1791.3710924061065</v>
      </c>
      <c r="DD62">
        <f t="shared" si="69"/>
        <v>1782.4142369440758</v>
      </c>
      <c r="DE62">
        <f t="shared" si="69"/>
        <v>1773.5021657593554</v>
      </c>
      <c r="DF62">
        <f t="shared" si="69"/>
        <v>1764.6346549305586</v>
      </c>
      <c r="DG62">
        <f t="shared" si="69"/>
        <v>1755.8114816559059</v>
      </c>
      <c r="DH62">
        <f t="shared" si="69"/>
        <v>1747.0324242476265</v>
      </c>
      <c r="DI62">
        <f t="shared" si="69"/>
        <v>1738.2972621263882</v>
      </c>
      <c r="DJ62">
        <f t="shared" si="69"/>
        <v>1729.6057758157563</v>
      </c>
      <c r="DK62">
        <f t="shared" si="69"/>
        <v>1720.9577469366775</v>
      </c>
      <c r="DL62">
        <f t="shared" si="69"/>
        <v>1712.3529582019942</v>
      </c>
      <c r="DM62">
        <f t="shared" si="69"/>
        <v>1703.7911934109843</v>
      </c>
      <c r="DN62">
        <f t="shared" si="69"/>
        <v>1695.2722374439293</v>
      </c>
      <c r="DO62">
        <f t="shared" si="69"/>
        <v>1686.7958762567096</v>
      </c>
      <c r="DP62">
        <f t="shared" si="69"/>
        <v>1678.3618968754263</v>
      </c>
      <c r="DQ62">
        <f t="shared" si="69"/>
        <v>1669.9700873910492</v>
      </c>
    </row>
    <row r="63" spans="1:121" x14ac:dyDescent="0.25">
      <c r="A63" t="str">
        <f t="shared" si="48"/>
        <v>05_PRC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05_PRC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05_PRC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05_PRC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05_PRC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12.850042824000001</v>
      </c>
      <c r="BL65" t="str">
        <f t="shared" si="50"/>
        <v>05_PRC</v>
      </c>
      <c r="BM65" t="str">
        <f t="shared" si="51"/>
        <v>d_nonenergy_7_7_gas_diesel_oil</v>
      </c>
      <c r="BP65">
        <f t="shared" ref="BP65:CW65" si="74">BP$49*BP26</f>
        <v>6.8883745679999997</v>
      </c>
      <c r="BQ65">
        <f t="shared" si="74"/>
        <v>12.850042824000001</v>
      </c>
      <c r="BR65">
        <f t="shared" si="74"/>
        <v>12.913798270670133</v>
      </c>
      <c r="BS65">
        <f t="shared" si="74"/>
        <v>12.507578516820127</v>
      </c>
      <c r="BT65">
        <f t="shared" si="74"/>
        <v>12.678943076463694</v>
      </c>
      <c r="BU65">
        <f t="shared" si="74"/>
        <v>12.817552115776344</v>
      </c>
      <c r="BV65">
        <f t="shared" si="74"/>
        <v>12.924953821425264</v>
      </c>
      <c r="BW65">
        <f t="shared" si="74"/>
        <v>13.002757762942778</v>
      </c>
      <c r="BX65">
        <f t="shared" si="74"/>
        <v>13.052775536636609</v>
      </c>
      <c r="BY65">
        <f t="shared" si="74"/>
        <v>13.077221475497682</v>
      </c>
      <c r="BZ65">
        <f t="shared" si="74"/>
        <v>13.078613514187518</v>
      </c>
      <c r="CA65">
        <f t="shared" si="74"/>
        <v>12.998049123225764</v>
      </c>
      <c r="CB65">
        <f t="shared" si="74"/>
        <v>12.90001154212162</v>
      </c>
      <c r="CC65">
        <f t="shared" si="74"/>
        <v>12.787048861404323</v>
      </c>
      <c r="CD65">
        <f t="shared" si="74"/>
        <v>12.795128927032769</v>
      </c>
      <c r="CE65">
        <f t="shared" si="74"/>
        <v>12.792718422488379</v>
      </c>
      <c r="CF65">
        <f t="shared" si="74"/>
        <v>12.78130702040751</v>
      </c>
      <c r="CG65">
        <f t="shared" si="74"/>
        <v>12.761910612645886</v>
      </c>
      <c r="CH65">
        <f t="shared" si="74"/>
        <v>12.734634138235194</v>
      </c>
      <c r="CI65">
        <f t="shared" si="74"/>
        <v>12.698743949521731</v>
      </c>
      <c r="CJ65">
        <f t="shared" si="74"/>
        <v>12.652690469679422</v>
      </c>
      <c r="CK65">
        <f t="shared" si="74"/>
        <v>12.594543321380245</v>
      </c>
      <c r="CL65">
        <f t="shared" si="74"/>
        <v>12.522184224605827</v>
      </c>
      <c r="CM65">
        <f t="shared" si="74"/>
        <v>12.433696963052867</v>
      </c>
      <c r="CN65">
        <f t="shared" si="74"/>
        <v>12.410661121646671</v>
      </c>
      <c r="CO65">
        <f t="shared" si="74"/>
        <v>12.368250990275527</v>
      </c>
      <c r="CP65">
        <f t="shared" si="74"/>
        <v>12.305955998161703</v>
      </c>
      <c r="CQ65">
        <f t="shared" si="74"/>
        <v>12.223877574026758</v>
      </c>
      <c r="CR65">
        <f t="shared" si="74"/>
        <v>12.122738564277894</v>
      </c>
      <c r="CS65">
        <f t="shared" si="74"/>
        <v>12.129248255084949</v>
      </c>
      <c r="CT65">
        <f t="shared" si="74"/>
        <v>12.117305254256962</v>
      </c>
      <c r="CU65">
        <f t="shared" si="74"/>
        <v>12.088418080253115</v>
      </c>
      <c r="CV65">
        <f t="shared" si="74"/>
        <v>12.044254624900908</v>
      </c>
      <c r="CW65">
        <f t="shared" si="74"/>
        <v>11.98661784993493</v>
      </c>
      <c r="CX65">
        <f t="shared" ref="CX65:DQ65" si="75">CX$49*CX26</f>
        <v>11.926684760685257</v>
      </c>
      <c r="CY65">
        <f t="shared" si="75"/>
        <v>11.867051336881829</v>
      </c>
      <c r="CZ65">
        <f t="shared" si="75"/>
        <v>11.807716080197421</v>
      </c>
      <c r="DA65">
        <f t="shared" si="75"/>
        <v>11.748677499796434</v>
      </c>
      <c r="DB65">
        <f t="shared" si="75"/>
        <v>11.689934112297452</v>
      </c>
      <c r="DC65">
        <f t="shared" si="75"/>
        <v>11.631484441735966</v>
      </c>
      <c r="DD65">
        <f t="shared" si="75"/>
        <v>11.573327019527285</v>
      </c>
      <c r="DE65">
        <f t="shared" si="75"/>
        <v>11.515460384429648</v>
      </c>
      <c r="DF65">
        <f t="shared" si="75"/>
        <v>11.4578830825075</v>
      </c>
      <c r="DG65">
        <f t="shared" si="75"/>
        <v>11.400593667094961</v>
      </c>
      <c r="DH65">
        <f t="shared" si="75"/>
        <v>11.343590698759487</v>
      </c>
      <c r="DI65">
        <f t="shared" si="75"/>
        <v>11.28687274526569</v>
      </c>
      <c r="DJ65">
        <f t="shared" si="75"/>
        <v>11.230438381539363</v>
      </c>
      <c r="DK65">
        <f t="shared" si="75"/>
        <v>11.174286189631665</v>
      </c>
      <c r="DL65">
        <f t="shared" si="75"/>
        <v>11.118414758683507</v>
      </c>
      <c r="DM65">
        <f t="shared" si="75"/>
        <v>11.06282268489009</v>
      </c>
      <c r="DN65">
        <f t="shared" si="75"/>
        <v>11.007508571465641</v>
      </c>
      <c r="DO65">
        <f t="shared" si="75"/>
        <v>10.952471028608311</v>
      </c>
      <c r="DP65">
        <f t="shared" si="75"/>
        <v>10.897708673465269</v>
      </c>
      <c r="DQ65">
        <f t="shared" si="75"/>
        <v>10.843220130097944</v>
      </c>
    </row>
    <row r="66" spans="1:121" x14ac:dyDescent="0.25">
      <c r="A66" t="str">
        <f t="shared" si="48"/>
        <v>05_PRC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15.867972</v>
      </c>
      <c r="BL66" t="str">
        <f t="shared" si="50"/>
        <v>05_PRC</v>
      </c>
      <c r="BM66" t="str">
        <f t="shared" si="51"/>
        <v>d_nonenergy_7_8_fuel_oil</v>
      </c>
      <c r="BP66">
        <f t="shared" ref="BP66:CW66" si="76">BP$49*BP27</f>
        <v>15.164589599999999</v>
      </c>
      <c r="BQ66">
        <f t="shared" si="76"/>
        <v>15.867972</v>
      </c>
      <c r="BR66">
        <f t="shared" si="76"/>
        <v>15.946700892694402</v>
      </c>
      <c r="BS66">
        <f t="shared" si="76"/>
        <v>15.445077375308156</v>
      </c>
      <c r="BT66">
        <f t="shared" si="76"/>
        <v>15.656688190264958</v>
      </c>
      <c r="BU66">
        <f t="shared" si="76"/>
        <v>15.827850604654124</v>
      </c>
      <c r="BV66">
        <f t="shared" si="76"/>
        <v>15.960476408422366</v>
      </c>
      <c r="BW66">
        <f t="shared" si="76"/>
        <v>16.056553190608938</v>
      </c>
      <c r="BX66">
        <f t="shared" si="76"/>
        <v>16.118318014535728</v>
      </c>
      <c r="BY66">
        <f t="shared" si="76"/>
        <v>16.148505265946028</v>
      </c>
      <c r="BZ66">
        <f t="shared" si="76"/>
        <v>16.150224235388837</v>
      </c>
      <c r="CA66">
        <f t="shared" si="76"/>
        <v>16.050738691450373</v>
      </c>
      <c r="CB66">
        <f t="shared" si="76"/>
        <v>15.929676247284601</v>
      </c>
      <c r="CC66">
        <f t="shared" si="76"/>
        <v>15.790183431640502</v>
      </c>
      <c r="CD66">
        <f t="shared" si="76"/>
        <v>15.800161161435367</v>
      </c>
      <c r="CE66">
        <f t="shared" si="76"/>
        <v>15.797184531774274</v>
      </c>
      <c r="CF66">
        <f t="shared" si="76"/>
        <v>15.783093076112991</v>
      </c>
      <c r="CG66">
        <f t="shared" si="76"/>
        <v>15.759141276147998</v>
      </c>
      <c r="CH66">
        <f t="shared" si="76"/>
        <v>15.725458716631605</v>
      </c>
      <c r="CI66">
        <f t="shared" si="76"/>
        <v>15.68113944724238</v>
      </c>
      <c r="CJ66">
        <f t="shared" si="76"/>
        <v>15.624269961385457</v>
      </c>
      <c r="CK66">
        <f t="shared" si="76"/>
        <v>15.552466518102925</v>
      </c>
      <c r="CL66">
        <f t="shared" si="76"/>
        <v>15.463113343386864</v>
      </c>
      <c r="CM66">
        <f t="shared" si="76"/>
        <v>15.353844183127212</v>
      </c>
      <c r="CN66">
        <f t="shared" si="76"/>
        <v>15.325398201161512</v>
      </c>
      <c r="CO66">
        <f t="shared" si="76"/>
        <v>15.273027731558349</v>
      </c>
      <c r="CP66">
        <f t="shared" si="76"/>
        <v>15.196102292153885</v>
      </c>
      <c r="CQ66">
        <f t="shared" si="76"/>
        <v>15.094747132967573</v>
      </c>
      <c r="CR66">
        <f t="shared" si="76"/>
        <v>14.969854866320393</v>
      </c>
      <c r="CS66">
        <f t="shared" si="76"/>
        <v>14.977893406959501</v>
      </c>
      <c r="CT66">
        <f t="shared" si="76"/>
        <v>14.963145502588279</v>
      </c>
      <c r="CU66">
        <f t="shared" si="76"/>
        <v>14.927473958568513</v>
      </c>
      <c r="CV66">
        <f t="shared" si="76"/>
        <v>14.872938383664186</v>
      </c>
      <c r="CW66">
        <f t="shared" si="76"/>
        <v>14.801765178729624</v>
      </c>
      <c r="CX66">
        <f t="shared" ref="CX66:DQ66" si="77">CX$49*CX27</f>
        <v>14.727756352835977</v>
      </c>
      <c r="CY66">
        <f t="shared" si="77"/>
        <v>14.654117571071797</v>
      </c>
      <c r="CZ66">
        <f t="shared" si="77"/>
        <v>14.580846983216437</v>
      </c>
      <c r="DA66">
        <f t="shared" si="77"/>
        <v>14.507942748300357</v>
      </c>
      <c r="DB66">
        <f t="shared" si="77"/>
        <v>14.435403034558854</v>
      </c>
      <c r="DC66">
        <f t="shared" si="77"/>
        <v>14.363226019386058</v>
      </c>
      <c r="DD66">
        <f t="shared" si="77"/>
        <v>14.291409889289129</v>
      </c>
      <c r="DE66">
        <f t="shared" si="77"/>
        <v>14.219952839842684</v>
      </c>
      <c r="DF66">
        <f t="shared" si="77"/>
        <v>14.148853075643469</v>
      </c>
      <c r="DG66">
        <f t="shared" si="77"/>
        <v>14.078108810265251</v>
      </c>
      <c r="DH66">
        <f t="shared" si="77"/>
        <v>14.007718266213924</v>
      </c>
      <c r="DI66">
        <f t="shared" si="77"/>
        <v>13.937679674882855</v>
      </c>
      <c r="DJ66">
        <f t="shared" si="77"/>
        <v>13.867991276508439</v>
      </c>
      <c r="DK66">
        <f t="shared" si="77"/>
        <v>13.798651320125897</v>
      </c>
      <c r="DL66">
        <f t="shared" si="77"/>
        <v>13.729658063525267</v>
      </c>
      <c r="DM66">
        <f t="shared" si="77"/>
        <v>13.661009773207642</v>
      </c>
      <c r="DN66">
        <f t="shared" si="77"/>
        <v>13.592704724341603</v>
      </c>
      <c r="DO66">
        <f t="shared" si="77"/>
        <v>13.524741200719895</v>
      </c>
      <c r="DP66">
        <f t="shared" si="77"/>
        <v>13.457117494716297</v>
      </c>
      <c r="DQ66">
        <f t="shared" si="77"/>
        <v>13.389831907242714</v>
      </c>
    </row>
    <row r="67" spans="1:121" x14ac:dyDescent="0.25">
      <c r="A67" t="str">
        <f t="shared" si="48"/>
        <v>05_PRC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360.56386656000001</v>
      </c>
      <c r="BL67" t="str">
        <f t="shared" si="50"/>
        <v>05_PRC</v>
      </c>
      <c r="BM67" t="str">
        <f t="shared" si="51"/>
        <v>d_nonenergy_7_9_lpg</v>
      </c>
      <c r="BP67">
        <f t="shared" ref="BP67:CW67" si="78">BP$49*BP28</f>
        <v>281.02136544000001</v>
      </c>
      <c r="BQ67">
        <f t="shared" si="78"/>
        <v>360.56386656000001</v>
      </c>
      <c r="BR67">
        <f t="shared" si="78"/>
        <v>362.35280303908388</v>
      </c>
      <c r="BS67">
        <f t="shared" si="78"/>
        <v>350.95454023737153</v>
      </c>
      <c r="BT67">
        <f t="shared" si="78"/>
        <v>355.76291862666653</v>
      </c>
      <c r="BU67">
        <f t="shared" si="78"/>
        <v>359.65219836209224</v>
      </c>
      <c r="BV67">
        <f t="shared" si="78"/>
        <v>362.66582055731061</v>
      </c>
      <c r="BW67">
        <f t="shared" si="78"/>
        <v>364.84894868936385</v>
      </c>
      <c r="BX67">
        <f t="shared" si="78"/>
        <v>366.25241497556863</v>
      </c>
      <c r="BY67">
        <f t="shared" si="78"/>
        <v>366.93835216334014</v>
      </c>
      <c r="BZ67">
        <f t="shared" si="78"/>
        <v>366.97741186604179</v>
      </c>
      <c r="CA67">
        <f t="shared" si="78"/>
        <v>364.7168273131274</v>
      </c>
      <c r="CB67">
        <f t="shared" si="78"/>
        <v>361.96595637866807</v>
      </c>
      <c r="CC67">
        <f t="shared" si="78"/>
        <v>358.79629683011467</v>
      </c>
      <c r="CD67">
        <f t="shared" si="78"/>
        <v>359.02301823057644</v>
      </c>
      <c r="CE67">
        <f t="shared" si="78"/>
        <v>358.95538103661613</v>
      </c>
      <c r="CF67">
        <f t="shared" si="78"/>
        <v>358.63518449614509</v>
      </c>
      <c r="CG67">
        <f t="shared" si="78"/>
        <v>358.09093387568464</v>
      </c>
      <c r="CH67">
        <f t="shared" si="78"/>
        <v>357.32557369639596</v>
      </c>
      <c r="CI67">
        <f t="shared" si="78"/>
        <v>356.31851828099104</v>
      </c>
      <c r="CJ67">
        <f t="shared" si="78"/>
        <v>355.02628750885134</v>
      </c>
      <c r="CK67">
        <f t="shared" si="78"/>
        <v>353.39471624427694</v>
      </c>
      <c r="CL67">
        <f t="shared" si="78"/>
        <v>351.36436692395836</v>
      </c>
      <c r="CM67">
        <f t="shared" si="78"/>
        <v>348.88147176136391</v>
      </c>
      <c r="CN67">
        <f t="shared" si="78"/>
        <v>348.2351009935274</v>
      </c>
      <c r="CO67">
        <f t="shared" si="78"/>
        <v>347.04510021625862</v>
      </c>
      <c r="CP67">
        <f t="shared" si="78"/>
        <v>345.29714314471221</v>
      </c>
      <c r="CQ67">
        <f t="shared" si="78"/>
        <v>342.99407580302415</v>
      </c>
      <c r="CR67">
        <f t="shared" si="78"/>
        <v>340.1561807925118</v>
      </c>
      <c r="CS67">
        <f t="shared" si="78"/>
        <v>340.33883849409688</v>
      </c>
      <c r="CT67">
        <f t="shared" si="78"/>
        <v>340.00372563759925</v>
      </c>
      <c r="CU67">
        <f t="shared" si="78"/>
        <v>339.19317027249451</v>
      </c>
      <c r="CV67">
        <f t="shared" si="78"/>
        <v>337.95397236159721</v>
      </c>
      <c r="CW67">
        <f t="shared" si="78"/>
        <v>336.33672184170263</v>
      </c>
      <c r="CX67">
        <f t="shared" ref="CX67:DQ67" si="79">CX$49*CX28</f>
        <v>334.65503823249412</v>
      </c>
      <c r="CY67">
        <f t="shared" si="79"/>
        <v>332.98176304133165</v>
      </c>
      <c r="CZ67">
        <f t="shared" si="79"/>
        <v>331.31685422612497</v>
      </c>
      <c r="DA67">
        <f t="shared" si="79"/>
        <v>329.66026995499436</v>
      </c>
      <c r="DB67">
        <f t="shared" si="79"/>
        <v>328.01196860521935</v>
      </c>
      <c r="DC67">
        <f t="shared" si="79"/>
        <v>326.37190876219324</v>
      </c>
      <c r="DD67">
        <f t="shared" si="79"/>
        <v>324.74004921838224</v>
      </c>
      <c r="DE67">
        <f t="shared" si="79"/>
        <v>323.11634897229038</v>
      </c>
      <c r="DF67">
        <f t="shared" si="79"/>
        <v>321.50076722742892</v>
      </c>
      <c r="DG67">
        <f t="shared" si="79"/>
        <v>319.89326339129173</v>
      </c>
      <c r="DH67">
        <f t="shared" si="79"/>
        <v>318.29379707433532</v>
      </c>
      <c r="DI67">
        <f t="shared" si="79"/>
        <v>316.70232808896361</v>
      </c>
      <c r="DJ67">
        <f t="shared" si="79"/>
        <v>315.11881644851877</v>
      </c>
      <c r="DK67">
        <f t="shared" si="79"/>
        <v>313.54322236627621</v>
      </c>
      <c r="DL67">
        <f t="shared" si="79"/>
        <v>311.97550625444478</v>
      </c>
      <c r="DM67">
        <f t="shared" si="79"/>
        <v>310.41562872317257</v>
      </c>
      <c r="DN67">
        <f t="shared" si="79"/>
        <v>308.86355057955672</v>
      </c>
      <c r="DO67">
        <f t="shared" si="79"/>
        <v>307.31923282665895</v>
      </c>
      <c r="DP67">
        <f t="shared" si="79"/>
        <v>305.78263666252565</v>
      </c>
      <c r="DQ67">
        <f t="shared" si="79"/>
        <v>304.25372347921302</v>
      </c>
    </row>
    <row r="68" spans="1:121" x14ac:dyDescent="0.25">
      <c r="A68" t="str">
        <f t="shared" si="48"/>
        <v>05_PRC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18.79956936</v>
      </c>
      <c r="BL68" t="str">
        <f t="shared" si="50"/>
        <v>05_PRC</v>
      </c>
      <c r="BM68" t="str">
        <f t="shared" si="51"/>
        <v>d_nonenergy_7_10_refi_gas_notliq</v>
      </c>
      <c r="BP68">
        <f t="shared" ref="BP68:CW68" si="80">BP$49*BP29</f>
        <v>13.586166</v>
      </c>
      <c r="BQ68">
        <f t="shared" si="80"/>
        <v>18.79956936</v>
      </c>
      <c r="BR68">
        <f t="shared" si="80"/>
        <v>18.892843363687707</v>
      </c>
      <c r="BS68">
        <f t="shared" si="80"/>
        <v>18.298545232350573</v>
      </c>
      <c r="BT68">
        <f t="shared" si="80"/>
        <v>18.549251005785674</v>
      </c>
      <c r="BU68">
        <f t="shared" si="80"/>
        <v>18.752035563329272</v>
      </c>
      <c r="BV68">
        <f t="shared" si="80"/>
        <v>18.909163896859656</v>
      </c>
      <c r="BW68">
        <f t="shared" si="80"/>
        <v>19.022990801180011</v>
      </c>
      <c r="BX68">
        <f t="shared" si="80"/>
        <v>19.096166635585305</v>
      </c>
      <c r="BY68">
        <f t="shared" si="80"/>
        <v>19.131930961781226</v>
      </c>
      <c r="BZ68">
        <f t="shared" si="80"/>
        <v>19.13396750969471</v>
      </c>
      <c r="CA68">
        <f t="shared" si="80"/>
        <v>19.016102077137326</v>
      </c>
      <c r="CB68">
        <f t="shared" si="80"/>
        <v>18.872673426268424</v>
      </c>
      <c r="CC68">
        <f t="shared" si="80"/>
        <v>18.707409404947803</v>
      </c>
      <c r="CD68">
        <f t="shared" si="80"/>
        <v>18.719230513740655</v>
      </c>
      <c r="CE68">
        <f t="shared" si="80"/>
        <v>18.715703953713156</v>
      </c>
      <c r="CF68">
        <f t="shared" si="80"/>
        <v>18.699009110913604</v>
      </c>
      <c r="CG68">
        <f t="shared" si="80"/>
        <v>18.670632231704417</v>
      </c>
      <c r="CH68">
        <f t="shared" si="80"/>
        <v>18.630726841535417</v>
      </c>
      <c r="CI68">
        <f t="shared" si="80"/>
        <v>18.578219616360879</v>
      </c>
      <c r="CJ68">
        <f t="shared" si="80"/>
        <v>18.510843530504744</v>
      </c>
      <c r="CK68">
        <f t="shared" si="80"/>
        <v>18.425774448439512</v>
      </c>
      <c r="CL68">
        <f t="shared" si="80"/>
        <v>18.319913333634748</v>
      </c>
      <c r="CM68">
        <f t="shared" si="80"/>
        <v>18.19045676809441</v>
      </c>
      <c r="CN68">
        <f t="shared" si="80"/>
        <v>18.156755409724386</v>
      </c>
      <c r="CO68">
        <f t="shared" si="80"/>
        <v>18.094709530407204</v>
      </c>
      <c r="CP68">
        <f t="shared" si="80"/>
        <v>18.00357216681514</v>
      </c>
      <c r="CQ68">
        <f t="shared" si="80"/>
        <v>17.883491708826121</v>
      </c>
      <c r="CR68">
        <f t="shared" si="80"/>
        <v>17.735525678298639</v>
      </c>
      <c r="CS68">
        <f t="shared" si="80"/>
        <v>17.745049334018354</v>
      </c>
      <c r="CT68">
        <f t="shared" si="80"/>
        <v>17.72757676404272</v>
      </c>
      <c r="CU68">
        <f t="shared" si="80"/>
        <v>17.685314925795346</v>
      </c>
      <c r="CV68">
        <f t="shared" si="80"/>
        <v>17.62070393940078</v>
      </c>
      <c r="CW68">
        <f t="shared" si="80"/>
        <v>17.536381531802583</v>
      </c>
      <c r="CX68">
        <f t="shared" ref="CX68:DQ68" si="81">CX$49*CX29</f>
        <v>17.448699624143568</v>
      </c>
      <c r="CY68">
        <f t="shared" si="81"/>
        <v>17.361456126022855</v>
      </c>
      <c r="CZ68">
        <f t="shared" si="81"/>
        <v>17.27464884539274</v>
      </c>
      <c r="DA68">
        <f t="shared" si="81"/>
        <v>17.188275601165778</v>
      </c>
      <c r="DB68">
        <f t="shared" si="81"/>
        <v>17.10233422315995</v>
      </c>
      <c r="DC68">
        <f t="shared" si="81"/>
        <v>17.01682255204415</v>
      </c>
      <c r="DD68">
        <f t="shared" si="81"/>
        <v>16.931738439283933</v>
      </c>
      <c r="DE68">
        <f t="shared" si="81"/>
        <v>16.847079747087513</v>
      </c>
      <c r="DF68">
        <f t="shared" si="81"/>
        <v>16.762844348352075</v>
      </c>
      <c r="DG68">
        <f t="shared" si="81"/>
        <v>16.679030126610314</v>
      </c>
      <c r="DH68">
        <f t="shared" si="81"/>
        <v>16.595634975977262</v>
      </c>
      <c r="DI68">
        <f t="shared" si="81"/>
        <v>16.512656801097375</v>
      </c>
      <c r="DJ68">
        <f t="shared" si="81"/>
        <v>16.430093517091887</v>
      </c>
      <c r="DK68">
        <f t="shared" si="81"/>
        <v>16.34794304950643</v>
      </c>
      <c r="DL68">
        <f t="shared" si="81"/>
        <v>16.266203334258897</v>
      </c>
      <c r="DM68">
        <f t="shared" si="81"/>
        <v>16.184872317587601</v>
      </c>
      <c r="DN68">
        <f t="shared" si="81"/>
        <v>16.103947955999665</v>
      </c>
      <c r="DO68">
        <f t="shared" si="81"/>
        <v>16.023428216219667</v>
      </c>
      <c r="DP68">
        <f t="shared" si="81"/>
        <v>15.943311075138567</v>
      </c>
      <c r="DQ68">
        <f t="shared" si="81"/>
        <v>15.863594519762874</v>
      </c>
    </row>
    <row r="69" spans="1:121" x14ac:dyDescent="0.25">
      <c r="A69" t="str">
        <f t="shared" si="48"/>
        <v>05_PRC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05_PRC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05_PRC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2006.6836264200001</v>
      </c>
      <c r="BL70" t="str">
        <f t="shared" si="50"/>
        <v>05_PRC</v>
      </c>
      <c r="BM70" t="str">
        <f t="shared" si="51"/>
        <v>d_nonenergy_7_x_other_petrol_prod</v>
      </c>
      <c r="BP70">
        <f t="shared" ref="BP70:CW70" si="84">BP$49*BP31</f>
        <v>2023.0018259579999</v>
      </c>
      <c r="BQ70">
        <f t="shared" si="84"/>
        <v>2006.6836264200001</v>
      </c>
      <c r="BR70">
        <f t="shared" si="84"/>
        <v>2016.6397808609099</v>
      </c>
      <c r="BS70">
        <f t="shared" si="84"/>
        <v>1953.2038421684172</v>
      </c>
      <c r="BT70">
        <f t="shared" si="84"/>
        <v>1979.9644110392981</v>
      </c>
      <c r="BU70">
        <f t="shared" si="84"/>
        <v>2001.6098244804898</v>
      </c>
      <c r="BV70">
        <f t="shared" si="84"/>
        <v>2018.3818498446963</v>
      </c>
      <c r="BW70">
        <f t="shared" si="84"/>
        <v>2030.5318401328634</v>
      </c>
      <c r="BX70">
        <f t="shared" si="84"/>
        <v>2038.3426971763849</v>
      </c>
      <c r="BY70">
        <f t="shared" si="84"/>
        <v>2042.1602148233578</v>
      </c>
      <c r="BZ70">
        <f t="shared" si="84"/>
        <v>2042.3775978534768</v>
      </c>
      <c r="CA70">
        <f t="shared" si="84"/>
        <v>2029.7965312819701</v>
      </c>
      <c r="CB70">
        <f t="shared" si="84"/>
        <v>2014.4868228654291</v>
      </c>
      <c r="CC70">
        <f t="shared" si="84"/>
        <v>1996.8463865729877</v>
      </c>
      <c r="CD70">
        <f t="shared" si="84"/>
        <v>1998.108182787917</v>
      </c>
      <c r="CE70">
        <f t="shared" si="84"/>
        <v>1997.7317544703708</v>
      </c>
      <c r="CF70">
        <f t="shared" si="84"/>
        <v>1995.9497313266497</v>
      </c>
      <c r="CG70">
        <f t="shared" si="84"/>
        <v>1992.9207566843299</v>
      </c>
      <c r="CH70">
        <f t="shared" si="84"/>
        <v>1988.6612179935971</v>
      </c>
      <c r="CI70">
        <f t="shared" si="84"/>
        <v>1983.0565476413774</v>
      </c>
      <c r="CJ70">
        <f t="shared" si="84"/>
        <v>1975.8647611854894</v>
      </c>
      <c r="CK70">
        <f t="shared" si="84"/>
        <v>1966.7844077568573</v>
      </c>
      <c r="CL70">
        <f t="shared" si="84"/>
        <v>1955.4846932960954</v>
      </c>
      <c r="CM70">
        <f t="shared" si="84"/>
        <v>1941.666378342823</v>
      </c>
      <c r="CN70">
        <f t="shared" si="84"/>
        <v>1938.0690638121441</v>
      </c>
      <c r="CO70">
        <f t="shared" si="84"/>
        <v>1931.4462285903151</v>
      </c>
      <c r="CP70">
        <f t="shared" si="84"/>
        <v>1921.7181411127153</v>
      </c>
      <c r="CQ70">
        <f t="shared" si="84"/>
        <v>1908.9006406537806</v>
      </c>
      <c r="CR70">
        <f t="shared" si="84"/>
        <v>1893.1066080863309</v>
      </c>
      <c r="CS70">
        <f t="shared" si="84"/>
        <v>1894.1231720102405</v>
      </c>
      <c r="CT70">
        <f t="shared" si="84"/>
        <v>1892.2581335399348</v>
      </c>
      <c r="CU70">
        <f t="shared" si="84"/>
        <v>1887.747065376115</v>
      </c>
      <c r="CV70">
        <f t="shared" si="84"/>
        <v>1880.8504282243784</v>
      </c>
      <c r="CW70">
        <f t="shared" si="84"/>
        <v>1871.8497755271076</v>
      </c>
      <c r="CX70">
        <f t="shared" ref="CX70:DQ70" si="85">CX$49*CX31</f>
        <v>1862.490526649472</v>
      </c>
      <c r="CY70">
        <f t="shared" si="85"/>
        <v>1853.1780740162246</v>
      </c>
      <c r="CZ70">
        <f t="shared" si="85"/>
        <v>1843.9121836461434</v>
      </c>
      <c r="DA70">
        <f t="shared" si="85"/>
        <v>1834.6926227279127</v>
      </c>
      <c r="DB70">
        <f t="shared" si="85"/>
        <v>1825.5191596142731</v>
      </c>
      <c r="DC70">
        <f t="shared" si="85"/>
        <v>1816.3915638162018</v>
      </c>
      <c r="DD70">
        <f t="shared" si="85"/>
        <v>1807.3096059971208</v>
      </c>
      <c r="DE70">
        <f t="shared" si="85"/>
        <v>1798.2730579671352</v>
      </c>
      <c r="DF70">
        <f t="shared" si="85"/>
        <v>1789.2816926772996</v>
      </c>
      <c r="DG70">
        <f t="shared" si="85"/>
        <v>1780.3352842139132</v>
      </c>
      <c r="DH70">
        <f t="shared" si="85"/>
        <v>1771.4336077928435</v>
      </c>
      <c r="DI70">
        <f t="shared" si="85"/>
        <v>1762.5764397538792</v>
      </c>
      <c r="DJ70">
        <f t="shared" si="85"/>
        <v>1753.7635575551096</v>
      </c>
      <c r="DK70">
        <f t="shared" si="85"/>
        <v>1744.9947397673341</v>
      </c>
      <c r="DL70">
        <f t="shared" si="85"/>
        <v>1736.2697660684976</v>
      </c>
      <c r="DM70">
        <f t="shared" si="85"/>
        <v>1727.5884172381552</v>
      </c>
      <c r="DN70">
        <f t="shared" si="85"/>
        <v>1718.9504751519644</v>
      </c>
      <c r="DO70">
        <f t="shared" si="85"/>
        <v>1710.3557227762046</v>
      </c>
      <c r="DP70">
        <f t="shared" si="85"/>
        <v>1701.8039441623237</v>
      </c>
      <c r="DQ70">
        <f t="shared" si="85"/>
        <v>1693.2949244415122</v>
      </c>
    </row>
    <row r="71" spans="1:121" x14ac:dyDescent="0.25">
      <c r="A71" t="str">
        <f t="shared" si="48"/>
        <v>05_PRC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371.5520296972262</v>
      </c>
      <c r="BL71" t="str">
        <f t="shared" si="50"/>
        <v>05_PRC</v>
      </c>
      <c r="BM71" t="str">
        <f t="shared" si="51"/>
        <v>d_nonenergy_8_1_natural_gas</v>
      </c>
      <c r="BP71">
        <f t="shared" ref="BP71:CW71" si="86">BP$49*BP32</f>
        <v>396.9275854910631</v>
      </c>
      <c r="BQ71">
        <f t="shared" si="86"/>
        <v>371.5520296972262</v>
      </c>
      <c r="BR71">
        <f t="shared" si="86"/>
        <v>373.39548391282602</v>
      </c>
      <c r="BS71">
        <f t="shared" si="86"/>
        <v>361.64985970648627</v>
      </c>
      <c r="BT71">
        <f t="shared" si="86"/>
        <v>366.60477315119641</v>
      </c>
      <c r="BU71">
        <f t="shared" si="86"/>
        <v>370.61257846331648</v>
      </c>
      <c r="BV71">
        <f t="shared" si="86"/>
        <v>373.71804062195372</v>
      </c>
      <c r="BW71">
        <f t="shared" si="86"/>
        <v>375.96769945852083</v>
      </c>
      <c r="BX71">
        <f t="shared" si="86"/>
        <v>377.41393629923937</v>
      </c>
      <c r="BY71">
        <f t="shared" si="86"/>
        <v>378.12077738343572</v>
      </c>
      <c r="BZ71">
        <f t="shared" si="86"/>
        <v>378.16102742833522</v>
      </c>
      <c r="CA71">
        <f t="shared" si="86"/>
        <v>375.83155169092731</v>
      </c>
      <c r="CB71">
        <f t="shared" si="86"/>
        <v>372.99684812263899</v>
      </c>
      <c r="CC71">
        <f t="shared" si="86"/>
        <v>369.7305933812803</v>
      </c>
      <c r="CD71">
        <f t="shared" si="86"/>
        <v>369.96422410340739</v>
      </c>
      <c r="CE71">
        <f t="shared" si="86"/>
        <v>369.89452566984352</v>
      </c>
      <c r="CF71">
        <f t="shared" si="86"/>
        <v>369.5645711581808</v>
      </c>
      <c r="CG71">
        <f t="shared" si="86"/>
        <v>369.00373453130146</v>
      </c>
      <c r="CH71">
        <f t="shared" si="86"/>
        <v>368.21505004448028</v>
      </c>
      <c r="CI71">
        <f t="shared" si="86"/>
        <v>367.17730467309542</v>
      </c>
      <c r="CJ71">
        <f t="shared" si="86"/>
        <v>365.84569324234815</v>
      </c>
      <c r="CK71">
        <f t="shared" si="86"/>
        <v>364.1643999371372</v>
      </c>
      <c r="CL71">
        <f t="shared" si="86"/>
        <v>362.07217583782295</v>
      </c>
      <c r="CM71">
        <f t="shared" si="86"/>
        <v>359.51361458766536</v>
      </c>
      <c r="CN71">
        <f t="shared" si="86"/>
        <v>358.8475457077804</v>
      </c>
      <c r="CO71">
        <f t="shared" si="86"/>
        <v>357.6212797251298</v>
      </c>
      <c r="CP71">
        <f t="shared" si="86"/>
        <v>355.82005376215989</v>
      </c>
      <c r="CQ71">
        <f t="shared" si="86"/>
        <v>353.44680057542882</v>
      </c>
      <c r="CR71">
        <f t="shared" si="86"/>
        <v>350.52242087736488</v>
      </c>
      <c r="CS71">
        <f t="shared" si="86"/>
        <v>350.71064506192135</v>
      </c>
      <c r="CT71">
        <f t="shared" si="86"/>
        <v>350.36531966035727</v>
      </c>
      <c r="CU71">
        <f t="shared" si="86"/>
        <v>349.53006266702647</v>
      </c>
      <c r="CV71">
        <f t="shared" si="86"/>
        <v>348.25310027092399</v>
      </c>
      <c r="CW71">
        <f t="shared" si="86"/>
        <v>346.58656413426496</v>
      </c>
      <c r="CX71">
        <f t="shared" ref="CX71:DQ71" si="87">CX$49*CX32</f>
        <v>344.85363131359367</v>
      </c>
      <c r="CY71">
        <f t="shared" si="87"/>
        <v>343.12936315702569</v>
      </c>
      <c r="CZ71">
        <f t="shared" si="87"/>
        <v>341.41371634124056</v>
      </c>
      <c r="DA71">
        <f t="shared" si="87"/>
        <v>339.70664775953435</v>
      </c>
      <c r="DB71">
        <f t="shared" si="87"/>
        <v>338.00811452073668</v>
      </c>
      <c r="DC71">
        <f t="shared" si="87"/>
        <v>336.31807394813296</v>
      </c>
      <c r="DD71">
        <f t="shared" si="87"/>
        <v>334.6364835783923</v>
      </c>
      <c r="DE71">
        <f t="shared" si="87"/>
        <v>332.96330116050035</v>
      </c>
      <c r="DF71">
        <f t="shared" si="87"/>
        <v>331.29848465469786</v>
      </c>
      <c r="DG71">
        <f t="shared" si="87"/>
        <v>329.64199223142435</v>
      </c>
      <c r="DH71">
        <f t="shared" si="87"/>
        <v>327.99378227026727</v>
      </c>
      <c r="DI71">
        <f t="shared" si="87"/>
        <v>326.35381335891589</v>
      </c>
      <c r="DJ71">
        <f t="shared" si="87"/>
        <v>324.72204429212132</v>
      </c>
      <c r="DK71">
        <f t="shared" si="87"/>
        <v>323.09843407066074</v>
      </c>
      <c r="DL71">
        <f t="shared" si="87"/>
        <v>321.48294190030742</v>
      </c>
      <c r="DM71">
        <f t="shared" si="87"/>
        <v>319.87552719080588</v>
      </c>
      <c r="DN71">
        <f t="shared" si="87"/>
        <v>318.27614955485183</v>
      </c>
      <c r="DO71">
        <f t="shared" si="87"/>
        <v>316.6847688070776</v>
      </c>
      <c r="DP71">
        <f t="shared" si="87"/>
        <v>315.10134496304221</v>
      </c>
      <c r="DQ71">
        <f t="shared" si="87"/>
        <v>313.52583823822698</v>
      </c>
    </row>
    <row r="72" spans="1:121" x14ac:dyDescent="0.25">
      <c r="A72" t="str">
        <f t="shared" si="48"/>
        <v>05_PRC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05_PRC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05_PRC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05_PRC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05_PRC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05_PRC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05_PRC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05_PRC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05_PRC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05_PRC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05_PRC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05_PRC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05_PRC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05_PRC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05_PRC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05_PRC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05_PRC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05_PRC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05_PRC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05_PRC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05_PRC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05_PRC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05_PRC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05_PRC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05_PRC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05_PRC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05_PRC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05_PRC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05_PRC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05_PRC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05_PRC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05_PRC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05_PRC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05_PRC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05_PRC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05_PRC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05_PRC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05_PRC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05_PRC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05_PRC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05_PRC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05_PRC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05_PRC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05_PRC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05_PRC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05_PRC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05_PRC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05_PRC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05_PRC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05_PRC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05_PRC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05_PRC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05_PRC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05_PRC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05_PRC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05_PRC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05_PRC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05_PRC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05_PRC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05_PRC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05_PRC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05_PRC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05_PRC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05_PRC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05_PRC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05_PRC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05_PRC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05_PRC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05_PRC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05_PRC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05_PRC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05_PRC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05_PRC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05_PRC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05_PRC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05_PRC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05_PRC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05_PRC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05_PRC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05_PRC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05_PRC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05_PRC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05_PRC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05_PRC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05_PRC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05_PRC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05_PRC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05_PRC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05_PRC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05_PRC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05_PRC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05_PRC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abSelected="1" topLeftCell="A1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06_HKC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06_HKC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06_HKC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06_HKC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06_HKC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06_HKC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06_HKC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06_HKC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06_HKC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06_HKC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06_HKC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06_HKC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06_HKC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06_HKC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06_HKC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06_HKC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06_HKC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06_HKC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06_HKC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06_HKC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06_HKC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06_HKC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06_HKC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06_HKC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06_HKC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06_HKC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06_HKC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06_HKC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06_HKC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06_HKC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06_HKC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06_HKC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06_HKC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06_HKC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06_HKC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06_HKC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06_HKC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06_HKC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06_HKC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06_HKC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06_HKC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06_HKC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06_HKC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06_HKC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06_HKC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06_HKC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06_HKC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06_HKC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06_HKC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06_HKC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06_HKC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06_HKC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06_HKC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06_HKC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06_HKC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06_HKC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06_HKC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06_HKC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06_HKC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06_HKC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06_HKC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06_HKC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06_HKC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06_HKC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06_HKC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06_HKC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06_HKC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06_HKC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06_HKC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06_HKC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06_HKC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06_HKC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06_HKC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06_HKC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06_HKC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06_HKC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06_HKC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06_HKC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06_HKC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06_HKC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06_HKC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06_HKC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06_HKC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06_HKC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06_HKC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06_HKC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06_HKC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06_HKC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06_HKC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06_HKC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06_HKC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06_HKC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06_HKC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06_HKC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06_HKC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06_HKC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06_HKC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06_HKC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06_HKC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06_HKC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06_HKC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06_HKC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06_HKC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06_HKC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06_HKC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06_HKC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06_HKC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06_HKC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06_HKC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06_HKC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06_HKC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06_HKC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06_HKC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06_HKC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06_HKC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06_HKC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06_HKC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06_HKC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06_HKC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06_HKC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06_HKC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06_HKC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06_HKC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06_HKC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06_HKC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06_HKC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06_HKC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06_HKC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06_HKC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06_HKC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06_HKC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06_HKC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06_HKC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06_HKC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06_HKC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06_HKC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06_HKC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06_HKC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06_HKC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06_HKC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06_HKC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06_HKC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06_HKC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06_HKC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06_HKC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06_HKC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06_HKC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06_HKC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06_HKC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06_HKC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06_HKC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06_HKC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06_HKC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06_HKC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06_HKC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06_HKC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06_HKC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06_HKC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06_HKC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06_HKC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tabSelected="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07_INA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07_INA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07_INA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07_INA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07_INA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07_INA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07_INA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07_INA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07_INA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07_INA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07_INA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07_INA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07_INA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07_INA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07_INA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07_INA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ref="L31:AQ35" si="26">K31*(1-$G$4)</f>
        <v>4.0726634117545853E-2</v>
      </c>
      <c r="M31" s="33">
        <f t="shared" si="26"/>
        <v>4.0523000946958126E-2</v>
      </c>
      <c r="N31" s="33">
        <f t="shared" si="26"/>
        <v>4.0320385942223334E-2</v>
      </c>
      <c r="O31" s="33">
        <f t="shared" si="26"/>
        <v>4.0118784012512218E-2</v>
      </c>
      <c r="P31" s="33">
        <f t="shared" si="26"/>
        <v>3.9918190092449658E-2</v>
      </c>
      <c r="Q31" s="33">
        <f t="shared" si="26"/>
        <v>3.9718599141987408E-2</v>
      </c>
      <c r="R31" s="33">
        <f t="shared" si="26"/>
        <v>3.9520006146277473E-2</v>
      </c>
      <c r="S31" s="33">
        <f t="shared" si="26"/>
        <v>3.9322406115546084E-2</v>
      </c>
      <c r="T31" s="33">
        <f t="shared" si="26"/>
        <v>3.912579408496835E-2</v>
      </c>
      <c r="U31" s="33">
        <f t="shared" si="26"/>
        <v>3.8930165114543509E-2</v>
      </c>
      <c r="V31" s="33">
        <f t="shared" si="26"/>
        <v>3.873551428897079E-2</v>
      </c>
      <c r="W31" s="33">
        <f t="shared" si="26"/>
        <v>3.8541836717525937E-2</v>
      </c>
      <c r="X31" s="33">
        <f t="shared" si="26"/>
        <v>3.8349127533938307E-2</v>
      </c>
      <c r="Y31" s="33">
        <f t="shared" si="26"/>
        <v>3.8157381896268612E-2</v>
      </c>
      <c r="Z31" s="33">
        <f t="shared" si="26"/>
        <v>3.7966594986787269E-2</v>
      </c>
      <c r="AA31" s="33">
        <f t="shared" si="26"/>
        <v>3.7776762011853336E-2</v>
      </c>
      <c r="AB31" s="33">
        <f t="shared" si="26"/>
        <v>3.7587878201794073E-2</v>
      </c>
      <c r="AC31" s="33">
        <f t="shared" si="26"/>
        <v>3.7399938810785099E-2</v>
      </c>
      <c r="AD31" s="33">
        <f t="shared" si="26"/>
        <v>3.7212939116731174E-2</v>
      </c>
      <c r="AE31" s="33">
        <f t="shared" si="26"/>
        <v>3.7026874421147521E-2</v>
      </c>
      <c r="AF31" s="33">
        <f t="shared" si="26"/>
        <v>3.6841740049041782E-2</v>
      </c>
      <c r="AG31" s="33">
        <f t="shared" si="26"/>
        <v>3.6657531348796575E-2</v>
      </c>
      <c r="AH31" s="33">
        <f t="shared" si="26"/>
        <v>3.6474243692052592E-2</v>
      </c>
      <c r="AI31" s="33">
        <f t="shared" si="26"/>
        <v>3.6291872473592328E-2</v>
      </c>
      <c r="AJ31" s="33">
        <f t="shared" si="26"/>
        <v>3.6110413111224364E-2</v>
      </c>
      <c r="AK31" s="33">
        <f t="shared" si="26"/>
        <v>3.592986104566824E-2</v>
      </c>
      <c r="AL31" s="33">
        <f t="shared" si="26"/>
        <v>3.5750211740439901E-2</v>
      </c>
      <c r="AM31" s="33">
        <f t="shared" si="26"/>
        <v>3.55714606817377E-2</v>
      </c>
      <c r="AN31" s="33">
        <f t="shared" si="26"/>
        <v>3.539360337832901E-2</v>
      </c>
      <c r="AO31" s="33">
        <f t="shared" si="26"/>
        <v>3.5216635361437362E-2</v>
      </c>
      <c r="AP31" s="33">
        <f t="shared" si="26"/>
        <v>3.5040552184630175E-2</v>
      </c>
      <c r="AQ31" s="33">
        <f t="shared" si="26"/>
        <v>3.4865349423707025E-2</v>
      </c>
      <c r="AR31" s="33">
        <f t="shared" ref="AR31:BK31" si="27">AQ31*(1-$G$4)</f>
        <v>3.4691022676588489E-2</v>
      </c>
      <c r="AS31" s="33">
        <f t="shared" si="27"/>
        <v>3.4517567563205544E-2</v>
      </c>
      <c r="AT31" s="33">
        <f t="shared" si="27"/>
        <v>3.4344979725389517E-2</v>
      </c>
      <c r="AU31" s="33">
        <f t="shared" si="27"/>
        <v>3.4173254826762568E-2</v>
      </c>
      <c r="AV31" s="33">
        <f t="shared" si="27"/>
        <v>3.4002388552628757E-2</v>
      </c>
      <c r="AW31" s="33">
        <f t="shared" si="27"/>
        <v>3.3832376609865614E-2</v>
      </c>
      <c r="AX31" s="33">
        <f t="shared" si="27"/>
        <v>3.3663214726816285E-2</v>
      </c>
      <c r="AY31" s="33">
        <f t="shared" si="27"/>
        <v>3.3494898653182205E-2</v>
      </c>
      <c r="AZ31" s="33">
        <f t="shared" si="27"/>
        <v>3.3327424159916297E-2</v>
      </c>
      <c r="BA31" s="33">
        <f t="shared" si="27"/>
        <v>3.3160787039116714E-2</v>
      </c>
      <c r="BB31" s="33">
        <f t="shared" si="27"/>
        <v>3.2994983103921127E-2</v>
      </c>
      <c r="BC31" s="33">
        <f t="shared" si="27"/>
        <v>3.2830008188401524E-2</v>
      </c>
      <c r="BD31" s="33">
        <f t="shared" si="27"/>
        <v>3.2665858147459516E-2</v>
      </c>
      <c r="BE31" s="33">
        <f t="shared" si="27"/>
        <v>3.2502528856722217E-2</v>
      </c>
      <c r="BF31" s="33">
        <f t="shared" si="27"/>
        <v>3.2340016212438608E-2</v>
      </c>
      <c r="BG31" s="33">
        <f t="shared" si="27"/>
        <v>3.2178316131376415E-2</v>
      </c>
      <c r="BH31" s="33">
        <f t="shared" si="27"/>
        <v>3.2017424550719535E-2</v>
      </c>
      <c r="BI31" s="33">
        <f t="shared" si="27"/>
        <v>3.185733742796594E-2</v>
      </c>
      <c r="BJ31" s="33">
        <f t="shared" si="27"/>
        <v>3.1698050740826107E-2</v>
      </c>
      <c r="BK31" s="33">
        <f t="shared" si="27"/>
        <v>3.1539560487121976E-2</v>
      </c>
      <c r="BL31" t="str">
        <f t="shared" si="6"/>
        <v>07_INA</v>
      </c>
      <c r="BM31" t="str">
        <f t="shared" si="7"/>
        <v>d_nonenergy_7_x_other_petrol_prod</v>
      </c>
      <c r="BP31" s="4">
        <f t="shared" si="8"/>
        <v>318.44587168672177</v>
      </c>
      <c r="BQ31" s="4">
        <f t="shared" si="9"/>
        <v>289.63281117563781</v>
      </c>
      <c r="BR31" s="4" cm="1">
        <f t="array" ref="BR31">L31*INDEX(prod_est,$H31+$I31-1,MATCH(BR$14,$BQ$14:$DQ$14,0))</f>
        <v>295.27173426945473</v>
      </c>
      <c r="BS31" s="4" cm="1">
        <f t="array" ref="BS31">M31*INDEX(prod_est,$H31+$I31-1,MATCH(BS$14,$BQ$14:$DQ$14,0))</f>
        <v>278.39743148238648</v>
      </c>
      <c r="BT31" s="4" cm="1">
        <f t="array" ref="BT31">N31*INDEX(prod_est,$H31+$I31-1,MATCH(BT$14,$BQ$14:$DQ$14,0))</f>
        <v>289.0206862464816</v>
      </c>
      <c r="BU31" s="4" cm="1">
        <f t="array" ref="BU31">O31*INDEX(prod_est,$H31+$I31-1,MATCH(BU$14,$BQ$14:$DQ$14,0))</f>
        <v>299.75495032261165</v>
      </c>
      <c r="BV31" s="4" cm="1">
        <f t="array" ref="BV31">P31*INDEX(prod_est,$H31+$I31-1,MATCH(BV$14,$BQ$14:$DQ$14,0))</f>
        <v>310.5844939009346</v>
      </c>
      <c r="BW31" s="4" cm="1">
        <f t="array" ref="BW31">Q31*INDEX(prod_est,$H31+$I31-1,MATCH(BW$14,$BQ$14:$DQ$14,0))</f>
        <v>321.48373574822648</v>
      </c>
      <c r="BX31" s="4" cm="1">
        <f t="array" ref="BX31">R31*INDEX(prod_est,$H31+$I31-1,MATCH(BX$14,$BQ$14:$DQ$14,0))</f>
        <v>332.44069768879814</v>
      </c>
      <c r="BY31" s="4" cm="1">
        <f t="array" ref="BY31">S31*INDEX(prod_est,$H31+$I31-1,MATCH(BY$14,$BQ$14:$DQ$14,0))</f>
        <v>343.43373450935042</v>
      </c>
      <c r="BZ31" s="4" cm="1">
        <f t="array" ref="BZ31">T31*INDEX(prod_est,$H31+$I31-1,MATCH(BZ$14,$BQ$14:$DQ$14,0))</f>
        <v>354.4529897209091</v>
      </c>
      <c r="CA31" s="4" cm="1">
        <f t="array" ref="CA31">U31*INDEX(prod_est,$H31+$I31-1,MATCH(CA$14,$BQ$14:$DQ$14,0))</f>
        <v>361.40996181014316</v>
      </c>
      <c r="CB31" s="4" cm="1">
        <f t="array" ref="CB31">V31*INDEX(prod_est,$H31+$I31-1,MATCH(CB$14,$BQ$14:$DQ$14,0))</f>
        <v>368.21681337080486</v>
      </c>
      <c r="CC31" s="4" cm="1">
        <f t="array" ref="CC31">W31*INDEX(prod_est,$H31+$I31-1,MATCH(CC$14,$BQ$14:$DQ$14,0))</f>
        <v>374.87579602436034</v>
      </c>
      <c r="CD31" s="4" cm="1">
        <f t="array" ref="CD31">X31*INDEX(prod_est,$H31+$I31-1,MATCH(CD$14,$BQ$14:$DQ$14,0))</f>
        <v>381.37968263567257</v>
      </c>
      <c r="CE31" s="4" cm="1">
        <f t="array" ref="CE31">Y31*INDEX(prod_est,$H31+$I31-1,MATCH(CE$14,$BQ$14:$DQ$14,0))</f>
        <v>387.7146333948707</v>
      </c>
      <c r="CF31" s="4" cm="1">
        <f t="array" ref="CF31">Z31*INDEX(prod_est,$H31+$I31-1,MATCH(CF$14,$BQ$14:$DQ$14,0))</f>
        <v>393.86675347119507</v>
      </c>
      <c r="CG31" s="4" cm="1">
        <f t="array" ref="CG31">AA31*INDEX(prod_est,$H31+$I31-1,MATCH(CG$14,$BQ$14:$DQ$14,0))</f>
        <v>399.82559627038052</v>
      </c>
      <c r="CH31" s="4" cm="1">
        <f t="array" ref="CH31">AB31*INDEX(prod_est,$H31+$I31-1,MATCH(CH$14,$BQ$14:$DQ$14,0))</f>
        <v>405.57734062885822</v>
      </c>
      <c r="CI31" s="4" cm="1">
        <f t="array" ref="CI31">AC31*INDEX(prod_est,$H31+$I31-1,MATCH(CI$14,$BQ$14:$DQ$14,0))</f>
        <v>411.11526102854941</v>
      </c>
      <c r="CJ31" s="4" cm="1">
        <f t="array" ref="CJ31">AD31*INDEX(prod_est,$H31+$I31-1,MATCH(CJ$14,$BQ$14:$DQ$14,0))</f>
        <v>416.42579756597763</v>
      </c>
      <c r="CK31" s="4" cm="1">
        <f t="array" ref="CK31">AE31*INDEX(prod_est,$H31+$I31-1,MATCH(CK$14,$BQ$14:$DQ$14,0))</f>
        <v>421.51340168825897</v>
      </c>
      <c r="CL31" s="4" cm="1">
        <f t="array" ref="CL31">AF31*INDEX(prod_est,$H31+$I31-1,MATCH(CL$14,$BQ$14:$DQ$14,0))</f>
        <v>426.36869195190246</v>
      </c>
      <c r="CM31" s="4" cm="1">
        <f t="array" ref="CM31">AG31*INDEX(prod_est,$H31+$I31-1,MATCH(CM$14,$BQ$14:$DQ$14,0))</f>
        <v>430.98975443124323</v>
      </c>
      <c r="CN31" s="4" cm="1">
        <f t="array" ref="CN31">AH31*INDEX(prod_est,$H31+$I31-1,MATCH(CN$14,$BQ$14:$DQ$14,0))</f>
        <v>435.37506885800178</v>
      </c>
      <c r="CO31" s="4" cm="1">
        <f t="array" ref="CO31">AI31*INDEX(prod_est,$H31+$I31-1,MATCH(CO$14,$BQ$14:$DQ$14,0))</f>
        <v>439.51982108172467</v>
      </c>
      <c r="CP31" s="4" cm="1">
        <f t="array" ref="CP31">AJ31*INDEX(prod_est,$H31+$I31-1,MATCH(CP$14,$BQ$14:$DQ$14,0))</f>
        <v>443.41579561307958</v>
      </c>
      <c r="CQ31" s="4" cm="1">
        <f t="array" ref="CQ31">AK31*INDEX(prod_est,$H31+$I31-1,MATCH(CQ$14,$BQ$14:$DQ$14,0))</f>
        <v>447.05128870356816</v>
      </c>
      <c r="CR31" s="4" cm="1">
        <f t="array" ref="CR31">AL31*INDEX(prod_est,$H31+$I31-1,MATCH(CR$14,$BQ$14:$DQ$14,0))</f>
        <v>450.42223774292626</v>
      </c>
      <c r="CS31" s="4" cm="1">
        <f t="array" ref="CS31">AM31*INDEX(prod_est,$H31+$I31-1,MATCH(CS$14,$BQ$14:$DQ$14,0))</f>
        <v>453.52865698771751</v>
      </c>
      <c r="CT31" s="4" cm="1">
        <f t="array" ref="CT31">AN31*INDEX(prod_est,$H31+$I31-1,MATCH(CT$14,$BQ$14:$DQ$14,0))</f>
        <v>456.36342702609278</v>
      </c>
      <c r="CU31" s="4" cm="1">
        <f t="array" ref="CU31">AO31*INDEX(prod_est,$H31+$I31-1,MATCH(CU$14,$BQ$14:$DQ$14,0))</f>
        <v>458.93856833230927</v>
      </c>
      <c r="CV31" s="4" cm="1">
        <f t="array" ref="CV31">AP31*INDEX(prod_est,$H31+$I31-1,MATCH(CV$14,$BQ$14:$DQ$14,0))</f>
        <v>461.25904351546143</v>
      </c>
      <c r="CW31" s="4" cm="1">
        <f t="array" ref="CW31">AQ31*INDEX(prod_est,$H31+$I31-1,MATCH(CW$14,$BQ$14:$DQ$14,0))</f>
        <v>463.33398743159546</v>
      </c>
      <c r="CX31" s="4" cm="1">
        <f t="array" ref="CX31">AR31*INDEX(prod_est,$H31+$I31-1,MATCH(CX$14,$BQ$14:$DQ$14,0))</f>
        <v>461.01731749443746</v>
      </c>
      <c r="CY31" s="4" cm="1">
        <f t="array" ref="CY31">AS31*INDEX(prod_est,$H31+$I31-1,MATCH(CY$14,$BQ$14:$DQ$14,0))</f>
        <v>458.71223090696526</v>
      </c>
      <c r="CZ31" s="4" cm="1">
        <f t="array" ref="CZ31">AT31*INDEX(prod_est,$H31+$I31-1,MATCH(CZ$14,$BQ$14:$DQ$14,0))</f>
        <v>456.41866975243045</v>
      </c>
      <c r="DA31" s="4" cm="1">
        <f t="array" ref="DA31">AU31*INDEX(prod_est,$H31+$I31-1,MATCH(DA$14,$BQ$14:$DQ$14,0))</f>
        <v>454.1365764036683</v>
      </c>
      <c r="DB31" s="4" cm="1">
        <f t="array" ref="DB31">AV31*INDEX(prod_est,$H31+$I31-1,MATCH(DB$14,$BQ$14:$DQ$14,0))</f>
        <v>451.86589352164998</v>
      </c>
      <c r="DC31" s="4" cm="1">
        <f t="array" ref="DC31">AW31*INDEX(prod_est,$H31+$I31-1,MATCH(DC$14,$BQ$14:$DQ$14,0))</f>
        <v>449.60656405404171</v>
      </c>
      <c r="DD31" s="4" cm="1">
        <f t="array" ref="DD31">AX31*INDEX(prod_est,$H31+$I31-1,MATCH(DD$14,$BQ$14:$DQ$14,0))</f>
        <v>447.35853123377149</v>
      </c>
      <c r="DE31" s="4" cm="1">
        <f t="array" ref="DE31">AY31*INDEX(prod_est,$H31+$I31-1,MATCH(DE$14,$BQ$14:$DQ$14,0))</f>
        <v>445.12173857760268</v>
      </c>
      <c r="DF31" s="4" cm="1">
        <f t="array" ref="DF31">AZ31*INDEX(prod_est,$H31+$I31-1,MATCH(DF$14,$BQ$14:$DQ$14,0))</f>
        <v>442.8961298847147</v>
      </c>
      <c r="DG31" s="4" cm="1">
        <f t="array" ref="DG31">BA31*INDEX(prod_est,$H31+$I31-1,MATCH(DG$14,$BQ$14:$DQ$14,0))</f>
        <v>440.6816492352911</v>
      </c>
      <c r="DH31" s="4" cm="1">
        <f t="array" ref="DH31">BB31*INDEX(prod_est,$H31+$I31-1,MATCH(DH$14,$BQ$14:$DQ$14,0))</f>
        <v>438.47824098911462</v>
      </c>
      <c r="DI31" s="4" cm="1">
        <f t="array" ref="DI31">BC31*INDEX(prod_est,$H31+$I31-1,MATCH(DI$14,$BQ$14:$DQ$14,0))</f>
        <v>436.28584978416905</v>
      </c>
      <c r="DJ31" s="4" cm="1">
        <f t="array" ref="DJ31">BD31*INDEX(prod_est,$H31+$I31-1,MATCH(DJ$14,$BQ$14:$DQ$14,0))</f>
        <v>434.10442053524821</v>
      </c>
      <c r="DK31" s="4" cm="1">
        <f t="array" ref="DK31">BE31*INDEX(prod_est,$H31+$I31-1,MATCH(DK$14,$BQ$14:$DQ$14,0))</f>
        <v>431.93389843257194</v>
      </c>
      <c r="DL31" s="4" cm="1">
        <f t="array" ref="DL31">BF31*INDEX(prod_est,$H31+$I31-1,MATCH(DL$14,$BQ$14:$DQ$14,0))</f>
        <v>429.7742289404091</v>
      </c>
      <c r="DM31" s="4" cm="1">
        <f t="array" ref="DM31">BG31*INDEX(prod_est,$H31+$I31-1,MATCH(DM$14,$BQ$14:$DQ$14,0))</f>
        <v>427.62535779570709</v>
      </c>
      <c r="DN31" s="4" cm="1">
        <f t="array" ref="DN31">BH31*INDEX(prod_est,$H31+$I31-1,MATCH(DN$14,$BQ$14:$DQ$14,0))</f>
        <v>425.48723100672856</v>
      </c>
      <c r="DO31" s="4" cm="1">
        <f t="array" ref="DO31">BI31*INDEX(prod_est,$H31+$I31-1,MATCH(DO$14,$BQ$14:$DQ$14,0))</f>
        <v>423.35979485169497</v>
      </c>
      <c r="DP31" s="4" cm="1">
        <f t="array" ref="DP31">BJ31*INDEX(prod_est,$H31+$I31-1,MATCH(DP$14,$BQ$14:$DQ$14,0))</f>
        <v>421.24299587743644</v>
      </c>
      <c r="DQ31" s="4" cm="1">
        <f t="array" ref="DQ31">BK31*INDEX(prod_est,$H31+$I31-1,MATCH(DQ$14,$BQ$14:$DQ$14,0))</f>
        <v>419.13678089804927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26"/>
        <v>2.0423820507655746E-2</v>
      </c>
      <c r="M32" s="33">
        <f t="shared" si="26"/>
        <v>2.0321701405117468E-2</v>
      </c>
      <c r="N32" s="33">
        <f t="shared" si="26"/>
        <v>2.0220092898091881E-2</v>
      </c>
      <c r="O32" s="33">
        <f t="shared" si="26"/>
        <v>2.0118992433601421E-2</v>
      </c>
      <c r="P32" s="33">
        <f t="shared" si="26"/>
        <v>2.0018397471433413E-2</v>
      </c>
      <c r="Q32" s="33">
        <f t="shared" si="26"/>
        <v>1.9918305484076245E-2</v>
      </c>
      <c r="R32" s="33">
        <f t="shared" si="26"/>
        <v>1.9818713956655864E-2</v>
      </c>
      <c r="S32" s="33">
        <f t="shared" si="26"/>
        <v>1.9719620386872583E-2</v>
      </c>
      <c r="T32" s="33">
        <f t="shared" si="26"/>
        <v>1.9621022284938221E-2</v>
      </c>
      <c r="U32" s="33">
        <f t="shared" si="26"/>
        <v>1.9522917173513531E-2</v>
      </c>
      <c r="V32" s="33">
        <f t="shared" si="26"/>
        <v>1.9425302587645962E-2</v>
      </c>
      <c r="W32" s="33">
        <f t="shared" si="26"/>
        <v>1.9328176074707732E-2</v>
      </c>
      <c r="X32" s="33">
        <f t="shared" si="26"/>
        <v>1.9231535194334192E-2</v>
      </c>
      <c r="Y32" s="33">
        <f t="shared" si="26"/>
        <v>1.9135377518362522E-2</v>
      </c>
      <c r="Z32" s="33">
        <f t="shared" si="26"/>
        <v>1.903970063077071E-2</v>
      </c>
      <c r="AA32" s="33">
        <f t="shared" si="26"/>
        <v>1.8944502127616857E-2</v>
      </c>
      <c r="AB32" s="33">
        <f t="shared" si="26"/>
        <v>1.8849779616978771E-2</v>
      </c>
      <c r="AC32" s="33">
        <f t="shared" si="26"/>
        <v>1.8755530718893878E-2</v>
      </c>
      <c r="AD32" s="33">
        <f t="shared" si="26"/>
        <v>1.8661753065299408E-2</v>
      </c>
      <c r="AE32" s="33">
        <f t="shared" si="26"/>
        <v>1.8568444299972911E-2</v>
      </c>
      <c r="AF32" s="33">
        <f t="shared" si="26"/>
        <v>1.8475602078473045E-2</v>
      </c>
      <c r="AG32" s="33">
        <f t="shared" si="26"/>
        <v>1.838322406808068E-2</v>
      </c>
      <c r="AH32" s="33">
        <f t="shared" si="26"/>
        <v>1.8291307947740278E-2</v>
      </c>
      <c r="AI32" s="33">
        <f t="shared" si="26"/>
        <v>1.8199851408001576E-2</v>
      </c>
      <c r="AJ32" s="33">
        <f t="shared" si="26"/>
        <v>1.8108852150961568E-2</v>
      </c>
      <c r="AK32" s="33">
        <f t="shared" si="26"/>
        <v>1.801830789020676E-2</v>
      </c>
      <c r="AL32" s="33">
        <f t="shared" si="26"/>
        <v>1.7928216350755727E-2</v>
      </c>
      <c r="AM32" s="33">
        <f t="shared" si="26"/>
        <v>1.7838575269001948E-2</v>
      </c>
      <c r="AN32" s="33">
        <f t="shared" si="26"/>
        <v>1.7749382392656939E-2</v>
      </c>
      <c r="AO32" s="33">
        <f t="shared" si="26"/>
        <v>1.7660635480693656E-2</v>
      </c>
      <c r="AP32" s="33">
        <f t="shared" si="26"/>
        <v>1.7572332303290188E-2</v>
      </c>
      <c r="AQ32" s="33">
        <f t="shared" si="26"/>
        <v>1.7484470641773737E-2</v>
      </c>
      <c r="AR32" s="33">
        <f t="shared" ref="AR32:BK32" si="28">AQ32*(1-$G$4)</f>
        <v>1.7397048288564868E-2</v>
      </c>
      <c r="AS32" s="33">
        <f t="shared" si="28"/>
        <v>1.7310063047122043E-2</v>
      </c>
      <c r="AT32" s="33">
        <f t="shared" si="28"/>
        <v>1.7223512731886433E-2</v>
      </c>
      <c r="AU32" s="33">
        <f t="shared" si="28"/>
        <v>1.7137395168227001E-2</v>
      </c>
      <c r="AV32" s="33">
        <f t="shared" si="28"/>
        <v>1.7051708192385866E-2</v>
      </c>
      <c r="AW32" s="33">
        <f t="shared" si="28"/>
        <v>1.6966449651423937E-2</v>
      </c>
      <c r="AX32" s="33">
        <f t="shared" si="28"/>
        <v>1.6881617403166817E-2</v>
      </c>
      <c r="AY32" s="33">
        <f t="shared" si="28"/>
        <v>1.6797209316150984E-2</v>
      </c>
      <c r="AZ32" s="33">
        <f t="shared" si="28"/>
        <v>1.671322326957023E-2</v>
      </c>
      <c r="BA32" s="33">
        <f t="shared" si="28"/>
        <v>1.6629657153222378E-2</v>
      </c>
      <c r="BB32" s="33">
        <f t="shared" si="28"/>
        <v>1.6546508867456268E-2</v>
      </c>
      <c r="BC32" s="33">
        <f t="shared" si="28"/>
        <v>1.6463776323118986E-2</v>
      </c>
      <c r="BD32" s="33">
        <f t="shared" si="28"/>
        <v>1.6381457441503391E-2</v>
      </c>
      <c r="BE32" s="33">
        <f t="shared" si="28"/>
        <v>1.6299550154295874E-2</v>
      </c>
      <c r="BF32" s="33">
        <f t="shared" si="28"/>
        <v>1.6218052403524395E-2</v>
      </c>
      <c r="BG32" s="33">
        <f t="shared" si="28"/>
        <v>1.6136962141506773E-2</v>
      </c>
      <c r="BH32" s="33">
        <f t="shared" si="28"/>
        <v>1.6056277330799239E-2</v>
      </c>
      <c r="BI32" s="33">
        <f t="shared" si="28"/>
        <v>1.5975995944145244E-2</v>
      </c>
      <c r="BJ32" s="33">
        <f t="shared" si="28"/>
        <v>1.5896115964424518E-2</v>
      </c>
      <c r="BK32" s="33">
        <f t="shared" si="28"/>
        <v>1.5816635384602394E-2</v>
      </c>
      <c r="BL32" t="str">
        <f t="shared" si="6"/>
        <v>07_INA</v>
      </c>
      <c r="BM32" t="str">
        <f t="shared" si="7"/>
        <v>d_nonenergy_8_1_natural_gas</v>
      </c>
      <c r="BP32" s="4">
        <f t="shared" si="8"/>
        <v>142.83224916623001</v>
      </c>
      <c r="BQ32" s="4">
        <f t="shared" si="9"/>
        <v>145.24668381643889</v>
      </c>
      <c r="BR32" s="4" cm="1">
        <f t="array" ref="BR32">L32*INDEX(prod_est,$H32+$I32-1,MATCH(BR$14,$BQ$14:$DQ$14,0))</f>
        <v>148.07452254212862</v>
      </c>
      <c r="BS32" s="4" cm="1">
        <f t="array" ref="BS32">M32*INDEX(prod_est,$H32+$I32-1,MATCH(BS$14,$BQ$14:$DQ$14,0))</f>
        <v>139.61230270043438</v>
      </c>
      <c r="BT32" s="4" cm="1">
        <f t="array" ref="BT32">N32*INDEX(prod_est,$H32+$I32-1,MATCH(BT$14,$BQ$14:$DQ$14,0))</f>
        <v>144.93971197964865</v>
      </c>
      <c r="BU32" s="4" cm="1">
        <f t="array" ref="BU32">O32*INDEX(prod_est,$H32+$I32-1,MATCH(BU$14,$BQ$14:$DQ$14,0))</f>
        <v>150.32279083020865</v>
      </c>
      <c r="BV32" s="4" cm="1">
        <f t="array" ref="BV32">P32*INDEX(prod_est,$H32+$I32-1,MATCH(BV$14,$BQ$14:$DQ$14,0))</f>
        <v>155.75365097900288</v>
      </c>
      <c r="BW32" s="4" cm="1">
        <f t="array" ref="BW32">Q32*INDEX(prod_est,$H32+$I32-1,MATCH(BW$14,$BQ$14:$DQ$14,0))</f>
        <v>161.21946380596364</v>
      </c>
      <c r="BX32" s="4" cm="1">
        <f t="array" ref="BX32">R32*INDEX(prod_est,$H32+$I32-1,MATCH(BX$14,$BQ$14:$DQ$14,0))</f>
        <v>166.71422242847993</v>
      </c>
      <c r="BY32" s="4" cm="1">
        <f t="array" ref="BY32">S32*INDEX(prod_est,$H32+$I32-1,MATCH(BY$14,$BQ$14:$DQ$14,0))</f>
        <v>172.22707208379387</v>
      </c>
      <c r="BZ32" s="4" cm="1">
        <f t="array" ref="BZ32">T32*INDEX(prod_est,$H32+$I32-1,MATCH(BZ$14,$BQ$14:$DQ$14,0))</f>
        <v>177.75306988462776</v>
      </c>
      <c r="CA32" s="4" cm="1">
        <f t="array" ref="CA32">U32*INDEX(prod_est,$H32+$I32-1,MATCH(CA$14,$BQ$14:$DQ$14,0))</f>
        <v>181.24189120035919</v>
      </c>
      <c r="CB32" s="4" cm="1">
        <f t="array" ref="CB32">V32*INDEX(prod_est,$H32+$I32-1,MATCH(CB$14,$BQ$14:$DQ$14,0))</f>
        <v>184.65542923289001</v>
      </c>
      <c r="CC32" s="4" cm="1">
        <f t="array" ref="CC32">W32*INDEX(prod_est,$H32+$I32-1,MATCH(CC$14,$BQ$14:$DQ$14,0))</f>
        <v>187.99481313796008</v>
      </c>
      <c r="CD32" s="4" cm="1">
        <f t="array" ref="CD32">X32*INDEX(prod_est,$H32+$I32-1,MATCH(CD$14,$BQ$14:$DQ$14,0))</f>
        <v>191.25641861137578</v>
      </c>
      <c r="CE32" s="4" cm="1">
        <f t="array" ref="CE32">Y32*INDEX(prod_est,$H32+$I32-1,MATCH(CE$14,$BQ$14:$DQ$14,0))</f>
        <v>194.43330518779334</v>
      </c>
      <c r="CF32" s="4" cm="1">
        <f t="array" ref="CF32">Z32*INDEX(prod_est,$H32+$I32-1,MATCH(CF$14,$BQ$14:$DQ$14,0))</f>
        <v>197.51850480968554</v>
      </c>
      <c r="CG32" s="4" cm="1">
        <f t="array" ref="CG32">AA32*INDEX(prod_est,$H32+$I32-1,MATCH(CG$14,$BQ$14:$DQ$14,0))</f>
        <v>200.50677866046928</v>
      </c>
      <c r="CH32" s="4" cm="1">
        <f t="array" ref="CH32">AB32*INDEX(prod_est,$H32+$I32-1,MATCH(CH$14,$BQ$14:$DQ$14,0))</f>
        <v>203.39119562565278</v>
      </c>
      <c r="CI32" s="4" cm="1">
        <f t="array" ref="CI32">AC32*INDEX(prod_est,$H32+$I32-1,MATCH(CI$14,$BQ$14:$DQ$14,0))</f>
        <v>206.16838295477336</v>
      </c>
      <c r="CJ32" s="4" cm="1">
        <f t="array" ref="CJ32">AD32*INDEX(prod_est,$H32+$I32-1,MATCH(CJ$14,$BQ$14:$DQ$14,0))</f>
        <v>208.83154055151309</v>
      </c>
      <c r="CK32" s="4" cm="1">
        <f t="array" ref="CK32">AE32*INDEX(prod_est,$H32+$I32-1,MATCH(CK$14,$BQ$14:$DQ$14,0))</f>
        <v>211.3829007524956</v>
      </c>
      <c r="CL32" s="4" cm="1">
        <f t="array" ref="CL32">AF32*INDEX(prod_est,$H32+$I32-1,MATCH(CL$14,$BQ$14:$DQ$14,0))</f>
        <v>213.8177588989119</v>
      </c>
      <c r="CM32" s="4" cm="1">
        <f t="array" ref="CM32">AG32*INDEX(prod_est,$H32+$I32-1,MATCH(CM$14,$BQ$14:$DQ$14,0))</f>
        <v>216.13515518460341</v>
      </c>
      <c r="CN32" s="4" cm="1">
        <f t="array" ref="CN32">AH32*INDEX(prod_est,$H32+$I32-1,MATCH(CN$14,$BQ$14:$DQ$14,0))</f>
        <v>218.33432721692134</v>
      </c>
      <c r="CO32" s="4" cm="1">
        <f t="array" ref="CO32">AI32*INDEX(prod_est,$H32+$I32-1,MATCH(CO$14,$BQ$14:$DQ$14,0))</f>
        <v>220.4128607687415</v>
      </c>
      <c r="CP32" s="4" cm="1">
        <f t="array" ref="CP32">AJ32*INDEX(prod_est,$H32+$I32-1,MATCH(CP$14,$BQ$14:$DQ$14,0))</f>
        <v>222.36663589047467</v>
      </c>
      <c r="CQ32" s="4" cm="1">
        <f t="array" ref="CQ32">AK32*INDEX(prod_est,$H32+$I32-1,MATCH(CQ$14,$BQ$14:$DQ$14,0))</f>
        <v>224.18978332079408</v>
      </c>
      <c r="CR32" s="4" cm="1">
        <f t="array" ref="CR32">AL32*INDEX(prod_est,$H32+$I32-1,MATCH(CR$14,$BQ$14:$DQ$14,0))</f>
        <v>225.88026571915765</v>
      </c>
      <c r="CS32" s="4" cm="1">
        <f t="array" ref="CS32">AM32*INDEX(prod_est,$H32+$I32-1,MATCH(CS$14,$BQ$14:$DQ$14,0))</f>
        <v>227.43809023502675</v>
      </c>
      <c r="CT32" s="4" cm="1">
        <f t="array" ref="CT32">AN32*INDEX(prod_est,$H32+$I32-1,MATCH(CT$14,$BQ$14:$DQ$14,0))</f>
        <v>228.85968658588538</v>
      </c>
      <c r="CU32" s="4" cm="1">
        <f t="array" ref="CU32">AO32*INDEX(prod_est,$H32+$I32-1,MATCH(CU$14,$BQ$14:$DQ$14,0))</f>
        <v>230.15108286646725</v>
      </c>
      <c r="CV32" s="4" cm="1">
        <f t="array" ref="CV32">AP32*INDEX(prod_est,$H32+$I32-1,MATCH(CV$14,$BQ$14:$DQ$14,0))</f>
        <v>231.31476775376686</v>
      </c>
      <c r="CW32" s="4" cm="1">
        <f t="array" ref="CW32">AQ32*INDEX(prod_est,$H32+$I32-1,MATCH(CW$14,$BQ$14:$DQ$14,0))</f>
        <v>232.35532224654085</v>
      </c>
      <c r="CX32" s="4" cm="1">
        <f t="array" ref="CX32">AR32*INDEX(prod_est,$H32+$I32-1,MATCH(CX$14,$BQ$14:$DQ$14,0))</f>
        <v>231.19354563530814</v>
      </c>
      <c r="CY32" s="4" cm="1">
        <f t="array" ref="CY32">AS32*INDEX(prod_est,$H32+$I32-1,MATCH(CY$14,$BQ$14:$DQ$14,0))</f>
        <v>230.03757790713158</v>
      </c>
      <c r="CZ32" s="4" cm="1">
        <f t="array" ref="CZ32">AT32*INDEX(prod_est,$H32+$I32-1,MATCH(CZ$14,$BQ$14:$DQ$14,0))</f>
        <v>228.88739001759595</v>
      </c>
      <c r="DA32" s="4" cm="1">
        <f t="array" ref="DA32">AU32*INDEX(prod_est,$H32+$I32-1,MATCH(DA$14,$BQ$14:$DQ$14,0))</f>
        <v>227.74295306750795</v>
      </c>
      <c r="DB32" s="4" cm="1">
        <f t="array" ref="DB32">AV32*INDEX(prod_est,$H32+$I32-1,MATCH(DB$14,$BQ$14:$DQ$14,0))</f>
        <v>226.60423830217042</v>
      </c>
      <c r="DC32" s="4" cm="1">
        <f t="array" ref="DC32">AW32*INDEX(prod_est,$H32+$I32-1,MATCH(DC$14,$BQ$14:$DQ$14,0))</f>
        <v>225.47121711065958</v>
      </c>
      <c r="DD32" s="4" cm="1">
        <f t="array" ref="DD32">AX32*INDEX(prod_est,$H32+$I32-1,MATCH(DD$14,$BQ$14:$DQ$14,0))</f>
        <v>224.34386102510626</v>
      </c>
      <c r="DE32" s="4" cm="1">
        <f t="array" ref="DE32">AY32*INDEX(prod_est,$H32+$I32-1,MATCH(DE$14,$BQ$14:$DQ$14,0))</f>
        <v>223.22214171998075</v>
      </c>
      <c r="DF32" s="4" cm="1">
        <f t="array" ref="DF32">AZ32*INDEX(prod_est,$H32+$I32-1,MATCH(DF$14,$BQ$14:$DQ$14,0))</f>
        <v>222.10603101138085</v>
      </c>
      <c r="DG32" s="4" cm="1">
        <f t="array" ref="DG32">BA32*INDEX(prod_est,$H32+$I32-1,MATCH(DG$14,$BQ$14:$DQ$14,0))</f>
        <v>220.99550085632396</v>
      </c>
      <c r="DH32" s="4" cm="1">
        <f t="array" ref="DH32">BB32*INDEX(prod_est,$H32+$I32-1,MATCH(DH$14,$BQ$14:$DQ$14,0))</f>
        <v>219.89052335204235</v>
      </c>
      <c r="DI32" s="4" cm="1">
        <f t="array" ref="DI32">BC32*INDEX(prod_est,$H32+$I32-1,MATCH(DI$14,$BQ$14:$DQ$14,0))</f>
        <v>218.79107073528212</v>
      </c>
      <c r="DJ32" s="4" cm="1">
        <f t="array" ref="DJ32">BD32*INDEX(prod_est,$H32+$I32-1,MATCH(DJ$14,$BQ$14:$DQ$14,0))</f>
        <v>217.69711538160573</v>
      </c>
      <c r="DK32" s="4" cm="1">
        <f t="array" ref="DK32">BE32*INDEX(prod_est,$H32+$I32-1,MATCH(DK$14,$BQ$14:$DQ$14,0))</f>
        <v>216.6086298046977</v>
      </c>
      <c r="DL32" s="4" cm="1">
        <f t="array" ref="DL32">BF32*INDEX(prod_est,$H32+$I32-1,MATCH(DL$14,$BQ$14:$DQ$14,0))</f>
        <v>215.5255866556742</v>
      </c>
      <c r="DM32" s="4" cm="1">
        <f t="array" ref="DM32">BG32*INDEX(prod_est,$H32+$I32-1,MATCH(DM$14,$BQ$14:$DQ$14,0))</f>
        <v>214.44795872239584</v>
      </c>
      <c r="DN32" s="4" cm="1">
        <f t="array" ref="DN32">BH32*INDEX(prod_est,$H32+$I32-1,MATCH(DN$14,$BQ$14:$DQ$14,0))</f>
        <v>213.37571892878387</v>
      </c>
      <c r="DO32" s="4" cm="1">
        <f t="array" ref="DO32">BI32*INDEX(prod_est,$H32+$I32-1,MATCH(DO$14,$BQ$14:$DQ$14,0))</f>
        <v>212.30884033413994</v>
      </c>
      <c r="DP32" s="4" cm="1">
        <f t="array" ref="DP32">BJ32*INDEX(prod_est,$H32+$I32-1,MATCH(DP$14,$BQ$14:$DQ$14,0))</f>
        <v>211.24729613246924</v>
      </c>
      <c r="DQ32" s="4" cm="1">
        <f t="array" ref="DQ32">BK32*INDEX(prod_est,$H32+$I32-1,MATCH(DQ$14,$BQ$14:$DQ$14,0))</f>
        <v>210.19105965180688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07_INA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07_INA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07_INA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07_INA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07_INA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07_INA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07_INA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07_INA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07_INA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07_INA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07_INA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07_INA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07_INA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07_INA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0">SUM(K15:K46)*1000</f>
        <v>61.457743341911154</v>
      </c>
      <c r="L47" s="33">
        <f t="shared" si="40"/>
        <v>61.150454625201597</v>
      </c>
      <c r="M47" s="33">
        <f t="shared" si="40"/>
        <v>60.844702352075593</v>
      </c>
      <c r="N47" s="33">
        <f t="shared" si="40"/>
        <v>60.540478840315217</v>
      </c>
      <c r="O47" s="33">
        <f t="shared" si="40"/>
        <v>60.237776446113642</v>
      </c>
      <c r="P47" s="33">
        <f t="shared" si="40"/>
        <v>59.936587563883073</v>
      </c>
      <c r="Q47" s="33">
        <f t="shared" si="40"/>
        <v>59.636904626063647</v>
      </c>
      <c r="R47" s="33">
        <f t="shared" si="40"/>
        <v>59.338720102933337</v>
      </c>
      <c r="S47" s="33">
        <f t="shared" si="40"/>
        <v>59.042026502418665</v>
      </c>
      <c r="T47" s="33">
        <f t="shared" si="40"/>
        <v>58.746816369906568</v>
      </c>
      <c r="U47" s="33">
        <f t="shared" si="40"/>
        <v>58.45308228805704</v>
      </c>
      <c r="V47" s="33">
        <f t="shared" si="40"/>
        <v>58.160816876616757</v>
      </c>
      <c r="W47" s="33">
        <f t="shared" si="40"/>
        <v>57.870012792233666</v>
      </c>
      <c r="X47" s="33">
        <f t="shared" si="40"/>
        <v>57.5806627282725</v>
      </c>
      <c r="Y47" s="33">
        <f t="shared" si="40"/>
        <v>57.292759414631135</v>
      </c>
      <c r="Z47" s="33">
        <f t="shared" si="40"/>
        <v>57.006295617557974</v>
      </c>
      <c r="AA47" s="33">
        <f t="shared" si="40"/>
        <v>56.721264139470193</v>
      </c>
      <c r="AB47" s="33">
        <f t="shared" si="40"/>
        <v>56.437657818772841</v>
      </c>
      <c r="AC47" s="33">
        <f t="shared" si="40"/>
        <v>56.155469529678982</v>
      </c>
      <c r="AD47" s="33">
        <f t="shared" si="40"/>
        <v>55.874692182030579</v>
      </c>
      <c r="AE47" s="33">
        <f t="shared" si="40"/>
        <v>55.595318721120435</v>
      </c>
      <c r="AF47" s="33">
        <f t="shared" si="40"/>
        <v>55.31734212751482</v>
      </c>
      <c r="AG47" s="33">
        <f t="shared" si="40"/>
        <v>55.040755416877253</v>
      </c>
      <c r="AH47" s="33">
        <f t="shared" si="40"/>
        <v>54.765551639792868</v>
      </c>
      <c r="AI47" s="33">
        <f t="shared" si="40"/>
        <v>54.491723881593899</v>
      </c>
      <c r="AJ47" s="33">
        <f t="shared" si="40"/>
        <v>54.219265262185928</v>
      </c>
      <c r="AK47" s="33">
        <f t="shared" si="40"/>
        <v>53.948168935875003</v>
      </c>
      <c r="AL47" s="33">
        <f t="shared" si="40"/>
        <v>53.678428091195627</v>
      </c>
      <c r="AM47" s="33">
        <f t="shared" si="40"/>
        <v>53.410035950739648</v>
      </c>
      <c r="AN47" s="33">
        <f t="shared" si="40"/>
        <v>53.142985770985945</v>
      </c>
      <c r="AO47" s="33">
        <f t="shared" si="40"/>
        <v>52.877270842131018</v>
      </c>
      <c r="AP47" s="33">
        <f t="shared" si="40"/>
        <v>52.612884487920361</v>
      </c>
      <c r="AQ47" s="33">
        <f t="shared" ref="AQ47:BK47" si="41">SUM(AQ15:AQ46)*1000</f>
        <v>52.349820065480763</v>
      </c>
      <c r="AR47" s="33">
        <f t="shared" si="41"/>
        <v>52.088070965153364</v>
      </c>
      <c r="AS47" s="33">
        <f t="shared" si="41"/>
        <v>51.827630610327589</v>
      </c>
      <c r="AT47" s="33">
        <f t="shared" si="41"/>
        <v>51.568492457275944</v>
      </c>
      <c r="AU47" s="33">
        <f t="shared" si="41"/>
        <v>51.310649994989568</v>
      </c>
      <c r="AV47" s="33">
        <f t="shared" si="41"/>
        <v>51.054096745014625</v>
      </c>
      <c r="AW47" s="33">
        <f t="shared" si="41"/>
        <v>50.798826261289548</v>
      </c>
      <c r="AX47" s="33">
        <f t="shared" si="41"/>
        <v>50.544832129983106</v>
      </c>
      <c r="AY47" s="33">
        <f t="shared" si="41"/>
        <v>50.292107969333188</v>
      </c>
      <c r="AZ47" s="33">
        <f t="shared" si="41"/>
        <v>50.040647429486526</v>
      </c>
      <c r="BA47" s="33">
        <f t="shared" si="41"/>
        <v>49.790444192339095</v>
      </c>
      <c r="BB47" s="33">
        <f t="shared" si="41"/>
        <v>49.541491971377397</v>
      </c>
      <c r="BC47" s="33">
        <f t="shared" si="41"/>
        <v>49.293784511520514</v>
      </c>
      <c r="BD47" s="33">
        <f t="shared" si="41"/>
        <v>49.04731558896291</v>
      </c>
      <c r="BE47" s="33">
        <f t="shared" si="41"/>
        <v>48.802079011018087</v>
      </c>
      <c r="BF47" s="33">
        <f t="shared" si="41"/>
        <v>48.558068615963002</v>
      </c>
      <c r="BG47" s="33">
        <f t="shared" si="41"/>
        <v>48.315278272883191</v>
      </c>
      <c r="BH47" s="33">
        <f t="shared" si="41"/>
        <v>48.073701881518772</v>
      </c>
      <c r="BI47" s="33">
        <f t="shared" si="41"/>
        <v>47.833333372111184</v>
      </c>
      <c r="BJ47" s="33">
        <f t="shared" si="41"/>
        <v>47.594166705250629</v>
      </c>
      <c r="BK47" s="33">
        <f t="shared" si="41"/>
        <v>47.356195871724367</v>
      </c>
    </row>
    <row r="48" spans="1:121" x14ac:dyDescent="0.25">
      <c r="BO48" s="48" t="s">
        <v>167</v>
      </c>
      <c r="BP48" s="54">
        <f>BQ48</f>
        <v>0.80156269378643186</v>
      </c>
      <c r="BQ48" s="54">
        <f t="shared" ref="BQ48:CW48" si="42">$G$5+(($G$6-$G$5)/32)*(BQ53-2018)</f>
        <v>0.80156269378643186</v>
      </c>
      <c r="BR48" s="54">
        <f t="shared" si="42"/>
        <v>0.79239023639627659</v>
      </c>
      <c r="BS48" s="54">
        <f t="shared" si="42"/>
        <v>0.78321777900612133</v>
      </c>
      <c r="BT48" s="54">
        <f t="shared" si="42"/>
        <v>0.77404532161596606</v>
      </c>
      <c r="BU48" s="54">
        <f t="shared" si="42"/>
        <v>0.76487286422581091</v>
      </c>
      <c r="BV48" s="54">
        <f t="shared" si="42"/>
        <v>0.75570040683565565</v>
      </c>
      <c r="BW48" s="54">
        <f t="shared" si="42"/>
        <v>0.74652794944550038</v>
      </c>
      <c r="BX48" s="54">
        <f t="shared" si="42"/>
        <v>0.73735549205534512</v>
      </c>
      <c r="BY48" s="54">
        <f t="shared" si="42"/>
        <v>0.72818303466518985</v>
      </c>
      <c r="BZ48" s="54">
        <f t="shared" si="42"/>
        <v>0.71901057727503459</v>
      </c>
      <c r="CA48" s="54">
        <f t="shared" si="42"/>
        <v>0.70983811988487933</v>
      </c>
      <c r="CB48" s="54">
        <f t="shared" si="42"/>
        <v>0.70066566249472417</v>
      </c>
      <c r="CC48" s="54">
        <f t="shared" si="42"/>
        <v>0.69149320510456891</v>
      </c>
      <c r="CD48" s="54">
        <f t="shared" si="42"/>
        <v>0.68232074771441364</v>
      </c>
      <c r="CE48" s="54">
        <f t="shared" si="42"/>
        <v>0.67314829032425838</v>
      </c>
      <c r="CF48" s="54">
        <f t="shared" si="42"/>
        <v>0.66397583293410312</v>
      </c>
      <c r="CG48" s="54">
        <f t="shared" si="42"/>
        <v>0.65480337554394796</v>
      </c>
      <c r="CH48" s="54">
        <f t="shared" si="42"/>
        <v>0.6456309181537927</v>
      </c>
      <c r="CI48" s="54">
        <f t="shared" si="42"/>
        <v>0.63645846076363743</v>
      </c>
      <c r="CJ48" s="54">
        <f t="shared" si="42"/>
        <v>0.62728600337348217</v>
      </c>
      <c r="CK48" s="54">
        <f t="shared" si="42"/>
        <v>0.61811354598332691</v>
      </c>
      <c r="CL48" s="54">
        <f t="shared" si="42"/>
        <v>0.60894108859317164</v>
      </c>
      <c r="CM48" s="54">
        <f t="shared" si="42"/>
        <v>0.59976863120301638</v>
      </c>
      <c r="CN48" s="54">
        <f t="shared" si="42"/>
        <v>0.59059617381286111</v>
      </c>
      <c r="CO48" s="54">
        <f t="shared" si="42"/>
        <v>0.58142371642270596</v>
      </c>
      <c r="CP48" s="54">
        <f t="shared" si="42"/>
        <v>0.5722512590325507</v>
      </c>
      <c r="CQ48" s="54">
        <f t="shared" si="42"/>
        <v>0.56307880164239543</v>
      </c>
      <c r="CR48" s="54">
        <f t="shared" si="42"/>
        <v>0.55390634425224017</v>
      </c>
      <c r="CS48" s="54">
        <f t="shared" si="42"/>
        <v>0.54473388686208501</v>
      </c>
      <c r="CT48" s="54">
        <f t="shared" si="42"/>
        <v>0.53556142947192975</v>
      </c>
      <c r="CU48" s="54">
        <f t="shared" si="42"/>
        <v>0.52638897208177449</v>
      </c>
      <c r="CV48" s="54">
        <f t="shared" si="42"/>
        <v>0.51721651469161922</v>
      </c>
      <c r="CW48" s="54">
        <f t="shared" si="42"/>
        <v>0.50804405730146396</v>
      </c>
      <c r="CX48" s="54">
        <f t="shared" ref="CX48:DQ48" si="43">CW48</f>
        <v>0.50804405730146396</v>
      </c>
      <c r="CY48" s="54">
        <f t="shared" si="43"/>
        <v>0.50804405730146396</v>
      </c>
      <c r="CZ48" s="54">
        <f t="shared" si="43"/>
        <v>0.50804405730146396</v>
      </c>
      <c r="DA48" s="54">
        <f t="shared" si="43"/>
        <v>0.50804405730146396</v>
      </c>
      <c r="DB48" s="54">
        <f t="shared" si="43"/>
        <v>0.50804405730146396</v>
      </c>
      <c r="DC48" s="54">
        <f t="shared" si="43"/>
        <v>0.50804405730146396</v>
      </c>
      <c r="DD48" s="54">
        <f t="shared" si="43"/>
        <v>0.50804405730146396</v>
      </c>
      <c r="DE48" s="54">
        <f t="shared" si="43"/>
        <v>0.50804405730146396</v>
      </c>
      <c r="DF48" s="54">
        <f t="shared" si="43"/>
        <v>0.50804405730146396</v>
      </c>
      <c r="DG48" s="54">
        <f t="shared" si="43"/>
        <v>0.50804405730146396</v>
      </c>
      <c r="DH48" s="54">
        <f t="shared" si="43"/>
        <v>0.50804405730146396</v>
      </c>
      <c r="DI48" s="54">
        <f t="shared" si="43"/>
        <v>0.50804405730146396</v>
      </c>
      <c r="DJ48" s="54">
        <f t="shared" si="43"/>
        <v>0.50804405730146396</v>
      </c>
      <c r="DK48" s="54">
        <f t="shared" si="43"/>
        <v>0.50804405730146396</v>
      </c>
      <c r="DL48" s="54">
        <f t="shared" si="43"/>
        <v>0.50804405730146396</v>
      </c>
      <c r="DM48" s="54">
        <f t="shared" si="43"/>
        <v>0.50804405730146396</v>
      </c>
      <c r="DN48" s="54">
        <f t="shared" si="43"/>
        <v>0.50804405730146396</v>
      </c>
      <c r="DO48" s="54">
        <f t="shared" si="43"/>
        <v>0.50804405730146396</v>
      </c>
      <c r="DP48" s="54">
        <f t="shared" si="43"/>
        <v>0.50804405730146396</v>
      </c>
      <c r="DQ48" s="54">
        <f t="shared" si="43"/>
        <v>0.50804405730146396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07_INA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07_INA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07_INA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07_INA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07_INA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07_INA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07_INA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07_INA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07_INA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07_INA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07_INA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07_INA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07_INA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07_INA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07_INA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07_INA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07_INA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07_INA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07_INA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07_INA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07_INA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07_INA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07_INA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07_INA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07_INA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07_INA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07_INA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07_INA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07_INA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07_INA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07_INA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07_INA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07_INA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289.63281117563781</v>
      </c>
      <c r="BL70" t="str">
        <f t="shared" si="50"/>
        <v>07_INA</v>
      </c>
      <c r="BM70" t="str">
        <f t="shared" si="51"/>
        <v>d_nonenergy_7_x_other_petrol_prod</v>
      </c>
      <c r="BP70">
        <f t="shared" ref="BP70:CW70" si="84">BP$49*BP31</f>
        <v>318.44587168672177</v>
      </c>
      <c r="BQ70">
        <f t="shared" si="84"/>
        <v>289.63281117563781</v>
      </c>
      <c r="BR70">
        <f t="shared" si="84"/>
        <v>295.27173426945473</v>
      </c>
      <c r="BS70">
        <f t="shared" si="84"/>
        <v>278.39743148238648</v>
      </c>
      <c r="BT70">
        <f t="shared" si="84"/>
        <v>289.0206862464816</v>
      </c>
      <c r="BU70">
        <f t="shared" si="84"/>
        <v>299.75495032261165</v>
      </c>
      <c r="BV70">
        <f t="shared" si="84"/>
        <v>310.5844939009346</v>
      </c>
      <c r="BW70">
        <f t="shared" si="84"/>
        <v>321.48373574822648</v>
      </c>
      <c r="BX70">
        <f t="shared" si="84"/>
        <v>332.44069768879814</v>
      </c>
      <c r="BY70">
        <f t="shared" si="84"/>
        <v>343.43373450935042</v>
      </c>
      <c r="BZ70">
        <f t="shared" si="84"/>
        <v>354.4529897209091</v>
      </c>
      <c r="CA70">
        <f t="shared" si="84"/>
        <v>361.40996181014316</v>
      </c>
      <c r="CB70">
        <f t="shared" si="84"/>
        <v>368.21681337080486</v>
      </c>
      <c r="CC70">
        <f t="shared" si="84"/>
        <v>374.87579602436034</v>
      </c>
      <c r="CD70">
        <f t="shared" si="84"/>
        <v>381.37968263567257</v>
      </c>
      <c r="CE70">
        <f t="shared" si="84"/>
        <v>387.7146333948707</v>
      </c>
      <c r="CF70">
        <f t="shared" si="84"/>
        <v>393.86675347119507</v>
      </c>
      <c r="CG70">
        <f t="shared" si="84"/>
        <v>399.82559627038052</v>
      </c>
      <c r="CH70">
        <f t="shared" si="84"/>
        <v>405.57734062885822</v>
      </c>
      <c r="CI70">
        <f t="shared" si="84"/>
        <v>411.11526102854941</v>
      </c>
      <c r="CJ70">
        <f t="shared" si="84"/>
        <v>416.42579756597763</v>
      </c>
      <c r="CK70">
        <f t="shared" si="84"/>
        <v>421.51340168825897</v>
      </c>
      <c r="CL70">
        <f t="shared" si="84"/>
        <v>426.36869195190246</v>
      </c>
      <c r="CM70">
        <f t="shared" si="84"/>
        <v>430.98975443124323</v>
      </c>
      <c r="CN70">
        <f t="shared" si="84"/>
        <v>435.37506885800178</v>
      </c>
      <c r="CO70">
        <f t="shared" si="84"/>
        <v>439.51982108172467</v>
      </c>
      <c r="CP70">
        <f t="shared" si="84"/>
        <v>443.41579561307958</v>
      </c>
      <c r="CQ70">
        <f t="shared" si="84"/>
        <v>447.05128870356816</v>
      </c>
      <c r="CR70">
        <f t="shared" si="84"/>
        <v>450.42223774292626</v>
      </c>
      <c r="CS70">
        <f t="shared" si="84"/>
        <v>453.52865698771751</v>
      </c>
      <c r="CT70">
        <f t="shared" si="84"/>
        <v>456.36342702609278</v>
      </c>
      <c r="CU70">
        <f t="shared" si="84"/>
        <v>458.93856833230927</v>
      </c>
      <c r="CV70">
        <f t="shared" si="84"/>
        <v>461.25904351546143</v>
      </c>
      <c r="CW70">
        <f t="shared" si="84"/>
        <v>463.33398743159546</v>
      </c>
      <c r="CX70">
        <f t="shared" ref="CX70:DQ70" si="85">CX$49*CX31</f>
        <v>461.01731749443746</v>
      </c>
      <c r="CY70">
        <f t="shared" si="85"/>
        <v>458.71223090696526</v>
      </c>
      <c r="CZ70">
        <f t="shared" si="85"/>
        <v>456.41866975243045</v>
      </c>
      <c r="DA70">
        <f t="shared" si="85"/>
        <v>454.1365764036683</v>
      </c>
      <c r="DB70">
        <f t="shared" si="85"/>
        <v>451.86589352164998</v>
      </c>
      <c r="DC70">
        <f t="shared" si="85"/>
        <v>449.60656405404171</v>
      </c>
      <c r="DD70">
        <f t="shared" si="85"/>
        <v>447.35853123377149</v>
      </c>
      <c r="DE70">
        <f t="shared" si="85"/>
        <v>445.12173857760268</v>
      </c>
      <c r="DF70">
        <f t="shared" si="85"/>
        <v>442.8961298847147</v>
      </c>
      <c r="DG70">
        <f t="shared" si="85"/>
        <v>440.6816492352911</v>
      </c>
      <c r="DH70">
        <f t="shared" si="85"/>
        <v>438.47824098911462</v>
      </c>
      <c r="DI70">
        <f t="shared" si="85"/>
        <v>436.28584978416905</v>
      </c>
      <c r="DJ70">
        <f t="shared" si="85"/>
        <v>434.10442053524821</v>
      </c>
      <c r="DK70">
        <f t="shared" si="85"/>
        <v>431.93389843257194</v>
      </c>
      <c r="DL70">
        <f t="shared" si="85"/>
        <v>429.7742289404091</v>
      </c>
      <c r="DM70">
        <f t="shared" si="85"/>
        <v>427.62535779570709</v>
      </c>
      <c r="DN70">
        <f t="shared" si="85"/>
        <v>425.48723100672856</v>
      </c>
      <c r="DO70">
        <f t="shared" si="85"/>
        <v>423.35979485169497</v>
      </c>
      <c r="DP70">
        <f t="shared" si="85"/>
        <v>421.24299587743644</v>
      </c>
      <c r="DQ70">
        <f t="shared" si="85"/>
        <v>419.13678089804927</v>
      </c>
    </row>
    <row r="71" spans="1:121" x14ac:dyDescent="0.25">
      <c r="A71" t="str">
        <f t="shared" si="48"/>
        <v>07_INA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145.24668381643889</v>
      </c>
      <c r="BL71" t="str">
        <f t="shared" si="50"/>
        <v>07_INA</v>
      </c>
      <c r="BM71" t="str">
        <f t="shared" si="51"/>
        <v>d_nonenergy_8_1_natural_gas</v>
      </c>
      <c r="BP71">
        <f t="shared" ref="BP71:CW71" si="86">BP$49*BP32</f>
        <v>142.83224916623001</v>
      </c>
      <c r="BQ71">
        <f t="shared" si="86"/>
        <v>145.24668381643889</v>
      </c>
      <c r="BR71">
        <f t="shared" si="86"/>
        <v>148.07452254212862</v>
      </c>
      <c r="BS71">
        <f t="shared" si="86"/>
        <v>139.61230270043438</v>
      </c>
      <c r="BT71">
        <f t="shared" si="86"/>
        <v>144.93971197964865</v>
      </c>
      <c r="BU71">
        <f t="shared" si="86"/>
        <v>150.32279083020865</v>
      </c>
      <c r="BV71">
        <f t="shared" si="86"/>
        <v>155.75365097900288</v>
      </c>
      <c r="BW71">
        <f t="shared" si="86"/>
        <v>161.21946380596364</v>
      </c>
      <c r="BX71">
        <f t="shared" si="86"/>
        <v>166.71422242847993</v>
      </c>
      <c r="BY71">
        <f t="shared" si="86"/>
        <v>172.22707208379387</v>
      </c>
      <c r="BZ71">
        <f t="shared" si="86"/>
        <v>177.75306988462776</v>
      </c>
      <c r="CA71">
        <f t="shared" si="86"/>
        <v>181.24189120035919</v>
      </c>
      <c r="CB71">
        <f t="shared" si="86"/>
        <v>184.65542923289001</v>
      </c>
      <c r="CC71">
        <f t="shared" si="86"/>
        <v>187.99481313796008</v>
      </c>
      <c r="CD71">
        <f t="shared" si="86"/>
        <v>191.25641861137578</v>
      </c>
      <c r="CE71">
        <f t="shared" si="86"/>
        <v>194.43330518779334</v>
      </c>
      <c r="CF71">
        <f t="shared" si="86"/>
        <v>197.51850480968554</v>
      </c>
      <c r="CG71">
        <f t="shared" si="86"/>
        <v>200.50677866046928</v>
      </c>
      <c r="CH71">
        <f t="shared" si="86"/>
        <v>203.39119562565278</v>
      </c>
      <c r="CI71">
        <f t="shared" si="86"/>
        <v>206.16838295477336</v>
      </c>
      <c r="CJ71">
        <f t="shared" si="86"/>
        <v>208.83154055151309</v>
      </c>
      <c r="CK71">
        <f t="shared" si="86"/>
        <v>211.3829007524956</v>
      </c>
      <c r="CL71">
        <f t="shared" si="86"/>
        <v>213.8177588989119</v>
      </c>
      <c r="CM71">
        <f t="shared" si="86"/>
        <v>216.13515518460341</v>
      </c>
      <c r="CN71">
        <f t="shared" si="86"/>
        <v>218.33432721692134</v>
      </c>
      <c r="CO71">
        <f t="shared" si="86"/>
        <v>220.4128607687415</v>
      </c>
      <c r="CP71">
        <f t="shared" si="86"/>
        <v>222.36663589047467</v>
      </c>
      <c r="CQ71">
        <f t="shared" si="86"/>
        <v>224.18978332079408</v>
      </c>
      <c r="CR71">
        <f t="shared" si="86"/>
        <v>225.88026571915765</v>
      </c>
      <c r="CS71">
        <f t="shared" si="86"/>
        <v>227.43809023502675</v>
      </c>
      <c r="CT71">
        <f t="shared" si="86"/>
        <v>228.85968658588538</v>
      </c>
      <c r="CU71">
        <f t="shared" si="86"/>
        <v>230.15108286646725</v>
      </c>
      <c r="CV71">
        <f t="shared" si="86"/>
        <v>231.31476775376686</v>
      </c>
      <c r="CW71">
        <f t="shared" si="86"/>
        <v>232.35532224654085</v>
      </c>
      <c r="CX71">
        <f t="shared" ref="CX71:DQ71" si="87">CX$49*CX32</f>
        <v>231.19354563530814</v>
      </c>
      <c r="CY71">
        <f t="shared" si="87"/>
        <v>230.03757790713158</v>
      </c>
      <c r="CZ71">
        <f t="shared" si="87"/>
        <v>228.88739001759595</v>
      </c>
      <c r="DA71">
        <f t="shared" si="87"/>
        <v>227.74295306750795</v>
      </c>
      <c r="DB71">
        <f t="shared" si="87"/>
        <v>226.60423830217042</v>
      </c>
      <c r="DC71">
        <f t="shared" si="87"/>
        <v>225.47121711065958</v>
      </c>
      <c r="DD71">
        <f t="shared" si="87"/>
        <v>224.34386102510626</v>
      </c>
      <c r="DE71">
        <f t="shared" si="87"/>
        <v>223.22214171998075</v>
      </c>
      <c r="DF71">
        <f t="shared" si="87"/>
        <v>222.10603101138085</v>
      </c>
      <c r="DG71">
        <f t="shared" si="87"/>
        <v>220.99550085632396</v>
      </c>
      <c r="DH71">
        <f t="shared" si="87"/>
        <v>219.89052335204235</v>
      </c>
      <c r="DI71">
        <f t="shared" si="87"/>
        <v>218.79107073528212</v>
      </c>
      <c r="DJ71">
        <f t="shared" si="87"/>
        <v>217.69711538160573</v>
      </c>
      <c r="DK71">
        <f t="shared" si="87"/>
        <v>216.6086298046977</v>
      </c>
      <c r="DL71">
        <f t="shared" si="87"/>
        <v>215.5255866556742</v>
      </c>
      <c r="DM71">
        <f t="shared" si="87"/>
        <v>214.44795872239584</v>
      </c>
      <c r="DN71">
        <f t="shared" si="87"/>
        <v>213.37571892878387</v>
      </c>
      <c r="DO71">
        <f t="shared" si="87"/>
        <v>212.30884033413994</v>
      </c>
      <c r="DP71">
        <f t="shared" si="87"/>
        <v>211.24729613246924</v>
      </c>
      <c r="DQ71">
        <f t="shared" si="87"/>
        <v>210.19105965180688</v>
      </c>
    </row>
    <row r="72" spans="1:121" x14ac:dyDescent="0.25">
      <c r="A72" t="str">
        <f t="shared" si="48"/>
        <v>07_INA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07_INA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07_INA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07_INA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07_INA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07_INA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07_INA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07_INA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07_INA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07_INA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07_INA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07_INA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07_INA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07_INA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07_INA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07_INA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07_INA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07_INA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07_INA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07_INA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07_INA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07_INA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07_INA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07_INA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07_INA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07_INA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07_INA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07_INA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07_INA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07_INA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07_INA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07_INA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07_INA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07_INA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07_INA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07_INA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07_INA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07_INA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07_INA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07_INA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07_INA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07_INA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07_INA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07_INA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07_INA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07_INA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07_INA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07_INA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07_INA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07_INA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07_INA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07_INA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07_INA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07_INA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07_INA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07_INA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07_INA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07_INA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07_INA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07_INA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07_INA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07_INA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07_INA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07_INA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07_INA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07_INA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07_INA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07_INA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07_INA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07_INA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07_INA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07_INA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07_INA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07_INA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07_INA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07_INA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07_INA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07_INA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07_INA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07_INA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07_INA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07_INA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07_INA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07_INA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07_INA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07_INA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07_INA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07_INA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07_INA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07_INA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07_INA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07_INA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tabSelected="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AP22" si="4">K15*(1-$G$4)</f>
        <v>9.0138722572971739E-7</v>
      </c>
      <c r="M15" s="33">
        <f t="shared" si="4"/>
        <v>8.9688028960106878E-7</v>
      </c>
      <c r="N15" s="33">
        <f t="shared" si="4"/>
        <v>8.9239588815306344E-7</v>
      </c>
      <c r="O15" s="33">
        <f t="shared" si="4"/>
        <v>8.8793390871229814E-7</v>
      </c>
      <c r="P15" s="33">
        <f t="shared" si="4"/>
        <v>8.8349423916873664E-7</v>
      </c>
      <c r="Q15" s="33">
        <f t="shared" si="4"/>
        <v>8.7907676797289292E-7</v>
      </c>
      <c r="R15" s="33">
        <f t="shared" si="4"/>
        <v>8.7468138413302842E-7</v>
      </c>
      <c r="S15" s="33">
        <f t="shared" si="4"/>
        <v>8.7030797721236332E-7</v>
      </c>
      <c r="T15" s="33">
        <f t="shared" si="4"/>
        <v>8.6595643732630155E-7</v>
      </c>
      <c r="U15" s="33">
        <f t="shared" si="4"/>
        <v>8.6162665513967008E-7</v>
      </c>
      <c r="V15" s="33">
        <f t="shared" si="4"/>
        <v>8.5731852186397169E-7</v>
      </c>
      <c r="W15" s="33">
        <f t="shared" si="4"/>
        <v>8.5303192925465179E-7</v>
      </c>
      <c r="X15" s="33">
        <f t="shared" si="4"/>
        <v>8.4876676960837853E-7</v>
      </c>
      <c r="Y15" s="33">
        <f t="shared" si="4"/>
        <v>8.4452293576033658E-7</v>
      </c>
      <c r="Z15" s="33">
        <f t="shared" si="4"/>
        <v>8.4030032108153489E-7</v>
      </c>
      <c r="AA15" s="33">
        <f t="shared" si="4"/>
        <v>8.3609881947612726E-7</v>
      </c>
      <c r="AB15" s="33">
        <f t="shared" si="4"/>
        <v>8.3191832537874667E-7</v>
      </c>
      <c r="AC15" s="33">
        <f t="shared" si="4"/>
        <v>8.2775873375185297E-7</v>
      </c>
      <c r="AD15" s="33">
        <f t="shared" si="4"/>
        <v>8.2361994008309367E-7</v>
      </c>
      <c r="AE15" s="33">
        <f t="shared" si="4"/>
        <v>8.1950184038267821E-7</v>
      </c>
      <c r="AF15" s="33">
        <f t="shared" si="4"/>
        <v>8.1540433118076477E-7</v>
      </c>
      <c r="AG15" s="33">
        <f t="shared" si="4"/>
        <v>8.1132730952486093E-7</v>
      </c>
      <c r="AH15" s="33">
        <f t="shared" si="4"/>
        <v>8.0727067297723663E-7</v>
      </c>
      <c r="AI15" s="33">
        <f t="shared" si="4"/>
        <v>8.0323431961235048E-7</v>
      </c>
      <c r="AJ15" s="33">
        <f t="shared" si="4"/>
        <v>7.9921814801428869E-7</v>
      </c>
      <c r="AK15" s="33">
        <f t="shared" si="4"/>
        <v>7.9522205727421728E-7</v>
      </c>
      <c r="AL15" s="33">
        <f t="shared" si="4"/>
        <v>7.912459469878462E-7</v>
      </c>
      <c r="AM15" s="33">
        <f t="shared" si="4"/>
        <v>7.8728971725290692E-7</v>
      </c>
      <c r="AN15" s="33">
        <f t="shared" si="4"/>
        <v>7.8335326866664233E-7</v>
      </c>
      <c r="AO15" s="33">
        <f t="shared" si="4"/>
        <v>7.7943650232330915E-7</v>
      </c>
      <c r="AP15" s="33">
        <f t="shared" si="4"/>
        <v>7.7553931981169265E-7</v>
      </c>
      <c r="AQ15" s="33">
        <f t="shared" ref="AQ15:BK15" si="5">AP15*(1-$G$4)</f>
        <v>7.7166162321263415E-7</v>
      </c>
      <c r="AR15" s="33">
        <f t="shared" si="5"/>
        <v>7.6780331509657101E-7</v>
      </c>
      <c r="AS15" s="33">
        <f t="shared" si="5"/>
        <v>7.639642985210881E-7</v>
      </c>
      <c r="AT15" s="33">
        <f t="shared" si="5"/>
        <v>7.6014447702848266E-7</v>
      </c>
      <c r="AU15" s="33">
        <f t="shared" si="5"/>
        <v>7.5634375464334023E-7</v>
      </c>
      <c r="AV15" s="33">
        <f t="shared" si="5"/>
        <v>7.5256203587012352E-7</v>
      </c>
      <c r="AW15" s="33">
        <f t="shared" si="5"/>
        <v>7.4879922569077292E-7</v>
      </c>
      <c r="AX15" s="33">
        <f t="shared" si="5"/>
        <v>7.45055229562319E-7</v>
      </c>
      <c r="AY15" s="33">
        <f t="shared" si="5"/>
        <v>7.4132995341450745E-7</v>
      </c>
      <c r="AZ15" s="33">
        <f t="shared" si="5"/>
        <v>7.376233036474349E-7</v>
      </c>
      <c r="BA15" s="33">
        <f t="shared" si="5"/>
        <v>7.3393518712919775E-7</v>
      </c>
      <c r="BB15" s="33">
        <f t="shared" si="5"/>
        <v>7.3026551119355175E-7</v>
      </c>
      <c r="BC15" s="33">
        <f t="shared" si="5"/>
        <v>7.2661418363758399E-7</v>
      </c>
      <c r="BD15" s="33">
        <f t="shared" si="5"/>
        <v>7.2298111271939608E-7</v>
      </c>
      <c r="BE15" s="33">
        <f t="shared" si="5"/>
        <v>7.1936620715579908E-7</v>
      </c>
      <c r="BF15" s="33">
        <f t="shared" si="5"/>
        <v>7.1576937612002009E-7</v>
      </c>
      <c r="BG15" s="33">
        <f t="shared" si="5"/>
        <v>7.1219052923941999E-7</v>
      </c>
      <c r="BH15" s="33">
        <f t="shared" si="5"/>
        <v>7.0862957659322292E-7</v>
      </c>
      <c r="BI15" s="33">
        <f t="shared" si="5"/>
        <v>7.0508642871025686E-7</v>
      </c>
      <c r="BJ15" s="33">
        <f t="shared" si="5"/>
        <v>7.0156099656670554E-7</v>
      </c>
      <c r="BK15" s="33">
        <f t="shared" si="5"/>
        <v>6.9805319158387205E-7</v>
      </c>
      <c r="BL15" t="str">
        <f t="shared" ref="BL15:BL46" si="6">A15</f>
        <v>08_JPN</v>
      </c>
      <c r="BM15" t="str">
        <f t="shared" ref="BM15:BM46" si="7">"d_nonenergy_"&amp;C15</f>
        <v>d_nonenergy_1_x_coal_thermal</v>
      </c>
      <c r="BP15" s="4">
        <f t="shared" ref="BP15:BP46" si="8">F15</f>
        <v>1.2099851999999999E-2</v>
      </c>
      <c r="BQ15" s="4">
        <f t="shared" ref="BQ15:BQ46" si="9">G15</f>
        <v>2.3236739999999999E-2</v>
      </c>
      <c r="BR15" s="4" cm="1">
        <f t="array" ref="BR15">L15*INDEX(prod_est,$H15+$I15-1,MATCH(BR$14,$BQ$14:$DQ$14,0))</f>
        <v>2.2770010348723183E-2</v>
      </c>
      <c r="BS15" s="4" cm="1">
        <f t="array" ref="BS15">M15*INDEX(prod_est,$H15+$I15-1,MATCH(BS$14,$BQ$14:$DQ$14,0))</f>
        <v>2.0659270736629841E-2</v>
      </c>
      <c r="BT15" s="4" cm="1">
        <f t="array" ref="BT15">N15*INDEX(prod_est,$H15+$I15-1,MATCH(BT$14,$BQ$14:$DQ$14,0))</f>
        <v>2.0533638213740976E-2</v>
      </c>
      <c r="BU15" s="4" cm="1">
        <f t="array" ref="BU15">O15*INDEX(prod_est,$H15+$I15-1,MATCH(BU$14,$BQ$14:$DQ$14,0))</f>
        <v>2.0416685519421874E-2</v>
      </c>
      <c r="BV15" s="4" cm="1">
        <f t="array" ref="BV15">P15*INDEX(prod_est,$H15+$I15-1,MATCH(BV$14,$BQ$14:$DQ$14,0))</f>
        <v>2.03064524798236E-2</v>
      </c>
      <c r="BW15" s="4" cm="1">
        <f t="array" ref="BW15">Q15*INDEX(prod_est,$H15+$I15-1,MATCH(BW$14,$BQ$14:$DQ$14,0))</f>
        <v>2.0201716537476364E-2</v>
      </c>
      <c r="BX15" s="4" cm="1">
        <f t="array" ref="BX15">R15*INDEX(prod_est,$H15+$I15-1,MATCH(BX$14,$BQ$14:$DQ$14,0))</f>
        <v>2.0101436528050499E-2</v>
      </c>
      <c r="BY15" s="4" cm="1">
        <f t="array" ref="BY15">S15*INDEX(prod_est,$H15+$I15-1,MATCH(BY$14,$BQ$14:$DQ$14,0))</f>
        <v>2.000477088782231E-2</v>
      </c>
      <c r="BZ15" s="4" cm="1">
        <f t="array" ref="BZ15">T15*INDEX(prod_est,$H15+$I15-1,MATCH(BZ$14,$BQ$14:$DQ$14,0))</f>
        <v>1.9910589625416551E-2</v>
      </c>
      <c r="CA15" s="4" cm="1">
        <f t="array" ref="CA15">U15*INDEX(prod_est,$H15+$I15-1,MATCH(CA$14,$BQ$14:$DQ$14,0))</f>
        <v>1.9607024220925341E-2</v>
      </c>
      <c r="CB15" s="4" cm="1">
        <f t="array" ref="CB15">V15*INDEX(prod_est,$H15+$I15-1,MATCH(CB$14,$BQ$14:$DQ$14,0))</f>
        <v>1.9307844165281886E-2</v>
      </c>
      <c r="CC15" s="4" cm="1">
        <f t="array" ref="CC15">W15*INDEX(prod_est,$H15+$I15-1,MATCH(CC$14,$BQ$14:$DQ$14,0))</f>
        <v>1.9010505543312427E-2</v>
      </c>
      <c r="CD15" s="4" cm="1">
        <f t="array" ref="CD15">X15*INDEX(prod_est,$H15+$I15-1,MATCH(CD$14,$BQ$14:$DQ$14,0))</f>
        <v>1.8845440837390162E-2</v>
      </c>
      <c r="CE15" s="4" cm="1">
        <f t="array" ref="CE15">Y15*INDEX(prod_est,$H15+$I15-1,MATCH(CE$14,$BQ$14:$DQ$14,0))</f>
        <v>1.8671412064179809E-2</v>
      </c>
      <c r="CF15" s="4" cm="1">
        <f t="array" ref="CF15">Z15*INDEX(prod_est,$H15+$I15-1,MATCH(CF$14,$BQ$14:$DQ$14,0))</f>
        <v>1.848884171192644E-2</v>
      </c>
      <c r="CG15" s="4" cm="1">
        <f t="array" ref="CG15">AA15*INDEX(prod_est,$H15+$I15-1,MATCH(CG$14,$BQ$14:$DQ$14,0))</f>
        <v>1.8298539906193817E-2</v>
      </c>
      <c r="CH15" s="4" cm="1">
        <f t="array" ref="CH15">AB15*INDEX(prod_est,$H15+$I15-1,MATCH(CH$14,$BQ$14:$DQ$14,0))</f>
        <v>1.8101151696555698E-2</v>
      </c>
      <c r="CI15" s="4" cm="1">
        <f t="array" ref="CI15">AC15*INDEX(prod_est,$H15+$I15-1,MATCH(CI$14,$BQ$14:$DQ$14,0))</f>
        <v>1.7897327562706161E-2</v>
      </c>
      <c r="CJ15" s="4" cm="1">
        <f t="array" ref="CJ15">AD15*INDEX(prod_est,$H15+$I15-1,MATCH(CJ$14,$BQ$14:$DQ$14,0))</f>
        <v>1.7687570296333551E-2</v>
      </c>
      <c r="CK15" s="4" cm="1">
        <f t="array" ref="CK15">AE15*INDEX(prod_est,$H15+$I15-1,MATCH(CK$14,$BQ$14:$DQ$14,0))</f>
        <v>1.7472466825609548E-2</v>
      </c>
      <c r="CL15" s="4" cm="1">
        <f t="array" ref="CL15">AF15*INDEX(prod_est,$H15+$I15-1,MATCH(CL$14,$BQ$14:$DQ$14,0))</f>
        <v>1.7252699133087135E-2</v>
      </c>
      <c r="CM15" s="4" cm="1">
        <f t="array" ref="CM15">AG15*INDEX(prod_est,$H15+$I15-1,MATCH(CM$14,$BQ$14:$DQ$14,0))</f>
        <v>1.702901510593453E-2</v>
      </c>
      <c r="CN15" s="4" cm="1">
        <f t="array" ref="CN15">AH15*INDEX(prod_est,$H15+$I15-1,MATCH(CN$14,$BQ$14:$DQ$14,0))</f>
        <v>1.6937028291454301E-2</v>
      </c>
      <c r="CO15" s="4" cm="1">
        <f t="array" ref="CO15">AI15*INDEX(prod_est,$H15+$I15-1,MATCH(CO$14,$BQ$14:$DQ$14,0))</f>
        <v>1.6843364331077512E-2</v>
      </c>
      <c r="CP15" s="4" cm="1">
        <f t="array" ref="CP15">AJ15*INDEX(prod_est,$H15+$I15-1,MATCH(CP$14,$BQ$14:$DQ$14,0))</f>
        <v>1.6749790899512347E-2</v>
      </c>
      <c r="CQ15" s="4" cm="1">
        <f t="array" ref="CQ15">AK15*INDEX(prod_est,$H15+$I15-1,MATCH(CQ$14,$BQ$14:$DQ$14,0))</f>
        <v>1.6657780727517051E-2</v>
      </c>
      <c r="CR15" s="4" cm="1">
        <f t="array" ref="CR15">AL15*INDEX(prod_est,$H15+$I15-1,MATCH(CR$14,$BQ$14:$DQ$14,0))</f>
        <v>1.6568738744834971E-2</v>
      </c>
      <c r="CS15" s="4" cm="1">
        <f t="array" ref="CS15">AM15*INDEX(prod_est,$H15+$I15-1,MATCH(CS$14,$BQ$14:$DQ$14,0))</f>
        <v>1.6440256665570037E-2</v>
      </c>
      <c r="CT15" s="4" cm="1">
        <f t="array" ref="CT15">AN15*INDEX(prod_est,$H15+$I15-1,MATCH(CT$14,$BQ$14:$DQ$14,0))</f>
        <v>1.6318262882550998E-2</v>
      </c>
      <c r="CU15" s="4" cm="1">
        <f t="array" ref="CU15">AO15*INDEX(prod_est,$H15+$I15-1,MATCH(CU$14,$BQ$14:$DQ$14,0))</f>
        <v>1.6204461149806563E-2</v>
      </c>
      <c r="CV15" s="4" cm="1">
        <f t="array" ref="CV15">AP15*INDEX(prod_est,$H15+$I15-1,MATCH(CV$14,$BQ$14:$DQ$14,0))</f>
        <v>1.6099836219132982E-2</v>
      </c>
      <c r="CW15" s="4" cm="1">
        <f t="array" ref="CW15">AQ15*INDEX(prod_est,$H15+$I15-1,MATCH(CW$14,$BQ$14:$DQ$14,0))</f>
        <v>1.600518504281756E-2</v>
      </c>
      <c r="CX15" s="4" cm="1">
        <f t="array" ref="CX15">AR15*INDEX(prod_est,$H15+$I15-1,MATCH(CX$14,$BQ$14:$DQ$14,0))</f>
        <v>1.5925159117603473E-2</v>
      </c>
      <c r="CY15" s="4" cm="1">
        <f t="array" ref="CY15">AS15*INDEX(prod_est,$H15+$I15-1,MATCH(CY$14,$BQ$14:$DQ$14,0))</f>
        <v>1.5845533322015454E-2</v>
      </c>
      <c r="CZ15" s="4" cm="1">
        <f t="array" ref="CZ15">AT15*INDEX(prod_est,$H15+$I15-1,MATCH(CZ$14,$BQ$14:$DQ$14,0))</f>
        <v>1.5766305655405381E-2</v>
      </c>
      <c r="DA15" s="4" cm="1">
        <f t="array" ref="DA15">AU15*INDEX(prod_est,$H15+$I15-1,MATCH(DA$14,$BQ$14:$DQ$14,0))</f>
        <v>1.5687474127128353E-2</v>
      </c>
      <c r="DB15" s="4" cm="1">
        <f t="array" ref="DB15">AV15*INDEX(prod_est,$H15+$I15-1,MATCH(DB$14,$BQ$14:$DQ$14,0))</f>
        <v>1.560903675649271E-2</v>
      </c>
      <c r="DC15" s="4" cm="1">
        <f t="array" ref="DC15">AW15*INDEX(prod_est,$H15+$I15-1,MATCH(DC$14,$BQ$14:$DQ$14,0))</f>
        <v>1.5530991572710246E-2</v>
      </c>
      <c r="DD15" s="4" cm="1">
        <f t="array" ref="DD15">AX15*INDEX(prod_est,$H15+$I15-1,MATCH(DD$14,$BQ$14:$DQ$14,0))</f>
        <v>1.5453336614846694E-2</v>
      </c>
      <c r="DE15" s="4" cm="1">
        <f t="array" ref="DE15">AY15*INDEX(prod_est,$H15+$I15-1,MATCH(DE$14,$BQ$14:$DQ$14,0))</f>
        <v>1.5376069931772462E-2</v>
      </c>
      <c r="DF15" s="4" cm="1">
        <f t="array" ref="DF15">AZ15*INDEX(prod_est,$H15+$I15-1,MATCH(DF$14,$BQ$14:$DQ$14,0))</f>
        <v>1.5299189582113598E-2</v>
      </c>
      <c r="DG15" s="4" cm="1">
        <f t="array" ref="DG15">BA15*INDEX(prod_est,$H15+$I15-1,MATCH(DG$14,$BQ$14:$DQ$14,0))</f>
        <v>1.5222693634203031E-2</v>
      </c>
      <c r="DH15" s="4" cm="1">
        <f t="array" ref="DH15">BB15*INDEX(prod_est,$H15+$I15-1,MATCH(DH$14,$BQ$14:$DQ$14,0))</f>
        <v>1.5146580166032016E-2</v>
      </c>
      <c r="DI15" s="4" cm="1">
        <f t="array" ref="DI15">BC15*INDEX(prod_est,$H15+$I15-1,MATCH(DI$14,$BQ$14:$DQ$14,0))</f>
        <v>1.5070847265201855E-2</v>
      </c>
      <c r="DJ15" s="4" cm="1">
        <f t="array" ref="DJ15">BD15*INDEX(prod_est,$H15+$I15-1,MATCH(DJ$14,$BQ$14:$DQ$14,0))</f>
        <v>1.4995493028875847E-2</v>
      </c>
      <c r="DK15" s="4" cm="1">
        <f t="array" ref="DK15">BE15*INDEX(prod_est,$H15+$I15-1,MATCH(DK$14,$BQ$14:$DQ$14,0))</f>
        <v>1.4920515563731467E-2</v>
      </c>
      <c r="DL15" s="4" cm="1">
        <f t="array" ref="DL15">BF15*INDEX(prod_est,$H15+$I15-1,MATCH(DL$14,$BQ$14:$DQ$14,0))</f>
        <v>1.4845912985912811E-2</v>
      </c>
      <c r="DM15" s="4" cm="1">
        <f t="array" ref="DM15">BG15*INDEX(prod_est,$H15+$I15-1,MATCH(DM$14,$BQ$14:$DQ$14,0))</f>
        <v>1.4771683420983246E-2</v>
      </c>
      <c r="DN15" s="4" cm="1">
        <f t="array" ref="DN15">BH15*INDEX(prod_est,$H15+$I15-1,MATCH(DN$14,$BQ$14:$DQ$14,0))</f>
        <v>1.4697825003878331E-2</v>
      </c>
      <c r="DO15" s="4" cm="1">
        <f t="array" ref="DO15">BI15*INDEX(prod_est,$H15+$I15-1,MATCH(DO$14,$BQ$14:$DQ$14,0))</f>
        <v>1.4624335878858939E-2</v>
      </c>
      <c r="DP15" s="4" cm="1">
        <f t="array" ref="DP15">BJ15*INDEX(prod_est,$H15+$I15-1,MATCH(DP$14,$BQ$14:$DQ$14,0))</f>
        <v>1.4551214199464644E-2</v>
      </c>
      <c r="DQ15" s="4" cm="1">
        <f t="array" ref="DQ15">BK15*INDEX(prod_est,$H15+$I15-1,MATCH(DQ$14,$BQ$14:$DQ$14,0))</f>
        <v>1.4478458128467321E-2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08_JPN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08_JPN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1.4109958324924961E-3</v>
      </c>
      <c r="M18" s="33">
        <f t="shared" si="4"/>
        <v>1.4039408533300336E-3</v>
      </c>
      <c r="N18" s="33">
        <f t="shared" si="4"/>
        <v>1.3969211490633834E-3</v>
      </c>
      <c r="O18" s="33">
        <f t="shared" si="4"/>
        <v>1.3899365433180664E-3</v>
      </c>
      <c r="P18" s="33">
        <f t="shared" si="4"/>
        <v>1.382986860601476E-3</v>
      </c>
      <c r="Q18" s="33">
        <f t="shared" si="4"/>
        <v>1.3760719262984687E-3</v>
      </c>
      <c r="R18" s="33">
        <f t="shared" si="4"/>
        <v>1.3691915666669764E-3</v>
      </c>
      <c r="S18" s="33">
        <f t="shared" si="4"/>
        <v>1.3623456088336415E-3</v>
      </c>
      <c r="T18" s="33">
        <f t="shared" si="4"/>
        <v>1.3555338807894734E-3</v>
      </c>
      <c r="U18" s="33">
        <f t="shared" si="4"/>
        <v>1.3487562113855261E-3</v>
      </c>
      <c r="V18" s="33">
        <f t="shared" si="4"/>
        <v>1.3420124303285983E-3</v>
      </c>
      <c r="W18" s="33">
        <f t="shared" si="4"/>
        <v>1.3353023681769553E-3</v>
      </c>
      <c r="X18" s="33">
        <f t="shared" si="4"/>
        <v>1.3286258563360706E-3</v>
      </c>
      <c r="Y18" s="33">
        <f t="shared" si="4"/>
        <v>1.3219827270543902E-3</v>
      </c>
      <c r="Z18" s="33">
        <f t="shared" si="4"/>
        <v>1.3153728134191183E-3</v>
      </c>
      <c r="AA18" s="33">
        <f t="shared" si="4"/>
        <v>1.3087959493520227E-3</v>
      </c>
      <c r="AB18" s="33">
        <f t="shared" si="4"/>
        <v>1.3022519696052625E-3</v>
      </c>
      <c r="AC18" s="33">
        <f t="shared" si="4"/>
        <v>1.2957407097572361E-3</v>
      </c>
      <c r="AD18" s="33">
        <f t="shared" si="4"/>
        <v>1.28926200620845E-3</v>
      </c>
      <c r="AE18" s="33">
        <f t="shared" si="4"/>
        <v>1.2828156961774077E-3</v>
      </c>
      <c r="AF18" s="33">
        <f t="shared" si="4"/>
        <v>1.2764016176965206E-3</v>
      </c>
      <c r="AG18" s="33">
        <f t="shared" si="4"/>
        <v>1.2700196096080379E-3</v>
      </c>
      <c r="AH18" s="33">
        <f t="shared" si="4"/>
        <v>1.2636695115599977E-3</v>
      </c>
      <c r="AI18" s="33">
        <f t="shared" si="4"/>
        <v>1.2573511640021978E-3</v>
      </c>
      <c r="AJ18" s="33">
        <f t="shared" si="4"/>
        <v>1.2510644081821867E-3</v>
      </c>
      <c r="AK18" s="33">
        <f t="shared" si="4"/>
        <v>1.2448090861412757E-3</v>
      </c>
      <c r="AL18" s="33">
        <f t="shared" si="4"/>
        <v>1.2385850407105692E-3</v>
      </c>
      <c r="AM18" s="33">
        <f t="shared" si="4"/>
        <v>1.2323921155070164E-3</v>
      </c>
      <c r="AN18" s="33">
        <f t="shared" si="4"/>
        <v>1.2262301549294814E-3</v>
      </c>
      <c r="AO18" s="33">
        <f t="shared" si="4"/>
        <v>1.2200990041548339E-3</v>
      </c>
      <c r="AP18" s="33">
        <f t="shared" si="4"/>
        <v>1.2139985091340598E-3</v>
      </c>
      <c r="AQ18" s="33">
        <f t="shared" ref="AQ18:BK18" si="12">AP18*(1-$G$4)</f>
        <v>1.2079285165883895E-3</v>
      </c>
      <c r="AR18" s="33">
        <f t="shared" si="12"/>
        <v>1.2018888740054476E-3</v>
      </c>
      <c r="AS18" s="33">
        <f t="shared" si="12"/>
        <v>1.1958794296354203E-3</v>
      </c>
      <c r="AT18" s="33">
        <f t="shared" si="12"/>
        <v>1.1899000324872432E-3</v>
      </c>
      <c r="AU18" s="33">
        <f t="shared" si="12"/>
        <v>1.1839505323248069E-3</v>
      </c>
      <c r="AV18" s="33">
        <f t="shared" si="12"/>
        <v>1.1780307796631828E-3</v>
      </c>
      <c r="AW18" s="33">
        <f t="shared" si="12"/>
        <v>1.1721406257648669E-3</v>
      </c>
      <c r="AX18" s="33">
        <f t="shared" si="12"/>
        <v>1.1662799226360425E-3</v>
      </c>
      <c r="AY18" s="33">
        <f t="shared" si="12"/>
        <v>1.1604485230228623E-3</v>
      </c>
      <c r="AZ18" s="33">
        <f t="shared" si="12"/>
        <v>1.1546462804077481E-3</v>
      </c>
      <c r="BA18" s="33">
        <f t="shared" si="12"/>
        <v>1.1488730490057093E-3</v>
      </c>
      <c r="BB18" s="33">
        <f t="shared" si="12"/>
        <v>1.1431286837606809E-3</v>
      </c>
      <c r="BC18" s="33">
        <f t="shared" si="12"/>
        <v>1.1374130403418775E-3</v>
      </c>
      <c r="BD18" s="33">
        <f t="shared" si="12"/>
        <v>1.1317259751401681E-3</v>
      </c>
      <c r="BE18" s="33">
        <f t="shared" si="12"/>
        <v>1.1260673452644673E-3</v>
      </c>
      <c r="BF18" s="33">
        <f t="shared" si="12"/>
        <v>1.120437008538145E-3</v>
      </c>
      <c r="BG18" s="33">
        <f t="shared" si="12"/>
        <v>1.1148348234954542E-3</v>
      </c>
      <c r="BH18" s="33">
        <f t="shared" si="12"/>
        <v>1.1092606493779769E-3</v>
      </c>
      <c r="BI18" s="33">
        <f t="shared" si="12"/>
        <v>1.1037143461310869E-3</v>
      </c>
      <c r="BJ18" s="33">
        <f t="shared" si="12"/>
        <v>1.0981957744004315E-3</v>
      </c>
      <c r="BK18" s="33">
        <f t="shared" si="12"/>
        <v>1.0927047955284293E-3</v>
      </c>
      <c r="BL18" t="str">
        <f t="shared" si="6"/>
        <v>08_JPN</v>
      </c>
      <c r="BM18" t="str">
        <f t="shared" si="7"/>
        <v>d_nonenergy_2_coal_products</v>
      </c>
      <c r="BP18" s="4">
        <f t="shared" si="8"/>
        <v>36.247597812000002</v>
      </c>
      <c r="BQ18" s="4">
        <f t="shared" si="9"/>
        <v>36.373871700000002</v>
      </c>
      <c r="BR18" s="4" cm="1">
        <f t="array" ref="BR18">L18*INDEX(prod_est,$H18+$I18-1,MATCH(BR$14,$BQ$14:$DQ$14,0))</f>
        <v>35.643271604886458</v>
      </c>
      <c r="BS18" s="4" cm="1">
        <f t="array" ref="BS18">M18*INDEX(prod_est,$H18+$I18-1,MATCH(BS$14,$BQ$14:$DQ$14,0))</f>
        <v>32.339203485073142</v>
      </c>
      <c r="BT18" s="4" cm="1">
        <f t="array" ref="BT18">N18*INDEX(prod_est,$H18+$I18-1,MATCH(BT$14,$BQ$14:$DQ$14,0))</f>
        <v>32.142543313770844</v>
      </c>
      <c r="BU18" s="4" cm="1">
        <f t="array" ref="BU18">O18*INDEX(prod_est,$H18+$I18-1,MATCH(BU$14,$BQ$14:$DQ$14,0))</f>
        <v>31.959470202046379</v>
      </c>
      <c r="BV18" s="4" cm="1">
        <f t="array" ref="BV18">P18*INDEX(prod_est,$H18+$I18-1,MATCH(BV$14,$BQ$14:$DQ$14,0))</f>
        <v>31.786915771457203</v>
      </c>
      <c r="BW18" s="4" cm="1">
        <f t="array" ref="BW18">Q18*INDEX(prod_est,$H18+$I18-1,MATCH(BW$14,$BQ$14:$DQ$14,0))</f>
        <v>31.622966279001854</v>
      </c>
      <c r="BX18" s="4" cm="1">
        <f t="array" ref="BX18">R18*INDEX(prod_est,$H18+$I18-1,MATCH(BX$14,$BQ$14:$DQ$14,0))</f>
        <v>31.465991927310046</v>
      </c>
      <c r="BY18" s="4" cm="1">
        <f t="array" ref="BY18">S18*INDEX(prod_est,$H18+$I18-1,MATCH(BY$14,$BQ$14:$DQ$14,0))</f>
        <v>31.314675365887986</v>
      </c>
      <c r="BZ18" s="4" cm="1">
        <f t="array" ref="BZ18">T18*INDEX(prod_est,$H18+$I18-1,MATCH(BZ$14,$BQ$14:$DQ$14,0))</f>
        <v>31.167247751029311</v>
      </c>
      <c r="CA18" s="4" cm="1">
        <f t="array" ref="CA18">U18*INDEX(prod_est,$H18+$I18-1,MATCH(CA$14,$BQ$14:$DQ$14,0))</f>
        <v>30.692058500062007</v>
      </c>
      <c r="CB18" s="4" cm="1">
        <f t="array" ref="CB18">V18*INDEX(prod_est,$H18+$I18-1,MATCH(CB$14,$BQ$14:$DQ$14,0))</f>
        <v>30.223733900347337</v>
      </c>
      <c r="CC18" s="4" cm="1">
        <f t="array" ref="CC18">W18*INDEX(prod_est,$H18+$I18-1,MATCH(CC$14,$BQ$14:$DQ$14,0))</f>
        <v>29.758291807912173</v>
      </c>
      <c r="CD18" s="4" cm="1">
        <f t="array" ref="CD18">X18*INDEX(prod_est,$H18+$I18-1,MATCH(CD$14,$BQ$14:$DQ$14,0))</f>
        <v>29.499906060366921</v>
      </c>
      <c r="CE18" s="4" cm="1">
        <f t="array" ref="CE18">Y18*INDEX(prod_est,$H18+$I18-1,MATCH(CE$14,$BQ$14:$DQ$14,0))</f>
        <v>29.22748831722129</v>
      </c>
      <c r="CF18" s="4" cm="1">
        <f t="array" ref="CF18">Z18*INDEX(prod_est,$H18+$I18-1,MATCH(CF$14,$BQ$14:$DQ$14,0))</f>
        <v>28.941699924826843</v>
      </c>
      <c r="CG18" s="4" cm="1">
        <f t="array" ref="CG18">AA18*INDEX(prod_est,$H18+$I18-1,MATCH(CG$14,$BQ$14:$DQ$14,0))</f>
        <v>28.643809021627995</v>
      </c>
      <c r="CH18" s="4" cm="1">
        <f t="array" ref="CH18">AB18*INDEX(prod_est,$H18+$I18-1,MATCH(CH$14,$BQ$14:$DQ$14,0))</f>
        <v>28.334825342657982</v>
      </c>
      <c r="CI18" s="4" cm="1">
        <f t="array" ref="CI18">AC18*INDEX(prod_est,$H18+$I18-1,MATCH(CI$14,$BQ$14:$DQ$14,0))</f>
        <v>28.015767123045126</v>
      </c>
      <c r="CJ18" s="4" cm="1">
        <f t="array" ref="CJ18">AD18*INDEX(prod_est,$H18+$I18-1,MATCH(CJ$14,$BQ$14:$DQ$14,0))</f>
        <v>27.687421412967897</v>
      </c>
      <c r="CK18" s="4" cm="1">
        <f t="array" ref="CK18">AE18*INDEX(prod_est,$H18+$I18-1,MATCH(CK$14,$BQ$14:$DQ$14,0))</f>
        <v>27.350706966520601</v>
      </c>
      <c r="CL18" s="4" cm="1">
        <f t="array" ref="CL18">AF18*INDEX(prod_est,$H18+$I18-1,MATCH(CL$14,$BQ$14:$DQ$14,0))</f>
        <v>27.006691332158152</v>
      </c>
      <c r="CM18" s="4" cm="1">
        <f t="array" ref="CM18">AG18*INDEX(prod_est,$H18+$I18-1,MATCH(CM$14,$BQ$14:$DQ$14,0))</f>
        <v>26.656545222807694</v>
      </c>
      <c r="CN18" s="4" cm="1">
        <f t="array" ref="CN18">AH18*INDEX(prod_est,$H18+$I18-1,MATCH(CN$14,$BQ$14:$DQ$14,0))</f>
        <v>26.512552709744526</v>
      </c>
      <c r="CO18" s="4" cm="1">
        <f t="array" ref="CO18">AI18*INDEX(prod_est,$H18+$I18-1,MATCH(CO$14,$BQ$14:$DQ$14,0))</f>
        <v>26.365934858976335</v>
      </c>
      <c r="CP18" s="4" cm="1">
        <f t="array" ref="CP18">AJ18*INDEX(prod_est,$H18+$I18-1,MATCH(CP$14,$BQ$14:$DQ$14,0))</f>
        <v>26.219458718421333</v>
      </c>
      <c r="CQ18" s="4" cm="1">
        <f t="array" ref="CQ18">AK18*INDEX(prod_est,$H18+$I18-1,MATCH(CQ$14,$BQ$14:$DQ$14,0))</f>
        <v>26.075429642429949</v>
      </c>
      <c r="CR18" s="4" cm="1">
        <f t="array" ref="CR18">AL18*INDEX(prod_est,$H18+$I18-1,MATCH(CR$14,$BQ$14:$DQ$14,0))</f>
        <v>25.936046852331529</v>
      </c>
      <c r="CS18" s="4" cm="1">
        <f t="array" ref="CS18">AM18*INDEX(prod_est,$H18+$I18-1,MATCH(CS$14,$BQ$14:$DQ$14,0))</f>
        <v>25.734926098433526</v>
      </c>
      <c r="CT18" s="4" cm="1">
        <f t="array" ref="CT18">AN18*INDEX(prod_est,$H18+$I18-1,MATCH(CT$14,$BQ$14:$DQ$14,0))</f>
        <v>25.54396186628512</v>
      </c>
      <c r="CU18" s="4" cm="1">
        <f t="array" ref="CU18">AO18*INDEX(prod_est,$H18+$I18-1,MATCH(CU$14,$BQ$14:$DQ$14,0))</f>
        <v>25.365821144906654</v>
      </c>
      <c r="CV18" s="4" cm="1">
        <f t="array" ref="CV18">AP18*INDEX(prod_est,$H18+$I18-1,MATCH(CV$14,$BQ$14:$DQ$14,0))</f>
        <v>25.20204542572478</v>
      </c>
      <c r="CW18" s="4" cm="1">
        <f t="array" ref="CW18">AQ18*INDEX(prod_est,$H18+$I18-1,MATCH(CW$14,$BQ$14:$DQ$14,0))</f>
        <v>25.053882226259145</v>
      </c>
      <c r="CX18" s="4" cm="1">
        <f t="array" ref="CX18">AR18*INDEX(prod_est,$H18+$I18-1,MATCH(CX$14,$BQ$14:$DQ$14,0))</f>
        <v>24.928612815127849</v>
      </c>
      <c r="CY18" s="4" cm="1">
        <f t="array" ref="CY18">AS18*INDEX(prod_est,$H18+$I18-1,MATCH(CY$14,$BQ$14:$DQ$14,0))</f>
        <v>24.803969751052211</v>
      </c>
      <c r="CZ18" s="4" cm="1">
        <f t="array" ref="CZ18">AT18*INDEX(prod_est,$H18+$I18-1,MATCH(CZ$14,$BQ$14:$DQ$14,0))</f>
        <v>24.679949902296951</v>
      </c>
      <c r="DA18" s="4" cm="1">
        <f t="array" ref="DA18">AU18*INDEX(prod_est,$H18+$I18-1,MATCH(DA$14,$BQ$14:$DQ$14,0))</f>
        <v>24.556550152785462</v>
      </c>
      <c r="DB18" s="4" cm="1">
        <f t="array" ref="DB18">AV18*INDEX(prod_est,$H18+$I18-1,MATCH(DB$14,$BQ$14:$DQ$14,0))</f>
        <v>24.433767402021534</v>
      </c>
      <c r="DC18" s="4" cm="1">
        <f t="array" ref="DC18">AW18*INDEX(prod_est,$H18+$I18-1,MATCH(DC$14,$BQ$14:$DQ$14,0))</f>
        <v>24.311598565011426</v>
      </c>
      <c r="DD18" s="4" cm="1">
        <f t="array" ref="DD18">AX18*INDEX(prod_est,$H18+$I18-1,MATCH(DD$14,$BQ$14:$DQ$14,0))</f>
        <v>24.190040572186369</v>
      </c>
      <c r="DE18" s="4" cm="1">
        <f t="array" ref="DE18">AY18*INDEX(prod_est,$H18+$I18-1,MATCH(DE$14,$BQ$14:$DQ$14,0))</f>
        <v>24.069090369325437</v>
      </c>
      <c r="DF18" s="4" cm="1">
        <f t="array" ref="DF18">AZ18*INDEX(prod_est,$H18+$I18-1,MATCH(DF$14,$BQ$14:$DQ$14,0))</f>
        <v>23.948744917478813</v>
      </c>
      <c r="DG18" s="4" cm="1">
        <f t="array" ref="DG18">BA18*INDEX(prod_est,$H18+$I18-1,MATCH(DG$14,$BQ$14:$DQ$14,0))</f>
        <v>23.829001192891418</v>
      </c>
      <c r="DH18" s="4" cm="1">
        <f t="array" ref="DH18">BB18*INDEX(prod_est,$H18+$I18-1,MATCH(DH$14,$BQ$14:$DQ$14,0))</f>
        <v>23.709856186926963</v>
      </c>
      <c r="DI18" s="4" cm="1">
        <f t="array" ref="DI18">BC18*INDEX(prod_est,$H18+$I18-1,MATCH(DI$14,$BQ$14:$DQ$14,0))</f>
        <v>23.591306905992329</v>
      </c>
      <c r="DJ18" s="4" cm="1">
        <f t="array" ref="DJ18">BD18*INDEX(prod_est,$H18+$I18-1,MATCH(DJ$14,$BQ$14:$DQ$14,0))</f>
        <v>23.473350371462367</v>
      </c>
      <c r="DK18" s="4" cm="1">
        <f t="array" ref="DK18">BE18*INDEX(prod_est,$H18+$I18-1,MATCH(DK$14,$BQ$14:$DQ$14,0))</f>
        <v>23.355983619605055</v>
      </c>
      <c r="DL18" s="4" cm="1">
        <f t="array" ref="DL18">BF18*INDEX(prod_est,$H18+$I18-1,MATCH(DL$14,$BQ$14:$DQ$14,0))</f>
        <v>23.23920370150703</v>
      </c>
      <c r="DM18" s="4" cm="1">
        <f t="array" ref="DM18">BG18*INDEX(prod_est,$H18+$I18-1,MATCH(DM$14,$BQ$14:$DQ$14,0))</f>
        <v>23.123007682999493</v>
      </c>
      <c r="DN18" s="4" cm="1">
        <f t="array" ref="DN18">BH18*INDEX(prod_est,$H18+$I18-1,MATCH(DN$14,$BQ$14:$DQ$14,0))</f>
        <v>23.007392644584495</v>
      </c>
      <c r="DO18" s="4" cm="1">
        <f t="array" ref="DO18">BI18*INDEX(prod_est,$H18+$I18-1,MATCH(DO$14,$BQ$14:$DQ$14,0))</f>
        <v>22.892355681361572</v>
      </c>
      <c r="DP18" s="4" cm="1">
        <f t="array" ref="DP18">BJ18*INDEX(prod_est,$H18+$I18-1,MATCH(DP$14,$BQ$14:$DQ$14,0))</f>
        <v>22.777893902954766</v>
      </c>
      <c r="DQ18" s="4" cm="1">
        <f t="array" ref="DQ18">BK18*INDEX(prod_est,$H18+$I18-1,MATCH(DQ$14,$BQ$14:$DQ$14,0))</f>
        <v>22.664004433439988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08_JPN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1.1864367248068755E-4</v>
      </c>
      <c r="M20" s="33">
        <f t="shared" si="4"/>
        <v>1.1805045411828411E-4</v>
      </c>
      <c r="N20" s="33">
        <f t="shared" si="4"/>
        <v>1.1746020184769268E-4</v>
      </c>
      <c r="O20" s="33">
        <f t="shared" si="4"/>
        <v>1.1687290083845422E-4</v>
      </c>
      <c r="P20" s="33">
        <f t="shared" si="4"/>
        <v>1.1628853633426195E-4</v>
      </c>
      <c r="Q20" s="33">
        <f t="shared" si="4"/>
        <v>1.1570709365259064E-4</v>
      </c>
      <c r="R20" s="33">
        <f t="shared" si="4"/>
        <v>1.1512855818432768E-4</v>
      </c>
      <c r="S20" s="33">
        <f t="shared" si="4"/>
        <v>1.1455291539340605E-4</v>
      </c>
      <c r="T20" s="33">
        <f t="shared" si="4"/>
        <v>1.1398015081643903E-4</v>
      </c>
      <c r="U20" s="33">
        <f t="shared" si="4"/>
        <v>1.1341025006235683E-4</v>
      </c>
      <c r="V20" s="33">
        <f t="shared" si="4"/>
        <v>1.1284319881204505E-4</v>
      </c>
      <c r="W20" s="33">
        <f t="shared" si="4"/>
        <v>1.1227898281798483E-4</v>
      </c>
      <c r="X20" s="33">
        <f t="shared" si="4"/>
        <v>1.1171758790389491E-4</v>
      </c>
      <c r="Y20" s="33">
        <f t="shared" si="4"/>
        <v>1.1115899996437543E-4</v>
      </c>
      <c r="Z20" s="33">
        <f t="shared" si="4"/>
        <v>1.1060320496455356E-4</v>
      </c>
      <c r="AA20" s="33">
        <f t="shared" si="4"/>
        <v>1.100501889397308E-4</v>
      </c>
      <c r="AB20" s="33">
        <f t="shared" si="4"/>
        <v>1.0949993799503214E-4</v>
      </c>
      <c r="AC20" s="33">
        <f t="shared" si="4"/>
        <v>1.0895243830505699E-4</v>
      </c>
      <c r="AD20" s="33">
        <f t="shared" si="4"/>
        <v>1.0840767611353171E-4</v>
      </c>
      <c r="AE20" s="33">
        <f t="shared" si="4"/>
        <v>1.0786563773296405E-4</v>
      </c>
      <c r="AF20" s="33">
        <f t="shared" si="4"/>
        <v>1.0732630954429923E-4</v>
      </c>
      <c r="AG20" s="33">
        <f t="shared" si="4"/>
        <v>1.0678967799657774E-4</v>
      </c>
      <c r="AH20" s="33">
        <f t="shared" si="4"/>
        <v>1.0625572960659486E-4</v>
      </c>
      <c r="AI20" s="33">
        <f t="shared" si="4"/>
        <v>1.0572445095856188E-4</v>
      </c>
      <c r="AJ20" s="33">
        <f t="shared" si="4"/>
        <v>1.0519582870376907E-4</v>
      </c>
      <c r="AK20" s="33">
        <f t="shared" si="4"/>
        <v>1.0466984956025023E-4</v>
      </c>
      <c r="AL20" s="33">
        <f t="shared" si="4"/>
        <v>1.0414650031244898E-4</v>
      </c>
      <c r="AM20" s="33">
        <f t="shared" si="4"/>
        <v>1.0362576781088674E-4</v>
      </c>
      <c r="AN20" s="33">
        <f t="shared" si="4"/>
        <v>1.031076389718323E-4</v>
      </c>
      <c r="AO20" s="33">
        <f t="shared" si="4"/>
        <v>1.0259210077697313E-4</v>
      </c>
      <c r="AP20" s="33">
        <f t="shared" si="4"/>
        <v>1.0207914027308827E-4</v>
      </c>
      <c r="AQ20" s="33">
        <f t="shared" ref="AQ20:BK20" si="14">AP20*(1-$G$4)</f>
        <v>1.0156874457172283E-4</v>
      </c>
      <c r="AR20" s="33">
        <f t="shared" si="14"/>
        <v>1.0106090084886421E-4</v>
      </c>
      <c r="AS20" s="33">
        <f t="shared" si="14"/>
        <v>1.0055559634461989E-4</v>
      </c>
      <c r="AT20" s="33">
        <f t="shared" si="14"/>
        <v>1.0005281836289679E-4</v>
      </c>
      <c r="AU20" s="33">
        <f t="shared" si="14"/>
        <v>9.9552554271082304E-5</v>
      </c>
      <c r="AV20" s="33">
        <f t="shared" si="14"/>
        <v>9.9054791499726889E-5</v>
      </c>
      <c r="AW20" s="33">
        <f t="shared" si="14"/>
        <v>9.855951754222826E-5</v>
      </c>
      <c r="AX20" s="33">
        <f t="shared" si="14"/>
        <v>9.8066719954517125E-5</v>
      </c>
      <c r="AY20" s="33">
        <f t="shared" si="14"/>
        <v>9.7576386354744545E-5</v>
      </c>
      <c r="AZ20" s="33">
        <f t="shared" si="14"/>
        <v>9.7088504422970817E-5</v>
      </c>
      <c r="BA20" s="33">
        <f t="shared" si="14"/>
        <v>9.6603061900855965E-5</v>
      </c>
      <c r="BB20" s="33">
        <f t="shared" si="14"/>
        <v>9.6120046591351689E-5</v>
      </c>
      <c r="BC20" s="33">
        <f t="shared" si="14"/>
        <v>9.5639446358394931E-5</v>
      </c>
      <c r="BD20" s="33">
        <f t="shared" si="14"/>
        <v>9.5161249126602952E-5</v>
      </c>
      <c r="BE20" s="33">
        <f t="shared" si="14"/>
        <v>9.468544288096994E-5</v>
      </c>
      <c r="BF20" s="33">
        <f t="shared" si="14"/>
        <v>9.421201566656509E-5</v>
      </c>
      <c r="BG20" s="33">
        <f t="shared" si="14"/>
        <v>9.3740955588232262E-5</v>
      </c>
      <c r="BH20" s="33">
        <f t="shared" si="14"/>
        <v>9.3272250810291099E-5</v>
      </c>
      <c r="BI20" s="33">
        <f t="shared" si="14"/>
        <v>9.280588955623964E-5</v>
      </c>
      <c r="BJ20" s="33">
        <f t="shared" si="14"/>
        <v>9.2341860108458444E-5</v>
      </c>
      <c r="BK20" s="33">
        <f t="shared" si="14"/>
        <v>9.1880150807916158E-5</v>
      </c>
      <c r="BL20" t="str">
        <f t="shared" si="6"/>
        <v>08_JPN</v>
      </c>
      <c r="BM20" t="str">
        <f t="shared" si="7"/>
        <v>d_nonenergy_6_x_ngls</v>
      </c>
      <c r="BP20" s="4">
        <f t="shared" si="8"/>
        <v>10.489273775999999</v>
      </c>
      <c r="BQ20" s="4">
        <f t="shared" si="9"/>
        <v>3.0584992679999998</v>
      </c>
      <c r="BR20" s="4" cm="1">
        <f t="array" ref="BR20">L20*INDEX(prod_est,$H20+$I20-1,MATCH(BR$14,$BQ$14:$DQ$14,0))</f>
        <v>2.9970667134857245</v>
      </c>
      <c r="BS20" s="4" cm="1">
        <f t="array" ref="BS20">M20*INDEX(prod_est,$H20+$I20-1,MATCH(BS$14,$BQ$14:$DQ$14,0))</f>
        <v>2.7192439397865709</v>
      </c>
      <c r="BT20" s="4" cm="1">
        <f t="array" ref="BT20">N20*INDEX(prod_est,$H20+$I20-1,MATCH(BT$14,$BQ$14:$DQ$14,0))</f>
        <v>2.7027077570306162</v>
      </c>
      <c r="BU20" s="4" cm="1">
        <f t="array" ref="BU20">O20*INDEX(prod_est,$H20+$I20-1,MATCH(BU$14,$BQ$14:$DQ$14,0))</f>
        <v>2.6873140430257432</v>
      </c>
      <c r="BV20" s="4" cm="1">
        <f t="array" ref="BV20">P20*INDEX(prod_est,$H20+$I20-1,MATCH(BV$14,$BQ$14:$DQ$14,0))</f>
        <v>2.6728047929794481</v>
      </c>
      <c r="BW20" s="4" cm="1">
        <f t="array" ref="BW20">Q20*INDEX(prod_est,$H20+$I20-1,MATCH(BW$14,$BQ$14:$DQ$14,0))</f>
        <v>2.6590190896922272</v>
      </c>
      <c r="BX20" s="4" cm="1">
        <f t="array" ref="BX20">R20*INDEX(prod_est,$H20+$I20-1,MATCH(BX$14,$BQ$14:$DQ$14,0))</f>
        <v>2.6458198915506617</v>
      </c>
      <c r="BY20" s="4" cm="1">
        <f t="array" ref="BY20">S20*INDEX(prod_est,$H20+$I20-1,MATCH(BY$14,$BQ$14:$DQ$14,0))</f>
        <v>2.6330964290564105</v>
      </c>
      <c r="BZ20" s="4" cm="1">
        <f t="array" ref="BZ20">T20*INDEX(prod_est,$H20+$I20-1,MATCH(BZ$14,$BQ$14:$DQ$14,0))</f>
        <v>2.6206999688762247</v>
      </c>
      <c r="CA20" s="4" cm="1">
        <f t="array" ref="CA20">U20*INDEX(prod_est,$H20+$I20-1,MATCH(CA$14,$BQ$14:$DQ$14,0))</f>
        <v>2.580743651104175</v>
      </c>
      <c r="CB20" s="4" cm="1">
        <f t="array" ref="CB20">V20*INDEX(prod_est,$H20+$I20-1,MATCH(CB$14,$BQ$14:$DQ$14,0))</f>
        <v>2.5413645479603733</v>
      </c>
      <c r="CC20" s="4" cm="1">
        <f t="array" ref="CC20">W20*INDEX(prod_est,$H20+$I20-1,MATCH(CC$14,$BQ$14:$DQ$14,0))</f>
        <v>2.50222782062075</v>
      </c>
      <c r="CD20" s="4" cm="1">
        <f t="array" ref="CD20">X20*INDEX(prod_est,$H20+$I20-1,MATCH(CD$14,$BQ$14:$DQ$14,0))</f>
        <v>2.4805014389408813</v>
      </c>
      <c r="CE20" s="4" cm="1">
        <f t="array" ref="CE20">Y20*INDEX(prod_est,$H20+$I20-1,MATCH(CE$14,$BQ$14:$DQ$14,0))</f>
        <v>2.4575951760367563</v>
      </c>
      <c r="CF20" s="4" cm="1">
        <f t="array" ref="CF20">Z20*INDEX(prod_est,$H20+$I20-1,MATCH(CF$14,$BQ$14:$DQ$14,0))</f>
        <v>2.4335646412575476</v>
      </c>
      <c r="CG20" s="4" cm="1">
        <f t="array" ref="CG20">AA20*INDEX(prod_est,$H20+$I20-1,MATCH(CG$14,$BQ$14:$DQ$14,0))</f>
        <v>2.4085164661033605</v>
      </c>
      <c r="CH20" s="4" cm="1">
        <f t="array" ref="CH20">AB20*INDEX(prod_est,$H20+$I20-1,MATCH(CH$14,$BQ$14:$DQ$14,0))</f>
        <v>2.3825355542073705</v>
      </c>
      <c r="CI20" s="4" cm="1">
        <f t="array" ref="CI20">AC20*INDEX(prod_est,$H20+$I20-1,MATCH(CI$14,$BQ$14:$DQ$14,0))</f>
        <v>2.3557075239337801</v>
      </c>
      <c r="CJ20" s="4" cm="1">
        <f t="array" ref="CJ20">AD20*INDEX(prod_est,$H20+$I20-1,MATCH(CJ$14,$BQ$14:$DQ$14,0))</f>
        <v>2.3280985544458788</v>
      </c>
      <c r="CK20" s="4" cm="1">
        <f t="array" ref="CK20">AE20*INDEX(prod_est,$H20+$I20-1,MATCH(CK$14,$BQ$14:$DQ$14,0))</f>
        <v>2.2997858992389251</v>
      </c>
      <c r="CL20" s="4" cm="1">
        <f t="array" ref="CL20">AF20*INDEX(prod_est,$H20+$I20-1,MATCH(CL$14,$BQ$14:$DQ$14,0))</f>
        <v>2.2708593231912588</v>
      </c>
      <c r="CM20" s="4" cm="1">
        <f t="array" ref="CM20">AG20*INDEX(prod_est,$H20+$I20-1,MATCH(CM$14,$BQ$14:$DQ$14,0))</f>
        <v>2.2414172657722955</v>
      </c>
      <c r="CN20" s="4" cm="1">
        <f t="array" ref="CN20">AH20*INDEX(prod_est,$H20+$I20-1,MATCH(CN$14,$BQ$14:$DQ$14,0))</f>
        <v>2.2293096463405928</v>
      </c>
      <c r="CO20" s="4" cm="1">
        <f t="array" ref="CO20">AI20*INDEX(prod_est,$H20+$I20-1,MATCH(CO$14,$BQ$14:$DQ$14,0))</f>
        <v>2.2169812752244038</v>
      </c>
      <c r="CP20" s="4" cm="1">
        <f t="array" ref="CP20">AJ20*INDEX(prod_est,$H20+$I20-1,MATCH(CP$14,$BQ$14:$DQ$14,0))</f>
        <v>2.2046648198203194</v>
      </c>
      <c r="CQ20" s="4" cm="1">
        <f t="array" ref="CQ20">AK20*INDEX(prod_est,$H20+$I20-1,MATCH(CQ$14,$BQ$14:$DQ$14,0))</f>
        <v>2.1925541259925203</v>
      </c>
      <c r="CR20" s="4" cm="1">
        <f t="array" ref="CR20">AL20*INDEX(prod_est,$H20+$I20-1,MATCH(CR$14,$BQ$14:$DQ$14,0))</f>
        <v>2.180834115403496</v>
      </c>
      <c r="CS20" s="4" cm="1">
        <f t="array" ref="CS20">AM20*INDEX(prod_est,$H20+$I20-1,MATCH(CS$14,$BQ$14:$DQ$14,0))</f>
        <v>2.1639228642820858</v>
      </c>
      <c r="CT20" s="4" cm="1">
        <f t="array" ref="CT20">AN20*INDEX(prod_est,$H20+$I20-1,MATCH(CT$14,$BQ$14:$DQ$14,0))</f>
        <v>2.1478656249247452</v>
      </c>
      <c r="CU20" s="4" cm="1">
        <f t="array" ref="CU20">AO20*INDEX(prod_est,$H20+$I20-1,MATCH(CU$14,$BQ$14:$DQ$14,0))</f>
        <v>2.1328866512694051</v>
      </c>
      <c r="CV20" s="4" cm="1">
        <f t="array" ref="CV20">AP20*INDEX(prod_est,$H20+$I20-1,MATCH(CV$14,$BQ$14:$DQ$14,0))</f>
        <v>2.1191155597187099</v>
      </c>
      <c r="CW20" s="4" cm="1">
        <f t="array" ref="CW20">AQ20*INDEX(prod_est,$H20+$I20-1,MATCH(CW$14,$BQ$14:$DQ$14,0))</f>
        <v>2.1066572478610204</v>
      </c>
      <c r="CX20" s="4" cm="1">
        <f t="array" ref="CX20">AR20*INDEX(prod_est,$H20+$I20-1,MATCH(CX$14,$BQ$14:$DQ$14,0))</f>
        <v>2.0961239616217155</v>
      </c>
      <c r="CY20" s="4" cm="1">
        <f t="array" ref="CY20">AS20*INDEX(prod_est,$H20+$I20-1,MATCH(CY$14,$BQ$14:$DQ$14,0))</f>
        <v>2.0856433418136069</v>
      </c>
      <c r="CZ20" s="4" cm="1">
        <f t="array" ref="CZ20">AT20*INDEX(prod_est,$H20+$I20-1,MATCH(CZ$14,$BQ$14:$DQ$14,0))</f>
        <v>2.0752151251045388</v>
      </c>
      <c r="DA20" s="4" cm="1">
        <f t="array" ref="DA20">AU20*INDEX(prod_est,$H20+$I20-1,MATCH(DA$14,$BQ$14:$DQ$14,0))</f>
        <v>2.0648390494790161</v>
      </c>
      <c r="DB20" s="4" cm="1">
        <f t="array" ref="DB20">AV20*INDEX(prod_est,$H20+$I20-1,MATCH(DB$14,$BQ$14:$DQ$14,0))</f>
        <v>2.0545148542316207</v>
      </c>
      <c r="DC20" s="4" cm="1">
        <f t="array" ref="DC20">AW20*INDEX(prod_est,$H20+$I20-1,MATCH(DC$14,$BQ$14:$DQ$14,0))</f>
        <v>2.0442422799604629</v>
      </c>
      <c r="DD20" s="4" cm="1">
        <f t="array" ref="DD20">AX20*INDEX(prod_est,$H20+$I20-1,MATCH(DD$14,$BQ$14:$DQ$14,0))</f>
        <v>2.0340210685606608</v>
      </c>
      <c r="DE20" s="4" cm="1">
        <f t="array" ref="DE20">AY20*INDEX(prod_est,$H20+$I20-1,MATCH(DE$14,$BQ$14:$DQ$14,0))</f>
        <v>2.0238509632178574</v>
      </c>
      <c r="DF20" s="4" cm="1">
        <f t="array" ref="DF20">AZ20*INDEX(prod_est,$H20+$I20-1,MATCH(DF$14,$BQ$14:$DQ$14,0))</f>
        <v>2.0137317084017679</v>
      </c>
      <c r="DG20" s="4" cm="1">
        <f t="array" ref="DG20">BA20*INDEX(prod_est,$H20+$I20-1,MATCH(DG$14,$BQ$14:$DQ$14,0))</f>
        <v>2.0036630498597594</v>
      </c>
      <c r="DH20" s="4" cm="1">
        <f t="array" ref="DH20">BB20*INDEX(prod_est,$H20+$I20-1,MATCH(DH$14,$BQ$14:$DQ$14,0))</f>
        <v>1.9936447346104604</v>
      </c>
      <c r="DI20" s="4" cm="1">
        <f t="array" ref="DI20">BC20*INDEX(prod_est,$H20+$I20-1,MATCH(DI$14,$BQ$14:$DQ$14,0))</f>
        <v>1.9836765109374082</v>
      </c>
      <c r="DJ20" s="4" cm="1">
        <f t="array" ref="DJ20">BD20*INDEX(prod_est,$H20+$I20-1,MATCH(DJ$14,$BQ$14:$DQ$14,0))</f>
        <v>1.973758128382721</v>
      </c>
      <c r="DK20" s="4" cm="1">
        <f t="array" ref="DK20">BE20*INDEX(prod_est,$H20+$I20-1,MATCH(DK$14,$BQ$14:$DQ$14,0))</f>
        <v>1.9638893377408075</v>
      </c>
      <c r="DL20" s="4" cm="1">
        <f t="array" ref="DL20">BF20*INDEX(prod_est,$H20+$I20-1,MATCH(DL$14,$BQ$14:$DQ$14,0))</f>
        <v>1.9540698910521035</v>
      </c>
      <c r="DM20" s="4" cm="1">
        <f t="array" ref="DM20">BG20*INDEX(prod_est,$H20+$I20-1,MATCH(DM$14,$BQ$14:$DQ$14,0))</f>
        <v>1.9442995415968429</v>
      </c>
      <c r="DN20" s="4" cm="1">
        <f t="array" ref="DN20">BH20*INDEX(prod_est,$H20+$I20-1,MATCH(DN$14,$BQ$14:$DQ$14,0))</f>
        <v>1.9345780438888587</v>
      </c>
      <c r="DO20" s="4" cm="1">
        <f t="array" ref="DO20">BI20*INDEX(prod_est,$H20+$I20-1,MATCH(DO$14,$BQ$14:$DQ$14,0))</f>
        <v>1.9249051536694144</v>
      </c>
      <c r="DP20" s="4" cm="1">
        <f t="array" ref="DP20">BJ20*INDEX(prod_est,$H20+$I20-1,MATCH(DP$14,$BQ$14:$DQ$14,0))</f>
        <v>1.9152806279010672</v>
      </c>
      <c r="DQ20" s="4" cm="1">
        <f t="array" ref="DQ20">BK20*INDEX(prod_est,$H20+$I20-1,MATCH(DQ$14,$BQ$14:$DQ$14,0))</f>
        <v>1.9057042247615621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08_JPN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08_JPN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ref="L23:AP30" si="17">K23*(1-$G$4)</f>
        <v>3.6671207965691704E-2</v>
      </c>
      <c r="M23" s="33">
        <f t="shared" si="17"/>
        <v>3.6487851925863249E-2</v>
      </c>
      <c r="N23" s="33">
        <f t="shared" si="17"/>
        <v>3.6305412666233931E-2</v>
      </c>
      <c r="O23" s="33">
        <f t="shared" si="17"/>
        <v>3.6123885602902764E-2</v>
      </c>
      <c r="P23" s="33">
        <f t="shared" si="17"/>
        <v>3.5943266174888251E-2</v>
      </c>
      <c r="Q23" s="33">
        <f t="shared" si="17"/>
        <v>3.5763549844013809E-2</v>
      </c>
      <c r="R23" s="33">
        <f t="shared" si="17"/>
        <v>3.5584732094793736E-2</v>
      </c>
      <c r="S23" s="33">
        <f t="shared" si="17"/>
        <v>3.5406808434319766E-2</v>
      </c>
      <c r="T23" s="33">
        <f t="shared" si="17"/>
        <v>3.5229774392148167E-2</v>
      </c>
      <c r="U23" s="33">
        <f t="shared" si="17"/>
        <v>3.5053625520187426E-2</v>
      </c>
      <c r="V23" s="33">
        <f t="shared" si="17"/>
        <v>3.487835739258649E-2</v>
      </c>
      <c r="W23" s="33">
        <f t="shared" si="17"/>
        <v>3.4703965605623555E-2</v>
      </c>
      <c r="X23" s="33">
        <f t="shared" si="17"/>
        <v>3.4530445777595439E-2</v>
      </c>
      <c r="Y23" s="33">
        <f t="shared" si="17"/>
        <v>3.4357793548707459E-2</v>
      </c>
      <c r="Z23" s="33">
        <f t="shared" si="17"/>
        <v>3.4186004580963922E-2</v>
      </c>
      <c r="AA23" s="33">
        <f t="shared" si="17"/>
        <v>3.4015074558059105E-2</v>
      </c>
      <c r="AB23" s="33">
        <f t="shared" si="17"/>
        <v>3.3844999185268808E-2</v>
      </c>
      <c r="AC23" s="33">
        <f t="shared" si="17"/>
        <v>3.3675774189342464E-2</v>
      </c>
      <c r="AD23" s="33">
        <f t="shared" si="17"/>
        <v>3.350739531839575E-2</v>
      </c>
      <c r="AE23" s="33">
        <f t="shared" si="17"/>
        <v>3.3339858341803773E-2</v>
      </c>
      <c r="AF23" s="33">
        <f t="shared" si="17"/>
        <v>3.3173159050094755E-2</v>
      </c>
      <c r="AG23" s="33">
        <f t="shared" si="17"/>
        <v>3.3007293254844285E-2</v>
      </c>
      <c r="AH23" s="33">
        <f t="shared" si="17"/>
        <v>3.2842256788570064E-2</v>
      </c>
      <c r="AI23" s="33">
        <f t="shared" si="17"/>
        <v>3.2678045504627211E-2</v>
      </c>
      <c r="AJ23" s="33">
        <f t="shared" si="17"/>
        <v>3.2514655277104072E-2</v>
      </c>
      <c r="AK23" s="33">
        <f t="shared" si="17"/>
        <v>3.2352082000718554E-2</v>
      </c>
      <c r="AL23" s="33">
        <f t="shared" si="17"/>
        <v>3.2190321590714964E-2</v>
      </c>
      <c r="AM23" s="33">
        <f t="shared" si="17"/>
        <v>3.2029369982761388E-2</v>
      </c>
      <c r="AN23" s="33">
        <f t="shared" si="17"/>
        <v>3.1869223132847582E-2</v>
      </c>
      <c r="AO23" s="33">
        <f t="shared" si="17"/>
        <v>3.1709877017183342E-2</v>
      </c>
      <c r="AP23" s="33">
        <f t="shared" si="17"/>
        <v>3.1551327632097427E-2</v>
      </c>
      <c r="AQ23" s="33">
        <f t="shared" ref="AQ23:BK23" si="18">AP23*(1-$G$4)</f>
        <v>3.1393570993936942E-2</v>
      </c>
      <c r="AR23" s="33">
        <f t="shared" si="18"/>
        <v>3.1236603138967256E-2</v>
      </c>
      <c r="AS23" s="33">
        <f t="shared" si="18"/>
        <v>3.1080420123272421E-2</v>
      </c>
      <c r="AT23" s="33">
        <f t="shared" si="18"/>
        <v>3.092501802265606E-2</v>
      </c>
      <c r="AU23" s="33">
        <f t="shared" si="18"/>
        <v>3.077039293254278E-2</v>
      </c>
      <c r="AV23" s="33">
        <f t="shared" si="18"/>
        <v>3.0616540967880065E-2</v>
      </c>
      <c r="AW23" s="33">
        <f t="shared" si="18"/>
        <v>3.0463458263040664E-2</v>
      </c>
      <c r="AX23" s="33">
        <f t="shared" si="18"/>
        <v>3.0311140971725461E-2</v>
      </c>
      <c r="AY23" s="33">
        <f t="shared" si="18"/>
        <v>3.0159585266866833E-2</v>
      </c>
      <c r="AZ23" s="33">
        <f t="shared" si="18"/>
        <v>3.00087873405325E-2</v>
      </c>
      <c r="BA23" s="33">
        <f t="shared" si="18"/>
        <v>2.9858743403829838E-2</v>
      </c>
      <c r="BB23" s="33">
        <f t="shared" si="18"/>
        <v>2.9709449686810687E-2</v>
      </c>
      <c r="BC23" s="33">
        <f t="shared" si="18"/>
        <v>2.9560902438376634E-2</v>
      </c>
      <c r="BD23" s="33">
        <f t="shared" si="18"/>
        <v>2.941309792618475E-2</v>
      </c>
      <c r="BE23" s="33">
        <f t="shared" si="18"/>
        <v>2.9266032436553825E-2</v>
      </c>
      <c r="BF23" s="33">
        <f t="shared" si="18"/>
        <v>2.9119702274371054E-2</v>
      </c>
      <c r="BG23" s="33">
        <f t="shared" si="18"/>
        <v>2.89741037629992E-2</v>
      </c>
      <c r="BH23" s="33">
        <f t="shared" si="18"/>
        <v>2.8829233244184203E-2</v>
      </c>
      <c r="BI23" s="33">
        <f t="shared" si="18"/>
        <v>2.8685087077963283E-2</v>
      </c>
      <c r="BJ23" s="33">
        <f t="shared" si="18"/>
        <v>2.8541661642573466E-2</v>
      </c>
      <c r="BK23" s="33">
        <f t="shared" si="18"/>
        <v>2.8398953334360599E-2</v>
      </c>
      <c r="BL23" t="str">
        <f t="shared" si="6"/>
        <v>08_JPN</v>
      </c>
      <c r="BM23" t="str">
        <f t="shared" si="7"/>
        <v>d_nonenergy_7_3_naphtha</v>
      </c>
      <c r="BP23" s="4">
        <f t="shared" si="8"/>
        <v>1006.685203284</v>
      </c>
      <c r="BQ23" s="4">
        <f t="shared" si="9"/>
        <v>945.34213561199999</v>
      </c>
      <c r="BR23" s="4" cm="1">
        <f t="array" ref="BR23">L23*INDEX(prod_est,$H23+$I23-1,MATCH(BR$14,$BQ$14:$DQ$14,0))</f>
        <v>926.35413620711495</v>
      </c>
      <c r="BS23" s="4" cm="1">
        <f t="array" ref="BS23">M23*INDEX(prod_est,$H23+$I23-1,MATCH(BS$14,$BQ$14:$DQ$14,0))</f>
        <v>840.48274923040651</v>
      </c>
      <c r="BT23" s="4" cm="1">
        <f t="array" ref="BT23">N23*INDEX(prod_est,$H23+$I23-1,MATCH(BT$14,$BQ$14:$DQ$14,0))</f>
        <v>835.37163134166281</v>
      </c>
      <c r="BU23" s="4" cm="1">
        <f t="array" ref="BU23">O23*INDEX(prod_est,$H23+$I23-1,MATCH(BU$14,$BQ$14:$DQ$14,0))</f>
        <v>830.61363560675363</v>
      </c>
      <c r="BV23" s="4" cm="1">
        <f t="array" ref="BV23">P23*INDEX(prod_est,$H23+$I23-1,MATCH(BV$14,$BQ$14:$DQ$14,0))</f>
        <v>826.12901611758105</v>
      </c>
      <c r="BW23" s="4" cm="1">
        <f t="array" ref="BW23">Q23*INDEX(prod_est,$H23+$I23-1,MATCH(BW$14,$BQ$14:$DQ$14,0))</f>
        <v>821.86803547167847</v>
      </c>
      <c r="BX23" s="4" cm="1">
        <f t="array" ref="BX23">R23*INDEX(prod_est,$H23+$I23-1,MATCH(BX$14,$BQ$14:$DQ$14,0))</f>
        <v>817.78833589807914</v>
      </c>
      <c r="BY23" s="4" cm="1">
        <f t="array" ref="BY23">S23*INDEX(prod_est,$H23+$I23-1,MATCH(BY$14,$BQ$14:$DQ$14,0))</f>
        <v>813.8556799930933</v>
      </c>
      <c r="BZ23" s="4" cm="1">
        <f t="array" ref="BZ23">T23*INDEX(prod_est,$H23+$I23-1,MATCH(BZ$14,$BQ$14:$DQ$14,0))</f>
        <v>810.02409622801713</v>
      </c>
      <c r="CA23" s="4" cm="1">
        <f t="array" ref="CA23">U23*INDEX(prod_est,$H23+$I23-1,MATCH(CA$14,$BQ$14:$DQ$14,0))</f>
        <v>797.6741208106547</v>
      </c>
      <c r="CB23" s="4" cm="1">
        <f t="array" ref="CB23">V23*INDEX(prod_est,$H23+$I23-1,MATCH(CB$14,$BQ$14:$DQ$14,0))</f>
        <v>785.50255488813286</v>
      </c>
      <c r="CC23" s="4" cm="1">
        <f t="array" ref="CC23">W23*INDEX(prod_est,$H23+$I23-1,MATCH(CC$14,$BQ$14:$DQ$14,0))</f>
        <v>773.40590415775773</v>
      </c>
      <c r="CD23" s="4" cm="1">
        <f t="array" ref="CD23">X23*INDEX(prod_est,$H23+$I23-1,MATCH(CD$14,$BQ$14:$DQ$14,0))</f>
        <v>766.69056364051141</v>
      </c>
      <c r="CE23" s="4" cm="1">
        <f t="array" ref="CE23">Y23*INDEX(prod_est,$H23+$I23-1,MATCH(CE$14,$BQ$14:$DQ$14,0))</f>
        <v>759.61053726311889</v>
      </c>
      <c r="CF23" s="4" cm="1">
        <f t="array" ref="CF23">Z23*INDEX(prod_est,$H23+$I23-1,MATCH(CF$14,$BQ$14:$DQ$14,0))</f>
        <v>752.18301314834912</v>
      </c>
      <c r="CG23" s="4" cm="1">
        <f t="array" ref="CG23">AA23*INDEX(prod_est,$H23+$I23-1,MATCH(CG$14,$BQ$14:$DQ$14,0))</f>
        <v>744.44094969873879</v>
      </c>
      <c r="CH23" s="4" cm="1">
        <f t="array" ref="CH23">AB23*INDEX(prod_est,$H23+$I23-1,MATCH(CH$14,$BQ$14:$DQ$14,0))</f>
        <v>736.41058951723619</v>
      </c>
      <c r="CI23" s="4" cm="1">
        <f t="array" ref="CI23">AC23*INDEX(prod_est,$H23+$I23-1,MATCH(CI$14,$BQ$14:$DQ$14,0))</f>
        <v>728.11839612080496</v>
      </c>
      <c r="CJ23" s="4" cm="1">
        <f t="array" ref="CJ23">AD23*INDEX(prod_est,$H23+$I23-1,MATCH(CJ$14,$BQ$14:$DQ$14,0))</f>
        <v>719.58482462356312</v>
      </c>
      <c r="CK23" s="4" cm="1">
        <f t="array" ref="CK23">AE23*INDEX(prod_est,$H23+$I23-1,MATCH(CK$14,$BQ$14:$DQ$14,0))</f>
        <v>710.83375307085043</v>
      </c>
      <c r="CL23" s="4" cm="1">
        <f t="array" ref="CL23">AF23*INDEX(prod_est,$H23+$I23-1,MATCH(CL$14,$BQ$14:$DQ$14,0))</f>
        <v>701.89292661293689</v>
      </c>
      <c r="CM23" s="4" cm="1">
        <f t="array" ref="CM23">AG23*INDEX(prod_est,$H23+$I23-1,MATCH(CM$14,$BQ$14:$DQ$14,0))</f>
        <v>692.79277160277911</v>
      </c>
      <c r="CN23" s="4" cm="1">
        <f t="array" ref="CN23">AH23*INDEX(prod_est,$H23+$I23-1,MATCH(CN$14,$BQ$14:$DQ$14,0))</f>
        <v>689.05046473663162</v>
      </c>
      <c r="CO23" s="4" cm="1">
        <f t="array" ref="CO23">AI23*INDEX(prod_est,$H23+$I23-1,MATCH(CO$14,$BQ$14:$DQ$14,0))</f>
        <v>685.23992641101142</v>
      </c>
      <c r="CP23" s="4" cm="1">
        <f t="array" ref="CP23">AJ23*INDEX(prod_est,$H23+$I23-1,MATCH(CP$14,$BQ$14:$DQ$14,0))</f>
        <v>681.43307107621149</v>
      </c>
      <c r="CQ23" s="4" cm="1">
        <f t="array" ref="CQ23">AK23*INDEX(prod_est,$H23+$I23-1,MATCH(CQ$14,$BQ$14:$DQ$14,0))</f>
        <v>677.68981395442665</v>
      </c>
      <c r="CR23" s="4" cm="1">
        <f t="array" ref="CR23">AL23*INDEX(prod_est,$H23+$I23-1,MATCH(CR$14,$BQ$14:$DQ$14,0))</f>
        <v>674.06731191378753</v>
      </c>
      <c r="CS23" s="4" cm="1">
        <f t="array" ref="CS23">AM23*INDEX(prod_est,$H23+$I23-1,MATCH(CS$14,$BQ$14:$DQ$14,0))</f>
        <v>668.84026529708569</v>
      </c>
      <c r="CT23" s="4" cm="1">
        <f t="array" ref="CT23">AN23*INDEX(prod_est,$H23+$I23-1,MATCH(CT$14,$BQ$14:$DQ$14,0))</f>
        <v>663.87718255094285</v>
      </c>
      <c r="CU23" s="4" cm="1">
        <f t="array" ref="CU23">AO23*INDEX(prod_est,$H23+$I23-1,MATCH(CU$14,$BQ$14:$DQ$14,0))</f>
        <v>659.24737763558153</v>
      </c>
      <c r="CV23" s="4" cm="1">
        <f t="array" ref="CV23">AP23*INDEX(prod_est,$H23+$I23-1,MATCH(CV$14,$BQ$14:$DQ$14,0))</f>
        <v>654.99091328639918</v>
      </c>
      <c r="CW23" s="4" cm="1">
        <f t="array" ref="CW23">AQ23*INDEX(prod_est,$H23+$I23-1,MATCH(CW$14,$BQ$14:$DQ$14,0))</f>
        <v>651.14021197648208</v>
      </c>
      <c r="CX23" s="4" cm="1">
        <f t="array" ref="CX23">AR23*INDEX(prod_est,$H23+$I23-1,MATCH(CX$14,$BQ$14:$DQ$14,0))</f>
        <v>647.88451091659954</v>
      </c>
      <c r="CY23" s="4" cm="1">
        <f t="array" ref="CY23">AS23*INDEX(prod_est,$H23+$I23-1,MATCH(CY$14,$BQ$14:$DQ$14,0))</f>
        <v>644.64508836201662</v>
      </c>
      <c r="CZ23" s="4" cm="1">
        <f t="array" ref="CZ23">AT23*INDEX(prod_est,$H23+$I23-1,MATCH(CZ$14,$BQ$14:$DQ$14,0))</f>
        <v>641.42186292020654</v>
      </c>
      <c r="DA23" s="4" cm="1">
        <f t="array" ref="DA23">AU23*INDEX(prod_est,$H23+$I23-1,MATCH(DA$14,$BQ$14:$DQ$14,0))</f>
        <v>638.21475360560555</v>
      </c>
      <c r="DB23" s="4" cm="1">
        <f t="array" ref="DB23">AV23*INDEX(prod_est,$H23+$I23-1,MATCH(DB$14,$BQ$14:$DQ$14,0))</f>
        <v>635.02367983757745</v>
      </c>
      <c r="DC23" s="4" cm="1">
        <f t="array" ref="DC23">AW23*INDEX(prod_est,$H23+$I23-1,MATCH(DC$14,$BQ$14:$DQ$14,0))</f>
        <v>631.84856143838954</v>
      </c>
      <c r="DD23" s="4" cm="1">
        <f t="array" ref="DD23">AX23*INDEX(prod_est,$H23+$I23-1,MATCH(DD$14,$BQ$14:$DQ$14,0))</f>
        <v>628.68931863119758</v>
      </c>
      <c r="DE23" s="4" cm="1">
        <f t="array" ref="DE23">AY23*INDEX(prod_est,$H23+$I23-1,MATCH(DE$14,$BQ$14:$DQ$14,0))</f>
        <v>625.54587203804169</v>
      </c>
      <c r="DF23" s="4" cm="1">
        <f t="array" ref="DF23">AZ23*INDEX(prod_est,$H23+$I23-1,MATCH(DF$14,$BQ$14:$DQ$14,0))</f>
        <v>622.41814267785139</v>
      </c>
      <c r="DG23" s="4" cm="1">
        <f t="array" ref="DG23">BA23*INDEX(prod_est,$H23+$I23-1,MATCH(DG$14,$BQ$14:$DQ$14,0))</f>
        <v>619.3060519644622</v>
      </c>
      <c r="DH23" s="4" cm="1">
        <f t="array" ref="DH23">BB23*INDEX(prod_est,$H23+$I23-1,MATCH(DH$14,$BQ$14:$DQ$14,0))</f>
        <v>616.20952170463988</v>
      </c>
      <c r="DI23" s="4" cm="1">
        <f t="array" ref="DI23">BC23*INDEX(prod_est,$H23+$I23-1,MATCH(DI$14,$BQ$14:$DQ$14,0))</f>
        <v>613.12847409611663</v>
      </c>
      <c r="DJ23" s="4" cm="1">
        <f t="array" ref="DJ23">BD23*INDEX(prod_est,$H23+$I23-1,MATCH(DJ$14,$BQ$14:$DQ$14,0))</f>
        <v>610.0628317256361</v>
      </c>
      <c r="DK23" s="4" cm="1">
        <f t="array" ref="DK23">BE23*INDEX(prod_est,$H23+$I23-1,MATCH(DK$14,$BQ$14:$DQ$14,0))</f>
        <v>607.01251756700788</v>
      </c>
      <c r="DL23" s="4" cm="1">
        <f t="array" ref="DL23">BF23*INDEX(prod_est,$H23+$I23-1,MATCH(DL$14,$BQ$14:$DQ$14,0))</f>
        <v>603.97745497917276</v>
      </c>
      <c r="DM23" s="4" cm="1">
        <f t="array" ref="DM23">BG23*INDEX(prod_est,$H23+$I23-1,MATCH(DM$14,$BQ$14:$DQ$14,0))</f>
        <v>600.95756770427693</v>
      </c>
      <c r="DN23" s="4" cm="1">
        <f t="array" ref="DN23">BH23*INDEX(prod_est,$H23+$I23-1,MATCH(DN$14,$BQ$14:$DQ$14,0))</f>
        <v>597.95277986575559</v>
      </c>
      <c r="DO23" s="4" cm="1">
        <f t="array" ref="DO23">BI23*INDEX(prod_est,$H23+$I23-1,MATCH(DO$14,$BQ$14:$DQ$14,0))</f>
        <v>594.96301596642672</v>
      </c>
      <c r="DP23" s="4" cm="1">
        <f t="array" ref="DP23">BJ23*INDEX(prod_est,$H23+$I23-1,MATCH(DP$14,$BQ$14:$DQ$14,0))</f>
        <v>591.98820088659465</v>
      </c>
      <c r="DQ23" s="4" cm="1">
        <f t="array" ref="DQ23">BK23*INDEX(prod_est,$H23+$I23-1,MATCH(DQ$14,$BQ$14:$DQ$14,0))</f>
        <v>589.02825988216171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08_JPN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17"/>
        <v>1.0530833872749558E-3</v>
      </c>
      <c r="M25" s="33">
        <f t="shared" si="17"/>
        <v>1.0478179703385811E-3</v>
      </c>
      <c r="N25" s="33">
        <f t="shared" si="17"/>
        <v>1.0425788804868882E-3</v>
      </c>
      <c r="O25" s="33">
        <f t="shared" si="17"/>
        <v>1.0373659860844538E-3</v>
      </c>
      <c r="P25" s="33">
        <f t="shared" si="17"/>
        <v>1.0321791561540316E-3</v>
      </c>
      <c r="Q25" s="33">
        <f t="shared" si="17"/>
        <v>1.0270182603732613E-3</v>
      </c>
      <c r="R25" s="33">
        <f t="shared" si="17"/>
        <v>1.021883169071395E-3</v>
      </c>
      <c r="S25" s="33">
        <f t="shared" si="17"/>
        <v>1.0167737532260381E-3</v>
      </c>
      <c r="T25" s="33">
        <f t="shared" si="17"/>
        <v>1.011689884459908E-3</v>
      </c>
      <c r="U25" s="33">
        <f t="shared" si="17"/>
        <v>1.0066314350376084E-3</v>
      </c>
      <c r="V25" s="33">
        <f t="shared" si="17"/>
        <v>1.0015982778624204E-3</v>
      </c>
      <c r="W25" s="33">
        <f t="shared" si="17"/>
        <v>9.9659028647310836E-4</v>
      </c>
      <c r="X25" s="33">
        <f t="shared" si="17"/>
        <v>9.916073350407428E-4</v>
      </c>
      <c r="Y25" s="33">
        <f t="shared" si="17"/>
        <v>9.8664929836553912E-4</v>
      </c>
      <c r="Z25" s="33">
        <f t="shared" si="17"/>
        <v>9.8171605187371137E-4</v>
      </c>
      <c r="AA25" s="33">
        <f t="shared" si="17"/>
        <v>9.7680747161434274E-4</v>
      </c>
      <c r="AB25" s="33">
        <f t="shared" si="17"/>
        <v>9.71923434256271E-4</v>
      </c>
      <c r="AC25" s="33">
        <f t="shared" si="17"/>
        <v>9.6706381708498961E-4</v>
      </c>
      <c r="AD25" s="33">
        <f t="shared" si="17"/>
        <v>9.6222849799956463E-4</v>
      </c>
      <c r="AE25" s="33">
        <f t="shared" si="17"/>
        <v>9.5741735550956678E-4</v>
      </c>
      <c r="AF25" s="33">
        <f t="shared" si="17"/>
        <v>9.5263026873201894E-4</v>
      </c>
      <c r="AG25" s="33">
        <f t="shared" si="17"/>
        <v>9.4786711738835882E-4</v>
      </c>
      <c r="AH25" s="33">
        <f t="shared" si="17"/>
        <v>9.4312778180141699E-4</v>
      </c>
      <c r="AI25" s="33">
        <f t="shared" si="17"/>
        <v>9.3841214289240994E-4</v>
      </c>
      <c r="AJ25" s="33">
        <f t="shared" si="17"/>
        <v>9.337200821779479E-4</v>
      </c>
      <c r="AK25" s="33">
        <f t="shared" si="17"/>
        <v>9.2905148176705818E-4</v>
      </c>
      <c r="AL25" s="33">
        <f t="shared" si="17"/>
        <v>9.2440622435822288E-4</v>
      </c>
      <c r="AM25" s="33">
        <f t="shared" si="17"/>
        <v>9.1978419323643173E-4</v>
      </c>
      <c r="AN25" s="33">
        <f t="shared" si="17"/>
        <v>9.1518527227024953E-4</v>
      </c>
      <c r="AO25" s="33">
        <f t="shared" si="17"/>
        <v>9.1060934590889825E-4</v>
      </c>
      <c r="AP25" s="33">
        <f t="shared" si="17"/>
        <v>9.0605629917935374E-4</v>
      </c>
      <c r="AQ25" s="33">
        <f t="shared" ref="AQ25:BK25" si="20">AP25*(1-$G$4)</f>
        <v>9.0152601768345695E-4</v>
      </c>
      <c r="AR25" s="33">
        <f t="shared" si="20"/>
        <v>8.9701838759503969E-4</v>
      </c>
      <c r="AS25" s="33">
        <f t="shared" si="20"/>
        <v>8.9253329565706452E-4</v>
      </c>
      <c r="AT25" s="33">
        <f t="shared" si="20"/>
        <v>8.880706291787792E-4</v>
      </c>
      <c r="AU25" s="33">
        <f t="shared" si="20"/>
        <v>8.8363027603288529E-4</v>
      </c>
      <c r="AV25" s="33">
        <f t="shared" si="20"/>
        <v>8.7921212465272086E-4</v>
      </c>
      <c r="AW25" s="33">
        <f t="shared" si="20"/>
        <v>8.7481606402945724E-4</v>
      </c>
      <c r="AX25" s="33">
        <f t="shared" si="20"/>
        <v>8.7044198370930998E-4</v>
      </c>
      <c r="AY25" s="33">
        <f t="shared" si="20"/>
        <v>8.6608977379076346E-4</v>
      </c>
      <c r="AZ25" s="33">
        <f t="shared" si="20"/>
        <v>8.6175932492180965E-4</v>
      </c>
      <c r="BA25" s="33">
        <f t="shared" si="20"/>
        <v>8.5745052829720063E-4</v>
      </c>
      <c r="BB25" s="33">
        <f t="shared" si="20"/>
        <v>8.5316327565571461E-4</v>
      </c>
      <c r="BC25" s="33">
        <f t="shared" si="20"/>
        <v>8.48897459277436E-4</v>
      </c>
      <c r="BD25" s="33">
        <f t="shared" si="20"/>
        <v>8.4465297198104881E-4</v>
      </c>
      <c r="BE25" s="33">
        <f t="shared" si="20"/>
        <v>8.4042970712114361E-4</v>
      </c>
      <c r="BF25" s="33">
        <f t="shared" si="20"/>
        <v>8.3622755858553789E-4</v>
      </c>
      <c r="BG25" s="33">
        <f t="shared" si="20"/>
        <v>8.320464207926102E-4</v>
      </c>
      <c r="BH25" s="33">
        <f t="shared" si="20"/>
        <v>8.2788618868864718E-4</v>
      </c>
      <c r="BI25" s="33">
        <f t="shared" si="20"/>
        <v>8.2374675774520391E-4</v>
      </c>
      <c r="BJ25" s="33">
        <f t="shared" si="20"/>
        <v>8.1962802395647784E-4</v>
      </c>
      <c r="BK25" s="33">
        <f t="shared" si="20"/>
        <v>8.155298838366954E-4</v>
      </c>
      <c r="BL25" t="str">
        <f t="shared" si="6"/>
        <v>08_JPN</v>
      </c>
      <c r="BM25" t="str">
        <f t="shared" si="7"/>
        <v>d_nonenergy_7_6_kerosene</v>
      </c>
      <c r="BP25" s="4">
        <f t="shared" si="8"/>
        <v>31.203215568000001</v>
      </c>
      <c r="BQ25" s="4">
        <f t="shared" si="9"/>
        <v>27.147294936000009</v>
      </c>
      <c r="BR25" s="4" cm="1">
        <f t="array" ref="BR25">L25*INDEX(prod_est,$H25+$I25-1,MATCH(BR$14,$BQ$14:$DQ$14,0))</f>
        <v>26.602018468707776</v>
      </c>
      <c r="BS25" s="4" cm="1">
        <f t="array" ref="BS25">M25*INDEX(prod_est,$H25+$I25-1,MATCH(BS$14,$BQ$14:$DQ$14,0))</f>
        <v>24.136058494004089</v>
      </c>
      <c r="BT25" s="4" cm="1">
        <f t="array" ref="BT25">N25*INDEX(prod_est,$H25+$I25-1,MATCH(BT$14,$BQ$14:$DQ$14,0))</f>
        <v>23.989283036155104</v>
      </c>
      <c r="BU25" s="4" cm="1">
        <f t="array" ref="BU25">O25*INDEX(prod_est,$H25+$I25-1,MATCH(BU$14,$BQ$14:$DQ$14,0))</f>
        <v>23.852648151647191</v>
      </c>
      <c r="BV25" s="4" cm="1">
        <f t="array" ref="BV25">P25*INDEX(prod_est,$H25+$I25-1,MATCH(BV$14,$BQ$14:$DQ$14,0))</f>
        <v>23.723863785265927</v>
      </c>
      <c r="BW25" s="4" cm="1">
        <f t="array" ref="BW25">Q25*INDEX(prod_est,$H25+$I25-1,MATCH(BW$14,$BQ$14:$DQ$14,0))</f>
        <v>23.601501633031994</v>
      </c>
      <c r="BX25" s="4" cm="1">
        <f t="array" ref="BX25">R25*INDEX(prod_est,$H25+$I25-1,MATCH(BX$14,$BQ$14:$DQ$14,0))</f>
        <v>23.484345311100917</v>
      </c>
      <c r="BY25" s="4" cm="1">
        <f t="array" ref="BY25">S25*INDEX(prod_est,$H25+$I25-1,MATCH(BY$14,$BQ$14:$DQ$14,0))</f>
        <v>23.371411627397784</v>
      </c>
      <c r="BZ25" s="4" cm="1">
        <f t="array" ref="BZ25">T25*INDEX(prod_est,$H25+$I25-1,MATCH(BZ$14,$BQ$14:$DQ$14,0))</f>
        <v>23.261380422160993</v>
      </c>
      <c r="CA25" s="4" cm="1">
        <f t="array" ref="CA25">U25*INDEX(prod_est,$H25+$I25-1,MATCH(CA$14,$BQ$14:$DQ$14,0))</f>
        <v>22.906727421435026</v>
      </c>
      <c r="CB25" s="4" cm="1">
        <f t="array" ref="CB25">V25*INDEX(prod_est,$H25+$I25-1,MATCH(CB$14,$BQ$14:$DQ$14,0))</f>
        <v>22.557197788211013</v>
      </c>
      <c r="CC25" s="4" cm="1">
        <f t="array" ref="CC25">W25*INDEX(prod_est,$H25+$I25-1,MATCH(CC$14,$BQ$14:$DQ$14,0))</f>
        <v>22.209819487017789</v>
      </c>
      <c r="CD25" s="4" cm="1">
        <f t="array" ref="CD25">X25*INDEX(prod_est,$H25+$I25-1,MATCH(CD$14,$BQ$14:$DQ$14,0))</f>
        <v>22.016975729451289</v>
      </c>
      <c r="CE25" s="4" cm="1">
        <f t="array" ref="CE25">Y25*INDEX(prod_est,$H25+$I25-1,MATCH(CE$14,$BQ$14:$DQ$14,0))</f>
        <v>21.813659324753743</v>
      </c>
      <c r="CF25" s="4" cm="1">
        <f t="array" ref="CF25">Z25*INDEX(prod_est,$H25+$I25-1,MATCH(CF$14,$BQ$14:$DQ$14,0))</f>
        <v>21.600363862516286</v>
      </c>
      <c r="CG25" s="4" cm="1">
        <f t="array" ref="CG25">AA25*INDEX(prod_est,$H25+$I25-1,MATCH(CG$14,$BQ$14:$DQ$14,0))</f>
        <v>21.378035805866471</v>
      </c>
      <c r="CH25" s="4" cm="1">
        <f t="array" ref="CH25">AB25*INDEX(prod_est,$H25+$I25-1,MATCH(CH$14,$BQ$14:$DQ$14,0))</f>
        <v>21.147428760991197</v>
      </c>
      <c r="CI25" s="4" cm="1">
        <f t="array" ref="CI25">AC25*INDEX(prod_est,$H25+$I25-1,MATCH(CI$14,$BQ$14:$DQ$14,0))</f>
        <v>20.909302678042891</v>
      </c>
      <c r="CJ25" s="4" cm="1">
        <f t="array" ref="CJ25">AD25*INDEX(prod_est,$H25+$I25-1,MATCH(CJ$14,$BQ$14:$DQ$14,0))</f>
        <v>20.664244964474367</v>
      </c>
      <c r="CK25" s="4" cm="1">
        <f t="array" ref="CK25">AE25*INDEX(prod_est,$H25+$I25-1,MATCH(CK$14,$BQ$14:$DQ$14,0))</f>
        <v>20.412941323709706</v>
      </c>
      <c r="CL25" s="4" cm="1">
        <f t="array" ref="CL25">AF25*INDEX(prod_est,$H25+$I25-1,MATCH(CL$14,$BQ$14:$DQ$14,0))</f>
        <v>20.156188510435982</v>
      </c>
      <c r="CM25" s="4" cm="1">
        <f t="array" ref="CM25">AG25*INDEX(prod_est,$H25+$I25-1,MATCH(CM$14,$BQ$14:$DQ$14,0))</f>
        <v>19.894860275167868</v>
      </c>
      <c r="CN25" s="4" cm="1">
        <f t="array" ref="CN25">AH25*INDEX(prod_est,$H25+$I25-1,MATCH(CN$14,$BQ$14:$DQ$14,0))</f>
        <v>19.787392825649654</v>
      </c>
      <c r="CO25" s="4" cm="1">
        <f t="array" ref="CO25">AI25*INDEX(prod_est,$H25+$I25-1,MATCH(CO$14,$BQ$14:$DQ$14,0))</f>
        <v>19.677965980178968</v>
      </c>
      <c r="CP25" s="4" cm="1">
        <f t="array" ref="CP25">AJ25*INDEX(prod_est,$H25+$I25-1,MATCH(CP$14,$BQ$14:$DQ$14,0))</f>
        <v>19.568644898784886</v>
      </c>
      <c r="CQ25" s="4" cm="1">
        <f t="array" ref="CQ25">AK25*INDEX(prod_est,$H25+$I25-1,MATCH(CQ$14,$BQ$14:$DQ$14,0))</f>
        <v>19.461150160871199</v>
      </c>
      <c r="CR25" s="4" cm="1">
        <f t="array" ref="CR25">AL25*INDEX(prod_est,$H25+$I25-1,MATCH(CR$14,$BQ$14:$DQ$14,0))</f>
        <v>19.357123134465748</v>
      </c>
      <c r="CS25" s="4" cm="1">
        <f t="array" ref="CS25">AM25*INDEX(prod_est,$H25+$I25-1,MATCH(CS$14,$BQ$14:$DQ$14,0))</f>
        <v>19.207018563007114</v>
      </c>
      <c r="CT25" s="4" cm="1">
        <f t="array" ref="CT25">AN25*INDEX(prod_est,$H25+$I25-1,MATCH(CT$14,$BQ$14:$DQ$14,0))</f>
        <v>19.06449421544475</v>
      </c>
      <c r="CU25" s="4" cm="1">
        <f t="array" ref="CU25">AO25*INDEX(prod_est,$H25+$I25-1,MATCH(CU$14,$BQ$14:$DQ$14,0))</f>
        <v>18.931540573796177</v>
      </c>
      <c r="CV25" s="4" cm="1">
        <f t="array" ref="CV25">AP25*INDEX(prod_est,$H25+$I25-1,MATCH(CV$14,$BQ$14:$DQ$14,0))</f>
        <v>18.80930811560048</v>
      </c>
      <c r="CW25" s="4" cm="1">
        <f t="array" ref="CW25">AQ25*INDEX(prod_est,$H25+$I25-1,MATCH(CW$14,$BQ$14:$DQ$14,0))</f>
        <v>18.698727913753146</v>
      </c>
      <c r="CX25" s="4" cm="1">
        <f t="array" ref="CX25">AR25*INDEX(prod_est,$H25+$I25-1,MATCH(CX$14,$BQ$14:$DQ$14,0))</f>
        <v>18.605234274184383</v>
      </c>
      <c r="CY25" s="4" cm="1">
        <f t="array" ref="CY25">AS25*INDEX(prod_est,$H25+$I25-1,MATCH(CY$14,$BQ$14:$DQ$14,0))</f>
        <v>18.51220810281346</v>
      </c>
      <c r="CZ25" s="4" cm="1">
        <f t="array" ref="CZ25">AT25*INDEX(prod_est,$H25+$I25-1,MATCH(CZ$14,$BQ$14:$DQ$14,0))</f>
        <v>18.419647062299394</v>
      </c>
      <c r="DA25" s="4" cm="1">
        <f t="array" ref="DA25">AU25*INDEX(prod_est,$H25+$I25-1,MATCH(DA$14,$BQ$14:$DQ$14,0))</f>
        <v>18.327548826987897</v>
      </c>
      <c r="DB25" s="4" cm="1">
        <f t="array" ref="DB25">AV25*INDEX(prod_est,$H25+$I25-1,MATCH(DB$14,$BQ$14:$DQ$14,0))</f>
        <v>18.235911082852958</v>
      </c>
      <c r="DC25" s="4" cm="1">
        <f t="array" ref="DC25">AW25*INDEX(prod_est,$H25+$I25-1,MATCH(DC$14,$BQ$14:$DQ$14,0))</f>
        <v>18.14473152743869</v>
      </c>
      <c r="DD25" s="4" cm="1">
        <f t="array" ref="DD25">AX25*INDEX(prod_est,$H25+$I25-1,MATCH(DD$14,$BQ$14:$DQ$14,0))</f>
        <v>18.054007869801499</v>
      </c>
      <c r="DE25" s="4" cm="1">
        <f t="array" ref="DE25">AY25*INDEX(prod_est,$H25+$I25-1,MATCH(DE$14,$BQ$14:$DQ$14,0))</f>
        <v>17.963737830452491</v>
      </c>
      <c r="DF25" s="4" cm="1">
        <f t="array" ref="DF25">AZ25*INDEX(prod_est,$H25+$I25-1,MATCH(DF$14,$BQ$14:$DQ$14,0))</f>
        <v>17.873919141300231</v>
      </c>
      <c r="DG25" s="4" cm="1">
        <f t="array" ref="DG25">BA25*INDEX(prod_est,$H25+$I25-1,MATCH(DG$14,$BQ$14:$DQ$14,0))</f>
        <v>17.78454954559373</v>
      </c>
      <c r="DH25" s="4" cm="1">
        <f t="array" ref="DH25">BB25*INDEX(prod_est,$H25+$I25-1,MATCH(DH$14,$BQ$14:$DQ$14,0))</f>
        <v>17.69562679786576</v>
      </c>
      <c r="DI25" s="4" cm="1">
        <f t="array" ref="DI25">BC25*INDEX(prod_est,$H25+$I25-1,MATCH(DI$14,$BQ$14:$DQ$14,0))</f>
        <v>17.60714866387643</v>
      </c>
      <c r="DJ25" s="4" cm="1">
        <f t="array" ref="DJ25">BD25*INDEX(prod_est,$H25+$I25-1,MATCH(DJ$14,$BQ$14:$DQ$14,0))</f>
        <v>17.519112920557049</v>
      </c>
      <c r="DK25" s="4" cm="1">
        <f t="array" ref="DK25">BE25*INDEX(prod_est,$H25+$I25-1,MATCH(DK$14,$BQ$14:$DQ$14,0))</f>
        <v>17.431517355954263</v>
      </c>
      <c r="DL25" s="4" cm="1">
        <f t="array" ref="DL25">BF25*INDEX(prod_est,$H25+$I25-1,MATCH(DL$14,$BQ$14:$DQ$14,0))</f>
        <v>17.344359769174492</v>
      </c>
      <c r="DM25" s="4" cm="1">
        <f t="array" ref="DM25">BG25*INDEX(prod_est,$H25+$I25-1,MATCH(DM$14,$BQ$14:$DQ$14,0))</f>
        <v>17.25763797032862</v>
      </c>
      <c r="DN25" s="4" cm="1">
        <f t="array" ref="DN25">BH25*INDEX(prod_est,$H25+$I25-1,MATCH(DN$14,$BQ$14:$DQ$14,0))</f>
        <v>17.171349780476977</v>
      </c>
      <c r="DO25" s="4" cm="1">
        <f t="array" ref="DO25">BI25*INDEX(prod_est,$H25+$I25-1,MATCH(DO$14,$BQ$14:$DQ$14,0))</f>
        <v>17.085493031574593</v>
      </c>
      <c r="DP25" s="4" cm="1">
        <f t="array" ref="DP25">BJ25*INDEX(prod_est,$H25+$I25-1,MATCH(DP$14,$BQ$14:$DQ$14,0))</f>
        <v>17.000065566416719</v>
      </c>
      <c r="DQ25" s="4" cm="1">
        <f t="array" ref="DQ25">BK25*INDEX(prod_est,$H25+$I25-1,MATCH(DQ$14,$BQ$14:$DQ$14,0))</f>
        <v>16.915065238584635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17"/>
        <v>2.193196929284961E-4</v>
      </c>
      <c r="M26" s="33">
        <f t="shared" si="17"/>
        <v>2.1822309446385362E-4</v>
      </c>
      <c r="N26" s="33">
        <f t="shared" si="17"/>
        <v>2.1713197899153434E-4</v>
      </c>
      <c r="O26" s="33">
        <f t="shared" si="17"/>
        <v>2.1604631909657667E-4</v>
      </c>
      <c r="P26" s="33">
        <f t="shared" si="17"/>
        <v>2.149660875010938E-4</v>
      </c>
      <c r="Q26" s="33">
        <f t="shared" si="17"/>
        <v>2.1389125706358834E-4</v>
      </c>
      <c r="R26" s="33">
        <f t="shared" si="17"/>
        <v>2.1282180077827041E-4</v>
      </c>
      <c r="S26" s="33">
        <f t="shared" si="17"/>
        <v>2.1175769177437904E-4</v>
      </c>
      <c r="T26" s="33">
        <f t="shared" si="17"/>
        <v>2.1069890331550716E-4</v>
      </c>
      <c r="U26" s="33">
        <f t="shared" si="17"/>
        <v>2.0964540879892963E-4</v>
      </c>
      <c r="V26" s="33">
        <f t="shared" si="17"/>
        <v>2.0859718175493498E-4</v>
      </c>
      <c r="W26" s="33">
        <f t="shared" si="17"/>
        <v>2.0755419584616029E-4</v>
      </c>
      <c r="X26" s="33">
        <f t="shared" si="17"/>
        <v>2.0651642486692949E-4</v>
      </c>
      <c r="Y26" s="33">
        <f t="shared" si="17"/>
        <v>2.0548384274259485E-4</v>
      </c>
      <c r="Z26" s="33">
        <f t="shared" si="17"/>
        <v>2.0445642352888188E-4</v>
      </c>
      <c r="AA26" s="33">
        <f t="shared" si="17"/>
        <v>2.0343414141123746E-4</v>
      </c>
      <c r="AB26" s="33">
        <f t="shared" si="17"/>
        <v>2.0241697070418128E-4</v>
      </c>
      <c r="AC26" s="33">
        <f t="shared" si="17"/>
        <v>2.0140488585066038E-4</v>
      </c>
      <c r="AD26" s="33">
        <f t="shared" si="17"/>
        <v>2.0039786142140708E-4</v>
      </c>
      <c r="AE26" s="33">
        <f t="shared" si="17"/>
        <v>1.9939587211430005E-4</v>
      </c>
      <c r="AF26" s="33">
        <f t="shared" si="17"/>
        <v>1.9839889275372855E-4</v>
      </c>
      <c r="AG26" s="33">
        <f t="shared" si="17"/>
        <v>1.974068982899599E-4</v>
      </c>
      <c r="AH26" s="33">
        <f t="shared" si="17"/>
        <v>1.964198637985101E-4</v>
      </c>
      <c r="AI26" s="33">
        <f t="shared" si="17"/>
        <v>1.9543776447951755E-4</v>
      </c>
      <c r="AJ26" s="33">
        <f t="shared" si="17"/>
        <v>1.9446057565711996E-4</v>
      </c>
      <c r="AK26" s="33">
        <f t="shared" si="17"/>
        <v>1.9348827277883437E-4</v>
      </c>
      <c r="AL26" s="33">
        <f t="shared" si="17"/>
        <v>1.9252083141494018E-4</v>
      </c>
      <c r="AM26" s="33">
        <f t="shared" si="17"/>
        <v>1.9155822725786548E-4</v>
      </c>
      <c r="AN26" s="33">
        <f t="shared" si="17"/>
        <v>1.9060043612157616E-4</v>
      </c>
      <c r="AO26" s="33">
        <f t="shared" si="17"/>
        <v>1.8964743394096829E-4</v>
      </c>
      <c r="AP26" s="33">
        <f t="shared" si="17"/>
        <v>1.8869919677126344E-4</v>
      </c>
      <c r="AQ26" s="33">
        <f t="shared" ref="AQ26:BK26" si="21">AP26*(1-$G$4)</f>
        <v>1.8775570078740712E-4</v>
      </c>
      <c r="AR26" s="33">
        <f t="shared" si="21"/>
        <v>1.8681692228347008E-4</v>
      </c>
      <c r="AS26" s="33">
        <f t="shared" si="21"/>
        <v>1.8588283767205271E-4</v>
      </c>
      <c r="AT26" s="33">
        <f t="shared" si="21"/>
        <v>1.8495342348369244E-4</v>
      </c>
      <c r="AU26" s="33">
        <f t="shared" si="21"/>
        <v>1.8402865636627398E-4</v>
      </c>
      <c r="AV26" s="33">
        <f t="shared" si="21"/>
        <v>1.831085130844426E-4</v>
      </c>
      <c r="AW26" s="33">
        <f t="shared" si="21"/>
        <v>1.8219297051902039E-4</v>
      </c>
      <c r="AX26" s="33">
        <f t="shared" si="21"/>
        <v>1.8128200566642529E-4</v>
      </c>
      <c r="AY26" s="33">
        <f t="shared" si="21"/>
        <v>1.8037559563809316E-4</v>
      </c>
      <c r="AZ26" s="33">
        <f t="shared" si="21"/>
        <v>1.794737176599027E-4</v>
      </c>
      <c r="BA26" s="33">
        <f t="shared" si="21"/>
        <v>1.785763490716032E-4</v>
      </c>
      <c r="BB26" s="33">
        <f t="shared" si="21"/>
        <v>1.7768346732624518E-4</v>
      </c>
      <c r="BC26" s="33">
        <f t="shared" si="21"/>
        <v>1.7679504998961395E-4</v>
      </c>
      <c r="BD26" s="33">
        <f t="shared" si="21"/>
        <v>1.7591107473966588E-4</v>
      </c>
      <c r="BE26" s="33">
        <f t="shared" si="21"/>
        <v>1.7503151936596755E-4</v>
      </c>
      <c r="BF26" s="33">
        <f t="shared" si="21"/>
        <v>1.7415636176913772E-4</v>
      </c>
      <c r="BG26" s="33">
        <f t="shared" si="21"/>
        <v>1.7328557996029202E-4</v>
      </c>
      <c r="BH26" s="33">
        <f t="shared" si="21"/>
        <v>1.7241915206049057E-4</v>
      </c>
      <c r="BI26" s="33">
        <f t="shared" si="21"/>
        <v>1.7155705630018811E-4</v>
      </c>
      <c r="BJ26" s="33">
        <f t="shared" si="21"/>
        <v>1.7069927101868716E-4</v>
      </c>
      <c r="BK26" s="33">
        <f t="shared" si="21"/>
        <v>1.6984577466359373E-4</v>
      </c>
      <c r="BL26" t="str">
        <f t="shared" si="6"/>
        <v>08_JPN</v>
      </c>
      <c r="BM26" t="str">
        <f t="shared" si="7"/>
        <v>d_nonenergy_7_7_gas_diesel_oil</v>
      </c>
      <c r="BP26" s="4">
        <f t="shared" si="8"/>
        <v>6.2971565399999996</v>
      </c>
      <c r="BQ26" s="4">
        <f t="shared" si="9"/>
        <v>5.6538128520000006</v>
      </c>
      <c r="BR26" s="4" cm="1">
        <f t="array" ref="BR26">L26*INDEX(prod_est,$H26+$I26-1,MATCH(BR$14,$BQ$14:$DQ$14,0))</f>
        <v>5.5402512206869012</v>
      </c>
      <c r="BS26" s="4" cm="1">
        <f t="array" ref="BS26">M26*INDEX(prod_est,$H26+$I26-1,MATCH(BS$14,$BQ$14:$DQ$14,0))</f>
        <v>5.0266797495563207</v>
      </c>
      <c r="BT26" s="4" cm="1">
        <f t="array" ref="BT26">N26*INDEX(prod_est,$H26+$I26-1,MATCH(BT$14,$BQ$14:$DQ$14,0))</f>
        <v>4.9961116590006638</v>
      </c>
      <c r="BU26" s="4" cm="1">
        <f t="array" ref="BU26">O26*INDEX(prod_est,$H26+$I26-1,MATCH(BU$14,$BQ$14:$DQ$14,0))</f>
        <v>4.9676554880310109</v>
      </c>
      <c r="BV26" s="4" cm="1">
        <f t="array" ref="BV26">P26*INDEX(prod_est,$H26+$I26-1,MATCH(BV$14,$BQ$14:$DQ$14,0))</f>
        <v>4.9408342998610806</v>
      </c>
      <c r="BW26" s="4" cm="1">
        <f t="array" ref="BW26">Q26*INDEX(prod_est,$H26+$I26-1,MATCH(BW$14,$BQ$14:$DQ$14,0))</f>
        <v>4.9153506297374268</v>
      </c>
      <c r="BX26" s="4" cm="1">
        <f t="array" ref="BX26">R26*INDEX(prod_est,$H26+$I26-1,MATCH(BX$14,$BQ$14:$DQ$14,0))</f>
        <v>4.8909511483088517</v>
      </c>
      <c r="BY26" s="4" cm="1">
        <f t="array" ref="BY26">S26*INDEX(prod_est,$H26+$I26-1,MATCH(BY$14,$BQ$14:$DQ$14,0))</f>
        <v>4.8674310917488972</v>
      </c>
      <c r="BZ26" s="4" cm="1">
        <f t="array" ref="BZ26">T26*INDEX(prod_est,$H26+$I26-1,MATCH(BZ$14,$BQ$14:$DQ$14,0))</f>
        <v>4.8445155178858137</v>
      </c>
      <c r="CA26" s="4" cm="1">
        <f t="array" ref="CA26">U26*INDEX(prod_est,$H26+$I26-1,MATCH(CA$14,$BQ$14:$DQ$14,0))</f>
        <v>4.7706539527379066</v>
      </c>
      <c r="CB26" s="4" cm="1">
        <f t="array" ref="CB26">V26*INDEX(prod_est,$H26+$I26-1,MATCH(CB$14,$BQ$14:$DQ$14,0))</f>
        <v>4.6978594022261291</v>
      </c>
      <c r="CC26" s="4" cm="1">
        <f t="array" ref="CC26">W26*INDEX(prod_est,$H26+$I26-1,MATCH(CC$14,$BQ$14:$DQ$14,0))</f>
        <v>4.6255128974114728</v>
      </c>
      <c r="CD26" s="4" cm="1">
        <f t="array" ref="CD26">X26*INDEX(prod_est,$H26+$I26-1,MATCH(CD$14,$BQ$14:$DQ$14,0))</f>
        <v>4.5853504238564522</v>
      </c>
      <c r="CE26" s="4" cm="1">
        <f t="array" ref="CE26">Y26*INDEX(prod_est,$H26+$I26-1,MATCH(CE$14,$BQ$14:$DQ$14,0))</f>
        <v>4.5430068715941951</v>
      </c>
      <c r="CF26" s="4" cm="1">
        <f t="array" ref="CF26">Z26*INDEX(prod_est,$H26+$I26-1,MATCH(CF$14,$BQ$14:$DQ$14,0))</f>
        <v>4.4985850377240286</v>
      </c>
      <c r="CG26" s="4" cm="1">
        <f t="array" ref="CG26">AA26*INDEX(prod_est,$H26+$I26-1,MATCH(CG$14,$BQ$14:$DQ$14,0))</f>
        <v>4.4522820367432576</v>
      </c>
      <c r="CH26" s="4" cm="1">
        <f t="array" ref="CH26">AB26*INDEX(prod_est,$H26+$I26-1,MATCH(CH$14,$BQ$14:$DQ$14,0))</f>
        <v>4.4042548179300649</v>
      </c>
      <c r="CI26" s="4" cm="1">
        <f t="array" ref="CI26">AC26*INDEX(prod_est,$H26+$I26-1,MATCH(CI$14,$BQ$14:$DQ$14,0))</f>
        <v>4.3546616517842844</v>
      </c>
      <c r="CJ26" s="4" cm="1">
        <f t="array" ref="CJ26">AD26*INDEX(prod_est,$H26+$I26-1,MATCH(CJ$14,$BQ$14:$DQ$14,0))</f>
        <v>4.3036248743181753</v>
      </c>
      <c r="CK26" s="4" cm="1">
        <f t="array" ref="CK26">AE26*INDEX(prod_est,$H26+$I26-1,MATCH(CK$14,$BQ$14:$DQ$14,0))</f>
        <v>4.2512872930873664</v>
      </c>
      <c r="CL26" s="4" cm="1">
        <f t="array" ref="CL26">AF26*INDEX(prod_est,$H26+$I26-1,MATCH(CL$14,$BQ$14:$DQ$14,0))</f>
        <v>4.1978148436629814</v>
      </c>
      <c r="CM26" s="4" cm="1">
        <f t="array" ref="CM26">AG26*INDEX(prod_est,$H26+$I26-1,MATCH(CM$14,$BQ$14:$DQ$14,0))</f>
        <v>4.143389497099629</v>
      </c>
      <c r="CN26" s="4" cm="1">
        <f t="array" ref="CN26">AH26*INDEX(prod_est,$H26+$I26-1,MATCH(CN$14,$BQ$14:$DQ$14,0))</f>
        <v>4.1210078620715285</v>
      </c>
      <c r="CO26" s="4" cm="1">
        <f t="array" ref="CO26">AI26*INDEX(prod_est,$H26+$I26-1,MATCH(CO$14,$BQ$14:$DQ$14,0))</f>
        <v>4.0982181547826615</v>
      </c>
      <c r="CP26" s="4" cm="1">
        <f t="array" ref="CP26">AJ26*INDEX(prod_est,$H26+$I26-1,MATCH(CP$14,$BQ$14:$DQ$14,0))</f>
        <v>4.0754504743770248</v>
      </c>
      <c r="CQ26" s="4" cm="1">
        <f t="array" ref="CQ26">AK26*INDEX(prod_est,$H26+$I26-1,MATCH(CQ$14,$BQ$14:$DQ$14,0))</f>
        <v>4.0530631561498662</v>
      </c>
      <c r="CR26" s="4" cm="1">
        <f t="array" ref="CR26">AL26*INDEX(prod_est,$H26+$I26-1,MATCH(CR$14,$BQ$14:$DQ$14,0))</f>
        <v>4.0313980384932799</v>
      </c>
      <c r="CS26" s="4" cm="1">
        <f t="array" ref="CS26">AM26*INDEX(prod_est,$H26+$I26-1,MATCH(CS$14,$BQ$14:$DQ$14,0))</f>
        <v>4.000136612363808</v>
      </c>
      <c r="CT26" s="4" cm="1">
        <f t="array" ref="CT26">AN26*INDEX(prod_est,$H26+$I26-1,MATCH(CT$14,$BQ$14:$DQ$14,0))</f>
        <v>3.9704538763906401</v>
      </c>
      <c r="CU26" s="4" cm="1">
        <f t="array" ref="CU26">AO26*INDEX(prod_est,$H26+$I26-1,MATCH(CU$14,$BQ$14:$DQ$14,0))</f>
        <v>3.9427643769526659</v>
      </c>
      <c r="CV26" s="4" cm="1">
        <f t="array" ref="CV26">AP26*INDEX(prod_est,$H26+$I26-1,MATCH(CV$14,$BQ$14:$DQ$14,0))</f>
        <v>3.9173077174693689</v>
      </c>
      <c r="CW26" s="4" cm="1">
        <f t="array" ref="CW26">AQ26*INDEX(prod_est,$H26+$I26-1,MATCH(CW$14,$BQ$14:$DQ$14,0))</f>
        <v>3.8942778072018771</v>
      </c>
      <c r="CX26" s="4" cm="1">
        <f t="array" ref="CX26">AR26*INDEX(prod_est,$H26+$I26-1,MATCH(CX$14,$BQ$14:$DQ$14,0))</f>
        <v>3.8748064181658672</v>
      </c>
      <c r="CY26" s="4" cm="1">
        <f t="array" ref="CY26">AS26*INDEX(prod_est,$H26+$I26-1,MATCH(CY$14,$BQ$14:$DQ$14,0))</f>
        <v>3.8554323860750377</v>
      </c>
      <c r="CZ26" s="4" cm="1">
        <f t="array" ref="CZ26">AT26*INDEX(prod_est,$H26+$I26-1,MATCH(CZ$14,$BQ$14:$DQ$14,0))</f>
        <v>3.8361552241446626</v>
      </c>
      <c r="DA26" s="4" cm="1">
        <f t="array" ref="DA26">AU26*INDEX(prod_est,$H26+$I26-1,MATCH(DA$14,$BQ$14:$DQ$14,0))</f>
        <v>3.8169744480239389</v>
      </c>
      <c r="DB26" s="4" cm="1">
        <f t="array" ref="DB26">AV26*INDEX(prod_est,$H26+$I26-1,MATCH(DB$14,$BQ$14:$DQ$14,0))</f>
        <v>3.7978895757838194</v>
      </c>
      <c r="DC26" s="4" cm="1">
        <f t="array" ref="DC26">AW26*INDEX(prod_est,$H26+$I26-1,MATCH(DC$14,$BQ$14:$DQ$14,0))</f>
        <v>3.7789001279049002</v>
      </c>
      <c r="DD26" s="4" cm="1">
        <f t="array" ref="DD26">AX26*INDEX(prod_est,$H26+$I26-1,MATCH(DD$14,$BQ$14:$DQ$14,0))</f>
        <v>3.7600056272653757</v>
      </c>
      <c r="DE26" s="4" cm="1">
        <f t="array" ref="DE26">AY26*INDEX(prod_est,$H26+$I26-1,MATCH(DE$14,$BQ$14:$DQ$14,0))</f>
        <v>3.7412055991290489</v>
      </c>
      <c r="DF26" s="4" cm="1">
        <f t="array" ref="DF26">AZ26*INDEX(prod_est,$H26+$I26-1,MATCH(DF$14,$BQ$14:$DQ$14,0))</f>
        <v>3.7224995711334037</v>
      </c>
      <c r="DG26" s="4" cm="1">
        <f t="array" ref="DG26">BA26*INDEX(prod_est,$H26+$I26-1,MATCH(DG$14,$BQ$14:$DQ$14,0))</f>
        <v>3.7038870732777371</v>
      </c>
      <c r="DH26" s="4" cm="1">
        <f t="array" ref="DH26">BB26*INDEX(prod_est,$H26+$I26-1,MATCH(DH$14,$BQ$14:$DQ$14,0))</f>
        <v>3.685367637911348</v>
      </c>
      <c r="DI26" s="4" cm="1">
        <f t="array" ref="DI26">BC26*INDEX(prod_est,$H26+$I26-1,MATCH(DI$14,$BQ$14:$DQ$14,0))</f>
        <v>3.6669407997217913</v>
      </c>
      <c r="DJ26" s="4" cm="1">
        <f t="array" ref="DJ26">BD26*INDEX(prod_est,$H26+$I26-1,MATCH(DJ$14,$BQ$14:$DQ$14,0))</f>
        <v>3.6486060957231823</v>
      </c>
      <c r="DK26" s="4" cm="1">
        <f t="array" ref="DK26">BE26*INDEX(prod_est,$H26+$I26-1,MATCH(DK$14,$BQ$14:$DQ$14,0))</f>
        <v>3.6303630652445666</v>
      </c>
      <c r="DL26" s="4" cm="1">
        <f t="array" ref="DL26">BF26*INDEX(prod_est,$H26+$I26-1,MATCH(DL$14,$BQ$14:$DQ$14,0))</f>
        <v>3.6122112499183436</v>
      </c>
      <c r="DM26" s="4" cm="1">
        <f t="array" ref="DM26">BG26*INDEX(prod_est,$H26+$I26-1,MATCH(DM$14,$BQ$14:$DQ$14,0))</f>
        <v>3.5941501936687521</v>
      </c>
      <c r="DN26" s="4" cm="1">
        <f t="array" ref="DN26">BH26*INDEX(prod_est,$H26+$I26-1,MATCH(DN$14,$BQ$14:$DQ$14,0))</f>
        <v>3.5761794427004086</v>
      </c>
      <c r="DO26" s="4" cm="1">
        <f t="array" ref="DO26">BI26*INDEX(prod_est,$H26+$I26-1,MATCH(DO$14,$BQ$14:$DQ$14,0))</f>
        <v>3.5582985454869061</v>
      </c>
      <c r="DP26" s="4" cm="1">
        <f t="array" ref="DP26">BJ26*INDEX(prod_est,$H26+$I26-1,MATCH(DP$14,$BQ$14:$DQ$14,0))</f>
        <v>3.5405070527594713</v>
      </c>
      <c r="DQ26" s="4" cm="1">
        <f t="array" ref="DQ26">BK26*INDEX(prod_est,$H26+$I26-1,MATCH(DQ$14,$BQ$14:$DQ$14,0))</f>
        <v>3.5228045174956741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17"/>
        <v>7.0228459259560612E-4</v>
      </c>
      <c r="M27" s="33">
        <f t="shared" si="17"/>
        <v>6.9877316963262812E-4</v>
      </c>
      <c r="N27" s="33">
        <f t="shared" si="17"/>
        <v>6.9527930378446496E-4</v>
      </c>
      <c r="O27" s="33">
        <f t="shared" si="17"/>
        <v>6.9180290726554268E-4</v>
      </c>
      <c r="P27" s="33">
        <f t="shared" si="17"/>
        <v>6.8834389272921499E-4</v>
      </c>
      <c r="Q27" s="33">
        <f t="shared" si="17"/>
        <v>6.8490217326556892E-4</v>
      </c>
      <c r="R27" s="33">
        <f t="shared" si="17"/>
        <v>6.8147766239924103E-4</v>
      </c>
      <c r="S27" s="33">
        <f t="shared" si="17"/>
        <v>6.7807027408724478E-4</v>
      </c>
      <c r="T27" s="33">
        <f t="shared" si="17"/>
        <v>6.7467992271680853E-4</v>
      </c>
      <c r="U27" s="33">
        <f t="shared" si="17"/>
        <v>6.7130652310322446E-4</v>
      </c>
      <c r="V27" s="33">
        <f t="shared" si="17"/>
        <v>6.6794999048770838E-4</v>
      </c>
      <c r="W27" s="33">
        <f t="shared" si="17"/>
        <v>6.6461024053526981E-4</v>
      </c>
      <c r="X27" s="33">
        <f t="shared" si="17"/>
        <v>6.6128718933259343E-4</v>
      </c>
      <c r="Y27" s="33">
        <f t="shared" si="17"/>
        <v>6.5798075338593042E-4</v>
      </c>
      <c r="Z27" s="33">
        <f t="shared" si="17"/>
        <v>6.5469084961900079E-4</v>
      </c>
      <c r="AA27" s="33">
        <f t="shared" si="17"/>
        <v>6.5141739537090577E-4</v>
      </c>
      <c r="AB27" s="33">
        <f t="shared" si="17"/>
        <v>6.4816030839405124E-4</v>
      </c>
      <c r="AC27" s="33">
        <f t="shared" si="17"/>
        <v>6.4491950685208101E-4</v>
      </c>
      <c r="AD27" s="33">
        <f t="shared" si="17"/>
        <v>6.4169490931782064E-4</v>
      </c>
      <c r="AE27" s="33">
        <f t="shared" si="17"/>
        <v>6.3848643477123156E-4</v>
      </c>
      <c r="AF27" s="33">
        <f t="shared" si="17"/>
        <v>6.3529400259737545E-4</v>
      </c>
      <c r="AG27" s="33">
        <f t="shared" si="17"/>
        <v>6.3211753258438856E-4</v>
      </c>
      <c r="AH27" s="33">
        <f t="shared" si="17"/>
        <v>6.2895694492146666E-4</v>
      </c>
      <c r="AI27" s="33">
        <f t="shared" si="17"/>
        <v>6.2581216019685936E-4</v>
      </c>
      <c r="AJ27" s="33">
        <f t="shared" si="17"/>
        <v>6.2268309939587506E-4</v>
      </c>
      <c r="AK27" s="33">
        <f t="shared" si="17"/>
        <v>6.1956968389889568E-4</v>
      </c>
      <c r="AL27" s="33">
        <f t="shared" si="17"/>
        <v>6.1647183547940121E-4</v>
      </c>
      <c r="AM27" s="33">
        <f t="shared" si="17"/>
        <v>6.1338947630200423E-4</v>
      </c>
      <c r="AN27" s="33">
        <f t="shared" si="17"/>
        <v>6.1032252892049416E-4</v>
      </c>
      <c r="AO27" s="33">
        <f t="shared" si="17"/>
        <v>6.0727091627589167E-4</v>
      </c>
      <c r="AP27" s="33">
        <f t="shared" si="17"/>
        <v>6.0423456169451223E-4</v>
      </c>
      <c r="AQ27" s="33">
        <f t="shared" ref="AQ27:BK27" si="22">AP27*(1-$G$4)</f>
        <v>6.0121338888603965E-4</v>
      </c>
      <c r="AR27" s="33">
        <f t="shared" si="22"/>
        <v>5.9820732194160945E-4</v>
      </c>
      <c r="AS27" s="33">
        <f t="shared" si="22"/>
        <v>5.9521628533190142E-4</v>
      </c>
      <c r="AT27" s="33">
        <f t="shared" si="22"/>
        <v>5.9224020390524193E-4</v>
      </c>
      <c r="AU27" s="33">
        <f t="shared" si="22"/>
        <v>5.8927900288571571E-4</v>
      </c>
      <c r="AV27" s="33">
        <f t="shared" si="22"/>
        <v>5.8633260787128712E-4</v>
      </c>
      <c r="AW27" s="33">
        <f t="shared" si="22"/>
        <v>5.8340094483193066E-4</v>
      </c>
      <c r="AX27" s="33">
        <f t="shared" si="22"/>
        <v>5.8048394010777105E-4</v>
      </c>
      <c r="AY27" s="33">
        <f t="shared" si="22"/>
        <v>5.7758152040723214E-4</v>
      </c>
      <c r="AZ27" s="33">
        <f t="shared" si="22"/>
        <v>5.7469361280519595E-4</v>
      </c>
      <c r="BA27" s="33">
        <f t="shared" si="22"/>
        <v>5.7182014474117001E-4</v>
      </c>
      <c r="BB27" s="33">
        <f t="shared" si="22"/>
        <v>5.6896104401746414E-4</v>
      </c>
      <c r="BC27" s="33">
        <f t="shared" si="22"/>
        <v>5.6611623879737681E-4</v>
      </c>
      <c r="BD27" s="33">
        <f t="shared" si="22"/>
        <v>5.6328565760338989E-4</v>
      </c>
      <c r="BE27" s="33">
        <f t="shared" si="22"/>
        <v>5.6046922931537297E-4</v>
      </c>
      <c r="BF27" s="33">
        <f t="shared" si="22"/>
        <v>5.5766688316879608E-4</v>
      </c>
      <c r="BG27" s="33">
        <f t="shared" si="22"/>
        <v>5.5487854875295212E-4</v>
      </c>
      <c r="BH27" s="33">
        <f t="shared" si="22"/>
        <v>5.5210415600918732E-4</v>
      </c>
      <c r="BI27" s="33">
        <f t="shared" si="22"/>
        <v>5.4934363522914141E-4</v>
      </c>
      <c r="BJ27" s="33">
        <f t="shared" si="22"/>
        <v>5.4659691705299571E-4</v>
      </c>
      <c r="BK27" s="33">
        <f t="shared" si="22"/>
        <v>5.4386393246773075E-4</v>
      </c>
      <c r="BL27" t="str">
        <f t="shared" si="6"/>
        <v>08_JPN</v>
      </c>
      <c r="BM27" t="str">
        <f t="shared" si="7"/>
        <v>d_nonenergy_7_8_fuel_oil</v>
      </c>
      <c r="BP27" s="4">
        <f t="shared" si="8"/>
        <v>21.083133816</v>
      </c>
      <c r="BQ27" s="4">
        <f t="shared" si="9"/>
        <v>18.104100012</v>
      </c>
      <c r="BR27" s="4" cm="1">
        <f t="array" ref="BR27">L27*INDEX(prod_est,$H27+$I27-1,MATCH(BR$14,$BQ$14:$DQ$14,0))</f>
        <v>17.740463792578456</v>
      </c>
      <c r="BS27" s="4" cm="1">
        <f t="array" ref="BS27">M27*INDEX(prod_est,$H27+$I27-1,MATCH(BS$14,$BQ$14:$DQ$14,0))</f>
        <v>16.09595423415383</v>
      </c>
      <c r="BT27" s="4" cm="1">
        <f t="array" ref="BT27">N27*INDEX(prod_est,$H27+$I27-1,MATCH(BT$14,$BQ$14:$DQ$14,0))</f>
        <v>15.998072011469409</v>
      </c>
      <c r="BU27" s="4" cm="1">
        <f t="array" ref="BU27">O27*INDEX(prod_est,$H27+$I27-1,MATCH(BU$14,$BQ$14:$DQ$14,0))</f>
        <v>15.906952376158008</v>
      </c>
      <c r="BV27" s="4" cm="1">
        <f t="array" ref="BV27">P27*INDEX(prod_est,$H27+$I27-1,MATCH(BV$14,$BQ$14:$DQ$14,0))</f>
        <v>15.821068126753234</v>
      </c>
      <c r="BW27" s="4" cm="1">
        <f t="array" ref="BW27">Q27*INDEX(prod_est,$H27+$I27-1,MATCH(BW$14,$BQ$14:$DQ$14,0))</f>
        <v>15.739466750006521</v>
      </c>
      <c r="BX27" s="4" cm="1">
        <f t="array" ref="BX27">R27*INDEX(prod_est,$H27+$I27-1,MATCH(BX$14,$BQ$14:$DQ$14,0))</f>
        <v>15.661337058842866</v>
      </c>
      <c r="BY27" s="4" cm="1">
        <f t="array" ref="BY27">S27*INDEX(prod_est,$H27+$I27-1,MATCH(BY$14,$BQ$14:$DQ$14,0))</f>
        <v>15.586023378076323</v>
      </c>
      <c r="BZ27" s="4" cm="1">
        <f t="array" ref="BZ27">T27*INDEX(prod_est,$H27+$I27-1,MATCH(BZ$14,$BQ$14:$DQ$14,0))</f>
        <v>15.512645314120263</v>
      </c>
      <c r="CA27" s="4" cm="1">
        <f t="array" ref="CA27">U27*INDEX(prod_est,$H27+$I27-1,MATCH(CA$14,$BQ$14:$DQ$14,0))</f>
        <v>15.276132858281271</v>
      </c>
      <c r="CB27" s="4" cm="1">
        <f t="array" ref="CB27">V27*INDEX(prod_est,$H27+$I27-1,MATCH(CB$14,$BQ$14:$DQ$14,0))</f>
        <v>15.043037094892568</v>
      </c>
      <c r="CC27" s="4" cm="1">
        <f t="array" ref="CC27">W27*INDEX(prod_est,$H27+$I27-1,MATCH(CC$14,$BQ$14:$DQ$14,0))</f>
        <v>14.811376020681411</v>
      </c>
      <c r="CD27" s="4" cm="1">
        <f t="array" ref="CD27">X27*INDEX(prod_est,$H27+$I27-1,MATCH(CD$14,$BQ$14:$DQ$14,0))</f>
        <v>14.682771580279356</v>
      </c>
      <c r="CE27" s="4" cm="1">
        <f t="array" ref="CE27">Y27*INDEX(prod_est,$H27+$I27-1,MATCH(CE$14,$BQ$14:$DQ$14,0))</f>
        <v>14.547183097765634</v>
      </c>
      <c r="CF27" s="4" cm="1">
        <f t="array" ref="CF27">Z27*INDEX(prod_est,$H27+$I27-1,MATCH(CF$14,$BQ$14:$DQ$14,0))</f>
        <v>14.404939740202524</v>
      </c>
      <c r="CG27" s="4" cm="1">
        <f t="array" ref="CG27">AA27*INDEX(prod_est,$H27+$I27-1,MATCH(CG$14,$BQ$14:$DQ$14,0))</f>
        <v>14.256672688824075</v>
      </c>
      <c r="CH27" s="4" cm="1">
        <f t="array" ref="CH27">AB27*INDEX(prod_est,$H27+$I27-1,MATCH(CH$14,$BQ$14:$DQ$14,0))</f>
        <v>14.102884511632347</v>
      </c>
      <c r="CI27" s="4" cm="1">
        <f t="array" ref="CI27">AC27*INDEX(prod_est,$H27+$I27-1,MATCH(CI$14,$BQ$14:$DQ$14,0))</f>
        <v>13.944082007319293</v>
      </c>
      <c r="CJ27" s="4" cm="1">
        <f t="array" ref="CJ27">AD27*INDEX(prod_est,$H27+$I27-1,MATCH(CJ$14,$BQ$14:$DQ$14,0))</f>
        <v>13.780656908589719</v>
      </c>
      <c r="CK27" s="4" cm="1">
        <f t="array" ref="CK27">AE27*INDEX(prod_est,$H27+$I27-1,MATCH(CK$14,$BQ$14:$DQ$14,0))</f>
        <v>13.613066500171168</v>
      </c>
      <c r="CL27" s="4" cm="1">
        <f t="array" ref="CL27">AF27*INDEX(prod_est,$H27+$I27-1,MATCH(CL$14,$BQ$14:$DQ$14,0))</f>
        <v>13.441842125115452</v>
      </c>
      <c r="CM27" s="4" cm="1">
        <f t="array" ref="CM27">AG27*INDEX(prod_est,$H27+$I27-1,MATCH(CM$14,$BQ$14:$DQ$14,0))</f>
        <v>13.267566473769451</v>
      </c>
      <c r="CN27" s="4" cm="1">
        <f t="array" ref="CN27">AH27*INDEX(prod_est,$H27+$I27-1,MATCH(CN$14,$BQ$14:$DQ$14,0))</f>
        <v>13.195898137800837</v>
      </c>
      <c r="CO27" s="4" cm="1">
        <f t="array" ref="CO27">AI27*INDEX(prod_est,$H27+$I27-1,MATCH(CO$14,$BQ$14:$DQ$14,0))</f>
        <v>13.122923111778196</v>
      </c>
      <c r="CP27" s="4" cm="1">
        <f t="array" ref="CP27">AJ27*INDEX(prod_est,$H27+$I27-1,MATCH(CP$14,$BQ$14:$DQ$14,0))</f>
        <v>13.050018618139166</v>
      </c>
      <c r="CQ27" s="4" cm="1">
        <f t="array" ref="CQ27">AK27*INDEX(prod_est,$H27+$I27-1,MATCH(CQ$14,$BQ$14:$DQ$14,0))</f>
        <v>12.978332083972832</v>
      </c>
      <c r="CR27" s="4" cm="1">
        <f t="array" ref="CR27">AL27*INDEX(prod_est,$H27+$I27-1,MATCH(CR$14,$BQ$14:$DQ$14,0))</f>
        <v>12.908958111559183</v>
      </c>
      <c r="CS27" s="4" cm="1">
        <f t="array" ref="CS27">AM27*INDEX(prod_est,$H27+$I27-1,MATCH(CS$14,$BQ$14:$DQ$14,0))</f>
        <v>12.80885575586032</v>
      </c>
      <c r="CT27" s="4" cm="1">
        <f t="array" ref="CT27">AN27*INDEX(prod_est,$H27+$I27-1,MATCH(CT$14,$BQ$14:$DQ$14,0))</f>
        <v>12.71380853113693</v>
      </c>
      <c r="CU27" s="4" cm="1">
        <f t="array" ref="CU27">AO27*INDEX(prod_est,$H27+$I27-1,MATCH(CU$14,$BQ$14:$DQ$14,0))</f>
        <v>12.62514385824632</v>
      </c>
      <c r="CV27" s="4" cm="1">
        <f t="array" ref="CV27">AP27*INDEX(prod_est,$H27+$I27-1,MATCH(CV$14,$BQ$14:$DQ$14,0))</f>
        <v>12.54362897239473</v>
      </c>
      <c r="CW27" s="4" cm="1">
        <f t="array" ref="CW27">AQ27*INDEX(prod_est,$H27+$I27-1,MATCH(CW$14,$BQ$14:$DQ$14,0))</f>
        <v>12.469884791314776</v>
      </c>
      <c r="CX27" s="4" cm="1">
        <f t="array" ref="CX27">AR27*INDEX(prod_est,$H27+$I27-1,MATCH(CX$14,$BQ$14:$DQ$14,0))</f>
        <v>12.407535367358202</v>
      </c>
      <c r="CY27" s="4" cm="1">
        <f t="array" ref="CY27">AS27*INDEX(prod_est,$H27+$I27-1,MATCH(CY$14,$BQ$14:$DQ$14,0))</f>
        <v>12.345497690521412</v>
      </c>
      <c r="CZ27" s="4" cm="1">
        <f t="array" ref="CZ27">AT27*INDEX(prod_est,$H27+$I27-1,MATCH(CZ$14,$BQ$14:$DQ$14,0))</f>
        <v>12.283770202068805</v>
      </c>
      <c r="DA27" s="4" cm="1">
        <f t="array" ref="DA27">AU27*INDEX(prod_est,$H27+$I27-1,MATCH(DA$14,$BQ$14:$DQ$14,0))</f>
        <v>12.22235135105846</v>
      </c>
      <c r="DB27" s="4" cm="1">
        <f t="array" ref="DB27">AV27*INDEX(prod_est,$H27+$I27-1,MATCH(DB$14,$BQ$14:$DQ$14,0))</f>
        <v>12.161239594303169</v>
      </c>
      <c r="DC27" s="4" cm="1">
        <f t="array" ref="DC27">AW27*INDEX(prod_est,$H27+$I27-1,MATCH(DC$14,$BQ$14:$DQ$14,0))</f>
        <v>12.100433396331653</v>
      </c>
      <c r="DD27" s="4" cm="1">
        <f t="array" ref="DD27">AX27*INDEX(prod_est,$H27+$I27-1,MATCH(DD$14,$BQ$14:$DQ$14,0))</f>
        <v>12.039931229349994</v>
      </c>
      <c r="DE27" s="4" cm="1">
        <f t="array" ref="DE27">AY27*INDEX(prod_est,$H27+$I27-1,MATCH(DE$14,$BQ$14:$DQ$14,0))</f>
        <v>11.979731573203244</v>
      </c>
      <c r="DF27" s="4" cm="1">
        <f t="array" ref="DF27">AZ27*INDEX(prod_est,$H27+$I27-1,MATCH(DF$14,$BQ$14:$DQ$14,0))</f>
        <v>11.919832915337226</v>
      </c>
      <c r="DG27" s="4" cm="1">
        <f t="array" ref="DG27">BA27*INDEX(prod_est,$H27+$I27-1,MATCH(DG$14,$BQ$14:$DQ$14,0))</f>
        <v>11.860233750760541</v>
      </c>
      <c r="DH27" s="4" cm="1">
        <f t="array" ref="DH27">BB27*INDEX(prod_est,$H27+$I27-1,MATCH(DH$14,$BQ$14:$DQ$14,0))</f>
        <v>11.800932582006737</v>
      </c>
      <c r="DI27" s="4" cm="1">
        <f t="array" ref="DI27">BC27*INDEX(prod_est,$H27+$I27-1,MATCH(DI$14,$BQ$14:$DQ$14,0))</f>
        <v>11.741927919096705</v>
      </c>
      <c r="DJ27" s="4" cm="1">
        <f t="array" ref="DJ27">BD27*INDEX(prod_est,$H27+$I27-1,MATCH(DJ$14,$BQ$14:$DQ$14,0))</f>
        <v>11.68321827950122</v>
      </c>
      <c r="DK27" s="4" cm="1">
        <f t="array" ref="DK27">BE27*INDEX(prod_est,$H27+$I27-1,MATCH(DK$14,$BQ$14:$DQ$14,0))</f>
        <v>11.624802188103715</v>
      </c>
      <c r="DL27" s="4" cm="1">
        <f t="array" ref="DL27">BF27*INDEX(prod_est,$H27+$I27-1,MATCH(DL$14,$BQ$14:$DQ$14,0))</f>
        <v>11.566678177163196</v>
      </c>
      <c r="DM27" s="4" cm="1">
        <f t="array" ref="DM27">BG27*INDEX(prod_est,$H27+$I27-1,MATCH(DM$14,$BQ$14:$DQ$14,0))</f>
        <v>11.508844786277379</v>
      </c>
      <c r="DN27" s="4" cm="1">
        <f t="array" ref="DN27">BH27*INDEX(prod_est,$H27+$I27-1,MATCH(DN$14,$BQ$14:$DQ$14,0))</f>
        <v>11.451300562345992</v>
      </c>
      <c r="DO27" s="4" cm="1">
        <f t="array" ref="DO27">BI27*INDEX(prod_est,$H27+$I27-1,MATCH(DO$14,$BQ$14:$DQ$14,0))</f>
        <v>11.394044059534263</v>
      </c>
      <c r="DP27" s="4" cm="1">
        <f t="array" ref="DP27">BJ27*INDEX(prod_est,$H27+$I27-1,MATCH(DP$14,$BQ$14:$DQ$14,0))</f>
        <v>11.337073839236592</v>
      </c>
      <c r="DQ27" s="4" cm="1">
        <f t="array" ref="DQ27">BK27*INDEX(prod_est,$H27+$I27-1,MATCH(DQ$14,$BQ$14:$DQ$14,0))</f>
        <v>11.280388470040409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17"/>
        <v>6.1410991970204873E-3</v>
      </c>
      <c r="M28" s="33">
        <f t="shared" si="17"/>
        <v>6.1103937010353847E-3</v>
      </c>
      <c r="N28" s="33">
        <f t="shared" si="17"/>
        <v>6.0798417325302074E-3</v>
      </c>
      <c r="O28" s="33">
        <f t="shared" si="17"/>
        <v>6.0494425238675565E-3</v>
      </c>
      <c r="P28" s="33">
        <f t="shared" si="17"/>
        <v>6.0191953112482188E-3</v>
      </c>
      <c r="Q28" s="33">
        <f t="shared" si="17"/>
        <v>5.9890993346919776E-3</v>
      </c>
      <c r="R28" s="33">
        <f t="shared" si="17"/>
        <v>5.9591538380185174E-3</v>
      </c>
      <c r="S28" s="33">
        <f t="shared" si="17"/>
        <v>5.9293580688284248E-3</v>
      </c>
      <c r="T28" s="33">
        <f t="shared" si="17"/>
        <v>5.8997112784842827E-3</v>
      </c>
      <c r="U28" s="33">
        <f t="shared" si="17"/>
        <v>5.8702127220918617E-3</v>
      </c>
      <c r="V28" s="33">
        <f t="shared" si="17"/>
        <v>5.8408616584814024E-3</v>
      </c>
      <c r="W28" s="33">
        <f t="shared" si="17"/>
        <v>5.8116573501889954E-3</v>
      </c>
      <c r="X28" s="33">
        <f t="shared" si="17"/>
        <v>5.7825990634380502E-3</v>
      </c>
      <c r="Y28" s="33">
        <f t="shared" si="17"/>
        <v>5.7536860681208597E-3</v>
      </c>
      <c r="Z28" s="33">
        <f t="shared" si="17"/>
        <v>5.7249176377802552E-3</v>
      </c>
      <c r="AA28" s="33">
        <f t="shared" si="17"/>
        <v>5.6962930495913543E-3</v>
      </c>
      <c r="AB28" s="33">
        <f t="shared" si="17"/>
        <v>5.6678115843433975E-3</v>
      </c>
      <c r="AC28" s="33">
        <f t="shared" si="17"/>
        <v>5.6394725264216801E-3</v>
      </c>
      <c r="AD28" s="33">
        <f t="shared" si="17"/>
        <v>5.611275163789572E-3</v>
      </c>
      <c r="AE28" s="33">
        <f t="shared" si="17"/>
        <v>5.5832187879706237E-3</v>
      </c>
      <c r="AF28" s="33">
        <f t="shared" si="17"/>
        <v>5.5553026940307702E-3</v>
      </c>
      <c r="AG28" s="33">
        <f t="shared" si="17"/>
        <v>5.5275261805606164E-3</v>
      </c>
      <c r="AH28" s="33">
        <f t="shared" si="17"/>
        <v>5.4998885496578137E-3</v>
      </c>
      <c r="AI28" s="33">
        <f t="shared" si="17"/>
        <v>5.4723891069095249E-3</v>
      </c>
      <c r="AJ28" s="33">
        <f t="shared" si="17"/>
        <v>5.4450271613749775E-3</v>
      </c>
      <c r="AK28" s="33">
        <f t="shared" si="17"/>
        <v>5.4178020255681025E-3</v>
      </c>
      <c r="AL28" s="33">
        <f t="shared" si="17"/>
        <v>5.390713015440262E-3</v>
      </c>
      <c r="AM28" s="33">
        <f t="shared" si="17"/>
        <v>5.3637594503630603E-3</v>
      </c>
      <c r="AN28" s="33">
        <f t="shared" si="17"/>
        <v>5.3369406531112449E-3</v>
      </c>
      <c r="AO28" s="33">
        <f t="shared" si="17"/>
        <v>5.3102559498456889E-3</v>
      </c>
      <c r="AP28" s="33">
        <f t="shared" si="17"/>
        <v>5.2837046700964603E-3</v>
      </c>
      <c r="AQ28" s="33">
        <f t="shared" ref="AQ28:BK28" si="23">AP28*(1-$G$4)</f>
        <v>5.2572861467459781E-3</v>
      </c>
      <c r="AR28" s="33">
        <f t="shared" si="23"/>
        <v>5.2309997160122478E-3</v>
      </c>
      <c r="AS28" s="33">
        <f t="shared" si="23"/>
        <v>5.2048447174321867E-3</v>
      </c>
      <c r="AT28" s="33">
        <f t="shared" si="23"/>
        <v>5.1788204938450254E-3</v>
      </c>
      <c r="AU28" s="33">
        <f t="shared" si="23"/>
        <v>5.1529263913758002E-3</v>
      </c>
      <c r="AV28" s="33">
        <f t="shared" si="23"/>
        <v>5.1271617594189208E-3</v>
      </c>
      <c r="AW28" s="33">
        <f t="shared" si="23"/>
        <v>5.101525950621826E-3</v>
      </c>
      <c r="AX28" s="33">
        <f t="shared" si="23"/>
        <v>5.0760183208687169E-3</v>
      </c>
      <c r="AY28" s="33">
        <f t="shared" si="23"/>
        <v>5.0506382292643736E-3</v>
      </c>
      <c r="AZ28" s="33">
        <f t="shared" si="23"/>
        <v>5.0253850381180515E-3</v>
      </c>
      <c r="BA28" s="33">
        <f t="shared" si="23"/>
        <v>5.0002581129274613E-3</v>
      </c>
      <c r="BB28" s="33">
        <f t="shared" si="23"/>
        <v>4.9752568223628236E-3</v>
      </c>
      <c r="BC28" s="33">
        <f t="shared" si="23"/>
        <v>4.9503805382510096E-3</v>
      </c>
      <c r="BD28" s="33">
        <f t="shared" si="23"/>
        <v>4.9256286355597546E-3</v>
      </c>
      <c r="BE28" s="33">
        <f t="shared" si="23"/>
        <v>4.9010004923819555E-3</v>
      </c>
      <c r="BF28" s="33">
        <f t="shared" si="23"/>
        <v>4.8764954899200453E-3</v>
      </c>
      <c r="BG28" s="33">
        <f t="shared" si="23"/>
        <v>4.8521130124704447E-3</v>
      </c>
      <c r="BH28" s="33">
        <f t="shared" si="23"/>
        <v>4.8278524474080929E-3</v>
      </c>
      <c r="BI28" s="33">
        <f t="shared" si="23"/>
        <v>4.8037131851710524E-3</v>
      </c>
      <c r="BJ28" s="33">
        <f t="shared" si="23"/>
        <v>4.7796946192451969E-3</v>
      </c>
      <c r="BK28" s="33">
        <f t="shared" si="23"/>
        <v>4.755796146148971E-3</v>
      </c>
      <c r="BL28" t="str">
        <f t="shared" si="6"/>
        <v>08_JPN</v>
      </c>
      <c r="BM28" t="str">
        <f t="shared" si="7"/>
        <v>d_nonenergy_7_9_lpg</v>
      </c>
      <c r="BP28" s="4">
        <f t="shared" si="8"/>
        <v>171.79177276799999</v>
      </c>
      <c r="BQ28" s="4">
        <f t="shared" si="9"/>
        <v>158.31056984400001</v>
      </c>
      <c r="BR28" s="4" cm="1">
        <f t="array" ref="BR28">L28*INDEX(prod_est,$H28+$I28-1,MATCH(BR$14,$BQ$14:$DQ$14,0))</f>
        <v>155.13076764038951</v>
      </c>
      <c r="BS28" s="4" cm="1">
        <f t="array" ref="BS28">M28*INDEX(prod_est,$H28+$I28-1,MATCH(BS$14,$BQ$14:$DQ$14,0))</f>
        <v>140.75042036349953</v>
      </c>
      <c r="BT28" s="4" cm="1">
        <f t="array" ref="BT28">N28*INDEX(prod_est,$H28+$I28-1,MATCH(BT$14,$BQ$14:$DQ$14,0))</f>
        <v>139.89449322873469</v>
      </c>
      <c r="BU28" s="4" cm="1">
        <f t="array" ref="BU28">O28*INDEX(prod_est,$H28+$I28-1,MATCH(BU$14,$BQ$14:$DQ$14,0))</f>
        <v>139.09770126555705</v>
      </c>
      <c r="BV28" s="4" cm="1">
        <f t="array" ref="BV28">P28*INDEX(prod_est,$H28+$I28-1,MATCH(BV$14,$BQ$14:$DQ$14,0))</f>
        <v>138.34668992255288</v>
      </c>
      <c r="BW28" s="4" cm="1">
        <f t="array" ref="BW28">Q28*INDEX(prod_est,$H28+$I28-1,MATCH(BW$14,$BQ$14:$DQ$14,0))</f>
        <v>137.63312998617027</v>
      </c>
      <c r="BX28" s="4" cm="1">
        <f t="array" ref="BX28">R28*INDEX(prod_est,$H28+$I28-1,MATCH(BX$14,$BQ$14:$DQ$14,0))</f>
        <v>136.9499280638623</v>
      </c>
      <c r="BY28" s="4" cm="1">
        <f t="array" ref="BY28">S28*INDEX(prod_est,$H28+$I28-1,MATCH(BY$14,$BQ$14:$DQ$14,0))</f>
        <v>136.29135063050205</v>
      </c>
      <c r="BZ28" s="4" cm="1">
        <f t="array" ref="BZ28">T28*INDEX(prod_est,$H28+$I28-1,MATCH(BZ$14,$BQ$14:$DQ$14,0))</f>
        <v>135.64969912000259</v>
      </c>
      <c r="CA28" s="4" cm="1">
        <f t="array" ref="CA28">U28*INDEX(prod_est,$H28+$I28-1,MATCH(CA$14,$BQ$14:$DQ$14,0))</f>
        <v>133.58152552207414</v>
      </c>
      <c r="CB28" s="4" cm="1">
        <f t="array" ref="CB28">V28*INDEX(prod_est,$H28+$I28-1,MATCH(CB$14,$BQ$14:$DQ$14,0))</f>
        <v>131.54322905299651</v>
      </c>
      <c r="CC28" s="4" cm="1">
        <f t="array" ref="CC28">W28*INDEX(prod_est,$H28+$I28-1,MATCH(CC$14,$BQ$14:$DQ$14,0))</f>
        <v>129.51747816536707</v>
      </c>
      <c r="CD28" s="4" cm="1">
        <f t="array" ref="CD28">X28*INDEX(prod_est,$H28+$I28-1,MATCH(CD$14,$BQ$14:$DQ$14,0))</f>
        <v>128.392901841163</v>
      </c>
      <c r="CE28" s="4" cm="1">
        <f t="array" ref="CE28">Y28*INDEX(prod_est,$H28+$I28-1,MATCH(CE$14,$BQ$14:$DQ$14,0))</f>
        <v>127.20725384337227</v>
      </c>
      <c r="CF28" s="4" cm="1">
        <f t="array" ref="CF28">Z28*INDEX(prod_est,$H28+$I28-1,MATCH(CF$14,$BQ$14:$DQ$14,0))</f>
        <v>125.96341256004895</v>
      </c>
      <c r="CG28" s="4" cm="1">
        <f t="array" ref="CG28">AA28*INDEX(prod_est,$H28+$I28-1,MATCH(CG$14,$BQ$14:$DQ$14,0))</f>
        <v>124.66689732994894</v>
      </c>
      <c r="CH28" s="4" cm="1">
        <f t="array" ref="CH28">AB28*INDEX(prod_est,$H28+$I28-1,MATCH(CH$14,$BQ$14:$DQ$14,0))</f>
        <v>123.32210283862625</v>
      </c>
      <c r="CI28" s="4" cm="1">
        <f t="array" ref="CI28">AC28*INDEX(prod_est,$H28+$I28-1,MATCH(CI$14,$BQ$14:$DQ$14,0))</f>
        <v>121.93346076673147</v>
      </c>
      <c r="CJ28" s="4" cm="1">
        <f t="array" ref="CJ28">AD28*INDEX(prod_est,$H28+$I28-1,MATCH(CJ$14,$BQ$14:$DQ$14,0))</f>
        <v>120.50439660504755</v>
      </c>
      <c r="CK28" s="4" cm="1">
        <f t="array" ref="CK28">AE28*INDEX(prod_est,$H28+$I28-1,MATCH(CK$14,$BQ$14:$DQ$14,0))</f>
        <v>119.03890906136716</v>
      </c>
      <c r="CL28" s="4" cm="1">
        <f t="array" ref="CL28">AF28*INDEX(prod_est,$H28+$I28-1,MATCH(CL$14,$BQ$14:$DQ$14,0))</f>
        <v>117.54164444350235</v>
      </c>
      <c r="CM28" s="4" cm="1">
        <f t="array" ref="CM28">AG28*INDEX(prod_est,$H28+$I28-1,MATCH(CM$14,$BQ$14:$DQ$14,0))</f>
        <v>116.01769806360872</v>
      </c>
      <c r="CN28" s="4" cm="1">
        <f t="array" ref="CN28">AH28*INDEX(prod_est,$H28+$I28-1,MATCH(CN$14,$BQ$14:$DQ$14,0))</f>
        <v>115.3909972002992</v>
      </c>
      <c r="CO28" s="4" cm="1">
        <f t="array" ref="CO28">AI28*INDEX(prod_est,$H28+$I28-1,MATCH(CO$14,$BQ$14:$DQ$14,0))</f>
        <v>114.7528700386967</v>
      </c>
      <c r="CP28" s="4" cm="1">
        <f t="array" ref="CP28">AJ28*INDEX(prod_est,$H28+$I28-1,MATCH(CP$14,$BQ$14:$DQ$14,0))</f>
        <v>114.11535964466812</v>
      </c>
      <c r="CQ28" s="4" cm="1">
        <f t="array" ref="CQ28">AK28*INDEX(prod_est,$H28+$I28-1,MATCH(CQ$14,$BQ$14:$DQ$14,0))</f>
        <v>113.48849964795514</v>
      </c>
      <c r="CR28" s="4" cm="1">
        <f t="array" ref="CR28">AL28*INDEX(prod_est,$H28+$I28-1,MATCH(CR$14,$BQ$14:$DQ$14,0))</f>
        <v>112.8818617538943</v>
      </c>
      <c r="CS28" s="4" cm="1">
        <f t="array" ref="CS28">AM28*INDEX(prod_est,$H28+$I28-1,MATCH(CS$14,$BQ$14:$DQ$14,0))</f>
        <v>112.00652075583804</v>
      </c>
      <c r="CT28" s="4" cm="1">
        <f t="array" ref="CT28">AN28*INDEX(prod_est,$H28+$I28-1,MATCH(CT$14,$BQ$14:$DQ$14,0))</f>
        <v>111.1753841460051</v>
      </c>
      <c r="CU28" s="4" cm="1">
        <f t="array" ref="CU28">AO28*INDEX(prod_est,$H28+$I28-1,MATCH(CU$14,$BQ$14:$DQ$14,0))</f>
        <v>110.40005950235862</v>
      </c>
      <c r="CV28" s="4" cm="1">
        <f t="array" ref="CV28">AP28*INDEX(prod_est,$H28+$I28-1,MATCH(CV$14,$BQ$14:$DQ$14,0))</f>
        <v>109.68725588210793</v>
      </c>
      <c r="CW28" s="4" cm="1">
        <f t="array" ref="CW28">AQ28*INDEX(prod_est,$H28+$I28-1,MATCH(CW$14,$BQ$14:$DQ$14,0))</f>
        <v>109.04240287523611</v>
      </c>
      <c r="CX28" s="4" cm="1">
        <f t="array" ref="CX28">AR28*INDEX(prod_est,$H28+$I28-1,MATCH(CX$14,$BQ$14:$DQ$14,0))</f>
        <v>108.49719086085992</v>
      </c>
      <c r="CY28" s="4" cm="1">
        <f t="array" ref="CY28">AS28*INDEX(prod_est,$H28+$I28-1,MATCH(CY$14,$BQ$14:$DQ$14,0))</f>
        <v>107.95470490655562</v>
      </c>
      <c r="CZ28" s="4" cm="1">
        <f t="array" ref="CZ28">AT28*INDEX(prod_est,$H28+$I28-1,MATCH(CZ$14,$BQ$14:$DQ$14,0))</f>
        <v>107.41493138202284</v>
      </c>
      <c r="DA28" s="4" cm="1">
        <f t="array" ref="DA28">AU28*INDEX(prod_est,$H28+$I28-1,MATCH(DA$14,$BQ$14:$DQ$14,0))</f>
        <v>106.87785672511272</v>
      </c>
      <c r="DB28" s="4" cm="1">
        <f t="array" ref="DB28">AV28*INDEX(prod_est,$H28+$I28-1,MATCH(DB$14,$BQ$14:$DQ$14,0))</f>
        <v>106.34346744148715</v>
      </c>
      <c r="DC28" s="4" cm="1">
        <f t="array" ref="DC28">AW28*INDEX(prod_est,$H28+$I28-1,MATCH(DC$14,$BQ$14:$DQ$14,0))</f>
        <v>105.81175010427971</v>
      </c>
      <c r="DD28" s="4" cm="1">
        <f t="array" ref="DD28">AX28*INDEX(prod_est,$H28+$I28-1,MATCH(DD$14,$BQ$14:$DQ$14,0))</f>
        <v>105.28269135375831</v>
      </c>
      <c r="DE28" s="4" cm="1">
        <f t="array" ref="DE28">AY28*INDEX(prod_est,$H28+$I28-1,MATCH(DE$14,$BQ$14:$DQ$14,0))</f>
        <v>104.75627789698953</v>
      </c>
      <c r="DF28" s="4" cm="1">
        <f t="array" ref="DF28">AZ28*INDEX(prod_est,$H28+$I28-1,MATCH(DF$14,$BQ$14:$DQ$14,0))</f>
        <v>104.23249650750458</v>
      </c>
      <c r="DG28" s="4" cm="1">
        <f t="array" ref="DG28">BA28*INDEX(prod_est,$H28+$I28-1,MATCH(DG$14,$BQ$14:$DQ$14,0))</f>
        <v>103.71133402496706</v>
      </c>
      <c r="DH28" s="4" cm="1">
        <f t="array" ref="DH28">BB28*INDEX(prod_est,$H28+$I28-1,MATCH(DH$14,$BQ$14:$DQ$14,0))</f>
        <v>103.19277735484221</v>
      </c>
      <c r="DI28" s="4" cm="1">
        <f t="array" ref="DI28">BC28*INDEX(prod_est,$H28+$I28-1,MATCH(DI$14,$BQ$14:$DQ$14,0))</f>
        <v>102.676813468068</v>
      </c>
      <c r="DJ28" s="4" cm="1">
        <f t="array" ref="DJ28">BD28*INDEX(prod_est,$H28+$I28-1,MATCH(DJ$14,$BQ$14:$DQ$14,0))</f>
        <v>102.16342940072767</v>
      </c>
      <c r="DK28" s="4" cm="1">
        <f t="array" ref="DK28">BE28*INDEX(prod_est,$H28+$I28-1,MATCH(DK$14,$BQ$14:$DQ$14,0))</f>
        <v>101.65261225372402</v>
      </c>
      <c r="DL28" s="4" cm="1">
        <f t="array" ref="DL28">BF28*INDEX(prod_est,$H28+$I28-1,MATCH(DL$14,$BQ$14:$DQ$14,0))</f>
        <v>101.14434919245539</v>
      </c>
      <c r="DM28" s="4" cm="1">
        <f t="array" ref="DM28">BG28*INDEX(prod_est,$H28+$I28-1,MATCH(DM$14,$BQ$14:$DQ$14,0))</f>
        <v>100.6386274464931</v>
      </c>
      <c r="DN28" s="4" cm="1">
        <f t="array" ref="DN28">BH28*INDEX(prod_est,$H28+$I28-1,MATCH(DN$14,$BQ$14:$DQ$14,0))</f>
        <v>100.13543430926065</v>
      </c>
      <c r="DO28" s="4" cm="1">
        <f t="array" ref="DO28">BI28*INDEX(prod_est,$H28+$I28-1,MATCH(DO$14,$BQ$14:$DQ$14,0))</f>
        <v>99.634757137714345</v>
      </c>
      <c r="DP28" s="4" cm="1">
        <f t="array" ref="DP28">BJ28*INDEX(prod_est,$H28+$I28-1,MATCH(DP$14,$BQ$14:$DQ$14,0))</f>
        <v>99.136583352025767</v>
      </c>
      <c r="DQ28" s="4" cm="1">
        <f t="array" ref="DQ28">BK28*INDEX(prod_est,$H28+$I28-1,MATCH(DQ$14,$BQ$14:$DQ$14,0))</f>
        <v>98.640900435265635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08_JPN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08_JPN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ref="L31:AQ35" si="26">K31*(1-$G$4)</f>
        <v>8.7640012218403868E-3</v>
      </c>
      <c r="M31" s="33">
        <f t="shared" si="26"/>
        <v>8.7201812157311851E-3</v>
      </c>
      <c r="N31" s="33">
        <f t="shared" si="26"/>
        <v>8.676580309652529E-3</v>
      </c>
      <c r="O31" s="33">
        <f t="shared" si="26"/>
        <v>8.6331974081042661E-3</v>
      </c>
      <c r="P31" s="33">
        <f t="shared" si="26"/>
        <v>8.5900314210637443E-3</v>
      </c>
      <c r="Q31" s="33">
        <f t="shared" si="26"/>
        <v>8.5470812639584261E-3</v>
      </c>
      <c r="R31" s="33">
        <f t="shared" si="26"/>
        <v>8.5043458576386337E-3</v>
      </c>
      <c r="S31" s="33">
        <f t="shared" si="26"/>
        <v>8.4618241283504411E-3</v>
      </c>
      <c r="T31" s="33">
        <f t="shared" si="26"/>
        <v>8.4195150077086885E-3</v>
      </c>
      <c r="U31" s="33">
        <f t="shared" si="26"/>
        <v>8.3774174326701444E-3</v>
      </c>
      <c r="V31" s="33">
        <f t="shared" si="26"/>
        <v>8.335530345506794E-3</v>
      </c>
      <c r="W31" s="33">
        <f t="shared" si="26"/>
        <v>8.2938526937792606E-3</v>
      </c>
      <c r="X31" s="33">
        <f t="shared" si="26"/>
        <v>8.252383430310364E-3</v>
      </c>
      <c r="Y31" s="33">
        <f t="shared" si="26"/>
        <v>8.2111215131588124E-3</v>
      </c>
      <c r="Z31" s="33">
        <f t="shared" si="26"/>
        <v>8.1700659055930179E-3</v>
      </c>
      <c r="AA31" s="33">
        <f t="shared" si="26"/>
        <v>8.129215576065052E-3</v>
      </c>
      <c r="AB31" s="33">
        <f t="shared" si="26"/>
        <v>8.0885694981847264E-3</v>
      </c>
      <c r="AC31" s="33">
        <f t="shared" si="26"/>
        <v>8.0481266506938036E-3</v>
      </c>
      <c r="AD31" s="33">
        <f t="shared" si="26"/>
        <v>8.0078860174403344E-3</v>
      </c>
      <c r="AE31" s="33">
        <f t="shared" si="26"/>
        <v>7.9678465873531321E-3</v>
      </c>
      <c r="AF31" s="33">
        <f t="shared" si="26"/>
        <v>7.9280073544163669E-3</v>
      </c>
      <c r="AG31" s="33">
        <f t="shared" si="26"/>
        <v>7.8883673176442844E-3</v>
      </c>
      <c r="AH31" s="33">
        <f t="shared" si="26"/>
        <v>7.8489254810560627E-3</v>
      </c>
      <c r="AI31" s="33">
        <f t="shared" si="26"/>
        <v>7.8096808536507823E-3</v>
      </c>
      <c r="AJ31" s="33">
        <f t="shared" si="26"/>
        <v>7.7706324493825281E-3</v>
      </c>
      <c r="AK31" s="33">
        <f t="shared" si="26"/>
        <v>7.731779287135615E-3</v>
      </c>
      <c r="AL31" s="33">
        <f t="shared" si="26"/>
        <v>7.6931203906999372E-3</v>
      </c>
      <c r="AM31" s="33">
        <f t="shared" si="26"/>
        <v>7.6546547887464374E-3</v>
      </c>
      <c r="AN31" s="33">
        <f t="shared" si="26"/>
        <v>7.616381514802705E-3</v>
      </c>
      <c r="AO31" s="33">
        <f t="shared" si="26"/>
        <v>7.5782996072286911E-3</v>
      </c>
      <c r="AP31" s="33">
        <f t="shared" si="26"/>
        <v>7.5404081091925475E-3</v>
      </c>
      <c r="AQ31" s="33">
        <f t="shared" si="26"/>
        <v>7.5027060686465846E-3</v>
      </c>
      <c r="AR31" s="33">
        <f t="shared" ref="AR31:BK31" si="27">AQ31*(1-$G$4)</f>
        <v>7.4651925383033514E-3</v>
      </c>
      <c r="AS31" s="33">
        <f t="shared" si="27"/>
        <v>7.4278665756118342E-3</v>
      </c>
      <c r="AT31" s="33">
        <f t="shared" si="27"/>
        <v>7.3907272427337746E-3</v>
      </c>
      <c r="AU31" s="33">
        <f t="shared" si="27"/>
        <v>7.3537736065201059E-3</v>
      </c>
      <c r="AV31" s="33">
        <f t="shared" si="27"/>
        <v>7.3170047384875057E-3</v>
      </c>
      <c r="AW31" s="33">
        <f t="shared" si="27"/>
        <v>7.2804197147950684E-3</v>
      </c>
      <c r="AX31" s="33">
        <f t="shared" si="27"/>
        <v>7.2440176162210934E-3</v>
      </c>
      <c r="AY31" s="33">
        <f t="shared" si="27"/>
        <v>7.2077975281399876E-3</v>
      </c>
      <c r="AZ31" s="33">
        <f t="shared" si="27"/>
        <v>7.171758540499288E-3</v>
      </c>
      <c r="BA31" s="33">
        <f t="shared" si="27"/>
        <v>7.1358997477967917E-3</v>
      </c>
      <c r="BB31" s="33">
        <f t="shared" si="27"/>
        <v>7.1002202490578073E-3</v>
      </c>
      <c r="BC31" s="33">
        <f t="shared" si="27"/>
        <v>7.064719147812518E-3</v>
      </c>
      <c r="BD31" s="33">
        <f t="shared" si="27"/>
        <v>7.0293955520734554E-3</v>
      </c>
      <c r="BE31" s="33">
        <f t="shared" si="27"/>
        <v>6.9942485743130882E-3</v>
      </c>
      <c r="BF31" s="33">
        <f t="shared" si="27"/>
        <v>6.9592773314415225E-3</v>
      </c>
      <c r="BG31" s="33">
        <f t="shared" si="27"/>
        <v>6.9244809447843152E-3</v>
      </c>
      <c r="BH31" s="33">
        <f t="shared" si="27"/>
        <v>6.8898585400603935E-3</v>
      </c>
      <c r="BI31" s="33">
        <f t="shared" si="27"/>
        <v>6.8554092473600914E-3</v>
      </c>
      <c r="BJ31" s="33">
        <f t="shared" si="27"/>
        <v>6.8211322011232913E-3</v>
      </c>
      <c r="BK31" s="33">
        <f t="shared" si="27"/>
        <v>6.7870265401176752E-3</v>
      </c>
      <c r="BL31" t="str">
        <f t="shared" si="6"/>
        <v>08_JPN</v>
      </c>
      <c r="BM31" t="str">
        <f t="shared" si="7"/>
        <v>d_nonenergy_7_x_other_petrol_prod</v>
      </c>
      <c r="BP31" s="4">
        <f t="shared" si="8"/>
        <v>230.33278267200001</v>
      </c>
      <c r="BQ31" s="4">
        <f t="shared" si="9"/>
        <v>225.92600820000001</v>
      </c>
      <c r="BR31" s="4" cm="1">
        <f t="array" ref="BR31">L31*INDEX(prod_est,$H31+$I31-1,MATCH(BR$14,$BQ$14:$DQ$14,0))</f>
        <v>221.38809251038305</v>
      </c>
      <c r="BS31" s="4" cm="1">
        <f t="array" ref="BS31">M31*INDEX(prod_est,$H31+$I31-1,MATCH(BS$14,$BQ$14:$DQ$14,0))</f>
        <v>200.8658086224597</v>
      </c>
      <c r="BT31" s="4" cm="1">
        <f t="array" ref="BT31">N31*INDEX(prod_est,$H31+$I31-1,MATCH(BT$14,$BQ$14:$DQ$14,0))</f>
        <v>199.64430963437545</v>
      </c>
      <c r="BU31" s="4" cm="1">
        <f t="array" ref="BU31">O31*INDEX(prod_est,$H31+$I31-1,MATCH(BU$14,$BQ$14:$DQ$14,0))</f>
        <v>198.50720282095199</v>
      </c>
      <c r="BV31" s="4" cm="1">
        <f t="array" ref="BV31">P31*INDEX(prod_est,$H31+$I31-1,MATCH(BV$14,$BQ$14:$DQ$14,0))</f>
        <v>197.43542981801821</v>
      </c>
      <c r="BW31" s="4" cm="1">
        <f t="array" ref="BW31">Q31*INDEX(prod_est,$H31+$I31-1,MATCH(BW$14,$BQ$14:$DQ$14,0))</f>
        <v>196.41710395261819</v>
      </c>
      <c r="BX31" s="4" cm="1">
        <f t="array" ref="BX31">R31*INDEX(prod_est,$H31+$I31-1,MATCH(BX$14,$BQ$14:$DQ$14,0))</f>
        <v>195.4421021997112</v>
      </c>
      <c r="BY31" s="4" cm="1">
        <f t="array" ref="BY31">S31*INDEX(prod_est,$H31+$I31-1,MATCH(BY$14,$BQ$14:$DQ$14,0))</f>
        <v>194.50224220958987</v>
      </c>
      <c r="BZ31" s="4" cm="1">
        <f t="array" ref="BZ31">T31*INDEX(prod_est,$H31+$I31-1,MATCH(BZ$14,$BQ$14:$DQ$14,0))</f>
        <v>193.58653731025501</v>
      </c>
      <c r="CA31" s="4" cm="1">
        <f t="array" ref="CA31">U31*INDEX(prod_est,$H31+$I31-1,MATCH(CA$14,$BQ$14:$DQ$14,0))</f>
        <v>190.63503378332661</v>
      </c>
      <c r="CB31" s="4" cm="1">
        <f t="array" ref="CB31">V31*INDEX(prod_est,$H31+$I31-1,MATCH(CB$14,$BQ$14:$DQ$14,0))</f>
        <v>187.72616809456909</v>
      </c>
      <c r="CC31" s="4" cm="1">
        <f t="array" ref="CC31">W31*INDEX(prod_est,$H31+$I31-1,MATCH(CC$14,$BQ$14:$DQ$14,0))</f>
        <v>184.83520628386552</v>
      </c>
      <c r="CD31" s="4" cm="1">
        <f t="array" ref="CD31">X31*INDEX(prod_est,$H31+$I31-1,MATCH(CD$14,$BQ$14:$DQ$14,0))</f>
        <v>183.23031635078007</v>
      </c>
      <c r="CE31" s="4" cm="1">
        <f t="array" ref="CE31">Y31*INDEX(prod_est,$H31+$I31-1,MATCH(CE$14,$BQ$14:$DQ$14,0))</f>
        <v>181.53827064887187</v>
      </c>
      <c r="CF31" s="4" cm="1">
        <f t="array" ref="CF31">Z31*INDEX(prod_est,$H31+$I31-1,MATCH(CF$14,$BQ$14:$DQ$14,0))</f>
        <v>179.76317694380518</v>
      </c>
      <c r="CG31" s="4" cm="1">
        <f t="array" ref="CG31">AA31*INDEX(prod_est,$H31+$I31-1,MATCH(CG$14,$BQ$14:$DQ$14,0))</f>
        <v>177.91291191857255</v>
      </c>
      <c r="CH31" s="4" cm="1">
        <f t="array" ref="CH31">AB31*INDEX(prod_est,$H31+$I31-1,MATCH(CH$14,$BQ$14:$DQ$14,0))</f>
        <v>175.99374725652075</v>
      </c>
      <c r="CI31" s="4" cm="1">
        <f t="array" ref="CI31">AC31*INDEX(prod_est,$H31+$I31-1,MATCH(CI$14,$BQ$14:$DQ$14,0))</f>
        <v>174.01200743693124</v>
      </c>
      <c r="CJ31" s="4" cm="1">
        <f t="array" ref="CJ31">AD31*INDEX(prod_est,$H31+$I31-1,MATCH(CJ$14,$BQ$14:$DQ$14,0))</f>
        <v>171.97258099920774</v>
      </c>
      <c r="CK31" s="4" cm="1">
        <f t="array" ref="CK31">AE31*INDEX(prod_est,$H31+$I31-1,MATCH(CK$14,$BQ$14:$DQ$14,0))</f>
        <v>169.88117452434764</v>
      </c>
      <c r="CL31" s="4" cm="1">
        <f t="array" ref="CL31">AF31*INDEX(prod_est,$H31+$I31-1,MATCH(CL$14,$BQ$14:$DQ$14,0))</f>
        <v>167.74441878740203</v>
      </c>
      <c r="CM31" s="4" cm="1">
        <f t="array" ref="CM31">AG31*INDEX(prod_est,$H31+$I31-1,MATCH(CM$14,$BQ$14:$DQ$14,0))</f>
        <v>165.56958534033981</v>
      </c>
      <c r="CN31" s="4" cm="1">
        <f t="array" ref="CN31">AH31*INDEX(prod_est,$H31+$I31-1,MATCH(CN$14,$BQ$14:$DQ$14,0))</f>
        <v>164.6752166034795</v>
      </c>
      <c r="CO31" s="4" cm="1">
        <f t="array" ref="CO31">AI31*INDEX(prod_est,$H31+$I31-1,MATCH(CO$14,$BQ$14:$DQ$14,0))</f>
        <v>163.7645413245836</v>
      </c>
      <c r="CP31" s="4" cm="1">
        <f t="array" ref="CP31">AJ31*INDEX(prod_est,$H31+$I31-1,MATCH(CP$14,$BQ$14:$DQ$14,0))</f>
        <v>162.85474623856493</v>
      </c>
      <c r="CQ31" s="4" cm="1">
        <f t="array" ref="CQ31">AK31*INDEX(prod_est,$H31+$I31-1,MATCH(CQ$14,$BQ$14:$DQ$14,0))</f>
        <v>161.96015040142541</v>
      </c>
      <c r="CR31" s="4" cm="1">
        <f t="array" ref="CR31">AL31*INDEX(prod_est,$H31+$I31-1,MATCH(CR$14,$BQ$14:$DQ$14,0))</f>
        <v>161.09441365394812</v>
      </c>
      <c r="CS31" s="4" cm="1">
        <f t="array" ref="CS31">AM31*INDEX(prod_est,$H31+$I31-1,MATCH(CS$14,$BQ$14:$DQ$14,0))</f>
        <v>159.845209019668</v>
      </c>
      <c r="CT31" s="4" cm="1">
        <f t="array" ref="CT31">AN31*INDEX(prod_est,$H31+$I31-1,MATCH(CT$14,$BQ$14:$DQ$14,0))</f>
        <v>158.65908874536495</v>
      </c>
      <c r="CU31" s="4" cm="1">
        <f t="array" ref="CU31">AO31*INDEX(prod_est,$H31+$I31-1,MATCH(CU$14,$BQ$14:$DQ$14,0))</f>
        <v>157.55261807843002</v>
      </c>
      <c r="CV31" s="4" cm="1">
        <f t="array" ref="CV31">AP31*INDEX(prod_est,$H31+$I31-1,MATCH(CV$14,$BQ$14:$DQ$14,0))</f>
        <v>156.53537155653046</v>
      </c>
      <c r="CW31" s="4" cm="1">
        <f t="array" ref="CW31">AQ31*INDEX(prod_est,$H31+$I31-1,MATCH(CW$14,$BQ$14:$DQ$14,0))</f>
        <v>155.61509778162156</v>
      </c>
      <c r="CX31" s="4" cm="1">
        <f t="array" ref="CX31">AR31*INDEX(prod_est,$H31+$I31-1,MATCH(CX$14,$BQ$14:$DQ$14,0))</f>
        <v>154.83702229271344</v>
      </c>
      <c r="CY31" s="4" cm="1">
        <f t="array" ref="CY31">AS31*INDEX(prod_est,$H31+$I31-1,MATCH(CY$14,$BQ$14:$DQ$14,0))</f>
        <v>154.06283718124985</v>
      </c>
      <c r="CZ31" s="4" cm="1">
        <f t="array" ref="CZ31">AT31*INDEX(prod_est,$H31+$I31-1,MATCH(CZ$14,$BQ$14:$DQ$14,0))</f>
        <v>153.2925229953436</v>
      </c>
      <c r="DA31" s="4" cm="1">
        <f t="array" ref="DA31">AU31*INDEX(prod_est,$H31+$I31-1,MATCH(DA$14,$BQ$14:$DQ$14,0))</f>
        <v>152.52606038036689</v>
      </c>
      <c r="DB31" s="4" cm="1">
        <f t="array" ref="DB31">AV31*INDEX(prod_est,$H31+$I31-1,MATCH(DB$14,$BQ$14:$DQ$14,0))</f>
        <v>151.76343007846506</v>
      </c>
      <c r="DC31" s="4" cm="1">
        <f t="array" ref="DC31">AW31*INDEX(prod_est,$H31+$I31-1,MATCH(DC$14,$BQ$14:$DQ$14,0))</f>
        <v>151.00461292807273</v>
      </c>
      <c r="DD31" s="4" cm="1">
        <f t="array" ref="DD31">AX31*INDEX(prod_est,$H31+$I31-1,MATCH(DD$14,$BQ$14:$DQ$14,0))</f>
        <v>150.24958986343239</v>
      </c>
      <c r="DE31" s="4" cm="1">
        <f t="array" ref="DE31">AY31*INDEX(prod_est,$H31+$I31-1,MATCH(DE$14,$BQ$14:$DQ$14,0))</f>
        <v>149.4983419141152</v>
      </c>
      <c r="DF31" s="4" cm="1">
        <f t="array" ref="DF31">AZ31*INDEX(prod_est,$H31+$I31-1,MATCH(DF$14,$BQ$14:$DQ$14,0))</f>
        <v>148.75085020454463</v>
      </c>
      <c r="DG31" s="4" cm="1">
        <f t="array" ref="DG31">BA31*INDEX(prod_est,$H31+$I31-1,MATCH(DG$14,$BQ$14:$DQ$14,0))</f>
        <v>148.00709595352191</v>
      </c>
      <c r="DH31" s="4" cm="1">
        <f t="array" ref="DH31">BB31*INDEX(prod_est,$H31+$I31-1,MATCH(DH$14,$BQ$14:$DQ$14,0))</f>
        <v>147.2670604737543</v>
      </c>
      <c r="DI31" s="4" cm="1">
        <f t="array" ref="DI31">BC31*INDEX(prod_est,$H31+$I31-1,MATCH(DI$14,$BQ$14:$DQ$14,0))</f>
        <v>146.53072517138551</v>
      </c>
      <c r="DJ31" s="4" cm="1">
        <f t="array" ref="DJ31">BD31*INDEX(prod_est,$H31+$I31-1,MATCH(DJ$14,$BQ$14:$DQ$14,0))</f>
        <v>145.79807154552859</v>
      </c>
      <c r="DK31" s="4" cm="1">
        <f t="array" ref="DK31">BE31*INDEX(prod_est,$H31+$I31-1,MATCH(DK$14,$BQ$14:$DQ$14,0))</f>
        <v>145.06908118780095</v>
      </c>
      <c r="DL31" s="4" cm="1">
        <f t="array" ref="DL31">BF31*INDEX(prod_est,$H31+$I31-1,MATCH(DL$14,$BQ$14:$DQ$14,0))</f>
        <v>144.34373578186194</v>
      </c>
      <c r="DM31" s="4" cm="1">
        <f t="array" ref="DM31">BG31*INDEX(prod_est,$H31+$I31-1,MATCH(DM$14,$BQ$14:$DQ$14,0))</f>
        <v>143.62201710295264</v>
      </c>
      <c r="DN31" s="4" cm="1">
        <f t="array" ref="DN31">BH31*INDEX(prod_est,$H31+$I31-1,MATCH(DN$14,$BQ$14:$DQ$14,0))</f>
        <v>142.90390701743789</v>
      </c>
      <c r="DO31" s="4" cm="1">
        <f t="array" ref="DO31">BI31*INDEX(prod_est,$H31+$I31-1,MATCH(DO$14,$BQ$14:$DQ$14,0))</f>
        <v>142.1893874823507</v>
      </c>
      <c r="DP31" s="4" cm="1">
        <f t="array" ref="DP31">BJ31*INDEX(prod_est,$H31+$I31-1,MATCH(DP$14,$BQ$14:$DQ$14,0))</f>
        <v>141.47844054493893</v>
      </c>
      <c r="DQ31" s="4" cm="1">
        <f t="array" ref="DQ31">BK31*INDEX(prod_est,$H31+$I31-1,MATCH(DQ$14,$BQ$14:$DQ$14,0))</f>
        <v>140.77104834221424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26"/>
        <v>3.6233167880530734E-4</v>
      </c>
      <c r="M32" s="33">
        <f t="shared" si="26"/>
        <v>3.6052002041128082E-4</v>
      </c>
      <c r="N32" s="33">
        <f t="shared" si="26"/>
        <v>3.5871742030922442E-4</v>
      </c>
      <c r="O32" s="33">
        <f t="shared" si="26"/>
        <v>3.5692383320767829E-4</v>
      </c>
      <c r="P32" s="33">
        <f t="shared" si="26"/>
        <v>3.5513921404163991E-4</v>
      </c>
      <c r="Q32" s="33">
        <f t="shared" si="26"/>
        <v>3.5336351797143174E-4</v>
      </c>
      <c r="R32" s="33">
        <f t="shared" si="26"/>
        <v>3.5159670038157459E-4</v>
      </c>
      <c r="S32" s="33">
        <f t="shared" si="26"/>
        <v>3.4983871687966673E-4</v>
      </c>
      <c r="T32" s="33">
        <f t="shared" si="26"/>
        <v>3.4808952329526839E-4</v>
      </c>
      <c r="U32" s="33">
        <f t="shared" si="26"/>
        <v>3.4634907567879204E-4</v>
      </c>
      <c r="V32" s="33">
        <f t="shared" si="26"/>
        <v>3.4461733030039806E-4</v>
      </c>
      <c r="W32" s="33">
        <f t="shared" si="26"/>
        <v>3.4289424364889609E-4</v>
      </c>
      <c r="X32" s="33">
        <f t="shared" si="26"/>
        <v>3.4117977243065161E-4</v>
      </c>
      <c r="Y32" s="33">
        <f t="shared" si="26"/>
        <v>3.3947387356849832E-4</v>
      </c>
      <c r="Z32" s="33">
        <f t="shared" si="26"/>
        <v>3.3777650420065581E-4</v>
      </c>
      <c r="AA32" s="33">
        <f t="shared" si="26"/>
        <v>3.3608762167965252E-4</v>
      </c>
      <c r="AB32" s="33">
        <f t="shared" si="26"/>
        <v>3.3440718357125428E-4</v>
      </c>
      <c r="AC32" s="33">
        <f t="shared" si="26"/>
        <v>3.3273514765339799E-4</v>
      </c>
      <c r="AD32" s="33">
        <f t="shared" si="26"/>
        <v>3.31071471915131E-4</v>
      </c>
      <c r="AE32" s="33">
        <f t="shared" si="26"/>
        <v>3.2941611455555533E-4</v>
      </c>
      <c r="AF32" s="33">
        <f t="shared" si="26"/>
        <v>3.2776903398277753E-4</v>
      </c>
      <c r="AG32" s="33">
        <f t="shared" si="26"/>
        <v>3.2613018881286362E-4</v>
      </c>
      <c r="AH32" s="33">
        <f t="shared" si="26"/>
        <v>3.2449953786879932E-4</v>
      </c>
      <c r="AI32" s="33">
        <f t="shared" si="26"/>
        <v>3.2287704017945531E-4</v>
      </c>
      <c r="AJ32" s="33">
        <f t="shared" si="26"/>
        <v>3.2126265497855805E-4</v>
      </c>
      <c r="AK32" s="33">
        <f t="shared" si="26"/>
        <v>3.1965634170366523E-4</v>
      </c>
      <c r="AL32" s="33">
        <f t="shared" si="26"/>
        <v>3.1805805999514689E-4</v>
      </c>
      <c r="AM32" s="33">
        <f t="shared" si="26"/>
        <v>3.1646776969517117E-4</v>
      </c>
      <c r="AN32" s="33">
        <f t="shared" si="26"/>
        <v>3.1488543084669533E-4</v>
      </c>
      <c r="AO32" s="33">
        <f t="shared" si="26"/>
        <v>3.1331100369246185E-4</v>
      </c>
      <c r="AP32" s="33">
        <f t="shared" si="26"/>
        <v>3.1174444867399951E-4</v>
      </c>
      <c r="AQ32" s="33">
        <f t="shared" si="26"/>
        <v>3.101857264306295E-4</v>
      </c>
      <c r="AR32" s="33">
        <f t="shared" ref="AR32:BK32" si="28">AQ32*(1-$G$4)</f>
        <v>3.0863479779847633E-4</v>
      </c>
      <c r="AS32" s="33">
        <f t="shared" si="28"/>
        <v>3.0709162380948394E-4</v>
      </c>
      <c r="AT32" s="33">
        <f t="shared" si="28"/>
        <v>3.0555616569043654E-4</v>
      </c>
      <c r="AU32" s="33">
        <f t="shared" si="28"/>
        <v>3.0402838486198437E-4</v>
      </c>
      <c r="AV32" s="33">
        <f t="shared" si="28"/>
        <v>3.0250824293767442E-4</v>
      </c>
      <c r="AW32" s="33">
        <f t="shared" si="28"/>
        <v>3.0099570172298606E-4</v>
      </c>
      <c r="AX32" s="33">
        <f t="shared" si="28"/>
        <v>2.9949072321437111E-4</v>
      </c>
      <c r="AY32" s="33">
        <f t="shared" si="28"/>
        <v>2.9799326959829928E-4</v>
      </c>
      <c r="AZ32" s="33">
        <f t="shared" si="28"/>
        <v>2.9650330325030778E-4</v>
      </c>
      <c r="BA32" s="33">
        <f t="shared" si="28"/>
        <v>2.9502078673405622E-4</v>
      </c>
      <c r="BB32" s="33">
        <f t="shared" si="28"/>
        <v>2.9354568280038593E-4</v>
      </c>
      <c r="BC32" s="33">
        <f t="shared" si="28"/>
        <v>2.9207795438638401E-4</v>
      </c>
      <c r="BD32" s="33">
        <f t="shared" si="28"/>
        <v>2.906175646144521E-4</v>
      </c>
      <c r="BE32" s="33">
        <f t="shared" si="28"/>
        <v>2.8916447679137983E-4</v>
      </c>
      <c r="BF32" s="33">
        <f t="shared" si="28"/>
        <v>2.877186544074229E-4</v>
      </c>
      <c r="BG32" s="33">
        <f t="shared" si="28"/>
        <v>2.8628006113538579E-4</v>
      </c>
      <c r="BH32" s="33">
        <f t="shared" si="28"/>
        <v>2.8484866082970886E-4</v>
      </c>
      <c r="BI32" s="33">
        <f t="shared" si="28"/>
        <v>2.834244175255603E-4</v>
      </c>
      <c r="BJ32" s="33">
        <f t="shared" si="28"/>
        <v>2.820072954379325E-4</v>
      </c>
      <c r="BK32" s="33">
        <f t="shared" si="28"/>
        <v>2.8059725896074282E-4</v>
      </c>
      <c r="BL32" t="str">
        <f t="shared" si="6"/>
        <v>08_JPN</v>
      </c>
      <c r="BM32" t="str">
        <f t="shared" si="7"/>
        <v>d_nonenergy_8_1_natural_gas</v>
      </c>
      <c r="BP32" s="4">
        <f t="shared" si="8"/>
        <v>9.3733659720000002</v>
      </c>
      <c r="BQ32" s="4">
        <f t="shared" si="9"/>
        <v>9.3404995920000005</v>
      </c>
      <c r="BR32" s="4" cm="1">
        <f t="array" ref="BR32">L32*INDEX(prod_est,$H32+$I32-1,MATCH(BR$14,$BQ$14:$DQ$14,0))</f>
        <v>9.1528877274559441</v>
      </c>
      <c r="BS32" s="4" cm="1">
        <f t="array" ref="BS32">M32*INDEX(prod_est,$H32+$I32-1,MATCH(BS$14,$BQ$14:$DQ$14,0))</f>
        <v>8.3044312535454026</v>
      </c>
      <c r="BT32" s="4" cm="1">
        <f t="array" ref="BT32">N32*INDEX(prod_est,$H32+$I32-1,MATCH(BT$14,$BQ$14:$DQ$14,0))</f>
        <v>8.2539306011825762</v>
      </c>
      <c r="BU32" s="4" cm="1">
        <f t="array" ref="BU32">O32*INDEX(prod_est,$H32+$I32-1,MATCH(BU$14,$BQ$14:$DQ$14,0))</f>
        <v>8.2069189896755024</v>
      </c>
      <c r="BV32" s="4" cm="1">
        <f t="array" ref="BV32">P32*INDEX(prod_est,$H32+$I32-1,MATCH(BV$14,$BQ$14:$DQ$14,0))</f>
        <v>8.1626084856464267</v>
      </c>
      <c r="BW32" s="4" cm="1">
        <f t="array" ref="BW32">Q32*INDEX(prod_est,$H32+$I32-1,MATCH(BW$14,$BQ$14:$DQ$14,0))</f>
        <v>8.1205076562373932</v>
      </c>
      <c r="BX32" s="4" cm="1">
        <f t="array" ref="BX32">R32*INDEX(prod_est,$H32+$I32-1,MATCH(BX$14,$BQ$14:$DQ$14,0))</f>
        <v>8.0801979834034228</v>
      </c>
      <c r="BY32" s="4" cm="1">
        <f t="array" ref="BY32">S32*INDEX(prod_est,$H32+$I32-1,MATCH(BY$14,$BQ$14:$DQ$14,0))</f>
        <v>8.0413411827888872</v>
      </c>
      <c r="BZ32" s="4" cm="1">
        <f t="array" ref="BZ32">T32*INDEX(prod_est,$H32+$I32-1,MATCH(BZ$14,$BQ$14:$DQ$14,0))</f>
        <v>8.0034830304372626</v>
      </c>
      <c r="CA32" s="4" cm="1">
        <f t="array" ref="CA32">U32*INDEX(prod_est,$H32+$I32-1,MATCH(CA$14,$BQ$14:$DQ$14,0))</f>
        <v>7.8814584892668806</v>
      </c>
      <c r="CB32" s="4" cm="1">
        <f t="array" ref="CB32">V32*INDEX(prod_est,$H32+$I32-1,MATCH(CB$14,$BQ$14:$DQ$14,0))</f>
        <v>7.7611967319088242</v>
      </c>
      <c r="CC32" s="4" cm="1">
        <f t="array" ref="CC32">W32*INDEX(prod_est,$H32+$I32-1,MATCH(CC$14,$BQ$14:$DQ$14,0))</f>
        <v>7.6416751778013392</v>
      </c>
      <c r="CD32" s="4" cm="1">
        <f t="array" ref="CD32">X32*INDEX(prod_est,$H32+$I32-1,MATCH(CD$14,$BQ$14:$DQ$14,0))</f>
        <v>7.575323924642742</v>
      </c>
      <c r="CE32" s="4" cm="1">
        <f t="array" ref="CE32">Y32*INDEX(prod_est,$H32+$I32-1,MATCH(CE$14,$BQ$14:$DQ$14,0))</f>
        <v>7.505369374857894</v>
      </c>
      <c r="CF32" s="4" cm="1">
        <f t="array" ref="CF32">Z32*INDEX(prod_est,$H32+$I32-1,MATCH(CF$14,$BQ$14:$DQ$14,0))</f>
        <v>7.4319813565414741</v>
      </c>
      <c r="CG32" s="4" cm="1">
        <f t="array" ref="CG32">AA32*INDEX(prod_est,$H32+$I32-1,MATCH(CG$14,$BQ$14:$DQ$14,0))</f>
        <v>7.3554855168151416</v>
      </c>
      <c r="CH32" s="4" cm="1">
        <f t="array" ref="CH32">AB32*INDEX(prod_est,$H32+$I32-1,MATCH(CH$14,$BQ$14:$DQ$14,0))</f>
        <v>7.2761411470115274</v>
      </c>
      <c r="CI32" s="4" cm="1">
        <f t="array" ref="CI32">AC32*INDEX(prod_est,$H32+$I32-1,MATCH(CI$14,$BQ$14:$DQ$14,0))</f>
        <v>7.1942097212150777</v>
      </c>
      <c r="CJ32" s="4" cm="1">
        <f t="array" ref="CJ32">AD32*INDEX(prod_est,$H32+$I32-1,MATCH(CJ$14,$BQ$14:$DQ$14,0))</f>
        <v>7.1098933471896171</v>
      </c>
      <c r="CK32" s="4" cm="1">
        <f t="array" ref="CK32">AE32*INDEX(prod_est,$H32+$I32-1,MATCH(CK$14,$BQ$14:$DQ$14,0))</f>
        <v>7.0234279531397048</v>
      </c>
      <c r="CL32" s="4" cm="1">
        <f t="array" ref="CL32">AF32*INDEX(prod_est,$H32+$I32-1,MATCH(CL$14,$BQ$14:$DQ$14,0))</f>
        <v>6.935087676390884</v>
      </c>
      <c r="CM32" s="4" cm="1">
        <f t="array" ref="CM32">AG32*INDEX(prod_est,$H32+$I32-1,MATCH(CM$14,$BQ$14:$DQ$14,0))</f>
        <v>6.8451731460240675</v>
      </c>
      <c r="CN32" s="4" cm="1">
        <f t="array" ref="CN32">AH32*INDEX(prod_est,$H32+$I32-1,MATCH(CN$14,$BQ$14:$DQ$14,0))</f>
        <v>6.8081970984751452</v>
      </c>
      <c r="CO32" s="4" cm="1">
        <f t="array" ref="CO32">AI32*INDEX(prod_est,$H32+$I32-1,MATCH(CO$14,$BQ$14:$DQ$14,0))</f>
        <v>6.7705468866259571</v>
      </c>
      <c r="CP32" s="4" cm="1">
        <f t="array" ref="CP32">AJ32*INDEX(prod_est,$H32+$I32-1,MATCH(CP$14,$BQ$14:$DQ$14,0))</f>
        <v>6.7329330647492025</v>
      </c>
      <c r="CQ32" s="4" cm="1">
        <f t="array" ref="CQ32">AK32*INDEX(prod_est,$H32+$I32-1,MATCH(CQ$14,$BQ$14:$DQ$14,0))</f>
        <v>6.6959476281525916</v>
      </c>
      <c r="CR32" s="4" cm="1">
        <f t="array" ref="CR32">AL32*INDEX(prod_est,$H32+$I32-1,MATCH(CR$14,$BQ$14:$DQ$14,0))</f>
        <v>6.6601553180904727</v>
      </c>
      <c r="CS32" s="4" cm="1">
        <f t="array" ref="CS32">AM32*INDEX(prod_est,$H32+$I32-1,MATCH(CS$14,$BQ$14:$DQ$14,0))</f>
        <v>6.6085092262138412</v>
      </c>
      <c r="CT32" s="4" cm="1">
        <f t="array" ref="CT32">AN32*INDEX(prod_est,$H32+$I32-1,MATCH(CT$14,$BQ$14:$DQ$14,0))</f>
        <v>6.5594712423780761</v>
      </c>
      <c r="CU32" s="4" cm="1">
        <f t="array" ref="CU32">AO32*INDEX(prod_est,$H32+$I32-1,MATCH(CU$14,$BQ$14:$DQ$14,0))</f>
        <v>6.5137262265854865</v>
      </c>
      <c r="CV32" s="4" cm="1">
        <f t="array" ref="CV32">AP32*INDEX(prod_est,$H32+$I32-1,MATCH(CV$14,$BQ$14:$DQ$14,0))</f>
        <v>6.4716700206689239</v>
      </c>
      <c r="CW32" s="4" cm="1">
        <f t="array" ref="CW32">AQ32*INDEX(prod_est,$H32+$I32-1,MATCH(CW$14,$BQ$14:$DQ$14,0))</f>
        <v>6.4336229764726856</v>
      </c>
      <c r="CX32" s="4" cm="1">
        <f t="array" ref="CX32">AR32*INDEX(prod_est,$H32+$I32-1,MATCH(CX$14,$BQ$14:$DQ$14,0))</f>
        <v>6.401454861590322</v>
      </c>
      <c r="CY32" s="4" cm="1">
        <f t="array" ref="CY32">AS32*INDEX(prod_est,$H32+$I32-1,MATCH(CY$14,$BQ$14:$DQ$14,0))</f>
        <v>6.3694475872823704</v>
      </c>
      <c r="CZ32" s="4" cm="1">
        <f t="array" ref="CZ32">AT32*INDEX(prod_est,$H32+$I32-1,MATCH(CZ$14,$BQ$14:$DQ$14,0))</f>
        <v>6.3376003493459585</v>
      </c>
      <c r="DA32" s="4" cm="1">
        <f t="array" ref="DA32">AU32*INDEX(prod_est,$H32+$I32-1,MATCH(DA$14,$BQ$14:$DQ$14,0))</f>
        <v>6.3059123475992287</v>
      </c>
      <c r="DB32" s="4" cm="1">
        <f t="array" ref="DB32">AV32*INDEX(prod_est,$H32+$I32-1,MATCH(DB$14,$BQ$14:$DQ$14,0))</f>
        <v>6.2743827858612322</v>
      </c>
      <c r="DC32" s="4" cm="1">
        <f t="array" ref="DC32">AW32*INDEX(prod_est,$H32+$I32-1,MATCH(DC$14,$BQ$14:$DQ$14,0))</f>
        <v>6.2430108719319266</v>
      </c>
      <c r="DD32" s="4" cm="1">
        <f t="array" ref="DD32">AX32*INDEX(prod_est,$H32+$I32-1,MATCH(DD$14,$BQ$14:$DQ$14,0))</f>
        <v>6.2117958175722663</v>
      </c>
      <c r="DE32" s="4" cm="1">
        <f t="array" ref="DE32">AY32*INDEX(prod_est,$H32+$I32-1,MATCH(DE$14,$BQ$14:$DQ$14,0))</f>
        <v>6.1807368384844059</v>
      </c>
      <c r="DF32" s="4" cm="1">
        <f t="array" ref="DF32">AZ32*INDEX(prod_est,$H32+$I32-1,MATCH(DF$14,$BQ$14:$DQ$14,0))</f>
        <v>6.1498331542919829</v>
      </c>
      <c r="DG32" s="4" cm="1">
        <f t="array" ref="DG32">BA32*INDEX(prod_est,$H32+$I32-1,MATCH(DG$14,$BQ$14:$DQ$14,0))</f>
        <v>6.119083988520523</v>
      </c>
      <c r="DH32" s="4" cm="1">
        <f t="array" ref="DH32">BB32*INDEX(prod_est,$H32+$I32-1,MATCH(DH$14,$BQ$14:$DQ$14,0))</f>
        <v>6.0884885685779198</v>
      </c>
      <c r="DI32" s="4" cm="1">
        <f t="array" ref="DI32">BC32*INDEX(prod_est,$H32+$I32-1,MATCH(DI$14,$BQ$14:$DQ$14,0))</f>
        <v>6.0580461257350304</v>
      </c>
      <c r="DJ32" s="4" cm="1">
        <f t="array" ref="DJ32">BD32*INDEX(prod_est,$H32+$I32-1,MATCH(DJ$14,$BQ$14:$DQ$14,0))</f>
        <v>6.0277558951063561</v>
      </c>
      <c r="DK32" s="4" cm="1">
        <f t="array" ref="DK32">BE32*INDEX(prod_est,$H32+$I32-1,MATCH(DK$14,$BQ$14:$DQ$14,0))</f>
        <v>5.997617115630824</v>
      </c>
      <c r="DL32" s="4" cm="1">
        <f t="array" ref="DL32">BF32*INDEX(prod_est,$H32+$I32-1,MATCH(DL$14,$BQ$14:$DQ$14,0))</f>
        <v>5.9676290300526693</v>
      </c>
      <c r="DM32" s="4" cm="1">
        <f t="array" ref="DM32">BG32*INDEX(prod_est,$H32+$I32-1,MATCH(DM$14,$BQ$14:$DQ$14,0))</f>
        <v>5.9377908849024061</v>
      </c>
      <c r="DN32" s="4" cm="1">
        <f t="array" ref="DN32">BH32*INDEX(prod_est,$H32+$I32-1,MATCH(DN$14,$BQ$14:$DQ$14,0))</f>
        <v>5.9081019304778941</v>
      </c>
      <c r="DO32" s="4" cm="1">
        <f t="array" ref="DO32">BI32*INDEX(prod_est,$H32+$I32-1,MATCH(DO$14,$BQ$14:$DQ$14,0))</f>
        <v>5.8785614208255037</v>
      </c>
      <c r="DP32" s="4" cm="1">
        <f t="array" ref="DP32">BJ32*INDEX(prod_est,$H32+$I32-1,MATCH(DP$14,$BQ$14:$DQ$14,0))</f>
        <v>5.8491686137213765</v>
      </c>
      <c r="DQ32" s="4" cm="1">
        <f t="array" ref="DQ32">BK32*INDEX(prod_est,$H32+$I32-1,MATCH(DQ$14,$BQ$14:$DQ$14,0))</f>
        <v>5.8199227706527692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08_JPN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08_JPN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08_JPN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08_JPN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08_JPN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08_JPN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08_JPN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08_JPN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08_JPN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08_JPN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08_JPN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08_JPN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08_JPN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08_JPN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0">SUM(K15:K46)*1000</f>
        <v>55.722481033523472</v>
      </c>
      <c r="L47" s="33">
        <f t="shared" si="40"/>
        <v>55.443868628355858</v>
      </c>
      <c r="M47" s="33">
        <f t="shared" si="40"/>
        <v>55.166649285214071</v>
      </c>
      <c r="N47" s="33">
        <f t="shared" si="40"/>
        <v>54.89081603878801</v>
      </c>
      <c r="O47" s="33">
        <f t="shared" si="40"/>
        <v>54.616361958594084</v>
      </c>
      <c r="P47" s="33">
        <f t="shared" si="40"/>
        <v>54.343280148801107</v>
      </c>
      <c r="Q47" s="33">
        <f t="shared" si="40"/>
        <v>54.071563748057102</v>
      </c>
      <c r="R47" s="33">
        <f t="shared" si="40"/>
        <v>53.801205929316801</v>
      </c>
      <c r="S47" s="33">
        <f t="shared" si="40"/>
        <v>53.532199899670218</v>
      </c>
      <c r="T47" s="33">
        <f t="shared" si="40"/>
        <v>53.264538900171878</v>
      </c>
      <c r="U47" s="33">
        <f t="shared" si="40"/>
        <v>52.998216205671007</v>
      </c>
      <c r="V47" s="33">
        <f t="shared" si="40"/>
        <v>52.733225124642658</v>
      </c>
      <c r="W47" s="33">
        <f t="shared" si="40"/>
        <v>52.469558999019434</v>
      </c>
      <c r="X47" s="33">
        <f t="shared" si="40"/>
        <v>52.207211204024347</v>
      </c>
      <c r="Y47" s="33">
        <f t="shared" si="40"/>
        <v>51.946175148004222</v>
      </c>
      <c r="Z47" s="33">
        <f t="shared" si="40"/>
        <v>51.686444272264204</v>
      </c>
      <c r="AA47" s="33">
        <f t="shared" si="40"/>
        <v>51.428012050902879</v>
      </c>
      <c r="AB47" s="33">
        <f t="shared" si="40"/>
        <v>51.170871990648365</v>
      </c>
      <c r="AC47" s="33">
        <f t="shared" si="40"/>
        <v>50.915017630695118</v>
      </c>
      <c r="AD47" s="33">
        <f t="shared" si="40"/>
        <v>50.660442542541645</v>
      </c>
      <c r="AE47" s="33">
        <f t="shared" si="40"/>
        <v>50.407140329828955</v>
      </c>
      <c r="AF47" s="33">
        <f t="shared" si="40"/>
        <v>50.155104628179792</v>
      </c>
      <c r="AG47" s="33">
        <f t="shared" si="40"/>
        <v>49.904329105038897</v>
      </c>
      <c r="AH47" s="33">
        <f t="shared" si="40"/>
        <v>49.654807459513698</v>
      </c>
      <c r="AI47" s="33">
        <f t="shared" si="40"/>
        <v>49.406533422216135</v>
      </c>
      <c r="AJ47" s="33">
        <f t="shared" si="40"/>
        <v>49.159500755105057</v>
      </c>
      <c r="AK47" s="33">
        <f t="shared" si="40"/>
        <v>48.913703251329522</v>
      </c>
      <c r="AL47" s="33">
        <f t="shared" si="40"/>
        <v>48.669134735072873</v>
      </c>
      <c r="AM47" s="33">
        <f t="shared" si="40"/>
        <v>48.425789061397523</v>
      </c>
      <c r="AN47" s="33">
        <f t="shared" si="40"/>
        <v>48.183660116090522</v>
      </c>
      <c r="AO47" s="33">
        <f t="shared" si="40"/>
        <v>47.942741815510075</v>
      </c>
      <c r="AP47" s="33">
        <f t="shared" si="40"/>
        <v>47.703028106432527</v>
      </c>
      <c r="AQ47" s="33">
        <f t="shared" ref="AQ47:BK47" si="41">SUM(AQ15:AQ46)*1000</f>
        <v>47.464512965900362</v>
      </c>
      <c r="AR47" s="33">
        <f t="shared" si="41"/>
        <v>47.227190401070857</v>
      </c>
      <c r="AS47" s="33">
        <f t="shared" si="41"/>
        <v>46.991054449065501</v>
      </c>
      <c r="AT47" s="33">
        <f t="shared" si="41"/>
        <v>46.756099176820186</v>
      </c>
      <c r="AU47" s="33">
        <f t="shared" si="41"/>
        <v>46.522318680936095</v>
      </c>
      <c r="AV47" s="33">
        <f t="shared" si="41"/>
        <v>46.289707087531411</v>
      </c>
      <c r="AW47" s="33">
        <f t="shared" si="41"/>
        <v>46.05825855209374</v>
      </c>
      <c r="AX47" s="33">
        <f t="shared" si="41"/>
        <v>45.827967259333263</v>
      </c>
      <c r="AY47" s="33">
        <f t="shared" si="41"/>
        <v>45.598827423036596</v>
      </c>
      <c r="AZ47" s="33">
        <f t="shared" si="41"/>
        <v>45.370833285921421</v>
      </c>
      <c r="BA47" s="33">
        <f t="shared" si="41"/>
        <v>45.14397911949181</v>
      </c>
      <c r="BB47" s="33">
        <f t="shared" si="41"/>
        <v>44.918259223894353</v>
      </c>
      <c r="BC47" s="33">
        <f t="shared" si="41"/>
        <v>44.693667927774882</v>
      </c>
      <c r="BD47" s="33">
        <f t="shared" si="41"/>
        <v>44.470199588136005</v>
      </c>
      <c r="BE47" s="33">
        <f t="shared" si="41"/>
        <v>44.247848590195332</v>
      </c>
      <c r="BF47" s="33">
        <f t="shared" si="41"/>
        <v>44.026609347244339</v>
      </c>
      <c r="BG47" s="33">
        <f t="shared" si="41"/>
        <v>43.80647630050813</v>
      </c>
      <c r="BH47" s="33">
        <f t="shared" si="41"/>
        <v>43.58744391900558</v>
      </c>
      <c r="BI47" s="33">
        <f t="shared" si="41"/>
        <v>43.369506699410557</v>
      </c>
      <c r="BJ47" s="33">
        <f t="shared" si="41"/>
        <v>43.152659165913498</v>
      </c>
      <c r="BK47" s="33">
        <f t="shared" si="41"/>
        <v>42.93689587008393</v>
      </c>
    </row>
    <row r="48" spans="1:121" x14ac:dyDescent="0.25">
      <c r="BO48" s="48" t="s">
        <v>167</v>
      </c>
      <c r="BP48" s="54">
        <f>BQ48</f>
        <v>3.1550906789036257E-2</v>
      </c>
      <c r="BQ48" s="54">
        <f t="shared" ref="BQ48:CW48" si="42">$G$5+(($G$6-$G$5)/32)*(BQ53-2018)</f>
        <v>3.1550906789036257E-2</v>
      </c>
      <c r="BR48" s="54">
        <f t="shared" si="42"/>
        <v>3.1784969022287494E-2</v>
      </c>
      <c r="BS48" s="54">
        <f t="shared" si="42"/>
        <v>3.2019031255538732E-2</v>
      </c>
      <c r="BT48" s="54">
        <f t="shared" si="42"/>
        <v>3.2253093488789963E-2</v>
      </c>
      <c r="BU48" s="54">
        <f t="shared" si="42"/>
        <v>3.2487155722041201E-2</v>
      </c>
      <c r="BV48" s="54">
        <f t="shared" si="42"/>
        <v>3.2721217955292439E-2</v>
      </c>
      <c r="BW48" s="54">
        <f t="shared" si="42"/>
        <v>3.2955280188543677E-2</v>
      </c>
      <c r="BX48" s="54">
        <f t="shared" si="42"/>
        <v>3.3189342421794908E-2</v>
      </c>
      <c r="BY48" s="54">
        <f t="shared" si="42"/>
        <v>3.3423404655046146E-2</v>
      </c>
      <c r="BZ48" s="54">
        <f t="shared" si="42"/>
        <v>3.3657466888297384E-2</v>
      </c>
      <c r="CA48" s="54">
        <f t="shared" si="42"/>
        <v>3.3891529121548622E-2</v>
      </c>
      <c r="CB48" s="54">
        <f t="shared" si="42"/>
        <v>3.412559135479986E-2</v>
      </c>
      <c r="CC48" s="54">
        <f t="shared" si="42"/>
        <v>3.4359653588051091E-2</v>
      </c>
      <c r="CD48" s="54">
        <f t="shared" si="42"/>
        <v>3.4593715821302329E-2</v>
      </c>
      <c r="CE48" s="54">
        <f t="shared" si="42"/>
        <v>3.4827778054553567E-2</v>
      </c>
      <c r="CF48" s="54">
        <f t="shared" si="42"/>
        <v>3.5061840287804805E-2</v>
      </c>
      <c r="CG48" s="54">
        <f t="shared" si="42"/>
        <v>3.5295902521056036E-2</v>
      </c>
      <c r="CH48" s="54">
        <f t="shared" si="42"/>
        <v>3.5529964754307274E-2</v>
      </c>
      <c r="CI48" s="54">
        <f t="shared" si="42"/>
        <v>3.5764026987558512E-2</v>
      </c>
      <c r="CJ48" s="54">
        <f t="shared" si="42"/>
        <v>3.5998089220809749E-2</v>
      </c>
      <c r="CK48" s="54">
        <f t="shared" si="42"/>
        <v>3.6232151454060987E-2</v>
      </c>
      <c r="CL48" s="54">
        <f t="shared" si="42"/>
        <v>3.6466213687312218E-2</v>
      </c>
      <c r="CM48" s="54">
        <f t="shared" si="42"/>
        <v>3.6700275920563456E-2</v>
      </c>
      <c r="CN48" s="54">
        <f t="shared" si="42"/>
        <v>3.6934338153814694E-2</v>
      </c>
      <c r="CO48" s="54">
        <f t="shared" si="42"/>
        <v>3.7168400387065932E-2</v>
      </c>
      <c r="CP48" s="54">
        <f t="shared" si="42"/>
        <v>3.740246262031717E-2</v>
      </c>
      <c r="CQ48" s="54">
        <f t="shared" si="42"/>
        <v>3.7636524853568401E-2</v>
      </c>
      <c r="CR48" s="54">
        <f t="shared" si="42"/>
        <v>3.7870587086819639E-2</v>
      </c>
      <c r="CS48" s="54">
        <f t="shared" si="42"/>
        <v>3.8104649320070877E-2</v>
      </c>
      <c r="CT48" s="54">
        <f t="shared" si="42"/>
        <v>3.8338711553322115E-2</v>
      </c>
      <c r="CU48" s="54">
        <f t="shared" si="42"/>
        <v>3.8572773786573353E-2</v>
      </c>
      <c r="CV48" s="54">
        <f t="shared" si="42"/>
        <v>3.8806836019824584E-2</v>
      </c>
      <c r="CW48" s="54">
        <f t="shared" si="42"/>
        <v>3.9040898253075822E-2</v>
      </c>
      <c r="CX48" s="54">
        <f t="shared" ref="CX48:DQ48" si="43">CW48</f>
        <v>3.9040898253075822E-2</v>
      </c>
      <c r="CY48" s="54">
        <f t="shared" si="43"/>
        <v>3.9040898253075822E-2</v>
      </c>
      <c r="CZ48" s="54">
        <f t="shared" si="43"/>
        <v>3.9040898253075822E-2</v>
      </c>
      <c r="DA48" s="54">
        <f t="shared" si="43"/>
        <v>3.9040898253075822E-2</v>
      </c>
      <c r="DB48" s="54">
        <f t="shared" si="43"/>
        <v>3.9040898253075822E-2</v>
      </c>
      <c r="DC48" s="54">
        <f t="shared" si="43"/>
        <v>3.9040898253075822E-2</v>
      </c>
      <c r="DD48" s="54">
        <f t="shared" si="43"/>
        <v>3.9040898253075822E-2</v>
      </c>
      <c r="DE48" s="54">
        <f t="shared" si="43"/>
        <v>3.9040898253075822E-2</v>
      </c>
      <c r="DF48" s="54">
        <f t="shared" si="43"/>
        <v>3.9040898253075822E-2</v>
      </c>
      <c r="DG48" s="54">
        <f t="shared" si="43"/>
        <v>3.9040898253075822E-2</v>
      </c>
      <c r="DH48" s="54">
        <f t="shared" si="43"/>
        <v>3.9040898253075822E-2</v>
      </c>
      <c r="DI48" s="54">
        <f t="shared" si="43"/>
        <v>3.9040898253075822E-2</v>
      </c>
      <c r="DJ48" s="54">
        <f t="shared" si="43"/>
        <v>3.9040898253075822E-2</v>
      </c>
      <c r="DK48" s="54">
        <f t="shared" si="43"/>
        <v>3.9040898253075822E-2</v>
      </c>
      <c r="DL48" s="54">
        <f t="shared" si="43"/>
        <v>3.9040898253075822E-2</v>
      </c>
      <c r="DM48" s="54">
        <f t="shared" si="43"/>
        <v>3.9040898253075822E-2</v>
      </c>
      <c r="DN48" s="54">
        <f t="shared" si="43"/>
        <v>3.9040898253075822E-2</v>
      </c>
      <c r="DO48" s="54">
        <f t="shared" si="43"/>
        <v>3.9040898253075822E-2</v>
      </c>
      <c r="DP48" s="54">
        <f t="shared" si="43"/>
        <v>3.9040898253075822E-2</v>
      </c>
      <c r="DQ48" s="54">
        <f t="shared" si="43"/>
        <v>3.9040898253075822E-2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08_JPN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2.3236739999999999E-2</v>
      </c>
      <c r="BL54" t="str">
        <f t="shared" ref="BL54:BL111" si="50">A54</f>
        <v>08_JPN</v>
      </c>
      <c r="BM54" t="str">
        <f t="shared" ref="BM54:BM85" si="51">"d_nonenergy_"&amp;C54</f>
        <v>d_nonenergy_1_x_coal_thermal</v>
      </c>
      <c r="BP54">
        <f t="shared" ref="BP54:CV54" si="52">BP$49*BP15</f>
        <v>1.2099851999999999E-2</v>
      </c>
      <c r="BQ54">
        <f t="shared" si="52"/>
        <v>2.3236739999999999E-2</v>
      </c>
      <c r="BR54">
        <f t="shared" si="52"/>
        <v>2.2770010348723183E-2</v>
      </c>
      <c r="BS54">
        <f t="shared" si="52"/>
        <v>2.0659270736629841E-2</v>
      </c>
      <c r="BT54">
        <f t="shared" si="52"/>
        <v>2.0533638213740976E-2</v>
      </c>
      <c r="BU54">
        <f t="shared" si="52"/>
        <v>2.0416685519421874E-2</v>
      </c>
      <c r="BV54">
        <f t="shared" si="52"/>
        <v>2.03064524798236E-2</v>
      </c>
      <c r="BW54">
        <f t="shared" si="52"/>
        <v>2.0201716537476364E-2</v>
      </c>
      <c r="BX54">
        <f t="shared" si="52"/>
        <v>2.0101436528050499E-2</v>
      </c>
      <c r="BY54">
        <f t="shared" si="52"/>
        <v>2.000477088782231E-2</v>
      </c>
      <c r="BZ54">
        <f t="shared" si="52"/>
        <v>1.9910589625416551E-2</v>
      </c>
      <c r="CA54">
        <f t="shared" si="52"/>
        <v>1.9607024220925341E-2</v>
      </c>
      <c r="CB54">
        <f t="shared" si="52"/>
        <v>1.9307844165281886E-2</v>
      </c>
      <c r="CC54">
        <f t="shared" si="52"/>
        <v>1.9010505543312427E-2</v>
      </c>
      <c r="CD54">
        <f t="shared" si="52"/>
        <v>1.8845440837390162E-2</v>
      </c>
      <c r="CE54">
        <f t="shared" si="52"/>
        <v>1.8671412064179809E-2</v>
      </c>
      <c r="CF54">
        <f t="shared" si="52"/>
        <v>1.848884171192644E-2</v>
      </c>
      <c r="CG54">
        <f t="shared" si="52"/>
        <v>1.8298539906193817E-2</v>
      </c>
      <c r="CH54">
        <f t="shared" si="52"/>
        <v>1.8101151696555698E-2</v>
      </c>
      <c r="CI54">
        <f t="shared" si="52"/>
        <v>1.7897327562706161E-2</v>
      </c>
      <c r="CJ54">
        <f t="shared" si="52"/>
        <v>1.7687570296333551E-2</v>
      </c>
      <c r="CK54">
        <f t="shared" si="52"/>
        <v>1.7472466825609548E-2</v>
      </c>
      <c r="CL54">
        <f t="shared" si="52"/>
        <v>1.7252699133087135E-2</v>
      </c>
      <c r="CM54">
        <f t="shared" si="52"/>
        <v>1.702901510593453E-2</v>
      </c>
      <c r="CN54">
        <f t="shared" si="52"/>
        <v>1.6937028291454301E-2</v>
      </c>
      <c r="CO54">
        <f t="shared" si="52"/>
        <v>1.6843364331077512E-2</v>
      </c>
      <c r="CP54">
        <f t="shared" si="52"/>
        <v>1.6749790899512347E-2</v>
      </c>
      <c r="CQ54">
        <f t="shared" si="52"/>
        <v>1.6657780727517051E-2</v>
      </c>
      <c r="CR54">
        <f t="shared" si="52"/>
        <v>1.6568738744834971E-2</v>
      </c>
      <c r="CS54">
        <f t="shared" si="52"/>
        <v>1.6440256665570037E-2</v>
      </c>
      <c r="CT54">
        <f t="shared" si="52"/>
        <v>1.6318262882550998E-2</v>
      </c>
      <c r="CU54">
        <f t="shared" si="52"/>
        <v>1.6204461149806563E-2</v>
      </c>
      <c r="CV54">
        <f t="shared" si="52"/>
        <v>1.6099836219132982E-2</v>
      </c>
      <c r="CW54">
        <f t="shared" ref="CW54:DQ54" si="53">CW$49*CW15</f>
        <v>1.600518504281756E-2</v>
      </c>
      <c r="CX54">
        <f t="shared" si="53"/>
        <v>1.5925159117603473E-2</v>
      </c>
      <c r="CY54">
        <f t="shared" si="53"/>
        <v>1.5845533322015454E-2</v>
      </c>
      <c r="CZ54">
        <f t="shared" si="53"/>
        <v>1.5766305655405381E-2</v>
      </c>
      <c r="DA54">
        <f t="shared" si="53"/>
        <v>1.5687474127128353E-2</v>
      </c>
      <c r="DB54">
        <f t="shared" si="53"/>
        <v>1.560903675649271E-2</v>
      </c>
      <c r="DC54">
        <f t="shared" si="53"/>
        <v>1.5530991572710246E-2</v>
      </c>
      <c r="DD54">
        <f t="shared" si="53"/>
        <v>1.5453336614846694E-2</v>
      </c>
      <c r="DE54">
        <f t="shared" si="53"/>
        <v>1.5376069931772462E-2</v>
      </c>
      <c r="DF54">
        <f t="shared" si="53"/>
        <v>1.5299189582113598E-2</v>
      </c>
      <c r="DG54">
        <f t="shared" si="53"/>
        <v>1.5222693634203031E-2</v>
      </c>
      <c r="DH54">
        <f t="shared" si="53"/>
        <v>1.5146580166032016E-2</v>
      </c>
      <c r="DI54">
        <f t="shared" si="53"/>
        <v>1.5070847265201855E-2</v>
      </c>
      <c r="DJ54">
        <f t="shared" si="53"/>
        <v>1.4995493028875847E-2</v>
      </c>
      <c r="DK54">
        <f t="shared" si="53"/>
        <v>1.4920515563731467E-2</v>
      </c>
      <c r="DL54">
        <f t="shared" si="53"/>
        <v>1.4845912985912811E-2</v>
      </c>
      <c r="DM54">
        <f t="shared" si="53"/>
        <v>1.4771683420983246E-2</v>
      </c>
      <c r="DN54">
        <f t="shared" si="53"/>
        <v>1.4697825003878331E-2</v>
      </c>
      <c r="DO54">
        <f t="shared" si="53"/>
        <v>1.4624335878858939E-2</v>
      </c>
      <c r="DP54">
        <f t="shared" si="53"/>
        <v>1.4551214199464644E-2</v>
      </c>
      <c r="DQ54">
        <f t="shared" si="53"/>
        <v>1.4478458128467321E-2</v>
      </c>
    </row>
    <row r="55" spans="1:121" x14ac:dyDescent="0.25">
      <c r="A55" t="str">
        <f t="shared" si="48"/>
        <v>08_JPN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08_JPN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08_JPN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08_JPN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08_JPN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36.373871700000002</v>
      </c>
      <c r="BL57" t="str">
        <f t="shared" si="50"/>
        <v>08_JPN</v>
      </c>
      <c r="BM57" t="str">
        <f t="shared" si="51"/>
        <v>d_nonenergy_2_coal_products</v>
      </c>
      <c r="BP57">
        <f t="shared" ref="BP57:CW57" si="58">BP$49*BP18</f>
        <v>36.247597812000002</v>
      </c>
      <c r="BQ57">
        <f t="shared" si="58"/>
        <v>36.373871700000002</v>
      </c>
      <c r="BR57">
        <f t="shared" si="58"/>
        <v>35.643271604886458</v>
      </c>
      <c r="BS57">
        <f t="shared" si="58"/>
        <v>32.339203485073142</v>
      </c>
      <c r="BT57">
        <f t="shared" si="58"/>
        <v>32.142543313770844</v>
      </c>
      <c r="BU57">
        <f t="shared" si="58"/>
        <v>31.959470202046379</v>
      </c>
      <c r="BV57">
        <f t="shared" si="58"/>
        <v>31.786915771457203</v>
      </c>
      <c r="BW57">
        <f t="shared" si="58"/>
        <v>31.622966279001854</v>
      </c>
      <c r="BX57">
        <f t="shared" si="58"/>
        <v>31.465991927310046</v>
      </c>
      <c r="BY57">
        <f t="shared" si="58"/>
        <v>31.314675365887986</v>
      </c>
      <c r="BZ57">
        <f t="shared" si="58"/>
        <v>31.167247751029311</v>
      </c>
      <c r="CA57">
        <f t="shared" si="58"/>
        <v>30.692058500062007</v>
      </c>
      <c r="CB57">
        <f t="shared" si="58"/>
        <v>30.223733900347337</v>
      </c>
      <c r="CC57">
        <f t="shared" si="58"/>
        <v>29.758291807912173</v>
      </c>
      <c r="CD57">
        <f t="shared" si="58"/>
        <v>29.499906060366921</v>
      </c>
      <c r="CE57">
        <f t="shared" si="58"/>
        <v>29.22748831722129</v>
      </c>
      <c r="CF57">
        <f t="shared" si="58"/>
        <v>28.941699924826843</v>
      </c>
      <c r="CG57">
        <f t="shared" si="58"/>
        <v>28.643809021627995</v>
      </c>
      <c r="CH57">
        <f t="shared" si="58"/>
        <v>28.334825342657982</v>
      </c>
      <c r="CI57">
        <f t="shared" si="58"/>
        <v>28.015767123045126</v>
      </c>
      <c r="CJ57">
        <f t="shared" si="58"/>
        <v>27.687421412967897</v>
      </c>
      <c r="CK57">
        <f t="shared" si="58"/>
        <v>27.350706966520601</v>
      </c>
      <c r="CL57">
        <f t="shared" si="58"/>
        <v>27.006691332158152</v>
      </c>
      <c r="CM57">
        <f t="shared" si="58"/>
        <v>26.656545222807694</v>
      </c>
      <c r="CN57">
        <f t="shared" si="58"/>
        <v>26.512552709744526</v>
      </c>
      <c r="CO57">
        <f t="shared" si="58"/>
        <v>26.365934858976335</v>
      </c>
      <c r="CP57">
        <f t="shared" si="58"/>
        <v>26.219458718421333</v>
      </c>
      <c r="CQ57">
        <f t="shared" si="58"/>
        <v>26.075429642429949</v>
      </c>
      <c r="CR57">
        <f t="shared" si="58"/>
        <v>25.936046852331529</v>
      </c>
      <c r="CS57">
        <f t="shared" si="58"/>
        <v>25.734926098433526</v>
      </c>
      <c r="CT57">
        <f t="shared" si="58"/>
        <v>25.54396186628512</v>
      </c>
      <c r="CU57">
        <f t="shared" si="58"/>
        <v>25.365821144906654</v>
      </c>
      <c r="CV57">
        <f t="shared" si="58"/>
        <v>25.20204542572478</v>
      </c>
      <c r="CW57">
        <f t="shared" si="58"/>
        <v>25.053882226259145</v>
      </c>
      <c r="CX57">
        <f t="shared" ref="CX57:DQ57" si="59">CX$49*CX18</f>
        <v>24.928612815127849</v>
      </c>
      <c r="CY57">
        <f t="shared" si="59"/>
        <v>24.803969751052211</v>
      </c>
      <c r="CZ57">
        <f t="shared" si="59"/>
        <v>24.679949902296951</v>
      </c>
      <c r="DA57">
        <f t="shared" si="59"/>
        <v>24.556550152785462</v>
      </c>
      <c r="DB57">
        <f t="shared" si="59"/>
        <v>24.433767402021534</v>
      </c>
      <c r="DC57">
        <f t="shared" si="59"/>
        <v>24.311598565011426</v>
      </c>
      <c r="DD57">
        <f t="shared" si="59"/>
        <v>24.190040572186369</v>
      </c>
      <c r="DE57">
        <f t="shared" si="59"/>
        <v>24.069090369325437</v>
      </c>
      <c r="DF57">
        <f t="shared" si="59"/>
        <v>23.948744917478813</v>
      </c>
      <c r="DG57">
        <f t="shared" si="59"/>
        <v>23.829001192891418</v>
      </c>
      <c r="DH57">
        <f t="shared" si="59"/>
        <v>23.709856186926963</v>
      </c>
      <c r="DI57">
        <f t="shared" si="59"/>
        <v>23.591306905992329</v>
      </c>
      <c r="DJ57">
        <f t="shared" si="59"/>
        <v>23.473350371462367</v>
      </c>
      <c r="DK57">
        <f t="shared" si="59"/>
        <v>23.355983619605055</v>
      </c>
      <c r="DL57">
        <f t="shared" si="59"/>
        <v>23.23920370150703</v>
      </c>
      <c r="DM57">
        <f t="shared" si="59"/>
        <v>23.123007682999493</v>
      </c>
      <c r="DN57">
        <f t="shared" si="59"/>
        <v>23.007392644584495</v>
      </c>
      <c r="DO57">
        <f t="shared" si="59"/>
        <v>22.892355681361572</v>
      </c>
      <c r="DP57">
        <f t="shared" si="59"/>
        <v>22.777893902954766</v>
      </c>
      <c r="DQ57">
        <f t="shared" si="59"/>
        <v>22.664004433439988</v>
      </c>
    </row>
    <row r="58" spans="1:121" x14ac:dyDescent="0.25">
      <c r="A58" t="str">
        <f t="shared" si="48"/>
        <v>08_JPN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08_JPN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08_JPN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3.0584992679999998</v>
      </c>
      <c r="BL59" t="str">
        <f t="shared" si="50"/>
        <v>08_JPN</v>
      </c>
      <c r="BM59" t="str">
        <f t="shared" si="51"/>
        <v>d_nonenergy_6_x_ngls</v>
      </c>
      <c r="BP59">
        <f t="shared" ref="BP59:CW59" si="62">BP$49*BP20</f>
        <v>10.489273775999999</v>
      </c>
      <c r="BQ59">
        <f t="shared" si="62"/>
        <v>3.0584992679999998</v>
      </c>
      <c r="BR59">
        <f t="shared" si="62"/>
        <v>2.9970667134857245</v>
      </c>
      <c r="BS59">
        <f t="shared" si="62"/>
        <v>2.7192439397865709</v>
      </c>
      <c r="BT59">
        <f t="shared" si="62"/>
        <v>2.7027077570306162</v>
      </c>
      <c r="BU59">
        <f t="shared" si="62"/>
        <v>2.6873140430257432</v>
      </c>
      <c r="BV59">
        <f t="shared" si="62"/>
        <v>2.6728047929794481</v>
      </c>
      <c r="BW59">
        <f t="shared" si="62"/>
        <v>2.6590190896922272</v>
      </c>
      <c r="BX59">
        <f t="shared" si="62"/>
        <v>2.6458198915506617</v>
      </c>
      <c r="BY59">
        <f t="shared" si="62"/>
        <v>2.6330964290564105</v>
      </c>
      <c r="BZ59">
        <f t="shared" si="62"/>
        <v>2.6206999688762247</v>
      </c>
      <c r="CA59">
        <f t="shared" si="62"/>
        <v>2.580743651104175</v>
      </c>
      <c r="CB59">
        <f t="shared" si="62"/>
        <v>2.5413645479603733</v>
      </c>
      <c r="CC59">
        <f t="shared" si="62"/>
        <v>2.50222782062075</v>
      </c>
      <c r="CD59">
        <f t="shared" si="62"/>
        <v>2.4805014389408813</v>
      </c>
      <c r="CE59">
        <f t="shared" si="62"/>
        <v>2.4575951760367563</v>
      </c>
      <c r="CF59">
        <f t="shared" si="62"/>
        <v>2.4335646412575476</v>
      </c>
      <c r="CG59">
        <f t="shared" si="62"/>
        <v>2.4085164661033605</v>
      </c>
      <c r="CH59">
        <f t="shared" si="62"/>
        <v>2.3825355542073705</v>
      </c>
      <c r="CI59">
        <f t="shared" si="62"/>
        <v>2.3557075239337801</v>
      </c>
      <c r="CJ59">
        <f t="shared" si="62"/>
        <v>2.3280985544458788</v>
      </c>
      <c r="CK59">
        <f t="shared" si="62"/>
        <v>2.2997858992389251</v>
      </c>
      <c r="CL59">
        <f t="shared" si="62"/>
        <v>2.2708593231912588</v>
      </c>
      <c r="CM59">
        <f t="shared" si="62"/>
        <v>2.2414172657722955</v>
      </c>
      <c r="CN59">
        <f t="shared" si="62"/>
        <v>2.2293096463405928</v>
      </c>
      <c r="CO59">
        <f t="shared" si="62"/>
        <v>2.2169812752244038</v>
      </c>
      <c r="CP59">
        <f t="shared" si="62"/>
        <v>2.2046648198203194</v>
      </c>
      <c r="CQ59">
        <f t="shared" si="62"/>
        <v>2.1925541259925203</v>
      </c>
      <c r="CR59">
        <f t="shared" si="62"/>
        <v>2.180834115403496</v>
      </c>
      <c r="CS59">
        <f t="shared" si="62"/>
        <v>2.1639228642820858</v>
      </c>
      <c r="CT59">
        <f t="shared" si="62"/>
        <v>2.1478656249247452</v>
      </c>
      <c r="CU59">
        <f t="shared" si="62"/>
        <v>2.1328866512694051</v>
      </c>
      <c r="CV59">
        <f t="shared" si="62"/>
        <v>2.1191155597187099</v>
      </c>
      <c r="CW59">
        <f t="shared" si="62"/>
        <v>2.1066572478610204</v>
      </c>
      <c r="CX59">
        <f t="shared" ref="CX59:DQ59" si="63">CX$49*CX20</f>
        <v>2.0961239616217155</v>
      </c>
      <c r="CY59">
        <f t="shared" si="63"/>
        <v>2.0856433418136069</v>
      </c>
      <c r="CZ59">
        <f t="shared" si="63"/>
        <v>2.0752151251045388</v>
      </c>
      <c r="DA59">
        <f t="shared" si="63"/>
        <v>2.0648390494790161</v>
      </c>
      <c r="DB59">
        <f t="shared" si="63"/>
        <v>2.0545148542316207</v>
      </c>
      <c r="DC59">
        <f t="shared" si="63"/>
        <v>2.0442422799604629</v>
      </c>
      <c r="DD59">
        <f t="shared" si="63"/>
        <v>2.0340210685606608</v>
      </c>
      <c r="DE59">
        <f t="shared" si="63"/>
        <v>2.0238509632178574</v>
      </c>
      <c r="DF59">
        <f t="shared" si="63"/>
        <v>2.0137317084017679</v>
      </c>
      <c r="DG59">
        <f t="shared" si="63"/>
        <v>2.0036630498597594</v>
      </c>
      <c r="DH59">
        <f t="shared" si="63"/>
        <v>1.9936447346104604</v>
      </c>
      <c r="DI59">
        <f t="shared" si="63"/>
        <v>1.9836765109374082</v>
      </c>
      <c r="DJ59">
        <f t="shared" si="63"/>
        <v>1.973758128382721</v>
      </c>
      <c r="DK59">
        <f t="shared" si="63"/>
        <v>1.9638893377408075</v>
      </c>
      <c r="DL59">
        <f t="shared" si="63"/>
        <v>1.9540698910521035</v>
      </c>
      <c r="DM59">
        <f t="shared" si="63"/>
        <v>1.9442995415968429</v>
      </c>
      <c r="DN59">
        <f t="shared" si="63"/>
        <v>1.9345780438888587</v>
      </c>
      <c r="DO59">
        <f t="shared" si="63"/>
        <v>1.9249051536694144</v>
      </c>
      <c r="DP59">
        <f t="shared" si="63"/>
        <v>1.9152806279010672</v>
      </c>
      <c r="DQ59">
        <f t="shared" si="63"/>
        <v>1.9057042247615621</v>
      </c>
    </row>
    <row r="60" spans="1:121" x14ac:dyDescent="0.25">
      <c r="A60" t="str">
        <f t="shared" si="48"/>
        <v>08_JPN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08_JPN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08_JPN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08_JPN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08_JPN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945.34213561199999</v>
      </c>
      <c r="BL62" t="str">
        <f t="shared" si="50"/>
        <v>08_JPN</v>
      </c>
      <c r="BM62" t="str">
        <f t="shared" si="51"/>
        <v>d_nonenergy_7_3_naphtha</v>
      </c>
      <c r="BP62">
        <f t="shared" ref="BP62:CW62" si="68">BP$49*BP23</f>
        <v>1006.685203284</v>
      </c>
      <c r="BQ62">
        <f t="shared" si="68"/>
        <v>945.34213561199999</v>
      </c>
      <c r="BR62">
        <f t="shared" si="68"/>
        <v>926.35413620711495</v>
      </c>
      <c r="BS62">
        <f t="shared" si="68"/>
        <v>840.48274923040651</v>
      </c>
      <c r="BT62">
        <f t="shared" si="68"/>
        <v>835.37163134166281</v>
      </c>
      <c r="BU62">
        <f t="shared" si="68"/>
        <v>830.61363560675363</v>
      </c>
      <c r="BV62">
        <f t="shared" si="68"/>
        <v>826.12901611758105</v>
      </c>
      <c r="BW62">
        <f t="shared" si="68"/>
        <v>821.86803547167847</v>
      </c>
      <c r="BX62">
        <f t="shared" si="68"/>
        <v>817.78833589807914</v>
      </c>
      <c r="BY62">
        <f t="shared" si="68"/>
        <v>813.8556799930933</v>
      </c>
      <c r="BZ62">
        <f t="shared" si="68"/>
        <v>810.02409622801713</v>
      </c>
      <c r="CA62">
        <f t="shared" si="68"/>
        <v>797.6741208106547</v>
      </c>
      <c r="CB62">
        <f t="shared" si="68"/>
        <v>785.50255488813286</v>
      </c>
      <c r="CC62">
        <f t="shared" si="68"/>
        <v>773.40590415775773</v>
      </c>
      <c r="CD62">
        <f t="shared" si="68"/>
        <v>766.69056364051141</v>
      </c>
      <c r="CE62">
        <f t="shared" si="68"/>
        <v>759.61053726311889</v>
      </c>
      <c r="CF62">
        <f t="shared" si="68"/>
        <v>752.18301314834912</v>
      </c>
      <c r="CG62">
        <f t="shared" si="68"/>
        <v>744.44094969873879</v>
      </c>
      <c r="CH62">
        <f t="shared" si="68"/>
        <v>736.41058951723619</v>
      </c>
      <c r="CI62">
        <f t="shared" si="68"/>
        <v>728.11839612080496</v>
      </c>
      <c r="CJ62">
        <f t="shared" si="68"/>
        <v>719.58482462356312</v>
      </c>
      <c r="CK62">
        <f t="shared" si="68"/>
        <v>710.83375307085043</v>
      </c>
      <c r="CL62">
        <f t="shared" si="68"/>
        <v>701.89292661293689</v>
      </c>
      <c r="CM62">
        <f t="shared" si="68"/>
        <v>692.79277160277911</v>
      </c>
      <c r="CN62">
        <f t="shared" si="68"/>
        <v>689.05046473663162</v>
      </c>
      <c r="CO62">
        <f t="shared" si="68"/>
        <v>685.23992641101142</v>
      </c>
      <c r="CP62">
        <f t="shared" si="68"/>
        <v>681.43307107621149</v>
      </c>
      <c r="CQ62">
        <f t="shared" si="68"/>
        <v>677.68981395442665</v>
      </c>
      <c r="CR62">
        <f t="shared" si="68"/>
        <v>674.06731191378753</v>
      </c>
      <c r="CS62">
        <f t="shared" si="68"/>
        <v>668.84026529708569</v>
      </c>
      <c r="CT62">
        <f t="shared" si="68"/>
        <v>663.87718255094285</v>
      </c>
      <c r="CU62">
        <f t="shared" si="68"/>
        <v>659.24737763558153</v>
      </c>
      <c r="CV62">
        <f t="shared" si="68"/>
        <v>654.99091328639918</v>
      </c>
      <c r="CW62">
        <f t="shared" si="68"/>
        <v>651.14021197648208</v>
      </c>
      <c r="CX62">
        <f t="shared" ref="CX62:DQ62" si="69">CX$49*CX23</f>
        <v>647.88451091659954</v>
      </c>
      <c r="CY62">
        <f t="shared" si="69"/>
        <v>644.64508836201662</v>
      </c>
      <c r="CZ62">
        <f t="shared" si="69"/>
        <v>641.42186292020654</v>
      </c>
      <c r="DA62">
        <f t="shared" si="69"/>
        <v>638.21475360560555</v>
      </c>
      <c r="DB62">
        <f t="shared" si="69"/>
        <v>635.02367983757745</v>
      </c>
      <c r="DC62">
        <f t="shared" si="69"/>
        <v>631.84856143838954</v>
      </c>
      <c r="DD62">
        <f t="shared" si="69"/>
        <v>628.68931863119758</v>
      </c>
      <c r="DE62">
        <f t="shared" si="69"/>
        <v>625.54587203804169</v>
      </c>
      <c r="DF62">
        <f t="shared" si="69"/>
        <v>622.41814267785139</v>
      </c>
      <c r="DG62">
        <f t="shared" si="69"/>
        <v>619.3060519644622</v>
      </c>
      <c r="DH62">
        <f t="shared" si="69"/>
        <v>616.20952170463988</v>
      </c>
      <c r="DI62">
        <f t="shared" si="69"/>
        <v>613.12847409611663</v>
      </c>
      <c r="DJ62">
        <f t="shared" si="69"/>
        <v>610.0628317256361</v>
      </c>
      <c r="DK62">
        <f t="shared" si="69"/>
        <v>607.01251756700788</v>
      </c>
      <c r="DL62">
        <f t="shared" si="69"/>
        <v>603.97745497917276</v>
      </c>
      <c r="DM62">
        <f t="shared" si="69"/>
        <v>600.95756770427693</v>
      </c>
      <c r="DN62">
        <f t="shared" si="69"/>
        <v>597.95277986575559</v>
      </c>
      <c r="DO62">
        <f t="shared" si="69"/>
        <v>594.96301596642672</v>
      </c>
      <c r="DP62">
        <f t="shared" si="69"/>
        <v>591.98820088659465</v>
      </c>
      <c r="DQ62">
        <f t="shared" si="69"/>
        <v>589.02825988216171</v>
      </c>
    </row>
    <row r="63" spans="1:121" x14ac:dyDescent="0.25">
      <c r="A63" t="str">
        <f t="shared" si="48"/>
        <v>08_JPN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08_JPN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08_JPN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27.147294936000009</v>
      </c>
      <c r="BL64" t="str">
        <f t="shared" si="50"/>
        <v>08_JPN</v>
      </c>
      <c r="BM64" t="str">
        <f t="shared" si="51"/>
        <v>d_nonenergy_7_6_kerosene</v>
      </c>
      <c r="BP64">
        <f t="shared" ref="BP64:CW64" si="72">BP$49*BP25</f>
        <v>31.203215568000001</v>
      </c>
      <c r="BQ64">
        <f t="shared" si="72"/>
        <v>27.147294936000009</v>
      </c>
      <c r="BR64">
        <f t="shared" si="72"/>
        <v>26.602018468707776</v>
      </c>
      <c r="BS64">
        <f t="shared" si="72"/>
        <v>24.136058494004089</v>
      </c>
      <c r="BT64">
        <f t="shared" si="72"/>
        <v>23.989283036155104</v>
      </c>
      <c r="BU64">
        <f t="shared" si="72"/>
        <v>23.852648151647191</v>
      </c>
      <c r="BV64">
        <f t="shared" si="72"/>
        <v>23.723863785265927</v>
      </c>
      <c r="BW64">
        <f t="shared" si="72"/>
        <v>23.601501633031994</v>
      </c>
      <c r="BX64">
        <f t="shared" si="72"/>
        <v>23.484345311100917</v>
      </c>
      <c r="BY64">
        <f t="shared" si="72"/>
        <v>23.371411627397784</v>
      </c>
      <c r="BZ64">
        <f t="shared" si="72"/>
        <v>23.261380422160993</v>
      </c>
      <c r="CA64">
        <f t="shared" si="72"/>
        <v>22.906727421435026</v>
      </c>
      <c r="CB64">
        <f t="shared" si="72"/>
        <v>22.557197788211013</v>
      </c>
      <c r="CC64">
        <f t="shared" si="72"/>
        <v>22.209819487017789</v>
      </c>
      <c r="CD64">
        <f t="shared" si="72"/>
        <v>22.016975729451289</v>
      </c>
      <c r="CE64">
        <f t="shared" si="72"/>
        <v>21.813659324753743</v>
      </c>
      <c r="CF64">
        <f t="shared" si="72"/>
        <v>21.600363862516286</v>
      </c>
      <c r="CG64">
        <f t="shared" si="72"/>
        <v>21.378035805866471</v>
      </c>
      <c r="CH64">
        <f t="shared" si="72"/>
        <v>21.147428760991197</v>
      </c>
      <c r="CI64">
        <f t="shared" si="72"/>
        <v>20.909302678042891</v>
      </c>
      <c r="CJ64">
        <f t="shared" si="72"/>
        <v>20.664244964474367</v>
      </c>
      <c r="CK64">
        <f t="shared" si="72"/>
        <v>20.412941323709706</v>
      </c>
      <c r="CL64">
        <f t="shared" si="72"/>
        <v>20.156188510435982</v>
      </c>
      <c r="CM64">
        <f t="shared" si="72"/>
        <v>19.894860275167868</v>
      </c>
      <c r="CN64">
        <f t="shared" si="72"/>
        <v>19.787392825649654</v>
      </c>
      <c r="CO64">
        <f t="shared" si="72"/>
        <v>19.677965980178968</v>
      </c>
      <c r="CP64">
        <f t="shared" si="72"/>
        <v>19.568644898784886</v>
      </c>
      <c r="CQ64">
        <f t="shared" si="72"/>
        <v>19.461150160871199</v>
      </c>
      <c r="CR64">
        <f t="shared" si="72"/>
        <v>19.357123134465748</v>
      </c>
      <c r="CS64">
        <f t="shared" si="72"/>
        <v>19.207018563007114</v>
      </c>
      <c r="CT64">
        <f t="shared" si="72"/>
        <v>19.06449421544475</v>
      </c>
      <c r="CU64">
        <f t="shared" si="72"/>
        <v>18.931540573796177</v>
      </c>
      <c r="CV64">
        <f t="shared" si="72"/>
        <v>18.80930811560048</v>
      </c>
      <c r="CW64">
        <f t="shared" si="72"/>
        <v>18.698727913753146</v>
      </c>
      <c r="CX64">
        <f t="shared" ref="CX64:DQ64" si="73">CX$49*CX25</f>
        <v>18.605234274184383</v>
      </c>
      <c r="CY64">
        <f t="shared" si="73"/>
        <v>18.51220810281346</v>
      </c>
      <c r="CZ64">
        <f t="shared" si="73"/>
        <v>18.419647062299394</v>
      </c>
      <c r="DA64">
        <f t="shared" si="73"/>
        <v>18.327548826987897</v>
      </c>
      <c r="DB64">
        <f t="shared" si="73"/>
        <v>18.235911082852958</v>
      </c>
      <c r="DC64">
        <f t="shared" si="73"/>
        <v>18.14473152743869</v>
      </c>
      <c r="DD64">
        <f t="shared" si="73"/>
        <v>18.054007869801499</v>
      </c>
      <c r="DE64">
        <f t="shared" si="73"/>
        <v>17.963737830452491</v>
      </c>
      <c r="DF64">
        <f t="shared" si="73"/>
        <v>17.873919141300231</v>
      </c>
      <c r="DG64">
        <f t="shared" si="73"/>
        <v>17.78454954559373</v>
      </c>
      <c r="DH64">
        <f t="shared" si="73"/>
        <v>17.69562679786576</v>
      </c>
      <c r="DI64">
        <f t="shared" si="73"/>
        <v>17.60714866387643</v>
      </c>
      <c r="DJ64">
        <f t="shared" si="73"/>
        <v>17.519112920557049</v>
      </c>
      <c r="DK64">
        <f t="shared" si="73"/>
        <v>17.431517355954263</v>
      </c>
      <c r="DL64">
        <f t="shared" si="73"/>
        <v>17.344359769174492</v>
      </c>
      <c r="DM64">
        <f t="shared" si="73"/>
        <v>17.25763797032862</v>
      </c>
      <c r="DN64">
        <f t="shared" si="73"/>
        <v>17.171349780476977</v>
      </c>
      <c r="DO64">
        <f t="shared" si="73"/>
        <v>17.085493031574593</v>
      </c>
      <c r="DP64">
        <f t="shared" si="73"/>
        <v>17.000065566416719</v>
      </c>
      <c r="DQ64">
        <f t="shared" si="73"/>
        <v>16.915065238584635</v>
      </c>
    </row>
    <row r="65" spans="1:121" x14ac:dyDescent="0.25">
      <c r="A65" t="str">
        <f t="shared" si="48"/>
        <v>08_JPN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5.6538128520000006</v>
      </c>
      <c r="BL65" t="str">
        <f t="shared" si="50"/>
        <v>08_JPN</v>
      </c>
      <c r="BM65" t="str">
        <f t="shared" si="51"/>
        <v>d_nonenergy_7_7_gas_diesel_oil</v>
      </c>
      <c r="BP65">
        <f t="shared" ref="BP65:CW65" si="74">BP$49*BP26</f>
        <v>6.2971565399999996</v>
      </c>
      <c r="BQ65">
        <f t="shared" si="74"/>
        <v>5.6538128520000006</v>
      </c>
      <c r="BR65">
        <f t="shared" si="74"/>
        <v>5.5402512206869012</v>
      </c>
      <c r="BS65">
        <f t="shared" si="74"/>
        <v>5.0266797495563207</v>
      </c>
      <c r="BT65">
        <f t="shared" si="74"/>
        <v>4.9961116590006638</v>
      </c>
      <c r="BU65">
        <f t="shared" si="74"/>
        <v>4.9676554880310109</v>
      </c>
      <c r="BV65">
        <f t="shared" si="74"/>
        <v>4.9408342998610806</v>
      </c>
      <c r="BW65">
        <f t="shared" si="74"/>
        <v>4.9153506297374268</v>
      </c>
      <c r="BX65">
        <f t="shared" si="74"/>
        <v>4.8909511483088517</v>
      </c>
      <c r="BY65">
        <f t="shared" si="74"/>
        <v>4.8674310917488972</v>
      </c>
      <c r="BZ65">
        <f t="shared" si="74"/>
        <v>4.8445155178858137</v>
      </c>
      <c r="CA65">
        <f t="shared" si="74"/>
        <v>4.7706539527379066</v>
      </c>
      <c r="CB65">
        <f t="shared" si="74"/>
        <v>4.6978594022261291</v>
      </c>
      <c r="CC65">
        <f t="shared" si="74"/>
        <v>4.6255128974114728</v>
      </c>
      <c r="CD65">
        <f t="shared" si="74"/>
        <v>4.5853504238564522</v>
      </c>
      <c r="CE65">
        <f t="shared" si="74"/>
        <v>4.5430068715941951</v>
      </c>
      <c r="CF65">
        <f t="shared" si="74"/>
        <v>4.4985850377240286</v>
      </c>
      <c r="CG65">
        <f t="shared" si="74"/>
        <v>4.4522820367432576</v>
      </c>
      <c r="CH65">
        <f t="shared" si="74"/>
        <v>4.4042548179300649</v>
      </c>
      <c r="CI65">
        <f t="shared" si="74"/>
        <v>4.3546616517842844</v>
      </c>
      <c r="CJ65">
        <f t="shared" si="74"/>
        <v>4.3036248743181753</v>
      </c>
      <c r="CK65">
        <f t="shared" si="74"/>
        <v>4.2512872930873664</v>
      </c>
      <c r="CL65">
        <f t="shared" si="74"/>
        <v>4.1978148436629814</v>
      </c>
      <c r="CM65">
        <f t="shared" si="74"/>
        <v>4.143389497099629</v>
      </c>
      <c r="CN65">
        <f t="shared" si="74"/>
        <v>4.1210078620715285</v>
      </c>
      <c r="CO65">
        <f t="shared" si="74"/>
        <v>4.0982181547826615</v>
      </c>
      <c r="CP65">
        <f t="shared" si="74"/>
        <v>4.0754504743770248</v>
      </c>
      <c r="CQ65">
        <f t="shared" si="74"/>
        <v>4.0530631561498662</v>
      </c>
      <c r="CR65">
        <f t="shared" si="74"/>
        <v>4.0313980384932799</v>
      </c>
      <c r="CS65">
        <f t="shared" si="74"/>
        <v>4.000136612363808</v>
      </c>
      <c r="CT65">
        <f t="shared" si="74"/>
        <v>3.9704538763906401</v>
      </c>
      <c r="CU65">
        <f t="shared" si="74"/>
        <v>3.9427643769526659</v>
      </c>
      <c r="CV65">
        <f t="shared" si="74"/>
        <v>3.9173077174693689</v>
      </c>
      <c r="CW65">
        <f t="shared" si="74"/>
        <v>3.8942778072018771</v>
      </c>
      <c r="CX65">
        <f t="shared" ref="CX65:DQ65" si="75">CX$49*CX26</f>
        <v>3.8748064181658672</v>
      </c>
      <c r="CY65">
        <f t="shared" si="75"/>
        <v>3.8554323860750377</v>
      </c>
      <c r="CZ65">
        <f t="shared" si="75"/>
        <v>3.8361552241446626</v>
      </c>
      <c r="DA65">
        <f t="shared" si="75"/>
        <v>3.8169744480239389</v>
      </c>
      <c r="DB65">
        <f t="shared" si="75"/>
        <v>3.7978895757838194</v>
      </c>
      <c r="DC65">
        <f t="shared" si="75"/>
        <v>3.7789001279049002</v>
      </c>
      <c r="DD65">
        <f t="shared" si="75"/>
        <v>3.7600056272653757</v>
      </c>
      <c r="DE65">
        <f t="shared" si="75"/>
        <v>3.7412055991290489</v>
      </c>
      <c r="DF65">
        <f t="shared" si="75"/>
        <v>3.7224995711334037</v>
      </c>
      <c r="DG65">
        <f t="shared" si="75"/>
        <v>3.7038870732777371</v>
      </c>
      <c r="DH65">
        <f t="shared" si="75"/>
        <v>3.685367637911348</v>
      </c>
      <c r="DI65">
        <f t="shared" si="75"/>
        <v>3.6669407997217913</v>
      </c>
      <c r="DJ65">
        <f t="shared" si="75"/>
        <v>3.6486060957231823</v>
      </c>
      <c r="DK65">
        <f t="shared" si="75"/>
        <v>3.6303630652445666</v>
      </c>
      <c r="DL65">
        <f t="shared" si="75"/>
        <v>3.6122112499183436</v>
      </c>
      <c r="DM65">
        <f t="shared" si="75"/>
        <v>3.5941501936687521</v>
      </c>
      <c r="DN65">
        <f t="shared" si="75"/>
        <v>3.5761794427004086</v>
      </c>
      <c r="DO65">
        <f t="shared" si="75"/>
        <v>3.5582985454869061</v>
      </c>
      <c r="DP65">
        <f t="shared" si="75"/>
        <v>3.5405070527594713</v>
      </c>
      <c r="DQ65">
        <f t="shared" si="75"/>
        <v>3.5228045174956741</v>
      </c>
    </row>
    <row r="66" spans="1:121" x14ac:dyDescent="0.25">
      <c r="A66" t="str">
        <f t="shared" si="48"/>
        <v>08_JPN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18.104100012</v>
      </c>
      <c r="BL66" t="str">
        <f t="shared" si="50"/>
        <v>08_JPN</v>
      </c>
      <c r="BM66" t="str">
        <f t="shared" si="51"/>
        <v>d_nonenergy_7_8_fuel_oil</v>
      </c>
      <c r="BP66">
        <f t="shared" ref="BP66:CW66" si="76">BP$49*BP27</f>
        <v>21.083133816</v>
      </c>
      <c r="BQ66">
        <f t="shared" si="76"/>
        <v>18.104100012</v>
      </c>
      <c r="BR66">
        <f t="shared" si="76"/>
        <v>17.740463792578456</v>
      </c>
      <c r="BS66">
        <f t="shared" si="76"/>
        <v>16.09595423415383</v>
      </c>
      <c r="BT66">
        <f t="shared" si="76"/>
        <v>15.998072011469409</v>
      </c>
      <c r="BU66">
        <f t="shared" si="76"/>
        <v>15.906952376158008</v>
      </c>
      <c r="BV66">
        <f t="shared" si="76"/>
        <v>15.821068126753234</v>
      </c>
      <c r="BW66">
        <f t="shared" si="76"/>
        <v>15.739466750006521</v>
      </c>
      <c r="BX66">
        <f t="shared" si="76"/>
        <v>15.661337058842866</v>
      </c>
      <c r="BY66">
        <f t="shared" si="76"/>
        <v>15.586023378076323</v>
      </c>
      <c r="BZ66">
        <f t="shared" si="76"/>
        <v>15.512645314120263</v>
      </c>
      <c r="CA66">
        <f t="shared" si="76"/>
        <v>15.276132858281271</v>
      </c>
      <c r="CB66">
        <f t="shared" si="76"/>
        <v>15.043037094892568</v>
      </c>
      <c r="CC66">
        <f t="shared" si="76"/>
        <v>14.811376020681411</v>
      </c>
      <c r="CD66">
        <f t="shared" si="76"/>
        <v>14.682771580279356</v>
      </c>
      <c r="CE66">
        <f t="shared" si="76"/>
        <v>14.547183097765634</v>
      </c>
      <c r="CF66">
        <f t="shared" si="76"/>
        <v>14.404939740202524</v>
      </c>
      <c r="CG66">
        <f t="shared" si="76"/>
        <v>14.256672688824075</v>
      </c>
      <c r="CH66">
        <f t="shared" si="76"/>
        <v>14.102884511632347</v>
      </c>
      <c r="CI66">
        <f t="shared" si="76"/>
        <v>13.944082007319293</v>
      </c>
      <c r="CJ66">
        <f t="shared" si="76"/>
        <v>13.780656908589719</v>
      </c>
      <c r="CK66">
        <f t="shared" si="76"/>
        <v>13.613066500171168</v>
      </c>
      <c r="CL66">
        <f t="shared" si="76"/>
        <v>13.441842125115452</v>
      </c>
      <c r="CM66">
        <f t="shared" si="76"/>
        <v>13.267566473769451</v>
      </c>
      <c r="CN66">
        <f t="shared" si="76"/>
        <v>13.195898137800837</v>
      </c>
      <c r="CO66">
        <f t="shared" si="76"/>
        <v>13.122923111778196</v>
      </c>
      <c r="CP66">
        <f t="shared" si="76"/>
        <v>13.050018618139166</v>
      </c>
      <c r="CQ66">
        <f t="shared" si="76"/>
        <v>12.978332083972832</v>
      </c>
      <c r="CR66">
        <f t="shared" si="76"/>
        <v>12.908958111559183</v>
      </c>
      <c r="CS66">
        <f t="shared" si="76"/>
        <v>12.80885575586032</v>
      </c>
      <c r="CT66">
        <f t="shared" si="76"/>
        <v>12.71380853113693</v>
      </c>
      <c r="CU66">
        <f t="shared" si="76"/>
        <v>12.62514385824632</v>
      </c>
      <c r="CV66">
        <f t="shared" si="76"/>
        <v>12.54362897239473</v>
      </c>
      <c r="CW66">
        <f t="shared" si="76"/>
        <v>12.469884791314776</v>
      </c>
      <c r="CX66">
        <f t="shared" ref="CX66:DQ66" si="77">CX$49*CX27</f>
        <v>12.407535367358202</v>
      </c>
      <c r="CY66">
        <f t="shared" si="77"/>
        <v>12.345497690521412</v>
      </c>
      <c r="CZ66">
        <f t="shared" si="77"/>
        <v>12.283770202068805</v>
      </c>
      <c r="DA66">
        <f t="shared" si="77"/>
        <v>12.22235135105846</v>
      </c>
      <c r="DB66">
        <f t="shared" si="77"/>
        <v>12.161239594303169</v>
      </c>
      <c r="DC66">
        <f t="shared" si="77"/>
        <v>12.100433396331653</v>
      </c>
      <c r="DD66">
        <f t="shared" si="77"/>
        <v>12.039931229349994</v>
      </c>
      <c r="DE66">
        <f t="shared" si="77"/>
        <v>11.979731573203244</v>
      </c>
      <c r="DF66">
        <f t="shared" si="77"/>
        <v>11.919832915337226</v>
      </c>
      <c r="DG66">
        <f t="shared" si="77"/>
        <v>11.860233750760541</v>
      </c>
      <c r="DH66">
        <f t="shared" si="77"/>
        <v>11.800932582006737</v>
      </c>
      <c r="DI66">
        <f t="shared" si="77"/>
        <v>11.741927919096705</v>
      </c>
      <c r="DJ66">
        <f t="shared" si="77"/>
        <v>11.68321827950122</v>
      </c>
      <c r="DK66">
        <f t="shared" si="77"/>
        <v>11.624802188103715</v>
      </c>
      <c r="DL66">
        <f t="shared" si="77"/>
        <v>11.566678177163196</v>
      </c>
      <c r="DM66">
        <f t="shared" si="77"/>
        <v>11.508844786277379</v>
      </c>
      <c r="DN66">
        <f t="shared" si="77"/>
        <v>11.451300562345992</v>
      </c>
      <c r="DO66">
        <f t="shared" si="77"/>
        <v>11.394044059534263</v>
      </c>
      <c r="DP66">
        <f t="shared" si="77"/>
        <v>11.337073839236592</v>
      </c>
      <c r="DQ66">
        <f t="shared" si="77"/>
        <v>11.280388470040409</v>
      </c>
    </row>
    <row r="67" spans="1:121" x14ac:dyDescent="0.25">
      <c r="A67" t="str">
        <f t="shared" si="48"/>
        <v>08_JPN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158.31056984400001</v>
      </c>
      <c r="BL67" t="str">
        <f t="shared" si="50"/>
        <v>08_JPN</v>
      </c>
      <c r="BM67" t="str">
        <f t="shared" si="51"/>
        <v>d_nonenergy_7_9_lpg</v>
      </c>
      <c r="BP67">
        <f t="shared" ref="BP67:CW67" si="78">BP$49*BP28</f>
        <v>171.79177276799999</v>
      </c>
      <c r="BQ67">
        <f t="shared" si="78"/>
        <v>158.31056984400001</v>
      </c>
      <c r="BR67">
        <f t="shared" si="78"/>
        <v>155.13076764038951</v>
      </c>
      <c r="BS67">
        <f t="shared" si="78"/>
        <v>140.75042036349953</v>
      </c>
      <c r="BT67">
        <f t="shared" si="78"/>
        <v>139.89449322873469</v>
      </c>
      <c r="BU67">
        <f t="shared" si="78"/>
        <v>139.09770126555705</v>
      </c>
      <c r="BV67">
        <f t="shared" si="78"/>
        <v>138.34668992255288</v>
      </c>
      <c r="BW67">
        <f t="shared" si="78"/>
        <v>137.63312998617027</v>
      </c>
      <c r="BX67">
        <f t="shared" si="78"/>
        <v>136.9499280638623</v>
      </c>
      <c r="BY67">
        <f t="shared" si="78"/>
        <v>136.29135063050205</v>
      </c>
      <c r="BZ67">
        <f t="shared" si="78"/>
        <v>135.64969912000259</v>
      </c>
      <c r="CA67">
        <f t="shared" si="78"/>
        <v>133.58152552207414</v>
      </c>
      <c r="CB67">
        <f t="shared" si="78"/>
        <v>131.54322905299651</v>
      </c>
      <c r="CC67">
        <f t="shared" si="78"/>
        <v>129.51747816536707</v>
      </c>
      <c r="CD67">
        <f t="shared" si="78"/>
        <v>128.392901841163</v>
      </c>
      <c r="CE67">
        <f t="shared" si="78"/>
        <v>127.20725384337227</v>
      </c>
      <c r="CF67">
        <f t="shared" si="78"/>
        <v>125.96341256004895</v>
      </c>
      <c r="CG67">
        <f t="shared" si="78"/>
        <v>124.66689732994894</v>
      </c>
      <c r="CH67">
        <f t="shared" si="78"/>
        <v>123.32210283862625</v>
      </c>
      <c r="CI67">
        <f t="shared" si="78"/>
        <v>121.93346076673147</v>
      </c>
      <c r="CJ67">
        <f t="shared" si="78"/>
        <v>120.50439660504755</v>
      </c>
      <c r="CK67">
        <f t="shared" si="78"/>
        <v>119.03890906136716</v>
      </c>
      <c r="CL67">
        <f t="shared" si="78"/>
        <v>117.54164444350235</v>
      </c>
      <c r="CM67">
        <f t="shared" si="78"/>
        <v>116.01769806360872</v>
      </c>
      <c r="CN67">
        <f t="shared" si="78"/>
        <v>115.3909972002992</v>
      </c>
      <c r="CO67">
        <f t="shared" si="78"/>
        <v>114.7528700386967</v>
      </c>
      <c r="CP67">
        <f t="shared" si="78"/>
        <v>114.11535964466812</v>
      </c>
      <c r="CQ67">
        <f t="shared" si="78"/>
        <v>113.48849964795514</v>
      </c>
      <c r="CR67">
        <f t="shared" si="78"/>
        <v>112.8818617538943</v>
      </c>
      <c r="CS67">
        <f t="shared" si="78"/>
        <v>112.00652075583804</v>
      </c>
      <c r="CT67">
        <f t="shared" si="78"/>
        <v>111.1753841460051</v>
      </c>
      <c r="CU67">
        <f t="shared" si="78"/>
        <v>110.40005950235862</v>
      </c>
      <c r="CV67">
        <f t="shared" si="78"/>
        <v>109.68725588210793</v>
      </c>
      <c r="CW67">
        <f t="shared" si="78"/>
        <v>109.04240287523611</v>
      </c>
      <c r="CX67">
        <f t="shared" ref="CX67:DQ67" si="79">CX$49*CX28</f>
        <v>108.49719086085992</v>
      </c>
      <c r="CY67">
        <f t="shared" si="79"/>
        <v>107.95470490655562</v>
      </c>
      <c r="CZ67">
        <f t="shared" si="79"/>
        <v>107.41493138202284</v>
      </c>
      <c r="DA67">
        <f t="shared" si="79"/>
        <v>106.87785672511272</v>
      </c>
      <c r="DB67">
        <f t="shared" si="79"/>
        <v>106.34346744148715</v>
      </c>
      <c r="DC67">
        <f t="shared" si="79"/>
        <v>105.81175010427971</v>
      </c>
      <c r="DD67">
        <f t="shared" si="79"/>
        <v>105.28269135375831</v>
      </c>
      <c r="DE67">
        <f t="shared" si="79"/>
        <v>104.75627789698953</v>
      </c>
      <c r="DF67">
        <f t="shared" si="79"/>
        <v>104.23249650750458</v>
      </c>
      <c r="DG67">
        <f t="shared" si="79"/>
        <v>103.71133402496706</v>
      </c>
      <c r="DH67">
        <f t="shared" si="79"/>
        <v>103.19277735484221</v>
      </c>
      <c r="DI67">
        <f t="shared" si="79"/>
        <v>102.676813468068</v>
      </c>
      <c r="DJ67">
        <f t="shared" si="79"/>
        <v>102.16342940072767</v>
      </c>
      <c r="DK67">
        <f t="shared" si="79"/>
        <v>101.65261225372402</v>
      </c>
      <c r="DL67">
        <f t="shared" si="79"/>
        <v>101.14434919245539</v>
      </c>
      <c r="DM67">
        <f t="shared" si="79"/>
        <v>100.6386274464931</v>
      </c>
      <c r="DN67">
        <f t="shared" si="79"/>
        <v>100.13543430926065</v>
      </c>
      <c r="DO67">
        <f t="shared" si="79"/>
        <v>99.634757137714345</v>
      </c>
      <c r="DP67">
        <f t="shared" si="79"/>
        <v>99.136583352025767</v>
      </c>
      <c r="DQ67">
        <f t="shared" si="79"/>
        <v>98.640900435265635</v>
      </c>
    </row>
    <row r="68" spans="1:121" x14ac:dyDescent="0.25">
      <c r="A68" t="str">
        <f t="shared" si="48"/>
        <v>08_JPN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08_JPN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08_JPN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08_JPN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08_JPN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225.92600820000001</v>
      </c>
      <c r="BL70" t="str">
        <f t="shared" si="50"/>
        <v>08_JPN</v>
      </c>
      <c r="BM70" t="str">
        <f t="shared" si="51"/>
        <v>d_nonenergy_7_x_other_petrol_prod</v>
      </c>
      <c r="BP70">
        <f t="shared" ref="BP70:CW70" si="84">BP$49*BP31</f>
        <v>230.33278267200001</v>
      </c>
      <c r="BQ70">
        <f t="shared" si="84"/>
        <v>225.92600820000001</v>
      </c>
      <c r="BR70">
        <f t="shared" si="84"/>
        <v>221.38809251038305</v>
      </c>
      <c r="BS70">
        <f t="shared" si="84"/>
        <v>200.8658086224597</v>
      </c>
      <c r="BT70">
        <f t="shared" si="84"/>
        <v>199.64430963437545</v>
      </c>
      <c r="BU70">
        <f t="shared" si="84"/>
        <v>198.50720282095199</v>
      </c>
      <c r="BV70">
        <f t="shared" si="84"/>
        <v>197.43542981801821</v>
      </c>
      <c r="BW70">
        <f t="shared" si="84"/>
        <v>196.41710395261819</v>
      </c>
      <c r="BX70">
        <f t="shared" si="84"/>
        <v>195.4421021997112</v>
      </c>
      <c r="BY70">
        <f t="shared" si="84"/>
        <v>194.50224220958987</v>
      </c>
      <c r="BZ70">
        <f t="shared" si="84"/>
        <v>193.58653731025501</v>
      </c>
      <c r="CA70">
        <f t="shared" si="84"/>
        <v>190.63503378332661</v>
      </c>
      <c r="CB70">
        <f t="shared" si="84"/>
        <v>187.72616809456909</v>
      </c>
      <c r="CC70">
        <f t="shared" si="84"/>
        <v>184.83520628386552</v>
      </c>
      <c r="CD70">
        <f t="shared" si="84"/>
        <v>183.23031635078007</v>
      </c>
      <c r="CE70">
        <f t="shared" si="84"/>
        <v>181.53827064887187</v>
      </c>
      <c r="CF70">
        <f t="shared" si="84"/>
        <v>179.76317694380518</v>
      </c>
      <c r="CG70">
        <f t="shared" si="84"/>
        <v>177.91291191857255</v>
      </c>
      <c r="CH70">
        <f t="shared" si="84"/>
        <v>175.99374725652075</v>
      </c>
      <c r="CI70">
        <f t="shared" si="84"/>
        <v>174.01200743693124</v>
      </c>
      <c r="CJ70">
        <f t="shared" si="84"/>
        <v>171.97258099920774</v>
      </c>
      <c r="CK70">
        <f t="shared" si="84"/>
        <v>169.88117452434764</v>
      </c>
      <c r="CL70">
        <f t="shared" si="84"/>
        <v>167.74441878740203</v>
      </c>
      <c r="CM70">
        <f t="shared" si="84"/>
        <v>165.56958534033981</v>
      </c>
      <c r="CN70">
        <f t="shared" si="84"/>
        <v>164.6752166034795</v>
      </c>
      <c r="CO70">
        <f t="shared" si="84"/>
        <v>163.7645413245836</v>
      </c>
      <c r="CP70">
        <f t="shared" si="84"/>
        <v>162.85474623856493</v>
      </c>
      <c r="CQ70">
        <f t="shared" si="84"/>
        <v>161.96015040142541</v>
      </c>
      <c r="CR70">
        <f t="shared" si="84"/>
        <v>161.09441365394812</v>
      </c>
      <c r="CS70">
        <f t="shared" si="84"/>
        <v>159.845209019668</v>
      </c>
      <c r="CT70">
        <f t="shared" si="84"/>
        <v>158.65908874536495</v>
      </c>
      <c r="CU70">
        <f t="shared" si="84"/>
        <v>157.55261807843002</v>
      </c>
      <c r="CV70">
        <f t="shared" si="84"/>
        <v>156.53537155653046</v>
      </c>
      <c r="CW70">
        <f t="shared" si="84"/>
        <v>155.61509778162156</v>
      </c>
      <c r="CX70">
        <f t="shared" ref="CX70:DQ70" si="85">CX$49*CX31</f>
        <v>154.83702229271344</v>
      </c>
      <c r="CY70">
        <f t="shared" si="85"/>
        <v>154.06283718124985</v>
      </c>
      <c r="CZ70">
        <f t="shared" si="85"/>
        <v>153.2925229953436</v>
      </c>
      <c r="DA70">
        <f t="shared" si="85"/>
        <v>152.52606038036689</v>
      </c>
      <c r="DB70">
        <f t="shared" si="85"/>
        <v>151.76343007846506</v>
      </c>
      <c r="DC70">
        <f t="shared" si="85"/>
        <v>151.00461292807273</v>
      </c>
      <c r="DD70">
        <f t="shared" si="85"/>
        <v>150.24958986343239</v>
      </c>
      <c r="DE70">
        <f t="shared" si="85"/>
        <v>149.4983419141152</v>
      </c>
      <c r="DF70">
        <f t="shared" si="85"/>
        <v>148.75085020454463</v>
      </c>
      <c r="DG70">
        <f t="shared" si="85"/>
        <v>148.00709595352191</v>
      </c>
      <c r="DH70">
        <f t="shared" si="85"/>
        <v>147.2670604737543</v>
      </c>
      <c r="DI70">
        <f t="shared" si="85"/>
        <v>146.53072517138551</v>
      </c>
      <c r="DJ70">
        <f t="shared" si="85"/>
        <v>145.79807154552859</v>
      </c>
      <c r="DK70">
        <f t="shared" si="85"/>
        <v>145.06908118780095</v>
      </c>
      <c r="DL70">
        <f t="shared" si="85"/>
        <v>144.34373578186194</v>
      </c>
      <c r="DM70">
        <f t="shared" si="85"/>
        <v>143.62201710295264</v>
      </c>
      <c r="DN70">
        <f t="shared" si="85"/>
        <v>142.90390701743789</v>
      </c>
      <c r="DO70">
        <f t="shared" si="85"/>
        <v>142.1893874823507</v>
      </c>
      <c r="DP70">
        <f t="shared" si="85"/>
        <v>141.47844054493893</v>
      </c>
      <c r="DQ70">
        <f t="shared" si="85"/>
        <v>140.77104834221424</v>
      </c>
    </row>
    <row r="71" spans="1:121" x14ac:dyDescent="0.25">
      <c r="A71" t="str">
        <f t="shared" si="48"/>
        <v>08_JPN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9.3404995920000005</v>
      </c>
      <c r="BL71" t="str">
        <f t="shared" si="50"/>
        <v>08_JPN</v>
      </c>
      <c r="BM71" t="str">
        <f t="shared" si="51"/>
        <v>d_nonenergy_8_1_natural_gas</v>
      </c>
      <c r="BP71">
        <f t="shared" ref="BP71:CW71" si="86">BP$49*BP32</f>
        <v>9.3733659720000002</v>
      </c>
      <c r="BQ71">
        <f t="shared" si="86"/>
        <v>9.3404995920000005</v>
      </c>
      <c r="BR71">
        <f t="shared" si="86"/>
        <v>9.1528877274559441</v>
      </c>
      <c r="BS71">
        <f t="shared" si="86"/>
        <v>8.3044312535454026</v>
      </c>
      <c r="BT71">
        <f t="shared" si="86"/>
        <v>8.2539306011825762</v>
      </c>
      <c r="BU71">
        <f t="shared" si="86"/>
        <v>8.2069189896755024</v>
      </c>
      <c r="BV71">
        <f t="shared" si="86"/>
        <v>8.1626084856464267</v>
      </c>
      <c r="BW71">
        <f t="shared" si="86"/>
        <v>8.1205076562373932</v>
      </c>
      <c r="BX71">
        <f t="shared" si="86"/>
        <v>8.0801979834034228</v>
      </c>
      <c r="BY71">
        <f t="shared" si="86"/>
        <v>8.0413411827888872</v>
      </c>
      <c r="BZ71">
        <f t="shared" si="86"/>
        <v>8.0034830304372626</v>
      </c>
      <c r="CA71">
        <f t="shared" si="86"/>
        <v>7.8814584892668806</v>
      </c>
      <c r="CB71">
        <f t="shared" si="86"/>
        <v>7.7611967319088242</v>
      </c>
      <c r="CC71">
        <f t="shared" si="86"/>
        <v>7.6416751778013392</v>
      </c>
      <c r="CD71">
        <f t="shared" si="86"/>
        <v>7.575323924642742</v>
      </c>
      <c r="CE71">
        <f t="shared" si="86"/>
        <v>7.505369374857894</v>
      </c>
      <c r="CF71">
        <f t="shared" si="86"/>
        <v>7.4319813565414741</v>
      </c>
      <c r="CG71">
        <f t="shared" si="86"/>
        <v>7.3554855168151416</v>
      </c>
      <c r="CH71">
        <f t="shared" si="86"/>
        <v>7.2761411470115274</v>
      </c>
      <c r="CI71">
        <f t="shared" si="86"/>
        <v>7.1942097212150777</v>
      </c>
      <c r="CJ71">
        <f t="shared" si="86"/>
        <v>7.1098933471896171</v>
      </c>
      <c r="CK71">
        <f t="shared" si="86"/>
        <v>7.0234279531397048</v>
      </c>
      <c r="CL71">
        <f t="shared" si="86"/>
        <v>6.935087676390884</v>
      </c>
      <c r="CM71">
        <f t="shared" si="86"/>
        <v>6.8451731460240675</v>
      </c>
      <c r="CN71">
        <f t="shared" si="86"/>
        <v>6.8081970984751452</v>
      </c>
      <c r="CO71">
        <f t="shared" si="86"/>
        <v>6.7705468866259571</v>
      </c>
      <c r="CP71">
        <f t="shared" si="86"/>
        <v>6.7329330647492025</v>
      </c>
      <c r="CQ71">
        <f t="shared" si="86"/>
        <v>6.6959476281525916</v>
      </c>
      <c r="CR71">
        <f t="shared" si="86"/>
        <v>6.6601553180904727</v>
      </c>
      <c r="CS71">
        <f t="shared" si="86"/>
        <v>6.6085092262138412</v>
      </c>
      <c r="CT71">
        <f t="shared" si="86"/>
        <v>6.5594712423780761</v>
      </c>
      <c r="CU71">
        <f t="shared" si="86"/>
        <v>6.5137262265854865</v>
      </c>
      <c r="CV71">
        <f t="shared" si="86"/>
        <v>6.4716700206689239</v>
      </c>
      <c r="CW71">
        <f t="shared" si="86"/>
        <v>6.4336229764726856</v>
      </c>
      <c r="CX71">
        <f t="shared" ref="CX71:DQ71" si="87">CX$49*CX32</f>
        <v>6.401454861590322</v>
      </c>
      <c r="CY71">
        <f t="shared" si="87"/>
        <v>6.3694475872823704</v>
      </c>
      <c r="CZ71">
        <f t="shared" si="87"/>
        <v>6.3376003493459585</v>
      </c>
      <c r="DA71">
        <f t="shared" si="87"/>
        <v>6.3059123475992287</v>
      </c>
      <c r="DB71">
        <f t="shared" si="87"/>
        <v>6.2743827858612322</v>
      </c>
      <c r="DC71">
        <f t="shared" si="87"/>
        <v>6.2430108719319266</v>
      </c>
      <c r="DD71">
        <f t="shared" si="87"/>
        <v>6.2117958175722663</v>
      </c>
      <c r="DE71">
        <f t="shared" si="87"/>
        <v>6.1807368384844059</v>
      </c>
      <c r="DF71">
        <f t="shared" si="87"/>
        <v>6.1498331542919829</v>
      </c>
      <c r="DG71">
        <f t="shared" si="87"/>
        <v>6.119083988520523</v>
      </c>
      <c r="DH71">
        <f t="shared" si="87"/>
        <v>6.0884885685779198</v>
      </c>
      <c r="DI71">
        <f t="shared" si="87"/>
        <v>6.0580461257350304</v>
      </c>
      <c r="DJ71">
        <f t="shared" si="87"/>
        <v>6.0277558951063561</v>
      </c>
      <c r="DK71">
        <f t="shared" si="87"/>
        <v>5.997617115630824</v>
      </c>
      <c r="DL71">
        <f t="shared" si="87"/>
        <v>5.9676290300526693</v>
      </c>
      <c r="DM71">
        <f t="shared" si="87"/>
        <v>5.9377908849024061</v>
      </c>
      <c r="DN71">
        <f t="shared" si="87"/>
        <v>5.9081019304778941</v>
      </c>
      <c r="DO71">
        <f t="shared" si="87"/>
        <v>5.8785614208255037</v>
      </c>
      <c r="DP71">
        <f t="shared" si="87"/>
        <v>5.8491686137213765</v>
      </c>
      <c r="DQ71">
        <f t="shared" si="87"/>
        <v>5.8199227706527692</v>
      </c>
    </row>
    <row r="72" spans="1:121" x14ac:dyDescent="0.25">
      <c r="A72" t="str">
        <f t="shared" si="48"/>
        <v>08_JPN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08_JPN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08_JPN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08_JPN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08_JPN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08_JPN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08_JPN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08_JPN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08_JPN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08_JPN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08_JPN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08_JPN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08_JPN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08_JPN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08_JPN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08_JPN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08_JPN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08_JPN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08_JPN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08_JPN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08_JPN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08_JPN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08_JPN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08_JPN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08_JPN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08_JPN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08_JPN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08_JPN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08_JPN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08_JPN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08_JPN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08_JPN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08_JPN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08_JPN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08_JPN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08_JPN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08_JPN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08_JPN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08_JPN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08_JPN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08_JPN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08_JPN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08_JPN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08_JPN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08_JPN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08_JPN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08_JPN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08_JPN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08_JPN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08_JPN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08_JPN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08_JPN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08_JPN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08_JPN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08_JPN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08_JPN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08_JPN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08_JPN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08_JPN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08_JPN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08_JPN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08_JPN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08_JPN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08_JPN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08_JPN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08_JPN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08_JPN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08_JPN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08_JPN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08_JPN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08_JPN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08_JPN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08_JPN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08_JPN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08_JPN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08_JPN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08_JPN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08_JPN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08_JPN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08_JPN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08_JPN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08_JPN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08_JPN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08_JPN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08_JPN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08_JPN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08_JPN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08_JPN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08_JPN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08_JPN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08_JPN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08_JPN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tabSelected="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09_ROK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09_ROK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09_ROK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7.0155048761143149E-4</v>
      </c>
      <c r="M18" s="33">
        <f t="shared" si="4"/>
        <v>6.9804273517337428E-4</v>
      </c>
      <c r="N18" s="33">
        <f t="shared" si="4"/>
        <v>6.9455252149750737E-4</v>
      </c>
      <c r="O18" s="33">
        <f t="shared" si="4"/>
        <v>6.9107975889001988E-4</v>
      </c>
      <c r="P18" s="33">
        <f t="shared" si="4"/>
        <v>6.8762436009556975E-4</v>
      </c>
      <c r="Q18" s="33">
        <f t="shared" si="4"/>
        <v>6.8418623829509192E-4</v>
      </c>
      <c r="R18" s="33">
        <f t="shared" si="4"/>
        <v>6.8076530710361647E-4</v>
      </c>
      <c r="S18" s="33">
        <f t="shared" si="4"/>
        <v>6.7736148056809836E-4</v>
      </c>
      <c r="T18" s="33">
        <f t="shared" si="4"/>
        <v>6.7397467316525784E-4</v>
      </c>
      <c r="U18" s="33">
        <f t="shared" si="4"/>
        <v>6.7060479979943154E-4</v>
      </c>
      <c r="V18" s="33">
        <f t="shared" si="4"/>
        <v>6.6725177580043442E-4</v>
      </c>
      <c r="W18" s="33">
        <f t="shared" si="4"/>
        <v>6.6391551692143226E-4</v>
      </c>
      <c r="X18" s="33">
        <f t="shared" si="4"/>
        <v>6.6059593933682505E-4</v>
      </c>
      <c r="Y18" s="33">
        <f t="shared" si="4"/>
        <v>6.5729295964014097E-4</v>
      </c>
      <c r="Z18" s="33">
        <f t="shared" si="4"/>
        <v>6.5400649484194026E-4</v>
      </c>
      <c r="AA18" s="33">
        <f t="shared" si="4"/>
        <v>6.5073646236773054E-4</v>
      </c>
      <c r="AB18" s="33">
        <f t="shared" si="4"/>
        <v>6.4748278005589185E-4</v>
      </c>
      <c r="AC18" s="33">
        <f t="shared" si="4"/>
        <v>6.4424536615561234E-4</v>
      </c>
      <c r="AD18" s="33">
        <f t="shared" si="4"/>
        <v>6.4102413932483424E-4</v>
      </c>
      <c r="AE18" s="33">
        <f t="shared" si="4"/>
        <v>6.3781901862821006E-4</v>
      </c>
      <c r="AF18" s="33">
        <f t="shared" si="4"/>
        <v>6.34629923535069E-4</v>
      </c>
      <c r="AG18" s="33">
        <f t="shared" si="4"/>
        <v>6.3145677391739368E-4</v>
      </c>
      <c r="AH18" s="33">
        <f t="shared" si="4"/>
        <v>6.2829949004780672E-4</v>
      </c>
      <c r="AI18" s="33">
        <f t="shared" si="4"/>
        <v>6.2515799259756772E-4</v>
      </c>
      <c r="AJ18" s="33">
        <f t="shared" si="4"/>
        <v>6.2203220263457992E-4</v>
      </c>
      <c r="AK18" s="33">
        <f t="shared" si="4"/>
        <v>6.18922041621407E-4</v>
      </c>
      <c r="AL18" s="33">
        <f t="shared" si="4"/>
        <v>6.1582743141329994E-4</v>
      </c>
      <c r="AM18" s="33">
        <f t="shared" si="4"/>
        <v>6.127482942562334E-4</v>
      </c>
      <c r="AN18" s="33">
        <f t="shared" si="4"/>
        <v>6.0968455278495224E-4</v>
      </c>
      <c r="AO18" s="33">
        <f t="shared" si="4"/>
        <v>6.066361300210275E-4</v>
      </c>
      <c r="AP18" s="33">
        <f t="shared" si="4"/>
        <v>6.0360294937092233E-4</v>
      </c>
      <c r="AQ18" s="33">
        <f t="shared" ref="AQ18:BK18" si="12">AP18*(1-$G$4)</f>
        <v>6.0058493462406774E-4</v>
      </c>
      <c r="AR18" s="33">
        <f t="shared" si="12"/>
        <v>5.9758200995094744E-4</v>
      </c>
      <c r="AS18" s="33">
        <f t="shared" si="12"/>
        <v>5.9459409990119273E-4</v>
      </c>
      <c r="AT18" s="33">
        <f t="shared" si="12"/>
        <v>5.9162112940168671E-4</v>
      </c>
      <c r="AU18" s="33">
        <f t="shared" si="12"/>
        <v>5.8866302375467825E-4</v>
      </c>
      <c r="AV18" s="33">
        <f t="shared" si="12"/>
        <v>5.857197086359049E-4</v>
      </c>
      <c r="AW18" s="33">
        <f t="shared" si="12"/>
        <v>5.8279111009272534E-4</v>
      </c>
      <c r="AX18" s="33">
        <f t="shared" si="12"/>
        <v>5.7987715454226171E-4</v>
      </c>
      <c r="AY18" s="33">
        <f t="shared" si="12"/>
        <v>5.7697776876955041E-4</v>
      </c>
      <c r="AZ18" s="33">
        <f t="shared" si="12"/>
        <v>5.7409287992570262E-4</v>
      </c>
      <c r="BA18" s="33">
        <f t="shared" si="12"/>
        <v>5.7122241552607408E-4</v>
      </c>
      <c r="BB18" s="33">
        <f t="shared" si="12"/>
        <v>5.6836630344844373E-4</v>
      </c>
      <c r="BC18" s="33">
        <f t="shared" si="12"/>
        <v>5.6552447193120156E-4</v>
      </c>
      <c r="BD18" s="33">
        <f t="shared" si="12"/>
        <v>5.626968495715455E-4</v>
      </c>
      <c r="BE18" s="33">
        <f t="shared" si="12"/>
        <v>5.5988336532368781E-4</v>
      </c>
      <c r="BF18" s="33">
        <f t="shared" si="12"/>
        <v>5.570839484970694E-4</v>
      </c>
      <c r="BG18" s="33">
        <f t="shared" si="12"/>
        <v>5.5429852875458401E-4</v>
      </c>
      <c r="BH18" s="33">
        <f t="shared" si="12"/>
        <v>5.5152703611081107E-4</v>
      </c>
      <c r="BI18" s="33">
        <f t="shared" si="12"/>
        <v>5.4876940093025704E-4</v>
      </c>
      <c r="BJ18" s="33">
        <f t="shared" si="12"/>
        <v>5.460255539256058E-4</v>
      </c>
      <c r="BK18" s="33">
        <f t="shared" si="12"/>
        <v>5.4329542615597776E-4</v>
      </c>
      <c r="BL18" t="str">
        <f t="shared" si="6"/>
        <v>09_ROK</v>
      </c>
      <c r="BM18" t="str">
        <f t="shared" si="7"/>
        <v>d_nonenergy_2_coal_products</v>
      </c>
      <c r="BP18" s="4">
        <f t="shared" si="8"/>
        <v>21.469994136</v>
      </c>
      <c r="BQ18" s="4">
        <f t="shared" si="9"/>
        <v>21.250019664</v>
      </c>
      <c r="BR18" s="4" cm="1">
        <f t="array" ref="BR18">L18*INDEX(prod_est,$H18+$I18-1,MATCH(BR$14,$BQ$14:$DQ$14,0))</f>
        <v>21.770051715242854</v>
      </c>
      <c r="BS18" s="4" cm="1">
        <f t="array" ref="BS18">M18*INDEX(prod_est,$H18+$I18-1,MATCH(BS$14,$BQ$14:$DQ$14,0))</f>
        <v>21.381311880400155</v>
      </c>
      <c r="BT18" s="4" cm="1">
        <f t="array" ref="BT18">N18*INDEX(prod_est,$H18+$I18-1,MATCH(BT$14,$BQ$14:$DQ$14,0))</f>
        <v>21.826046894077457</v>
      </c>
      <c r="BU18" s="4" cm="1">
        <f t="array" ref="BU18">O18*INDEX(prod_est,$H18+$I18-1,MATCH(BU$14,$BQ$14:$DQ$14,0))</f>
        <v>22.244156136373917</v>
      </c>
      <c r="BV18" s="4" cm="1">
        <f t="array" ref="BV18">P18*INDEX(prod_est,$H18+$I18-1,MATCH(BV$14,$BQ$14:$DQ$14,0))</f>
        <v>22.631954457317622</v>
      </c>
      <c r="BW18" s="4" cm="1">
        <f t="array" ref="BW18">Q18*INDEX(prod_est,$H18+$I18-1,MATCH(BW$14,$BQ$14:$DQ$14,0))</f>
        <v>22.987974374363091</v>
      </c>
      <c r="BX18" s="4" cm="1">
        <f t="array" ref="BX18">R18*INDEX(prod_est,$H18+$I18-1,MATCH(BX$14,$BQ$14:$DQ$14,0))</f>
        <v>23.311568124719425</v>
      </c>
      <c r="BY18" s="4" cm="1">
        <f t="array" ref="BY18">S18*INDEX(prod_est,$H18+$I18-1,MATCH(BY$14,$BQ$14:$DQ$14,0))</f>
        <v>23.602180981538634</v>
      </c>
      <c r="BZ18" s="4" cm="1">
        <f t="array" ref="BZ18">T18*INDEX(prod_est,$H18+$I18-1,MATCH(BZ$14,$BQ$14:$DQ$14,0))</f>
        <v>23.861220165122841</v>
      </c>
      <c r="CA18" s="4" cm="1">
        <f t="array" ref="CA18">U18*INDEX(prod_est,$H18+$I18-1,MATCH(CA$14,$BQ$14:$DQ$14,0))</f>
        <v>23.95255587387603</v>
      </c>
      <c r="CB18" s="4" cm="1">
        <f t="array" ref="CB18">V18*INDEX(prod_est,$H18+$I18-1,MATCH(CB$14,$BQ$14:$DQ$14,0))</f>
        <v>24.014945608109549</v>
      </c>
      <c r="CC18" s="4" cm="1">
        <f t="array" ref="CC18">W18*INDEX(prod_est,$H18+$I18-1,MATCH(CC$14,$BQ$14:$DQ$14,0))</f>
        <v>24.050334822325247</v>
      </c>
      <c r="CD18" s="4" cm="1">
        <f t="array" ref="CD18">X18*INDEX(prod_est,$H18+$I18-1,MATCH(CD$14,$BQ$14:$DQ$14,0))</f>
        <v>24.209797554988498</v>
      </c>
      <c r="CE18" s="4" cm="1">
        <f t="array" ref="CE18">Y18*INDEX(prod_est,$H18+$I18-1,MATCH(CE$14,$BQ$14:$DQ$14,0))</f>
        <v>24.348644724029235</v>
      </c>
      <c r="CF18" s="4" cm="1">
        <f t="array" ref="CF18">Z18*INDEX(prod_est,$H18+$I18-1,MATCH(CF$14,$BQ$14:$DQ$14,0))</f>
        <v>24.470244029882615</v>
      </c>
      <c r="CG18" s="4" cm="1">
        <f t="array" ref="CG18">AA18*INDEX(prod_est,$H18+$I18-1,MATCH(CG$14,$BQ$14:$DQ$14,0))</f>
        <v>24.577685666973814</v>
      </c>
      <c r="CH18" s="4" cm="1">
        <f t="array" ref="CH18">AB18*INDEX(prod_est,$H18+$I18-1,MATCH(CH$14,$BQ$14:$DQ$14,0))</f>
        <v>24.67221262447574</v>
      </c>
      <c r="CI18" s="4" cm="1">
        <f t="array" ref="CI18">AC18*INDEX(prod_est,$H18+$I18-1,MATCH(CI$14,$BQ$14:$DQ$14,0))</f>
        <v>24.75658932647034</v>
      </c>
      <c r="CJ18" s="4" cm="1">
        <f t="array" ref="CJ18">AD18*INDEX(prod_est,$H18+$I18-1,MATCH(CJ$14,$BQ$14:$DQ$14,0))</f>
        <v>24.832559275156079</v>
      </c>
      <c r="CK18" s="4" cm="1">
        <f t="array" ref="CK18">AE18*INDEX(prod_est,$H18+$I18-1,MATCH(CK$14,$BQ$14:$DQ$14,0))</f>
        <v>24.900418598028093</v>
      </c>
      <c r="CL18" s="4" cm="1">
        <f t="array" ref="CL18">AF18*INDEX(prod_est,$H18+$I18-1,MATCH(CL$14,$BQ$14:$DQ$14,0))</f>
        <v>24.960759386521822</v>
      </c>
      <c r="CM18" s="4" cm="1">
        <f t="array" ref="CM18">AG18*INDEX(prod_est,$H18+$I18-1,MATCH(CM$14,$BQ$14:$DQ$14,0))</f>
        <v>25.013381564177578</v>
      </c>
      <c r="CN18" s="4" cm="1">
        <f t="array" ref="CN18">AH18*INDEX(prod_est,$H18+$I18-1,MATCH(CN$14,$BQ$14:$DQ$14,0))</f>
        <v>25.13547427232065</v>
      </c>
      <c r="CO18" s="4" cm="1">
        <f t="array" ref="CO18">AI18*INDEX(prod_est,$H18+$I18-1,MATCH(CO$14,$BQ$14:$DQ$14,0))</f>
        <v>25.249929841185917</v>
      </c>
      <c r="CP18" s="4" cm="1">
        <f t="array" ref="CP18">AJ18*INDEX(prod_est,$H18+$I18-1,MATCH(CP$14,$BQ$14:$DQ$14,0))</f>
        <v>25.356037633369855</v>
      </c>
      <c r="CQ18" s="4" cm="1">
        <f t="array" ref="CQ18">AK18*INDEX(prod_est,$H18+$I18-1,MATCH(CQ$14,$BQ$14:$DQ$14,0))</f>
        <v>25.453236493831373</v>
      </c>
      <c r="CR18" s="4" cm="1">
        <f t="array" ref="CR18">AL18*INDEX(prod_est,$H18+$I18-1,MATCH(CR$14,$BQ$14:$DQ$14,0))</f>
        <v>25.541049940510824</v>
      </c>
      <c r="CS18" s="4" cm="1">
        <f t="array" ref="CS18">AM18*INDEX(prod_est,$H18+$I18-1,MATCH(CS$14,$BQ$14:$DQ$14,0))</f>
        <v>25.567146737328247</v>
      </c>
      <c r="CT18" s="4" cm="1">
        <f t="array" ref="CT18">AN18*INDEX(prod_est,$H18+$I18-1,MATCH(CT$14,$BQ$14:$DQ$14,0))</f>
        <v>25.584017599451219</v>
      </c>
      <c r="CU18" s="4" cm="1">
        <f t="array" ref="CU18">AO18*INDEX(prod_est,$H18+$I18-1,MATCH(CU$14,$BQ$14:$DQ$14,0))</f>
        <v>25.592644511127688</v>
      </c>
      <c r="CV18" s="4" cm="1">
        <f t="array" ref="CV18">AP18*INDEX(prod_est,$H18+$I18-1,MATCH(CV$14,$BQ$14:$DQ$14,0))</f>
        <v>25.593057009748861</v>
      </c>
      <c r="CW18" s="4" cm="1">
        <f t="array" ref="CW18">AQ18*INDEX(prod_est,$H18+$I18-1,MATCH(CW$14,$BQ$14:$DQ$14,0))</f>
        <v>25.586037089590118</v>
      </c>
      <c r="CX18" s="4" cm="1">
        <f t="array" ref="CX18">AR18*INDEX(prod_est,$H18+$I18-1,MATCH(CX$14,$BQ$14:$DQ$14,0))</f>
        <v>25.45810690414217</v>
      </c>
      <c r="CY18" s="4" cm="1">
        <f t="array" ref="CY18">AS18*INDEX(prod_est,$H18+$I18-1,MATCH(CY$14,$BQ$14:$DQ$14,0))</f>
        <v>25.330816369621459</v>
      </c>
      <c r="CZ18" s="4" cm="1">
        <f t="array" ref="CZ18">AT18*INDEX(prod_est,$H18+$I18-1,MATCH(CZ$14,$BQ$14:$DQ$14,0))</f>
        <v>25.20416228777335</v>
      </c>
      <c r="DA18" s="4" cm="1">
        <f t="array" ref="DA18">AU18*INDEX(prod_est,$H18+$I18-1,MATCH(DA$14,$BQ$14:$DQ$14,0))</f>
        <v>25.078141476334483</v>
      </c>
      <c r="DB18" s="4" cm="1">
        <f t="array" ref="DB18">AV18*INDEX(prod_est,$H18+$I18-1,MATCH(DB$14,$BQ$14:$DQ$14,0))</f>
        <v>24.952750768952811</v>
      </c>
      <c r="DC18" s="4" cm="1">
        <f t="array" ref="DC18">AW18*INDEX(prod_est,$H18+$I18-1,MATCH(DC$14,$BQ$14:$DQ$14,0))</f>
        <v>24.827987015108047</v>
      </c>
      <c r="DD18" s="4" cm="1">
        <f t="array" ref="DD18">AX18*INDEX(prod_est,$H18+$I18-1,MATCH(DD$14,$BQ$14:$DQ$14,0))</f>
        <v>24.703847080032507</v>
      </c>
      <c r="DE18" s="4" cm="1">
        <f t="array" ref="DE18">AY18*INDEX(prod_est,$H18+$I18-1,MATCH(DE$14,$BQ$14:$DQ$14,0))</f>
        <v>24.580327844632343</v>
      </c>
      <c r="DF18" s="4" cm="1">
        <f t="array" ref="DF18">AZ18*INDEX(prod_est,$H18+$I18-1,MATCH(DF$14,$BQ$14:$DQ$14,0))</f>
        <v>24.457426205409181</v>
      </c>
      <c r="DG18" s="4" cm="1">
        <f t="array" ref="DG18">BA18*INDEX(prod_est,$H18+$I18-1,MATCH(DG$14,$BQ$14:$DQ$14,0))</f>
        <v>24.335139074382134</v>
      </c>
      <c r="DH18" s="4" cm="1">
        <f t="array" ref="DH18">BB18*INDEX(prod_est,$H18+$I18-1,MATCH(DH$14,$BQ$14:$DQ$14,0))</f>
        <v>24.213463379010221</v>
      </c>
      <c r="DI18" s="4" cm="1">
        <f t="array" ref="DI18">BC18*INDEX(prod_est,$H18+$I18-1,MATCH(DI$14,$BQ$14:$DQ$14,0))</f>
        <v>24.092396062115174</v>
      </c>
      <c r="DJ18" s="4" cm="1">
        <f t="array" ref="DJ18">BD18*INDEX(prod_est,$H18+$I18-1,MATCH(DJ$14,$BQ$14:$DQ$14,0))</f>
        <v>23.971934081804594</v>
      </c>
      <c r="DK18" s="4" cm="1">
        <f t="array" ref="DK18">BE18*INDEX(prod_est,$H18+$I18-1,MATCH(DK$14,$BQ$14:$DQ$14,0))</f>
        <v>23.852074411395574</v>
      </c>
      <c r="DL18" s="4" cm="1">
        <f t="array" ref="DL18">BF18*INDEX(prod_est,$H18+$I18-1,MATCH(DL$14,$BQ$14:$DQ$14,0))</f>
        <v>23.732814039338599</v>
      </c>
      <c r="DM18" s="4" cm="1">
        <f t="array" ref="DM18">BG18*INDEX(prod_est,$H18+$I18-1,MATCH(DM$14,$BQ$14:$DQ$14,0))</f>
        <v>23.614149969141902</v>
      </c>
      <c r="DN18" s="4" cm="1">
        <f t="array" ref="DN18">BH18*INDEX(prod_est,$H18+$I18-1,MATCH(DN$14,$BQ$14:$DQ$14,0))</f>
        <v>23.496079219296192</v>
      </c>
      <c r="DO18" s="4" cm="1">
        <f t="array" ref="DO18">BI18*INDEX(prod_est,$H18+$I18-1,MATCH(DO$14,$BQ$14:$DQ$14,0))</f>
        <v>23.378598823199713</v>
      </c>
      <c r="DP18" s="4" cm="1">
        <f t="array" ref="DP18">BJ18*INDEX(prod_est,$H18+$I18-1,MATCH(DP$14,$BQ$14:$DQ$14,0))</f>
        <v>23.261705829083716</v>
      </c>
      <c r="DQ18" s="4" cm="1">
        <f t="array" ref="DQ18">BK18*INDEX(prod_est,$H18+$I18-1,MATCH(DQ$14,$BQ$14:$DQ$14,0))</f>
        <v>23.145397299938296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09_ROK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09_ROK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09_ROK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09_ROK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ref="L23:AP30" si="17">K23*(1-$G$4)</f>
        <v>6.02616329775056E-2</v>
      </c>
      <c r="M23" s="33">
        <f t="shared" si="17"/>
        <v>5.9960324812618072E-2</v>
      </c>
      <c r="N23" s="33">
        <f t="shared" si="17"/>
        <v>5.9660523188554984E-2</v>
      </c>
      <c r="O23" s="33">
        <f t="shared" si="17"/>
        <v>5.9362220572612208E-2</v>
      </c>
      <c r="P23" s="33">
        <f t="shared" si="17"/>
        <v>5.9065409469749149E-2</v>
      </c>
      <c r="Q23" s="33">
        <f t="shared" si="17"/>
        <v>5.8770082422400401E-2</v>
      </c>
      <c r="R23" s="33">
        <f t="shared" si="17"/>
        <v>5.8476232010288398E-2</v>
      </c>
      <c r="S23" s="33">
        <f t="shared" si="17"/>
        <v>5.8183850850236953E-2</v>
      </c>
      <c r="T23" s="33">
        <f t="shared" si="17"/>
        <v>5.7892931595985769E-2</v>
      </c>
      <c r="U23" s="33">
        <f t="shared" si="17"/>
        <v>5.7603466938005839E-2</v>
      </c>
      <c r="V23" s="33">
        <f t="shared" si="17"/>
        <v>5.7315449603315811E-2</v>
      </c>
      <c r="W23" s="33">
        <f t="shared" si="17"/>
        <v>5.7028872355299229E-2</v>
      </c>
      <c r="X23" s="33">
        <f t="shared" si="17"/>
        <v>5.674372799352273E-2</v>
      </c>
      <c r="Y23" s="33">
        <f t="shared" si="17"/>
        <v>5.6460009353555114E-2</v>
      </c>
      <c r="Z23" s="33">
        <f t="shared" si="17"/>
        <v>5.6177709306787338E-2</v>
      </c>
      <c r="AA23" s="33">
        <f t="shared" si="17"/>
        <v>5.5896820760253402E-2</v>
      </c>
      <c r="AB23" s="33">
        <f t="shared" si="17"/>
        <v>5.5617336656452132E-2</v>
      </c>
      <c r="AC23" s="33">
        <f t="shared" si="17"/>
        <v>5.5339249973169871E-2</v>
      </c>
      <c r="AD23" s="33">
        <f t="shared" si="17"/>
        <v>5.5062553723304021E-2</v>
      </c>
      <c r="AE23" s="33">
        <f t="shared" si="17"/>
        <v>5.4787240954687504E-2</v>
      </c>
      <c r="AF23" s="33">
        <f t="shared" si="17"/>
        <v>5.4513304749914067E-2</v>
      </c>
      <c r="AG23" s="33">
        <f t="shared" si="17"/>
        <v>5.4240738226164494E-2</v>
      </c>
      <c r="AH23" s="33">
        <f t="shared" si="17"/>
        <v>5.396953453503367E-2</v>
      </c>
      <c r="AI23" s="33">
        <f t="shared" si="17"/>
        <v>5.3699686862358501E-2</v>
      </c>
      <c r="AJ23" s="33">
        <f t="shared" si="17"/>
        <v>5.3431188428046707E-2</v>
      </c>
      <c r="AK23" s="33">
        <f t="shared" si="17"/>
        <v>5.3164032485906475E-2</v>
      </c>
      <c r="AL23" s="33">
        <f t="shared" si="17"/>
        <v>5.289821232347694E-2</v>
      </c>
      <c r="AM23" s="33">
        <f t="shared" si="17"/>
        <v>5.2633721261859556E-2</v>
      </c>
      <c r="AN23" s="33">
        <f t="shared" si="17"/>
        <v>5.2370552655550261E-2</v>
      </c>
      <c r="AO23" s="33">
        <f t="shared" si="17"/>
        <v>5.2108699892272507E-2</v>
      </c>
      <c r="AP23" s="33">
        <f t="shared" si="17"/>
        <v>5.1848156392811144E-2</v>
      </c>
      <c r="AQ23" s="33">
        <f t="shared" ref="AQ23:BK23" si="18">AP23*(1-$G$4)</f>
        <v>5.1588915610847087E-2</v>
      </c>
      <c r="AR23" s="33">
        <f t="shared" si="18"/>
        <v>5.1330971032792855E-2</v>
      </c>
      <c r="AS23" s="33">
        <f t="shared" si="18"/>
        <v>5.1074316177628892E-2</v>
      </c>
      <c r="AT23" s="33">
        <f t="shared" si="18"/>
        <v>5.0818944596740745E-2</v>
      </c>
      <c r="AU23" s="33">
        <f t="shared" si="18"/>
        <v>5.0564849873757041E-2</v>
      </c>
      <c r="AV23" s="33">
        <f t="shared" si="18"/>
        <v>5.0312025624388253E-2</v>
      </c>
      <c r="AW23" s="33">
        <f t="shared" si="18"/>
        <v>5.0060465496266311E-2</v>
      </c>
      <c r="AX23" s="33">
        <f t="shared" si="18"/>
        <v>4.9810163168784977E-2</v>
      </c>
      <c r="AY23" s="33">
        <f t="shared" si="18"/>
        <v>4.9561112352941049E-2</v>
      </c>
      <c r="AZ23" s="33">
        <f t="shared" si="18"/>
        <v>4.9313306791176341E-2</v>
      </c>
      <c r="BA23" s="33">
        <f t="shared" si="18"/>
        <v>4.9066740257220458E-2</v>
      </c>
      <c r="BB23" s="33">
        <f t="shared" si="18"/>
        <v>4.8821406555934352E-2</v>
      </c>
      <c r="BC23" s="33">
        <f t="shared" si="18"/>
        <v>4.8577299523154677E-2</v>
      </c>
      <c r="BD23" s="33">
        <f t="shared" si="18"/>
        <v>4.8334413025538904E-2</v>
      </c>
      <c r="BE23" s="33">
        <f t="shared" si="18"/>
        <v>4.8092740960411211E-2</v>
      </c>
      <c r="BF23" s="33">
        <f t="shared" si="18"/>
        <v>4.7852277255609157E-2</v>
      </c>
      <c r="BG23" s="33">
        <f t="shared" si="18"/>
        <v>4.7613015869331109E-2</v>
      </c>
      <c r="BH23" s="33">
        <f t="shared" si="18"/>
        <v>4.7374950789984452E-2</v>
      </c>
      <c r="BI23" s="33">
        <f t="shared" si="18"/>
        <v>4.7138076036034531E-2</v>
      </c>
      <c r="BJ23" s="33">
        <f t="shared" si="18"/>
        <v>4.6902385655854355E-2</v>
      </c>
      <c r="BK23" s="33">
        <f t="shared" si="18"/>
        <v>4.6667873727575082E-2</v>
      </c>
      <c r="BL23" t="str">
        <f t="shared" si="6"/>
        <v>09_ROK</v>
      </c>
      <c r="BM23" t="str">
        <f t="shared" si="7"/>
        <v>d_nonenergy_7_3_naphtha</v>
      </c>
      <c r="BP23" s="4">
        <f t="shared" si="8"/>
        <v>1922.0112067319999</v>
      </c>
      <c r="BQ23" s="4">
        <f t="shared" si="9"/>
        <v>1825.329621132001</v>
      </c>
      <c r="BR23" s="4" cm="1">
        <f t="array" ref="BR23">L23*INDEX(prod_est,$H23+$I23-1,MATCH(BR$14,$BQ$14:$DQ$14,0))</f>
        <v>1869.9992224820517</v>
      </c>
      <c r="BS23" s="4" cm="1">
        <f t="array" ref="BS23">M23*INDEX(prod_est,$H23+$I23-1,MATCH(BS$14,$BQ$14:$DQ$14,0))</f>
        <v>1836.6073317133837</v>
      </c>
      <c r="BT23" s="4" cm="1">
        <f t="array" ref="BT23">N23*INDEX(prod_est,$H23+$I23-1,MATCH(BT$14,$BQ$14:$DQ$14,0))</f>
        <v>1874.8090843166997</v>
      </c>
      <c r="BU23" s="4" cm="1">
        <f t="array" ref="BU23">O23*INDEX(prod_est,$H23+$I23-1,MATCH(BU$14,$BQ$14:$DQ$14,0))</f>
        <v>1910.7237421334971</v>
      </c>
      <c r="BV23" s="4" cm="1">
        <f t="array" ref="BV23">P23*INDEX(prod_est,$H23+$I23-1,MATCH(BV$14,$BQ$14:$DQ$14,0))</f>
        <v>1944.0347589436606</v>
      </c>
      <c r="BW23" s="4" cm="1">
        <f t="array" ref="BW23">Q23*INDEX(prod_est,$H23+$I23-1,MATCH(BW$14,$BQ$14:$DQ$14,0))</f>
        <v>1974.6160812469511</v>
      </c>
      <c r="BX23" s="4" cm="1">
        <f t="array" ref="BX23">R23*INDEX(prod_est,$H23+$I23-1,MATCH(BX$14,$BQ$14:$DQ$14,0))</f>
        <v>2002.4120676544021</v>
      </c>
      <c r="BY23" s="4" cm="1">
        <f t="array" ref="BY23">S23*INDEX(prod_est,$H23+$I23-1,MATCH(BY$14,$BQ$14:$DQ$14,0))</f>
        <v>2027.3750683584701</v>
      </c>
      <c r="BZ23" s="4" cm="1">
        <f t="array" ref="BZ23">T23*INDEX(prod_est,$H23+$I23-1,MATCH(BZ$14,$BQ$14:$DQ$14,0))</f>
        <v>2049.6259604661673</v>
      </c>
      <c r="CA23" s="4" cm="1">
        <f t="array" ref="CA23">U23*INDEX(prod_est,$H23+$I23-1,MATCH(CA$14,$BQ$14:$DQ$14,0))</f>
        <v>2057.4714955428581</v>
      </c>
      <c r="CB23" s="4" cm="1">
        <f t="array" ref="CB23">V23*INDEX(prod_est,$H23+$I23-1,MATCH(CB$14,$BQ$14:$DQ$14,0))</f>
        <v>2062.8306355225695</v>
      </c>
      <c r="CC23" s="4" cm="1">
        <f t="array" ref="CC23">W23*INDEX(prod_est,$H23+$I23-1,MATCH(CC$14,$BQ$14:$DQ$14,0))</f>
        <v>2065.8704906379007</v>
      </c>
      <c r="CD23" s="4" cm="1">
        <f t="array" ref="CD23">X23*INDEX(prod_est,$H23+$I23-1,MATCH(CD$14,$BQ$14:$DQ$14,0))</f>
        <v>2079.567986169634</v>
      </c>
      <c r="CE23" s="4" cm="1">
        <f t="array" ref="CE23">Y23*INDEX(prod_est,$H23+$I23-1,MATCH(CE$14,$BQ$14:$DQ$14,0))</f>
        <v>2091.4946504489021</v>
      </c>
      <c r="CF23" s="4" cm="1">
        <f t="array" ref="CF23">Z23*INDEX(prod_est,$H23+$I23-1,MATCH(CF$14,$BQ$14:$DQ$14,0))</f>
        <v>2101.939761483754</v>
      </c>
      <c r="CG23" s="4" cm="1">
        <f t="array" ref="CG23">AA23*INDEX(prod_est,$H23+$I23-1,MATCH(CG$14,$BQ$14:$DQ$14,0))</f>
        <v>2111.1687601306458</v>
      </c>
      <c r="CH23" s="4" cm="1">
        <f t="array" ref="CH23">AB23*INDEX(prod_est,$H23+$I23-1,MATCH(CH$14,$BQ$14:$DQ$14,0))</f>
        <v>2119.2884164063557</v>
      </c>
      <c r="CI23" s="4" cm="1">
        <f t="array" ref="CI23">AC23*INDEX(prod_est,$H23+$I23-1,MATCH(CI$14,$BQ$14:$DQ$14,0))</f>
        <v>2126.5361882164257</v>
      </c>
      <c r="CJ23" s="4" cm="1">
        <f t="array" ref="CJ23">AD23*INDEX(prod_est,$H23+$I23-1,MATCH(CJ$14,$BQ$14:$DQ$14,0))</f>
        <v>2133.0618385379116</v>
      </c>
      <c r="CK23" s="4" cm="1">
        <f t="array" ref="CK23">AE23*INDEX(prod_est,$H23+$I23-1,MATCH(CK$14,$BQ$14:$DQ$14,0))</f>
        <v>2138.8908040667334</v>
      </c>
      <c r="CL23" s="4" cm="1">
        <f t="array" ref="CL23">AF23*INDEX(prod_est,$H23+$I23-1,MATCH(CL$14,$BQ$14:$DQ$14,0))</f>
        <v>2144.0739441457358</v>
      </c>
      <c r="CM23" s="4" cm="1">
        <f t="array" ref="CM23">AG23*INDEX(prod_est,$H23+$I23-1,MATCH(CM$14,$BQ$14:$DQ$14,0))</f>
        <v>2148.5940726501931</v>
      </c>
      <c r="CN23" s="4" cm="1">
        <f t="array" ref="CN23">AH23*INDEX(prod_est,$H23+$I23-1,MATCH(CN$14,$BQ$14:$DQ$14,0))</f>
        <v>2159.0815658488614</v>
      </c>
      <c r="CO23" s="4" cm="1">
        <f t="array" ref="CO23">AI23*INDEX(prod_est,$H23+$I23-1,MATCH(CO$14,$BQ$14:$DQ$14,0))</f>
        <v>2168.9130456995467</v>
      </c>
      <c r="CP23" s="4" cm="1">
        <f t="array" ref="CP23">AJ23*INDEX(prod_est,$H23+$I23-1,MATCH(CP$14,$BQ$14:$DQ$14,0))</f>
        <v>2178.0274700233217</v>
      </c>
      <c r="CQ23" s="4" cm="1">
        <f t="array" ref="CQ23">AK23*INDEX(prod_est,$H23+$I23-1,MATCH(CQ$14,$BQ$14:$DQ$14,0))</f>
        <v>2186.3766368450943</v>
      </c>
      <c r="CR23" s="4" cm="1">
        <f t="array" ref="CR23">AL23*INDEX(prod_est,$H23+$I23-1,MATCH(CR$14,$BQ$14:$DQ$14,0))</f>
        <v>2193.9196174113308</v>
      </c>
      <c r="CS23" s="4" cm="1">
        <f t="array" ref="CS23">AM23*INDEX(prod_est,$H23+$I23-1,MATCH(CS$14,$BQ$14:$DQ$14,0))</f>
        <v>2196.1612744545105</v>
      </c>
      <c r="CT23" s="4" cm="1">
        <f t="array" ref="CT23">AN23*INDEX(prod_est,$H23+$I23-1,MATCH(CT$14,$BQ$14:$DQ$14,0))</f>
        <v>2197.6104441425396</v>
      </c>
      <c r="CU23" s="4" cm="1">
        <f t="array" ref="CU23">AO23*INDEX(prod_est,$H23+$I23-1,MATCH(CU$14,$BQ$14:$DQ$14,0))</f>
        <v>2198.3514767472589</v>
      </c>
      <c r="CV23" s="4" cm="1">
        <f t="array" ref="CV23">AP23*INDEX(prod_est,$H23+$I23-1,MATCH(CV$14,$BQ$14:$DQ$14,0))</f>
        <v>2198.3869094651486</v>
      </c>
      <c r="CW23" s="4" cm="1">
        <f t="array" ref="CW23">AQ23*INDEX(prod_est,$H23+$I23-1,MATCH(CW$14,$BQ$14:$DQ$14,0))</f>
        <v>2197.7839138723753</v>
      </c>
      <c r="CX23" s="4" cm="1">
        <f t="array" ref="CX23">AR23*INDEX(prod_est,$H23+$I23-1,MATCH(CX$14,$BQ$14:$DQ$14,0))</f>
        <v>2186.7949943030135</v>
      </c>
      <c r="CY23" s="4" cm="1">
        <f t="array" ref="CY23">AS23*INDEX(prod_est,$H23+$I23-1,MATCH(CY$14,$BQ$14:$DQ$14,0))</f>
        <v>2175.8610193314985</v>
      </c>
      <c r="CZ23" s="4" cm="1">
        <f t="array" ref="CZ23">AT23*INDEX(prod_est,$H23+$I23-1,MATCH(CZ$14,$BQ$14:$DQ$14,0))</f>
        <v>2164.9817142348411</v>
      </c>
      <c r="DA23" s="4" cm="1">
        <f t="array" ref="DA23">AU23*INDEX(prod_est,$H23+$I23-1,MATCH(DA$14,$BQ$14:$DQ$14,0))</f>
        <v>2154.1568056636665</v>
      </c>
      <c r="DB23" s="4" cm="1">
        <f t="array" ref="DB23">AV23*INDEX(prod_est,$H23+$I23-1,MATCH(DB$14,$BQ$14:$DQ$14,0))</f>
        <v>2143.3860216353482</v>
      </c>
      <c r="DC23" s="4" cm="1">
        <f t="array" ref="DC23">AW23*INDEX(prod_est,$H23+$I23-1,MATCH(DC$14,$BQ$14:$DQ$14,0))</f>
        <v>2132.6690915271715</v>
      </c>
      <c r="DD23" s="4" cm="1">
        <f t="array" ref="DD23">AX23*INDEX(prod_est,$H23+$I23-1,MATCH(DD$14,$BQ$14:$DQ$14,0))</f>
        <v>2122.0057460695357</v>
      </c>
      <c r="DE23" s="4" cm="1">
        <f t="array" ref="DE23">AY23*INDEX(prod_est,$H23+$I23-1,MATCH(DE$14,$BQ$14:$DQ$14,0))</f>
        <v>2111.3957173391877</v>
      </c>
      <c r="DF23" s="4" cm="1">
        <f t="array" ref="DF23">AZ23*INDEX(prod_est,$H23+$I23-1,MATCH(DF$14,$BQ$14:$DQ$14,0))</f>
        <v>2100.8387387524917</v>
      </c>
      <c r="DG23" s="4" cm="1">
        <f t="array" ref="DG23">BA23*INDEX(prod_est,$H23+$I23-1,MATCH(DG$14,$BQ$14:$DQ$14,0))</f>
        <v>2090.334545058729</v>
      </c>
      <c r="DH23" s="4" cm="1">
        <f t="array" ref="DH23">BB23*INDEX(prod_est,$H23+$I23-1,MATCH(DH$14,$BQ$14:$DQ$14,0))</f>
        <v>2079.8828723334354</v>
      </c>
      <c r="DI23" s="4" cm="1">
        <f t="array" ref="DI23">BC23*INDEX(prod_est,$H23+$I23-1,MATCH(DI$14,$BQ$14:$DQ$14,0))</f>
        <v>2069.4834579717681</v>
      </c>
      <c r="DJ23" s="4" cm="1">
        <f t="array" ref="DJ23">BD23*INDEX(prod_est,$H23+$I23-1,MATCH(DJ$14,$BQ$14:$DQ$14,0))</f>
        <v>2059.136040681909</v>
      </c>
      <c r="DK23" s="4" cm="1">
        <f t="array" ref="DK23">BE23*INDEX(prod_est,$H23+$I23-1,MATCH(DK$14,$BQ$14:$DQ$14,0))</f>
        <v>2048.8403604784999</v>
      </c>
      <c r="DL23" s="4" cm="1">
        <f t="array" ref="DL23">BF23*INDEX(prod_est,$H23+$I23-1,MATCH(DL$14,$BQ$14:$DQ$14,0))</f>
        <v>2038.5961586761073</v>
      </c>
      <c r="DM23" s="4" cm="1">
        <f t="array" ref="DM23">BG23*INDEX(prod_est,$H23+$I23-1,MATCH(DM$14,$BQ$14:$DQ$14,0))</f>
        <v>2028.4031778827266</v>
      </c>
      <c r="DN23" s="4" cm="1">
        <f t="array" ref="DN23">BH23*INDEX(prod_est,$H23+$I23-1,MATCH(DN$14,$BQ$14:$DQ$14,0))</f>
        <v>2018.261161993313</v>
      </c>
      <c r="DO23" s="4" cm="1">
        <f t="array" ref="DO23">BI23*INDEX(prod_est,$H23+$I23-1,MATCH(DO$14,$BQ$14:$DQ$14,0))</f>
        <v>2008.1698561833464</v>
      </c>
      <c r="DP23" s="4" cm="1">
        <f t="array" ref="DP23">BJ23*INDEX(prod_est,$H23+$I23-1,MATCH(DP$14,$BQ$14:$DQ$14,0))</f>
        <v>1998.1290069024296</v>
      </c>
      <c r="DQ23" s="4" cm="1">
        <f t="array" ref="DQ23">BK23*INDEX(prod_est,$H23+$I23-1,MATCH(DQ$14,$BQ$14:$DQ$14,0))</f>
        <v>1988.1383618679174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09_ROK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09_ROK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09_ROK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09_ROK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17"/>
        <v>4.8817960741700892E-3</v>
      </c>
      <c r="M28" s="33">
        <f t="shared" si="17"/>
        <v>4.8573870937992387E-3</v>
      </c>
      <c r="N28" s="33">
        <f t="shared" si="17"/>
        <v>4.833100158330242E-3</v>
      </c>
      <c r="O28" s="33">
        <f t="shared" si="17"/>
        <v>4.8089346575385912E-3</v>
      </c>
      <c r="P28" s="33">
        <f t="shared" si="17"/>
        <v>4.7848899842508983E-3</v>
      </c>
      <c r="Q28" s="33">
        <f t="shared" si="17"/>
        <v>4.7609655343296437E-3</v>
      </c>
      <c r="R28" s="33">
        <f t="shared" si="17"/>
        <v>4.7371607066579958E-3</v>
      </c>
      <c r="S28" s="33">
        <f t="shared" si="17"/>
        <v>4.7134749031247057E-3</v>
      </c>
      <c r="T28" s="33">
        <f t="shared" si="17"/>
        <v>4.689907528609082E-3</v>
      </c>
      <c r="U28" s="33">
        <f t="shared" si="17"/>
        <v>4.6664579909660364E-3</v>
      </c>
      <c r="V28" s="33">
        <f t="shared" si="17"/>
        <v>4.6431257010112062E-3</v>
      </c>
      <c r="W28" s="33">
        <f t="shared" si="17"/>
        <v>4.61991007250615E-3</v>
      </c>
      <c r="X28" s="33">
        <f t="shared" si="17"/>
        <v>4.5968105221436189E-3</v>
      </c>
      <c r="Y28" s="33">
        <f t="shared" si="17"/>
        <v>4.5738264695329009E-3</v>
      </c>
      <c r="Z28" s="33">
        <f t="shared" si="17"/>
        <v>4.5509573371852368E-3</v>
      </c>
      <c r="AA28" s="33">
        <f t="shared" si="17"/>
        <v>4.5282025504993105E-3</v>
      </c>
      <c r="AB28" s="33">
        <f t="shared" si="17"/>
        <v>4.505561537746814E-3</v>
      </c>
      <c r="AC28" s="33">
        <f t="shared" si="17"/>
        <v>4.4830337300580799E-3</v>
      </c>
      <c r="AD28" s="33">
        <f t="shared" si="17"/>
        <v>4.4606185614077896E-3</v>
      </c>
      <c r="AE28" s="33">
        <f t="shared" si="17"/>
        <v>4.4383154686007502E-3</v>
      </c>
      <c r="AF28" s="33">
        <f t="shared" si="17"/>
        <v>4.4161238912577465E-3</v>
      </c>
      <c r="AG28" s="33">
        <f t="shared" si="17"/>
        <v>4.3940432718014575E-3</v>
      </c>
      <c r="AH28" s="33">
        <f t="shared" si="17"/>
        <v>4.3720730554424499E-3</v>
      </c>
      <c r="AI28" s="33">
        <f t="shared" si="17"/>
        <v>4.3502126901652375E-3</v>
      </c>
      <c r="AJ28" s="33">
        <f t="shared" si="17"/>
        <v>4.3284616267144109E-3</v>
      </c>
      <c r="AK28" s="33">
        <f t="shared" si="17"/>
        <v>4.3068193185808387E-3</v>
      </c>
      <c r="AL28" s="33">
        <f t="shared" si="17"/>
        <v>4.2852852219879348E-3</v>
      </c>
      <c r="AM28" s="33">
        <f t="shared" si="17"/>
        <v>4.2638587958779952E-3</v>
      </c>
      <c r="AN28" s="33">
        <f t="shared" si="17"/>
        <v>4.2425395018986052E-3</v>
      </c>
      <c r="AO28" s="33">
        <f t="shared" si="17"/>
        <v>4.2213268043891118E-3</v>
      </c>
      <c r="AP28" s="33">
        <f t="shared" si="17"/>
        <v>4.2002201703671659E-3</v>
      </c>
      <c r="AQ28" s="33">
        <f t="shared" ref="AQ28:BK28" si="23">AP28*(1-$G$4)</f>
        <v>4.1792190695153298E-3</v>
      </c>
      <c r="AR28" s="33">
        <f t="shared" si="23"/>
        <v>4.1583229741677533E-3</v>
      </c>
      <c r="AS28" s="33">
        <f t="shared" si="23"/>
        <v>4.1375313592969141E-3</v>
      </c>
      <c r="AT28" s="33">
        <f t="shared" si="23"/>
        <v>4.1168437025004296E-3</v>
      </c>
      <c r="AU28" s="33">
        <f t="shared" si="23"/>
        <v>4.0962594839879275E-3</v>
      </c>
      <c r="AV28" s="33">
        <f t="shared" si="23"/>
        <v>4.075778186567988E-3</v>
      </c>
      <c r="AW28" s="33">
        <f t="shared" si="23"/>
        <v>4.0553992956351478E-3</v>
      </c>
      <c r="AX28" s="33">
        <f t="shared" si="23"/>
        <v>4.0351222991569721E-3</v>
      </c>
      <c r="AY28" s="33">
        <f t="shared" si="23"/>
        <v>4.0149466876611868E-3</v>
      </c>
      <c r="AZ28" s="33">
        <f t="shared" si="23"/>
        <v>3.9948719542228809E-3</v>
      </c>
      <c r="BA28" s="33">
        <f t="shared" si="23"/>
        <v>3.9748975944517663E-3</v>
      </c>
      <c r="BB28" s="33">
        <f t="shared" si="23"/>
        <v>3.9550231064795077E-3</v>
      </c>
      <c r="BC28" s="33">
        <f t="shared" si="23"/>
        <v>3.9352479909471102E-3</v>
      </c>
      <c r="BD28" s="33">
        <f t="shared" si="23"/>
        <v>3.9155717509923747E-3</v>
      </c>
      <c r="BE28" s="33">
        <f t="shared" si="23"/>
        <v>3.8959938922374128E-3</v>
      </c>
      <c r="BF28" s="33">
        <f t="shared" si="23"/>
        <v>3.8765139227762259E-3</v>
      </c>
      <c r="BG28" s="33">
        <f t="shared" si="23"/>
        <v>3.8571313531623446E-3</v>
      </c>
      <c r="BH28" s="33">
        <f t="shared" si="23"/>
        <v>3.8378456963965328E-3</v>
      </c>
      <c r="BI28" s="33">
        <f t="shared" si="23"/>
        <v>3.8186564679145501E-3</v>
      </c>
      <c r="BJ28" s="33">
        <f t="shared" si="23"/>
        <v>3.7995631855749774E-3</v>
      </c>
      <c r="BK28" s="33">
        <f t="shared" si="23"/>
        <v>3.7805653696471025E-3</v>
      </c>
      <c r="BL28" t="str">
        <f t="shared" si="6"/>
        <v>09_ROK</v>
      </c>
      <c r="BM28" t="str">
        <f t="shared" si="7"/>
        <v>d_nonenergy_7_9_lpg</v>
      </c>
      <c r="BP28" s="4">
        <f t="shared" si="8"/>
        <v>108.9468162</v>
      </c>
      <c r="BQ28" s="4">
        <f t="shared" si="9"/>
        <v>147.869988552</v>
      </c>
      <c r="BR28" s="4" cm="1">
        <f t="array" ref="BR28">L28*INDEX(prod_est,$H28+$I28-1,MATCH(BR$14,$BQ$14:$DQ$14,0))</f>
        <v>151.4886738369942</v>
      </c>
      <c r="BS28" s="4" cm="1">
        <f t="array" ref="BS28">M28*INDEX(prod_est,$H28+$I28-1,MATCH(BS$14,$BQ$14:$DQ$14,0))</f>
        <v>148.78359610827667</v>
      </c>
      <c r="BT28" s="4" cm="1">
        <f t="array" ref="BT28">N28*INDEX(prod_est,$H28+$I28-1,MATCH(BT$14,$BQ$14:$DQ$14,0))</f>
        <v>151.87832083893403</v>
      </c>
      <c r="BU28" s="4" cm="1">
        <f t="array" ref="BU28">O28*INDEX(prod_est,$H28+$I28-1,MATCH(BU$14,$BQ$14:$DQ$14,0))</f>
        <v>154.78776797589848</v>
      </c>
      <c r="BV28" s="4" cm="1">
        <f t="array" ref="BV28">P28*INDEX(prod_est,$H28+$I28-1,MATCH(BV$14,$BQ$14:$DQ$14,0))</f>
        <v>157.48629410364498</v>
      </c>
      <c r="BW28" s="4" cm="1">
        <f t="array" ref="BW28">Q28*INDEX(prod_est,$H28+$I28-1,MATCH(BW$14,$BQ$14:$DQ$14,0))</f>
        <v>159.96368762563699</v>
      </c>
      <c r="BX28" s="4" cm="1">
        <f t="array" ref="BX28">R28*INDEX(prod_est,$H28+$I28-1,MATCH(BX$14,$BQ$14:$DQ$14,0))</f>
        <v>162.21544103185872</v>
      </c>
      <c r="BY28" s="4" cm="1">
        <f t="array" ref="BY28">S28*INDEX(prod_est,$H28+$I28-1,MATCH(BY$14,$BQ$14:$DQ$14,0))</f>
        <v>164.23769421046265</v>
      </c>
      <c r="BZ28" s="4" cm="1">
        <f t="array" ref="BZ28">T28*INDEX(prod_est,$H28+$I28-1,MATCH(BZ$14,$BQ$14:$DQ$14,0))</f>
        <v>166.04023941826819</v>
      </c>
      <c r="CA28" s="4" cm="1">
        <f t="array" ref="CA28">U28*INDEX(prod_est,$H28+$I28-1,MATCH(CA$14,$BQ$14:$DQ$14,0))</f>
        <v>166.67580636932388</v>
      </c>
      <c r="CB28" s="4" cm="1">
        <f t="array" ref="CB28">V28*INDEX(prod_est,$H28+$I28-1,MATCH(CB$14,$BQ$14:$DQ$14,0))</f>
        <v>167.10995040461162</v>
      </c>
      <c r="CC28" s="4" cm="1">
        <f t="array" ref="CC28">W28*INDEX(prod_est,$H28+$I28-1,MATCH(CC$14,$BQ$14:$DQ$14,0))</f>
        <v>167.35620912736496</v>
      </c>
      <c r="CD28" s="4" cm="1">
        <f t="array" ref="CD28">X28*INDEX(prod_est,$H28+$I28-1,MATCH(CD$14,$BQ$14:$DQ$14,0))</f>
        <v>168.46584351011953</v>
      </c>
      <c r="CE28" s="4" cm="1">
        <f t="array" ref="CE28">Y28*INDEX(prod_est,$H28+$I28-1,MATCH(CE$14,$BQ$14:$DQ$14,0))</f>
        <v>169.43202281824099</v>
      </c>
      <c r="CF28" s="4" cm="1">
        <f t="array" ref="CF28">Z28*INDEX(prod_est,$H28+$I28-1,MATCH(CF$14,$BQ$14:$DQ$14,0))</f>
        <v>170.27818146885781</v>
      </c>
      <c r="CG28" s="4" cm="1">
        <f t="array" ref="CG28">AA28*INDEX(prod_est,$H28+$I28-1,MATCH(CG$14,$BQ$14:$DQ$14,0))</f>
        <v>171.02582283097848</v>
      </c>
      <c r="CH28" s="4" cm="1">
        <f t="array" ref="CH28">AB28*INDEX(prod_est,$H28+$I28-1,MATCH(CH$14,$BQ$14:$DQ$14,0))</f>
        <v>171.6835963457647</v>
      </c>
      <c r="CI28" s="4" cm="1">
        <f t="array" ref="CI28">AC28*INDEX(prod_est,$H28+$I28-1,MATCH(CI$14,$BQ$14:$DQ$14,0))</f>
        <v>172.27073848282043</v>
      </c>
      <c r="CJ28" s="4" cm="1">
        <f t="array" ref="CJ28">AD28*INDEX(prod_est,$H28+$I28-1,MATCH(CJ$14,$BQ$14:$DQ$14,0))</f>
        <v>172.79938154386605</v>
      </c>
      <c r="CK28" s="4" cm="1">
        <f t="array" ref="CK28">AE28*INDEX(prod_est,$H28+$I28-1,MATCH(CK$14,$BQ$14:$DQ$14,0))</f>
        <v>173.27158615613894</v>
      </c>
      <c r="CL28" s="4" cm="1">
        <f t="array" ref="CL28">AF28*INDEX(prod_est,$H28+$I28-1,MATCH(CL$14,$BQ$14:$DQ$14,0))</f>
        <v>173.69147243600446</v>
      </c>
      <c r="CM28" s="4" cm="1">
        <f t="array" ref="CM28">AG28*INDEX(prod_est,$H28+$I28-1,MATCH(CM$14,$BQ$14:$DQ$14,0))</f>
        <v>174.05764813516021</v>
      </c>
      <c r="CN28" s="4" cm="1">
        <f t="array" ref="CN28">AH28*INDEX(prod_est,$H28+$I28-1,MATCH(CN$14,$BQ$14:$DQ$14,0))</f>
        <v>174.90724016570235</v>
      </c>
      <c r="CO28" s="4" cm="1">
        <f t="array" ref="CO28">AI28*INDEX(prod_est,$H28+$I28-1,MATCH(CO$14,$BQ$14:$DQ$14,0))</f>
        <v>175.70368854200626</v>
      </c>
      <c r="CP28" s="4" cm="1">
        <f t="array" ref="CP28">AJ28*INDEX(prod_est,$H28+$I28-1,MATCH(CP$14,$BQ$14:$DQ$14,0))</f>
        <v>176.44204823595501</v>
      </c>
      <c r="CQ28" s="4" cm="1">
        <f t="array" ref="CQ28">AK28*INDEX(prod_est,$H28+$I28-1,MATCH(CQ$14,$BQ$14:$DQ$14,0))</f>
        <v>177.11841440459727</v>
      </c>
      <c r="CR28" s="4" cm="1">
        <f t="array" ref="CR28">AL28*INDEX(prod_est,$H28+$I28-1,MATCH(CR$14,$BQ$14:$DQ$14,0))</f>
        <v>177.72947140880328</v>
      </c>
      <c r="CS28" s="4" cm="1">
        <f t="array" ref="CS28">AM28*INDEX(prod_est,$H28+$I28-1,MATCH(CS$14,$BQ$14:$DQ$14,0))</f>
        <v>177.9110680900136</v>
      </c>
      <c r="CT28" s="4" cm="1">
        <f t="array" ref="CT28">AN28*INDEX(prod_est,$H28+$I28-1,MATCH(CT$14,$BQ$14:$DQ$14,0))</f>
        <v>178.02846535497767</v>
      </c>
      <c r="CU28" s="4" cm="1">
        <f t="array" ref="CU28">AO28*INDEX(prod_est,$H28+$I28-1,MATCH(CU$14,$BQ$14:$DQ$14,0))</f>
        <v>178.08849642087824</v>
      </c>
      <c r="CV28" s="4" cm="1">
        <f t="array" ref="CV28">AP28*INDEX(prod_est,$H28+$I28-1,MATCH(CV$14,$BQ$14:$DQ$14,0))</f>
        <v>178.09136682605222</v>
      </c>
      <c r="CW28" s="4" cm="1">
        <f t="array" ref="CW28">AQ28*INDEX(prod_est,$H28+$I28-1,MATCH(CW$14,$BQ$14:$DQ$14,0))</f>
        <v>178.04251814120755</v>
      </c>
      <c r="CX28" s="4" cm="1">
        <f t="array" ref="CX28">AR28*INDEX(prod_est,$H28+$I28-1,MATCH(CX$14,$BQ$14:$DQ$14,0))</f>
        <v>177.15230555050152</v>
      </c>
      <c r="CY28" s="4" cm="1">
        <f t="array" ref="CY28">AS28*INDEX(prod_est,$H28+$I28-1,MATCH(CY$14,$BQ$14:$DQ$14,0))</f>
        <v>176.266544022749</v>
      </c>
      <c r="CZ28" s="4" cm="1">
        <f t="array" ref="CZ28">AT28*INDEX(prod_est,$H28+$I28-1,MATCH(CZ$14,$BQ$14:$DQ$14,0))</f>
        <v>175.38521130263524</v>
      </c>
      <c r="DA28" s="4" cm="1">
        <f t="array" ref="DA28">AU28*INDEX(prod_est,$H28+$I28-1,MATCH(DA$14,$BQ$14:$DQ$14,0))</f>
        <v>174.50828524612209</v>
      </c>
      <c r="DB28" s="4" cm="1">
        <f t="array" ref="DB28">AV28*INDEX(prod_est,$H28+$I28-1,MATCH(DB$14,$BQ$14:$DQ$14,0))</f>
        <v>173.63574381989147</v>
      </c>
      <c r="DC28" s="4" cm="1">
        <f t="array" ref="DC28">AW28*INDEX(prod_est,$H28+$I28-1,MATCH(DC$14,$BQ$14:$DQ$14,0))</f>
        <v>172.76756510079201</v>
      </c>
      <c r="DD28" s="4" cm="1">
        <f t="array" ref="DD28">AX28*INDEX(prod_est,$H28+$I28-1,MATCH(DD$14,$BQ$14:$DQ$14,0))</f>
        <v>171.90372727528805</v>
      </c>
      <c r="DE28" s="4" cm="1">
        <f t="array" ref="DE28">AY28*INDEX(prod_est,$H28+$I28-1,MATCH(DE$14,$BQ$14:$DQ$14,0))</f>
        <v>171.04420863891158</v>
      </c>
      <c r="DF28" s="4" cm="1">
        <f t="array" ref="DF28">AZ28*INDEX(prod_est,$H28+$I28-1,MATCH(DF$14,$BQ$14:$DQ$14,0))</f>
        <v>170.18898759571704</v>
      </c>
      <c r="DG28" s="4" cm="1">
        <f t="array" ref="DG28">BA28*INDEX(prod_est,$H28+$I28-1,MATCH(DG$14,$BQ$14:$DQ$14,0))</f>
        <v>169.33804265773844</v>
      </c>
      <c r="DH28" s="4" cm="1">
        <f t="array" ref="DH28">BB28*INDEX(prod_est,$H28+$I28-1,MATCH(DH$14,$BQ$14:$DQ$14,0))</f>
        <v>168.49135244444975</v>
      </c>
      <c r="DI28" s="4" cm="1">
        <f t="array" ref="DI28">BC28*INDEX(prod_est,$H28+$I28-1,MATCH(DI$14,$BQ$14:$DQ$14,0))</f>
        <v>167.6488956822275</v>
      </c>
      <c r="DJ28" s="4" cm="1">
        <f t="array" ref="DJ28">BD28*INDEX(prod_est,$H28+$I28-1,MATCH(DJ$14,$BQ$14:$DQ$14,0))</f>
        <v>166.81065120381638</v>
      </c>
      <c r="DK28" s="4" cm="1">
        <f t="array" ref="DK28">BE28*INDEX(prod_est,$H28+$I28-1,MATCH(DK$14,$BQ$14:$DQ$14,0))</f>
        <v>165.97659794779727</v>
      </c>
      <c r="DL28" s="4" cm="1">
        <f t="array" ref="DL28">BF28*INDEX(prod_est,$H28+$I28-1,MATCH(DL$14,$BQ$14:$DQ$14,0))</f>
        <v>165.14671495805831</v>
      </c>
      <c r="DM28" s="4" cm="1">
        <f t="array" ref="DM28">BG28*INDEX(prod_est,$H28+$I28-1,MATCH(DM$14,$BQ$14:$DQ$14,0))</f>
        <v>164.32098138326802</v>
      </c>
      <c r="DN28" s="4" cm="1">
        <f t="array" ref="DN28">BH28*INDEX(prod_est,$H28+$I28-1,MATCH(DN$14,$BQ$14:$DQ$14,0))</f>
        <v>163.49937647635167</v>
      </c>
      <c r="DO28" s="4" cm="1">
        <f t="array" ref="DO28">BI28*INDEX(prod_est,$H28+$I28-1,MATCH(DO$14,$BQ$14:$DQ$14,0))</f>
        <v>162.68187959396991</v>
      </c>
      <c r="DP28" s="4" cm="1">
        <f t="array" ref="DP28">BJ28*INDEX(prod_est,$H28+$I28-1,MATCH(DP$14,$BQ$14:$DQ$14,0))</f>
        <v>161.86847019600006</v>
      </c>
      <c r="DQ28" s="4" cm="1">
        <f t="array" ref="DQ28">BK28*INDEX(prod_est,$H28+$I28-1,MATCH(DQ$14,$BQ$14:$DQ$14,0))</f>
        <v>161.05912784502004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09_ROK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09_ROK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ref="L31:AQ35" si="26">K31*(1-$G$4)</f>
        <v>4.3999794462440261E-3</v>
      </c>
      <c r="M31" s="33">
        <f t="shared" si="26"/>
        <v>4.3779795490128063E-3</v>
      </c>
      <c r="N31" s="33">
        <f t="shared" si="26"/>
        <v>4.3560896512677425E-3</v>
      </c>
      <c r="O31" s="33">
        <f t="shared" si="26"/>
        <v>4.3343092030114034E-3</v>
      </c>
      <c r="P31" s="33">
        <f t="shared" si="26"/>
        <v>4.3126376569963465E-3</v>
      </c>
      <c r="Q31" s="33">
        <f t="shared" si="26"/>
        <v>4.2910744687113646E-3</v>
      </c>
      <c r="R31" s="33">
        <f t="shared" si="26"/>
        <v>4.2696190963678075E-3</v>
      </c>
      <c r="S31" s="33">
        <f t="shared" si="26"/>
        <v>4.248271000885968E-3</v>
      </c>
      <c r="T31" s="33">
        <f t="shared" si="26"/>
        <v>4.2270296458815386E-3</v>
      </c>
      <c r="U31" s="33">
        <f t="shared" si="26"/>
        <v>4.2058944976521313E-3</v>
      </c>
      <c r="V31" s="33">
        <f t="shared" si="26"/>
        <v>4.1848650251638704E-3</v>
      </c>
      <c r="W31" s="33">
        <f t="shared" si="26"/>
        <v>4.1639407000380506E-3</v>
      </c>
      <c r="X31" s="33">
        <f t="shared" si="26"/>
        <v>4.1431209965378602E-3</v>
      </c>
      <c r="Y31" s="33">
        <f t="shared" si="26"/>
        <v>4.1224053915551711E-3</v>
      </c>
      <c r="Z31" s="33">
        <f t="shared" si="26"/>
        <v>4.1017933645973951E-3</v>
      </c>
      <c r="AA31" s="33">
        <f t="shared" si="26"/>
        <v>4.0812843977744082E-3</v>
      </c>
      <c r="AB31" s="33">
        <f t="shared" si="26"/>
        <v>4.0608779757855358E-3</v>
      </c>
      <c r="AC31" s="33">
        <f t="shared" si="26"/>
        <v>4.0405735859066084E-3</v>
      </c>
      <c r="AD31" s="33">
        <f t="shared" si="26"/>
        <v>4.020370717977075E-3</v>
      </c>
      <c r="AE31" s="33">
        <f t="shared" si="26"/>
        <v>4.0002688643871898E-3</v>
      </c>
      <c r="AF31" s="33">
        <f t="shared" si="26"/>
        <v>3.9802675200652539E-3</v>
      </c>
      <c r="AG31" s="33">
        <f t="shared" si="26"/>
        <v>3.9603661824649276E-3</v>
      </c>
      <c r="AH31" s="33">
        <f t="shared" si="26"/>
        <v>3.9405643515526027E-3</v>
      </c>
      <c r="AI31" s="33">
        <f t="shared" si="26"/>
        <v>3.9208615297948394E-3</v>
      </c>
      <c r="AJ31" s="33">
        <f t="shared" si="26"/>
        <v>3.9012572221458651E-3</v>
      </c>
      <c r="AK31" s="33">
        <f t="shared" si="26"/>
        <v>3.8817509360351359E-3</v>
      </c>
      <c r="AL31" s="33">
        <f t="shared" si="26"/>
        <v>3.8623421813549601E-3</v>
      </c>
      <c r="AM31" s="33">
        <f t="shared" si="26"/>
        <v>3.8430304704481851E-3</v>
      </c>
      <c r="AN31" s="33">
        <f t="shared" si="26"/>
        <v>3.8238153180959441E-3</v>
      </c>
      <c r="AO31" s="33">
        <f t="shared" si="26"/>
        <v>3.8046962415054643E-3</v>
      </c>
      <c r="AP31" s="33">
        <f t="shared" si="26"/>
        <v>3.7856727602979369E-3</v>
      </c>
      <c r="AQ31" s="33">
        <f t="shared" si="26"/>
        <v>3.766744396496447E-3</v>
      </c>
      <c r="AR31" s="33">
        <f t="shared" ref="AR31:BK31" si="27">AQ31*(1-$G$4)</f>
        <v>3.7479106745139648E-3</v>
      </c>
      <c r="AS31" s="33">
        <f t="shared" si="27"/>
        <v>3.729171121141395E-3</v>
      </c>
      <c r="AT31" s="33">
        <f t="shared" si="27"/>
        <v>3.7105252655356882E-3</v>
      </c>
      <c r="AU31" s="33">
        <f t="shared" si="27"/>
        <v>3.6919726392080098E-3</v>
      </c>
      <c r="AV31" s="33">
        <f t="shared" si="27"/>
        <v>3.6735127760119698E-3</v>
      </c>
      <c r="AW31" s="33">
        <f t="shared" si="27"/>
        <v>3.65514521213191E-3</v>
      </c>
      <c r="AX31" s="33">
        <f t="shared" si="27"/>
        <v>3.6368694860712506E-3</v>
      </c>
      <c r="AY31" s="33">
        <f t="shared" si="27"/>
        <v>3.6186851386408943E-3</v>
      </c>
      <c r="AZ31" s="33">
        <f t="shared" si="27"/>
        <v>3.6005917129476898E-3</v>
      </c>
      <c r="BA31" s="33">
        <f t="shared" si="27"/>
        <v>3.5825887543829513E-3</v>
      </c>
      <c r="BB31" s="33">
        <f t="shared" si="27"/>
        <v>3.5646758106110364E-3</v>
      </c>
      <c r="BC31" s="33">
        <f t="shared" si="27"/>
        <v>3.5468524315579813E-3</v>
      </c>
      <c r="BD31" s="33">
        <f t="shared" si="27"/>
        <v>3.5291181694001913E-3</v>
      </c>
      <c r="BE31" s="33">
        <f t="shared" si="27"/>
        <v>3.5114725785531905E-3</v>
      </c>
      <c r="BF31" s="33">
        <f t="shared" si="27"/>
        <v>3.4939152156604246E-3</v>
      </c>
      <c r="BG31" s="33">
        <f t="shared" si="27"/>
        <v>3.4764456395821224E-3</v>
      </c>
      <c r="BH31" s="33">
        <f t="shared" si="27"/>
        <v>3.4590634113842119E-3</v>
      </c>
      <c r="BI31" s="33">
        <f t="shared" si="27"/>
        <v>3.4417680943272908E-3</v>
      </c>
      <c r="BJ31" s="33">
        <f t="shared" si="27"/>
        <v>3.4245592538556541E-3</v>
      </c>
      <c r="BK31" s="33">
        <f t="shared" si="27"/>
        <v>3.4074364575863757E-3</v>
      </c>
      <c r="BL31" t="str">
        <f t="shared" si="6"/>
        <v>09_ROK</v>
      </c>
      <c r="BM31" t="str">
        <f t="shared" si="7"/>
        <v>d_nonenergy_7_x_other_petrol_prod</v>
      </c>
      <c r="BP31" s="4">
        <f t="shared" si="8"/>
        <v>146.09164525200001</v>
      </c>
      <c r="BQ31" s="4">
        <f t="shared" si="9"/>
        <v>133.27572484800001</v>
      </c>
      <c r="BR31" s="4" cm="1">
        <f t="array" ref="BR31">L31*INDEX(prod_est,$H31+$I31-1,MATCH(BR$14,$BQ$14:$DQ$14,0))</f>
        <v>136.53725823335489</v>
      </c>
      <c r="BS31" s="4" cm="1">
        <f t="array" ref="BS31">M31*INDEX(prod_est,$H31+$I31-1,MATCH(BS$14,$BQ$14:$DQ$14,0))</f>
        <v>134.09916245343788</v>
      </c>
      <c r="BT31" s="4" cm="1">
        <f t="array" ref="BT31">N31*INDEX(prod_est,$H31+$I31-1,MATCH(BT$14,$BQ$14:$DQ$14,0))</f>
        <v>136.88844840471359</v>
      </c>
      <c r="BU31" s="4" cm="1">
        <f t="array" ref="BU31">O31*INDEX(prod_est,$H31+$I31-1,MATCH(BU$14,$BQ$14:$DQ$14,0))</f>
        <v>139.51074302908566</v>
      </c>
      <c r="BV31" s="4" cm="1">
        <f t="array" ref="BV31">P31*INDEX(prod_est,$H31+$I31-1,MATCH(BV$14,$BQ$14:$DQ$14,0))</f>
        <v>141.9429338287097</v>
      </c>
      <c r="BW31" s="4" cm="1">
        <f t="array" ref="BW31">Q31*INDEX(prod_est,$H31+$I31-1,MATCH(BW$14,$BQ$14:$DQ$14,0))</f>
        <v>144.17581705681056</v>
      </c>
      <c r="BX31" s="4" cm="1">
        <f t="array" ref="BX31">R31*INDEX(prod_est,$H31+$I31-1,MATCH(BX$14,$BQ$14:$DQ$14,0))</f>
        <v>146.20533007924249</v>
      </c>
      <c r="BY31" s="4" cm="1">
        <f t="array" ref="BY31">S31*INDEX(prod_est,$H31+$I31-1,MATCH(BY$14,$BQ$14:$DQ$14,0))</f>
        <v>148.02799376403635</v>
      </c>
      <c r="BZ31" s="4" cm="1">
        <f t="array" ref="BZ31">T31*INDEX(prod_est,$H31+$I31-1,MATCH(BZ$14,$BQ$14:$DQ$14,0))</f>
        <v>149.65263390565028</v>
      </c>
      <c r="CA31" s="4" cm="1">
        <f t="array" ref="CA31">U31*INDEX(prod_est,$H31+$I31-1,MATCH(CA$14,$BQ$14:$DQ$14,0))</f>
        <v>150.22547256561677</v>
      </c>
      <c r="CB31" s="4" cm="1">
        <f t="array" ref="CB31">V31*INDEX(prod_est,$H31+$I31-1,MATCH(CB$14,$BQ$14:$DQ$14,0))</f>
        <v>150.61676806484553</v>
      </c>
      <c r="CC31" s="4" cm="1">
        <f t="array" ref="CC31">W31*INDEX(prod_est,$H31+$I31-1,MATCH(CC$14,$BQ$14:$DQ$14,0))</f>
        <v>150.8387218912878</v>
      </c>
      <c r="CD31" s="4" cm="1">
        <f t="array" ref="CD31">X31*INDEX(prod_est,$H31+$I31-1,MATCH(CD$14,$BQ$14:$DQ$14,0))</f>
        <v>151.83883914378814</v>
      </c>
      <c r="CE31" s="4" cm="1">
        <f t="array" ref="CE31">Y31*INDEX(prod_est,$H31+$I31-1,MATCH(CE$14,$BQ$14:$DQ$14,0))</f>
        <v>152.70965984840828</v>
      </c>
      <c r="CF31" s="4" cm="1">
        <f t="array" ref="CF31">Z31*INDEX(prod_est,$H31+$I31-1,MATCH(CF$14,$BQ$14:$DQ$14,0))</f>
        <v>153.47230552520634</v>
      </c>
      <c r="CG31" s="4" cm="1">
        <f t="array" ref="CG31">AA31*INDEX(prod_est,$H31+$I31-1,MATCH(CG$14,$BQ$14:$DQ$14,0))</f>
        <v>154.14615723398589</v>
      </c>
      <c r="CH31" s="4" cm="1">
        <f t="array" ref="CH31">AB31*INDEX(prod_est,$H31+$I31-1,MATCH(CH$14,$BQ$14:$DQ$14,0))</f>
        <v>154.73901074555641</v>
      </c>
      <c r="CI31" s="4" cm="1">
        <f t="array" ref="CI31">AC31*INDEX(prod_est,$H31+$I31-1,MATCH(CI$14,$BQ$14:$DQ$14,0))</f>
        <v>155.26820395555919</v>
      </c>
      <c r="CJ31" s="4" cm="1">
        <f t="array" ref="CJ31">AD31*INDEX(prod_est,$H31+$I31-1,MATCH(CJ$14,$BQ$14:$DQ$14,0))</f>
        <v>155.74467174890012</v>
      </c>
      <c r="CK31" s="4" cm="1">
        <f t="array" ref="CK31">AE31*INDEX(prod_est,$H31+$I31-1,MATCH(CK$14,$BQ$14:$DQ$14,0))</f>
        <v>156.17027137593405</v>
      </c>
      <c r="CL31" s="4" cm="1">
        <f t="array" ref="CL31">AF31*INDEX(prod_est,$H31+$I31-1,MATCH(CL$14,$BQ$14:$DQ$14,0))</f>
        <v>156.54871631158866</v>
      </c>
      <c r="CM31" s="4" cm="1">
        <f t="array" ref="CM31">AG31*INDEX(prod_est,$H31+$I31-1,MATCH(CM$14,$BQ$14:$DQ$14,0))</f>
        <v>156.87875171772208</v>
      </c>
      <c r="CN31" s="4" cm="1">
        <f t="array" ref="CN31">AH31*INDEX(prod_est,$H31+$I31-1,MATCH(CN$14,$BQ$14:$DQ$14,0))</f>
        <v>157.64449191155302</v>
      </c>
      <c r="CO31" s="4" cm="1">
        <f t="array" ref="CO31">AI31*INDEX(prod_est,$H31+$I31-1,MATCH(CO$14,$BQ$14:$DQ$14,0))</f>
        <v>158.36233354862455</v>
      </c>
      <c r="CP31" s="4" cm="1">
        <f t="array" ref="CP31">AJ31*INDEX(prod_est,$H31+$I31-1,MATCH(CP$14,$BQ$14:$DQ$14,0))</f>
        <v>159.02781965823473</v>
      </c>
      <c r="CQ31" s="4" cm="1">
        <f t="array" ref="CQ31">AK31*INDEX(prod_est,$H31+$I31-1,MATCH(CQ$14,$BQ$14:$DQ$14,0))</f>
        <v>159.63743079211781</v>
      </c>
      <c r="CR31" s="4" cm="1">
        <f t="array" ref="CR31">AL31*INDEX(prod_est,$H31+$I31-1,MATCH(CR$14,$BQ$14:$DQ$14,0))</f>
        <v>160.18817855342138</v>
      </c>
      <c r="CS31" s="4" cm="1">
        <f t="array" ref="CS31">AM31*INDEX(prod_est,$H31+$I31-1,MATCH(CS$14,$BQ$14:$DQ$14,0))</f>
        <v>160.35185226135422</v>
      </c>
      <c r="CT31" s="4" cm="1">
        <f t="array" ref="CT31">AN31*INDEX(prod_est,$H31+$I31-1,MATCH(CT$14,$BQ$14:$DQ$14,0))</f>
        <v>160.45766281653499</v>
      </c>
      <c r="CU31" s="4" cm="1">
        <f t="array" ref="CU31">AO31*INDEX(prod_est,$H31+$I31-1,MATCH(CU$14,$BQ$14:$DQ$14,0))</f>
        <v>160.51176902090847</v>
      </c>
      <c r="CV31" s="4" cm="1">
        <f t="array" ref="CV31">AP31*INDEX(prod_est,$H31+$I31-1,MATCH(CV$14,$BQ$14:$DQ$14,0))</f>
        <v>160.51435612687851</v>
      </c>
      <c r="CW31" s="4" cm="1">
        <f t="array" ref="CW31">AQ31*INDEX(prod_est,$H31+$I31-1,MATCH(CW$14,$BQ$14:$DQ$14,0))</f>
        <v>160.47032864067731</v>
      </c>
      <c r="CX31" s="4" cm="1">
        <f t="array" ref="CX31">AR31*INDEX(prod_est,$H31+$I31-1,MATCH(CX$14,$BQ$14:$DQ$14,0))</f>
        <v>159.66797699747391</v>
      </c>
      <c r="CY31" s="4" cm="1">
        <f t="array" ref="CY31">AS31*INDEX(prod_est,$H31+$I31-1,MATCH(CY$14,$BQ$14:$DQ$14,0))</f>
        <v>158.86963711248654</v>
      </c>
      <c r="CZ31" s="4" cm="1">
        <f t="array" ref="CZ31">AT31*INDEX(prod_est,$H31+$I31-1,MATCH(CZ$14,$BQ$14:$DQ$14,0))</f>
        <v>158.07528892692412</v>
      </c>
      <c r="DA31" s="4" cm="1">
        <f t="array" ref="DA31">AU31*INDEX(prod_est,$H31+$I31-1,MATCH(DA$14,$BQ$14:$DQ$14,0))</f>
        <v>157.28491248228951</v>
      </c>
      <c r="DB31" s="4" cm="1">
        <f t="array" ref="DB31">AV31*INDEX(prod_est,$H31+$I31-1,MATCH(DB$14,$BQ$14:$DQ$14,0))</f>
        <v>156.49848791987804</v>
      </c>
      <c r="DC31" s="4" cm="1">
        <f t="array" ref="DC31">AW31*INDEX(prod_est,$H31+$I31-1,MATCH(DC$14,$BQ$14:$DQ$14,0))</f>
        <v>155.71599548027865</v>
      </c>
      <c r="DD31" s="4" cm="1">
        <f t="array" ref="DD31">AX31*INDEX(prod_est,$H31+$I31-1,MATCH(DD$14,$BQ$14:$DQ$14,0))</f>
        <v>154.93741550287729</v>
      </c>
      <c r="DE31" s="4" cm="1">
        <f t="array" ref="DE31">AY31*INDEX(prod_est,$H31+$I31-1,MATCH(DE$14,$BQ$14:$DQ$14,0))</f>
        <v>154.1627284253629</v>
      </c>
      <c r="DF31" s="4" cm="1">
        <f t="array" ref="DF31">AZ31*INDEX(prod_est,$H31+$I31-1,MATCH(DF$14,$BQ$14:$DQ$14,0))</f>
        <v>153.39191478323607</v>
      </c>
      <c r="DG31" s="4" cm="1">
        <f t="array" ref="DG31">BA31*INDEX(prod_est,$H31+$I31-1,MATCH(DG$14,$BQ$14:$DQ$14,0))</f>
        <v>152.62495520931989</v>
      </c>
      <c r="DH31" s="4" cm="1">
        <f t="array" ref="DH31">BB31*INDEX(prod_est,$H31+$I31-1,MATCH(DH$14,$BQ$14:$DQ$14,0))</f>
        <v>151.8618304332733</v>
      </c>
      <c r="DI31" s="4" cm="1">
        <f t="array" ref="DI31">BC31*INDEX(prod_est,$H31+$I31-1,MATCH(DI$14,$BQ$14:$DQ$14,0))</f>
        <v>151.10252128110693</v>
      </c>
      <c r="DJ31" s="4" cm="1">
        <f t="array" ref="DJ31">BD31*INDEX(prod_est,$H31+$I31-1,MATCH(DJ$14,$BQ$14:$DQ$14,0))</f>
        <v>150.34700867470139</v>
      </c>
      <c r="DK31" s="4" cm="1">
        <f t="array" ref="DK31">BE31*INDEX(prod_est,$H31+$I31-1,MATCH(DK$14,$BQ$14:$DQ$14,0))</f>
        <v>149.59527363132787</v>
      </c>
      <c r="DL31" s="4" cm="1">
        <f t="array" ref="DL31">BF31*INDEX(prod_est,$H31+$I31-1,MATCH(DL$14,$BQ$14:$DQ$14,0))</f>
        <v>148.84729726317124</v>
      </c>
      <c r="DM31" s="4" cm="1">
        <f t="array" ref="DM31">BG31*INDEX(prod_est,$H31+$I31-1,MATCH(DM$14,$BQ$14:$DQ$14,0))</f>
        <v>148.10306077685539</v>
      </c>
      <c r="DN31" s="4" cm="1">
        <f t="array" ref="DN31">BH31*INDEX(prod_est,$H31+$I31-1,MATCH(DN$14,$BQ$14:$DQ$14,0))</f>
        <v>147.36254547297111</v>
      </c>
      <c r="DO31" s="4" cm="1">
        <f t="array" ref="DO31">BI31*INDEX(prod_est,$H31+$I31-1,MATCH(DO$14,$BQ$14:$DQ$14,0))</f>
        <v>146.62573274560626</v>
      </c>
      <c r="DP31" s="4" cm="1">
        <f t="array" ref="DP31">BJ31*INDEX(prod_est,$H31+$I31-1,MATCH(DP$14,$BQ$14:$DQ$14,0))</f>
        <v>145.8926040818782</v>
      </c>
      <c r="DQ31" s="4" cm="1">
        <f t="array" ref="DQ31">BK31*INDEX(prod_est,$H31+$I31-1,MATCH(DQ$14,$BQ$14:$DQ$14,0))</f>
        <v>145.16314106146882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09_ROK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09_ROK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09_ROK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09_ROK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09_ROK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09_ROK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09_ROK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09_ROK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09_ROK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09_ROK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09_ROK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09_ROK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09_ROK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09_ROK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09_ROK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0">SUM(K15:K46)*1000</f>
        <v>70.597948729177034</v>
      </c>
      <c r="L47" s="33">
        <f t="shared" si="40"/>
        <v>70.244958985531156</v>
      </c>
      <c r="M47" s="33">
        <f t="shared" si="40"/>
        <v>69.89373419060351</v>
      </c>
      <c r="N47" s="33">
        <f t="shared" si="40"/>
        <v>69.544265519650466</v>
      </c>
      <c r="O47" s="33">
        <f t="shared" si="40"/>
        <v>69.196544192052215</v>
      </c>
      <c r="P47" s="33">
        <f t="shared" si="40"/>
        <v>68.850561471091964</v>
      </c>
      <c r="Q47" s="33">
        <f t="shared" si="40"/>
        <v>68.506308663736519</v>
      </c>
      <c r="R47" s="33">
        <f t="shared" si="40"/>
        <v>68.163777120417805</v>
      </c>
      <c r="S47" s="33">
        <f t="shared" si="40"/>
        <v>67.822958234815729</v>
      </c>
      <c r="T47" s="33">
        <f t="shared" si="40"/>
        <v>67.483843443641646</v>
      </c>
      <c r="U47" s="33">
        <f t="shared" si="40"/>
        <v>67.146424226423434</v>
      </c>
      <c r="V47" s="33">
        <f t="shared" si="40"/>
        <v>66.810692105291324</v>
      </c>
      <c r="W47" s="33">
        <f t="shared" si="40"/>
        <v>66.476638644764861</v>
      </c>
      <c r="X47" s="33">
        <f t="shared" si="40"/>
        <v>66.144255451541042</v>
      </c>
      <c r="Y47" s="33">
        <f t="shared" si="40"/>
        <v>65.813534174283333</v>
      </c>
      <c r="Z47" s="33">
        <f t="shared" si="40"/>
        <v>65.484466503411909</v>
      </c>
      <c r="AA47" s="33">
        <f t="shared" si="40"/>
        <v>65.157044170894849</v>
      </c>
      <c r="AB47" s="33">
        <f t="shared" si="40"/>
        <v>64.831258950040379</v>
      </c>
      <c r="AC47" s="33">
        <f t="shared" si="40"/>
        <v>64.507102655290183</v>
      </c>
      <c r="AD47" s="33">
        <f t="shared" si="40"/>
        <v>64.184567142013719</v>
      </c>
      <c r="AE47" s="33">
        <f t="shared" si="40"/>
        <v>63.863644306303648</v>
      </c>
      <c r="AF47" s="33">
        <f t="shared" si="40"/>
        <v>63.544326084772145</v>
      </c>
      <c r="AG47" s="33">
        <f t="shared" si="40"/>
        <v>63.226604454348276</v>
      </c>
      <c r="AH47" s="33">
        <f t="shared" si="40"/>
        <v>62.91047143207652</v>
      </c>
      <c r="AI47" s="33">
        <f t="shared" si="40"/>
        <v>62.595919074916139</v>
      </c>
      <c r="AJ47" s="33">
        <f t="shared" si="40"/>
        <v>62.282939479541554</v>
      </c>
      <c r="AK47" s="33">
        <f t="shared" si="40"/>
        <v>61.97152478214386</v>
      </c>
      <c r="AL47" s="33">
        <f t="shared" si="40"/>
        <v>61.661667158233136</v>
      </c>
      <c r="AM47" s="33">
        <f t="shared" si="40"/>
        <v>61.353358822441976</v>
      </c>
      <c r="AN47" s="33">
        <f t="shared" si="40"/>
        <v>61.046592028329762</v>
      </c>
      <c r="AO47" s="33">
        <f t="shared" si="40"/>
        <v>60.741359068188117</v>
      </c>
      <c r="AP47" s="33">
        <f t="shared" si="40"/>
        <v>60.437652272847167</v>
      </c>
      <c r="AQ47" s="33">
        <f t="shared" ref="AQ47:BK47" si="41">SUM(AQ15:AQ46)*1000</f>
        <v>60.135464011482931</v>
      </c>
      <c r="AR47" s="33">
        <f t="shared" si="41"/>
        <v>59.834786691425521</v>
      </c>
      <c r="AS47" s="33">
        <f t="shared" si="41"/>
        <v>59.535612757968394</v>
      </c>
      <c r="AT47" s="33">
        <f t="shared" si="41"/>
        <v>59.237934694178549</v>
      </c>
      <c r="AU47" s="33">
        <f t="shared" si="41"/>
        <v>58.94174502070765</v>
      </c>
      <c r="AV47" s="33">
        <f t="shared" si="41"/>
        <v>58.64703629560411</v>
      </c>
      <c r="AW47" s="33">
        <f t="shared" si="41"/>
        <v>58.353801114126092</v>
      </c>
      <c r="AX47" s="33">
        <f t="shared" si="41"/>
        <v>58.062032108555464</v>
      </c>
      <c r="AY47" s="33">
        <f t="shared" si="41"/>
        <v>57.771721948012676</v>
      </c>
      <c r="AZ47" s="33">
        <f t="shared" si="41"/>
        <v>57.482863338272608</v>
      </c>
      <c r="BA47" s="33">
        <f t="shared" si="41"/>
        <v>57.195449021581247</v>
      </c>
      <c r="BB47" s="33">
        <f t="shared" si="41"/>
        <v>56.909471776473332</v>
      </c>
      <c r="BC47" s="33">
        <f t="shared" si="41"/>
        <v>56.624924417590968</v>
      </c>
      <c r="BD47" s="33">
        <f t="shared" si="41"/>
        <v>56.341799795503015</v>
      </c>
      <c r="BE47" s="33">
        <f t="shared" si="41"/>
        <v>56.060090796525508</v>
      </c>
      <c r="BF47" s="33">
        <f t="shared" si="41"/>
        <v>55.779790342542888</v>
      </c>
      <c r="BG47" s="33">
        <f t="shared" si="41"/>
        <v>55.500891390830162</v>
      </c>
      <c r="BH47" s="33">
        <f t="shared" si="41"/>
        <v>55.223386933876</v>
      </c>
      <c r="BI47" s="33">
        <f t="shared" si="41"/>
        <v>54.947269999206632</v>
      </c>
      <c r="BJ47" s="33">
        <f t="shared" si="41"/>
        <v>54.672533649210592</v>
      </c>
      <c r="BK47" s="33">
        <f t="shared" si="41"/>
        <v>54.399170980964541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09_ROK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09_ROK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09_ROK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09_ROK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09_ROK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09_ROK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09_ROK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21.250019664</v>
      </c>
      <c r="BL57" t="str">
        <f t="shared" si="50"/>
        <v>09_ROK</v>
      </c>
      <c r="BM57" t="str">
        <f t="shared" si="51"/>
        <v>d_nonenergy_2_coal_products</v>
      </c>
      <c r="BP57">
        <f t="shared" ref="BP57:CW57" si="58">BP$49*BP18</f>
        <v>21.469994136</v>
      </c>
      <c r="BQ57">
        <f t="shared" si="58"/>
        <v>21.250019664</v>
      </c>
      <c r="BR57">
        <f t="shared" si="58"/>
        <v>21.770051715242854</v>
      </c>
      <c r="BS57">
        <f t="shared" si="58"/>
        <v>21.381311880400155</v>
      </c>
      <c r="BT57">
        <f t="shared" si="58"/>
        <v>21.826046894077457</v>
      </c>
      <c r="BU57">
        <f t="shared" si="58"/>
        <v>22.244156136373917</v>
      </c>
      <c r="BV57">
        <f t="shared" si="58"/>
        <v>22.631954457317622</v>
      </c>
      <c r="BW57">
        <f t="shared" si="58"/>
        <v>22.987974374363091</v>
      </c>
      <c r="BX57">
        <f t="shared" si="58"/>
        <v>23.311568124719425</v>
      </c>
      <c r="BY57">
        <f t="shared" si="58"/>
        <v>23.602180981538634</v>
      </c>
      <c r="BZ57">
        <f t="shared" si="58"/>
        <v>23.861220165122841</v>
      </c>
      <c r="CA57">
        <f t="shared" si="58"/>
        <v>23.95255587387603</v>
      </c>
      <c r="CB57">
        <f t="shared" si="58"/>
        <v>24.014945608109549</v>
      </c>
      <c r="CC57">
        <f t="shared" si="58"/>
        <v>24.050334822325247</v>
      </c>
      <c r="CD57">
        <f t="shared" si="58"/>
        <v>24.209797554988498</v>
      </c>
      <c r="CE57">
        <f t="shared" si="58"/>
        <v>24.348644724029235</v>
      </c>
      <c r="CF57">
        <f t="shared" si="58"/>
        <v>24.470244029882615</v>
      </c>
      <c r="CG57">
        <f t="shared" si="58"/>
        <v>24.577685666973814</v>
      </c>
      <c r="CH57">
        <f t="shared" si="58"/>
        <v>24.67221262447574</v>
      </c>
      <c r="CI57">
        <f t="shared" si="58"/>
        <v>24.75658932647034</v>
      </c>
      <c r="CJ57">
        <f t="shared" si="58"/>
        <v>24.832559275156079</v>
      </c>
      <c r="CK57">
        <f t="shared" si="58"/>
        <v>24.900418598028093</v>
      </c>
      <c r="CL57">
        <f t="shared" si="58"/>
        <v>24.960759386521822</v>
      </c>
      <c r="CM57">
        <f t="shared" si="58"/>
        <v>25.013381564177578</v>
      </c>
      <c r="CN57">
        <f t="shared" si="58"/>
        <v>25.13547427232065</v>
      </c>
      <c r="CO57">
        <f t="shared" si="58"/>
        <v>25.249929841185917</v>
      </c>
      <c r="CP57">
        <f t="shared" si="58"/>
        <v>25.356037633369855</v>
      </c>
      <c r="CQ57">
        <f t="shared" si="58"/>
        <v>25.453236493831373</v>
      </c>
      <c r="CR57">
        <f t="shared" si="58"/>
        <v>25.541049940510824</v>
      </c>
      <c r="CS57">
        <f t="shared" si="58"/>
        <v>25.567146737328247</v>
      </c>
      <c r="CT57">
        <f t="shared" si="58"/>
        <v>25.584017599451219</v>
      </c>
      <c r="CU57">
        <f t="shared" si="58"/>
        <v>25.592644511127688</v>
      </c>
      <c r="CV57">
        <f t="shared" si="58"/>
        <v>25.593057009748861</v>
      </c>
      <c r="CW57">
        <f t="shared" si="58"/>
        <v>25.586037089590118</v>
      </c>
      <c r="CX57">
        <f t="shared" ref="CX57:DQ57" si="59">CX$49*CX18</f>
        <v>25.45810690414217</v>
      </c>
      <c r="CY57">
        <f t="shared" si="59"/>
        <v>25.330816369621459</v>
      </c>
      <c r="CZ57">
        <f t="shared" si="59"/>
        <v>25.20416228777335</v>
      </c>
      <c r="DA57">
        <f t="shared" si="59"/>
        <v>25.078141476334483</v>
      </c>
      <c r="DB57">
        <f t="shared" si="59"/>
        <v>24.952750768952811</v>
      </c>
      <c r="DC57">
        <f t="shared" si="59"/>
        <v>24.827987015108047</v>
      </c>
      <c r="DD57">
        <f t="shared" si="59"/>
        <v>24.703847080032507</v>
      </c>
      <c r="DE57">
        <f t="shared" si="59"/>
        <v>24.580327844632343</v>
      </c>
      <c r="DF57">
        <f t="shared" si="59"/>
        <v>24.457426205409181</v>
      </c>
      <c r="DG57">
        <f t="shared" si="59"/>
        <v>24.335139074382134</v>
      </c>
      <c r="DH57">
        <f t="shared" si="59"/>
        <v>24.213463379010221</v>
      </c>
      <c r="DI57">
        <f t="shared" si="59"/>
        <v>24.092396062115174</v>
      </c>
      <c r="DJ57">
        <f t="shared" si="59"/>
        <v>23.971934081804594</v>
      </c>
      <c r="DK57">
        <f t="shared" si="59"/>
        <v>23.852074411395574</v>
      </c>
      <c r="DL57">
        <f t="shared" si="59"/>
        <v>23.732814039338599</v>
      </c>
      <c r="DM57">
        <f t="shared" si="59"/>
        <v>23.614149969141902</v>
      </c>
      <c r="DN57">
        <f t="shared" si="59"/>
        <v>23.496079219296192</v>
      </c>
      <c r="DO57">
        <f t="shared" si="59"/>
        <v>23.378598823199713</v>
      </c>
      <c r="DP57">
        <f t="shared" si="59"/>
        <v>23.261705829083716</v>
      </c>
      <c r="DQ57">
        <f t="shared" si="59"/>
        <v>23.145397299938296</v>
      </c>
    </row>
    <row r="58" spans="1:121" x14ac:dyDescent="0.25">
      <c r="A58" t="str">
        <f t="shared" si="48"/>
        <v>09_ROK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09_ROK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09_ROK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09_ROK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09_ROK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09_ROK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09_ROK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09_ROK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09_ROK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1825.329621132001</v>
      </c>
      <c r="BL62" t="str">
        <f t="shared" si="50"/>
        <v>09_ROK</v>
      </c>
      <c r="BM62" t="str">
        <f t="shared" si="51"/>
        <v>d_nonenergy_7_3_naphtha</v>
      </c>
      <c r="BP62">
        <f t="shared" ref="BP62:CW62" si="68">BP$49*BP23</f>
        <v>1922.0112067319999</v>
      </c>
      <c r="BQ62">
        <f t="shared" si="68"/>
        <v>1825.329621132001</v>
      </c>
      <c r="BR62">
        <f t="shared" si="68"/>
        <v>1869.9992224820517</v>
      </c>
      <c r="BS62">
        <f t="shared" si="68"/>
        <v>1836.6073317133837</v>
      </c>
      <c r="BT62">
        <f t="shared" si="68"/>
        <v>1874.8090843166997</v>
      </c>
      <c r="BU62">
        <f t="shared" si="68"/>
        <v>1910.7237421334971</v>
      </c>
      <c r="BV62">
        <f t="shared" si="68"/>
        <v>1944.0347589436606</v>
      </c>
      <c r="BW62">
        <f t="shared" si="68"/>
        <v>1974.6160812469511</v>
      </c>
      <c r="BX62">
        <f t="shared" si="68"/>
        <v>2002.4120676544021</v>
      </c>
      <c r="BY62">
        <f t="shared" si="68"/>
        <v>2027.3750683584701</v>
      </c>
      <c r="BZ62">
        <f t="shared" si="68"/>
        <v>2049.6259604661673</v>
      </c>
      <c r="CA62">
        <f t="shared" si="68"/>
        <v>2057.4714955428581</v>
      </c>
      <c r="CB62">
        <f t="shared" si="68"/>
        <v>2062.8306355225695</v>
      </c>
      <c r="CC62">
        <f t="shared" si="68"/>
        <v>2065.8704906379007</v>
      </c>
      <c r="CD62">
        <f t="shared" si="68"/>
        <v>2079.567986169634</v>
      </c>
      <c r="CE62">
        <f t="shared" si="68"/>
        <v>2091.4946504489021</v>
      </c>
      <c r="CF62">
        <f t="shared" si="68"/>
        <v>2101.939761483754</v>
      </c>
      <c r="CG62">
        <f t="shared" si="68"/>
        <v>2111.1687601306458</v>
      </c>
      <c r="CH62">
        <f t="shared" si="68"/>
        <v>2119.2884164063557</v>
      </c>
      <c r="CI62">
        <f t="shared" si="68"/>
        <v>2126.5361882164257</v>
      </c>
      <c r="CJ62">
        <f t="shared" si="68"/>
        <v>2133.0618385379116</v>
      </c>
      <c r="CK62">
        <f t="shared" si="68"/>
        <v>2138.8908040667334</v>
      </c>
      <c r="CL62">
        <f t="shared" si="68"/>
        <v>2144.0739441457358</v>
      </c>
      <c r="CM62">
        <f t="shared" si="68"/>
        <v>2148.5940726501931</v>
      </c>
      <c r="CN62">
        <f t="shared" si="68"/>
        <v>2159.0815658488614</v>
      </c>
      <c r="CO62">
        <f t="shared" si="68"/>
        <v>2168.9130456995467</v>
      </c>
      <c r="CP62">
        <f t="shared" si="68"/>
        <v>2178.0274700233217</v>
      </c>
      <c r="CQ62">
        <f t="shared" si="68"/>
        <v>2186.3766368450943</v>
      </c>
      <c r="CR62">
        <f t="shared" si="68"/>
        <v>2193.9196174113308</v>
      </c>
      <c r="CS62">
        <f t="shared" si="68"/>
        <v>2196.1612744545105</v>
      </c>
      <c r="CT62">
        <f t="shared" si="68"/>
        <v>2197.6104441425396</v>
      </c>
      <c r="CU62">
        <f t="shared" si="68"/>
        <v>2198.3514767472589</v>
      </c>
      <c r="CV62">
        <f t="shared" si="68"/>
        <v>2198.3869094651486</v>
      </c>
      <c r="CW62">
        <f t="shared" si="68"/>
        <v>2197.7839138723753</v>
      </c>
      <c r="CX62">
        <f t="shared" ref="CX62:DQ62" si="69">CX$49*CX23</f>
        <v>2186.7949943030135</v>
      </c>
      <c r="CY62">
        <f t="shared" si="69"/>
        <v>2175.8610193314985</v>
      </c>
      <c r="CZ62">
        <f t="shared" si="69"/>
        <v>2164.9817142348411</v>
      </c>
      <c r="DA62">
        <f t="shared" si="69"/>
        <v>2154.1568056636665</v>
      </c>
      <c r="DB62">
        <f t="shared" si="69"/>
        <v>2143.3860216353482</v>
      </c>
      <c r="DC62">
        <f t="shared" si="69"/>
        <v>2132.6690915271715</v>
      </c>
      <c r="DD62">
        <f t="shared" si="69"/>
        <v>2122.0057460695357</v>
      </c>
      <c r="DE62">
        <f t="shared" si="69"/>
        <v>2111.3957173391877</v>
      </c>
      <c r="DF62">
        <f t="shared" si="69"/>
        <v>2100.8387387524917</v>
      </c>
      <c r="DG62">
        <f t="shared" si="69"/>
        <v>2090.334545058729</v>
      </c>
      <c r="DH62">
        <f t="shared" si="69"/>
        <v>2079.8828723334354</v>
      </c>
      <c r="DI62">
        <f t="shared" si="69"/>
        <v>2069.4834579717681</v>
      </c>
      <c r="DJ62">
        <f t="shared" si="69"/>
        <v>2059.136040681909</v>
      </c>
      <c r="DK62">
        <f t="shared" si="69"/>
        <v>2048.8403604784999</v>
      </c>
      <c r="DL62">
        <f t="shared" si="69"/>
        <v>2038.5961586761073</v>
      </c>
      <c r="DM62">
        <f t="shared" si="69"/>
        <v>2028.4031778827266</v>
      </c>
      <c r="DN62">
        <f t="shared" si="69"/>
        <v>2018.261161993313</v>
      </c>
      <c r="DO62">
        <f t="shared" si="69"/>
        <v>2008.1698561833464</v>
      </c>
      <c r="DP62">
        <f t="shared" si="69"/>
        <v>1998.1290069024296</v>
      </c>
      <c r="DQ62">
        <f t="shared" si="69"/>
        <v>1988.1383618679174</v>
      </c>
    </row>
    <row r="63" spans="1:121" x14ac:dyDescent="0.25">
      <c r="A63" t="str">
        <f t="shared" si="48"/>
        <v>09_ROK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09_ROK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09_ROK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09_ROK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09_ROK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09_ROK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09_ROK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09_ROK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09_ROK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147.869988552</v>
      </c>
      <c r="BL67" t="str">
        <f t="shared" si="50"/>
        <v>09_ROK</v>
      </c>
      <c r="BM67" t="str">
        <f t="shared" si="51"/>
        <v>d_nonenergy_7_9_lpg</v>
      </c>
      <c r="BP67">
        <f t="shared" ref="BP67:CW67" si="78">BP$49*BP28</f>
        <v>108.9468162</v>
      </c>
      <c r="BQ67">
        <f t="shared" si="78"/>
        <v>147.869988552</v>
      </c>
      <c r="BR67">
        <f t="shared" si="78"/>
        <v>151.4886738369942</v>
      </c>
      <c r="BS67">
        <f t="shared" si="78"/>
        <v>148.78359610827667</v>
      </c>
      <c r="BT67">
        <f t="shared" si="78"/>
        <v>151.87832083893403</v>
      </c>
      <c r="BU67">
        <f t="shared" si="78"/>
        <v>154.78776797589848</v>
      </c>
      <c r="BV67">
        <f t="shared" si="78"/>
        <v>157.48629410364498</v>
      </c>
      <c r="BW67">
        <f t="shared" si="78"/>
        <v>159.96368762563699</v>
      </c>
      <c r="BX67">
        <f t="shared" si="78"/>
        <v>162.21544103185872</v>
      </c>
      <c r="BY67">
        <f t="shared" si="78"/>
        <v>164.23769421046265</v>
      </c>
      <c r="BZ67">
        <f t="shared" si="78"/>
        <v>166.04023941826819</v>
      </c>
      <c r="CA67">
        <f t="shared" si="78"/>
        <v>166.67580636932388</v>
      </c>
      <c r="CB67">
        <f t="shared" si="78"/>
        <v>167.10995040461162</v>
      </c>
      <c r="CC67">
        <f t="shared" si="78"/>
        <v>167.35620912736496</v>
      </c>
      <c r="CD67">
        <f t="shared" si="78"/>
        <v>168.46584351011953</v>
      </c>
      <c r="CE67">
        <f t="shared" si="78"/>
        <v>169.43202281824099</v>
      </c>
      <c r="CF67">
        <f t="shared" si="78"/>
        <v>170.27818146885781</v>
      </c>
      <c r="CG67">
        <f t="shared" si="78"/>
        <v>171.02582283097848</v>
      </c>
      <c r="CH67">
        <f t="shared" si="78"/>
        <v>171.6835963457647</v>
      </c>
      <c r="CI67">
        <f t="shared" si="78"/>
        <v>172.27073848282043</v>
      </c>
      <c r="CJ67">
        <f t="shared" si="78"/>
        <v>172.79938154386605</v>
      </c>
      <c r="CK67">
        <f t="shared" si="78"/>
        <v>173.27158615613894</v>
      </c>
      <c r="CL67">
        <f t="shared" si="78"/>
        <v>173.69147243600446</v>
      </c>
      <c r="CM67">
        <f t="shared" si="78"/>
        <v>174.05764813516021</v>
      </c>
      <c r="CN67">
        <f t="shared" si="78"/>
        <v>174.90724016570235</v>
      </c>
      <c r="CO67">
        <f t="shared" si="78"/>
        <v>175.70368854200626</v>
      </c>
      <c r="CP67">
        <f t="shared" si="78"/>
        <v>176.44204823595501</v>
      </c>
      <c r="CQ67">
        <f t="shared" si="78"/>
        <v>177.11841440459727</v>
      </c>
      <c r="CR67">
        <f t="shared" si="78"/>
        <v>177.72947140880328</v>
      </c>
      <c r="CS67">
        <f t="shared" si="78"/>
        <v>177.9110680900136</v>
      </c>
      <c r="CT67">
        <f t="shared" si="78"/>
        <v>178.02846535497767</v>
      </c>
      <c r="CU67">
        <f t="shared" si="78"/>
        <v>178.08849642087824</v>
      </c>
      <c r="CV67">
        <f t="shared" si="78"/>
        <v>178.09136682605222</v>
      </c>
      <c r="CW67">
        <f t="shared" si="78"/>
        <v>178.04251814120755</v>
      </c>
      <c r="CX67">
        <f t="shared" ref="CX67:DQ67" si="79">CX$49*CX28</f>
        <v>177.15230555050152</v>
      </c>
      <c r="CY67">
        <f t="shared" si="79"/>
        <v>176.266544022749</v>
      </c>
      <c r="CZ67">
        <f t="shared" si="79"/>
        <v>175.38521130263524</v>
      </c>
      <c r="DA67">
        <f t="shared" si="79"/>
        <v>174.50828524612209</v>
      </c>
      <c r="DB67">
        <f t="shared" si="79"/>
        <v>173.63574381989147</v>
      </c>
      <c r="DC67">
        <f t="shared" si="79"/>
        <v>172.76756510079201</v>
      </c>
      <c r="DD67">
        <f t="shared" si="79"/>
        <v>171.90372727528805</v>
      </c>
      <c r="DE67">
        <f t="shared" si="79"/>
        <v>171.04420863891158</v>
      </c>
      <c r="DF67">
        <f t="shared" si="79"/>
        <v>170.18898759571704</v>
      </c>
      <c r="DG67">
        <f t="shared" si="79"/>
        <v>169.33804265773844</v>
      </c>
      <c r="DH67">
        <f t="shared" si="79"/>
        <v>168.49135244444975</v>
      </c>
      <c r="DI67">
        <f t="shared" si="79"/>
        <v>167.6488956822275</v>
      </c>
      <c r="DJ67">
        <f t="shared" si="79"/>
        <v>166.81065120381638</v>
      </c>
      <c r="DK67">
        <f t="shared" si="79"/>
        <v>165.97659794779727</v>
      </c>
      <c r="DL67">
        <f t="shared" si="79"/>
        <v>165.14671495805831</v>
      </c>
      <c r="DM67">
        <f t="shared" si="79"/>
        <v>164.32098138326802</v>
      </c>
      <c r="DN67">
        <f t="shared" si="79"/>
        <v>163.49937647635167</v>
      </c>
      <c r="DO67">
        <f t="shared" si="79"/>
        <v>162.68187959396991</v>
      </c>
      <c r="DP67">
        <f t="shared" si="79"/>
        <v>161.86847019600006</v>
      </c>
      <c r="DQ67">
        <f t="shared" si="79"/>
        <v>161.05912784502004</v>
      </c>
    </row>
    <row r="68" spans="1:121" x14ac:dyDescent="0.25">
      <c r="A68" t="str">
        <f t="shared" si="48"/>
        <v>09_ROK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09_ROK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09_ROK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09_ROK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09_ROK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133.27572484800001</v>
      </c>
      <c r="BL70" t="str">
        <f t="shared" si="50"/>
        <v>09_ROK</v>
      </c>
      <c r="BM70" t="str">
        <f t="shared" si="51"/>
        <v>d_nonenergy_7_x_other_petrol_prod</v>
      </c>
      <c r="BP70">
        <f t="shared" ref="BP70:CW70" si="84">BP$49*BP31</f>
        <v>146.09164525200001</v>
      </c>
      <c r="BQ70">
        <f t="shared" si="84"/>
        <v>133.27572484800001</v>
      </c>
      <c r="BR70">
        <f t="shared" si="84"/>
        <v>136.53725823335489</v>
      </c>
      <c r="BS70">
        <f t="shared" si="84"/>
        <v>134.09916245343788</v>
      </c>
      <c r="BT70">
        <f t="shared" si="84"/>
        <v>136.88844840471359</v>
      </c>
      <c r="BU70">
        <f t="shared" si="84"/>
        <v>139.51074302908566</v>
      </c>
      <c r="BV70">
        <f t="shared" si="84"/>
        <v>141.9429338287097</v>
      </c>
      <c r="BW70">
        <f t="shared" si="84"/>
        <v>144.17581705681056</v>
      </c>
      <c r="BX70">
        <f t="shared" si="84"/>
        <v>146.20533007924249</v>
      </c>
      <c r="BY70">
        <f t="shared" si="84"/>
        <v>148.02799376403635</v>
      </c>
      <c r="BZ70">
        <f t="shared" si="84"/>
        <v>149.65263390565028</v>
      </c>
      <c r="CA70">
        <f t="shared" si="84"/>
        <v>150.22547256561677</v>
      </c>
      <c r="CB70">
        <f t="shared" si="84"/>
        <v>150.61676806484553</v>
      </c>
      <c r="CC70">
        <f t="shared" si="84"/>
        <v>150.8387218912878</v>
      </c>
      <c r="CD70">
        <f t="shared" si="84"/>
        <v>151.83883914378814</v>
      </c>
      <c r="CE70">
        <f t="shared" si="84"/>
        <v>152.70965984840828</v>
      </c>
      <c r="CF70">
        <f t="shared" si="84"/>
        <v>153.47230552520634</v>
      </c>
      <c r="CG70">
        <f t="shared" si="84"/>
        <v>154.14615723398589</v>
      </c>
      <c r="CH70">
        <f t="shared" si="84"/>
        <v>154.73901074555641</v>
      </c>
      <c r="CI70">
        <f t="shared" si="84"/>
        <v>155.26820395555919</v>
      </c>
      <c r="CJ70">
        <f t="shared" si="84"/>
        <v>155.74467174890012</v>
      </c>
      <c r="CK70">
        <f t="shared" si="84"/>
        <v>156.17027137593405</v>
      </c>
      <c r="CL70">
        <f t="shared" si="84"/>
        <v>156.54871631158866</v>
      </c>
      <c r="CM70">
        <f t="shared" si="84"/>
        <v>156.87875171772208</v>
      </c>
      <c r="CN70">
        <f t="shared" si="84"/>
        <v>157.64449191155302</v>
      </c>
      <c r="CO70">
        <f t="shared" si="84"/>
        <v>158.36233354862455</v>
      </c>
      <c r="CP70">
        <f t="shared" si="84"/>
        <v>159.02781965823473</v>
      </c>
      <c r="CQ70">
        <f t="shared" si="84"/>
        <v>159.63743079211781</v>
      </c>
      <c r="CR70">
        <f t="shared" si="84"/>
        <v>160.18817855342138</v>
      </c>
      <c r="CS70">
        <f t="shared" si="84"/>
        <v>160.35185226135422</v>
      </c>
      <c r="CT70">
        <f t="shared" si="84"/>
        <v>160.45766281653499</v>
      </c>
      <c r="CU70">
        <f t="shared" si="84"/>
        <v>160.51176902090847</v>
      </c>
      <c r="CV70">
        <f t="shared" si="84"/>
        <v>160.51435612687851</v>
      </c>
      <c r="CW70">
        <f t="shared" si="84"/>
        <v>160.47032864067731</v>
      </c>
      <c r="CX70">
        <f t="shared" ref="CX70:DQ70" si="85">CX$49*CX31</f>
        <v>159.66797699747391</v>
      </c>
      <c r="CY70">
        <f t="shared" si="85"/>
        <v>158.86963711248654</v>
      </c>
      <c r="CZ70">
        <f t="shared" si="85"/>
        <v>158.07528892692412</v>
      </c>
      <c r="DA70">
        <f t="shared" si="85"/>
        <v>157.28491248228951</v>
      </c>
      <c r="DB70">
        <f t="shared" si="85"/>
        <v>156.49848791987804</v>
      </c>
      <c r="DC70">
        <f t="shared" si="85"/>
        <v>155.71599548027865</v>
      </c>
      <c r="DD70">
        <f t="shared" si="85"/>
        <v>154.93741550287729</v>
      </c>
      <c r="DE70">
        <f t="shared" si="85"/>
        <v>154.1627284253629</v>
      </c>
      <c r="DF70">
        <f t="shared" si="85"/>
        <v>153.39191478323607</v>
      </c>
      <c r="DG70">
        <f t="shared" si="85"/>
        <v>152.62495520931989</v>
      </c>
      <c r="DH70">
        <f t="shared" si="85"/>
        <v>151.8618304332733</v>
      </c>
      <c r="DI70">
        <f t="shared" si="85"/>
        <v>151.10252128110693</v>
      </c>
      <c r="DJ70">
        <f t="shared" si="85"/>
        <v>150.34700867470139</v>
      </c>
      <c r="DK70">
        <f t="shared" si="85"/>
        <v>149.59527363132787</v>
      </c>
      <c r="DL70">
        <f t="shared" si="85"/>
        <v>148.84729726317124</v>
      </c>
      <c r="DM70">
        <f t="shared" si="85"/>
        <v>148.10306077685539</v>
      </c>
      <c r="DN70">
        <f t="shared" si="85"/>
        <v>147.36254547297111</v>
      </c>
      <c r="DO70">
        <f t="shared" si="85"/>
        <v>146.62573274560626</v>
      </c>
      <c r="DP70">
        <f t="shared" si="85"/>
        <v>145.8926040818782</v>
      </c>
      <c r="DQ70">
        <f t="shared" si="85"/>
        <v>145.16314106146882</v>
      </c>
    </row>
    <row r="71" spans="1:121" x14ac:dyDescent="0.25">
      <c r="A71" t="str">
        <f t="shared" si="48"/>
        <v>09_ROK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09_ROK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09_ROK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09_ROK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09_ROK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09_ROK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09_ROK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09_ROK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09_ROK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09_ROK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09_ROK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09_ROK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09_ROK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09_ROK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09_ROK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09_ROK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09_ROK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09_ROK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09_ROK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09_ROK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09_ROK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09_ROK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09_ROK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09_ROK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09_ROK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09_ROK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09_ROK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09_ROK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09_ROK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09_ROK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09_ROK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09_ROK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09_ROK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09_ROK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09_ROK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09_ROK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09_ROK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09_ROK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09_ROK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09_ROK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09_ROK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09_ROK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09_ROK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09_ROK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09_ROK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09_ROK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09_ROK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09_ROK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09_ROK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09_ROK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09_ROK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09_ROK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09_ROK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09_ROK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09_ROK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09_ROK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09_ROK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09_ROK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09_ROK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09_ROK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09_ROK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09_ROK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09_ROK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09_ROK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09_ROK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09_ROK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09_ROK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09_ROK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09_ROK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09_ROK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09_ROK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09_ROK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09_ROK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09_ROK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09_ROK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09_ROK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09_ROK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09_ROK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09_ROK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09_ROK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09_ROK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09_ROK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09_ROK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09_ROK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09_ROK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09_ROK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09_ROK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09_ROK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09_ROK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09_ROK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09_ROK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09_ROK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09_ROK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09_ROK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tabSelected="1" topLeftCell="A12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10_MAS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10_MAS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10_MAS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10_MAS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10_MAS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10_MAS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10_MAS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10_MAS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10_MAS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10_MAS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10_MAS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10_MAS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10_MAS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17"/>
        <v>2.063741072839537E-2</v>
      </c>
      <c r="M28" s="33">
        <f t="shared" si="17"/>
        <v>2.0534223674753393E-2</v>
      </c>
      <c r="N28" s="33">
        <f t="shared" si="17"/>
        <v>2.0431552556379625E-2</v>
      </c>
      <c r="O28" s="33">
        <f t="shared" si="17"/>
        <v>2.0329394793597726E-2</v>
      </c>
      <c r="P28" s="33">
        <f t="shared" si="17"/>
        <v>2.0227747819629736E-2</v>
      </c>
      <c r="Q28" s="33">
        <f t="shared" si="17"/>
        <v>2.0126609080531589E-2</v>
      </c>
      <c r="R28" s="33">
        <f t="shared" si="17"/>
        <v>2.0025976035128932E-2</v>
      </c>
      <c r="S28" s="33">
        <f t="shared" si="17"/>
        <v>1.9925846154953287E-2</v>
      </c>
      <c r="T28" s="33">
        <f t="shared" si="17"/>
        <v>1.9826216924178519E-2</v>
      </c>
      <c r="U28" s="33">
        <f t="shared" si="17"/>
        <v>1.9727085839557627E-2</v>
      </c>
      <c r="V28" s="33">
        <f t="shared" si="17"/>
        <v>1.9628450410359839E-2</v>
      </c>
      <c r="W28" s="33">
        <f t="shared" si="17"/>
        <v>1.953030815830804E-2</v>
      </c>
      <c r="X28" s="33">
        <f t="shared" si="17"/>
        <v>1.9432656617516499E-2</v>
      </c>
      <c r="Y28" s="33">
        <f t="shared" si="17"/>
        <v>1.9335493334428917E-2</v>
      </c>
      <c r="Z28" s="33">
        <f t="shared" si="17"/>
        <v>1.9238815867756772E-2</v>
      </c>
      <c r="AA28" s="33">
        <f t="shared" si="17"/>
        <v>1.9142621788417989E-2</v>
      </c>
      <c r="AB28" s="33">
        <f t="shared" si="17"/>
        <v>1.90469086794759E-2</v>
      </c>
      <c r="AC28" s="33">
        <f t="shared" si="17"/>
        <v>1.8951674136078522E-2</v>
      </c>
      <c r="AD28" s="33">
        <f t="shared" si="17"/>
        <v>1.8856915765398129E-2</v>
      </c>
      <c r="AE28" s="33">
        <f t="shared" si="17"/>
        <v>1.8762631186571139E-2</v>
      </c>
      <c r="AF28" s="33">
        <f t="shared" si="17"/>
        <v>1.8668818030638284E-2</v>
      </c>
      <c r="AG28" s="33">
        <f t="shared" si="17"/>
        <v>1.8575473940485091E-2</v>
      </c>
      <c r="AH28" s="33">
        <f t="shared" si="17"/>
        <v>1.8482596570782665E-2</v>
      </c>
      <c r="AI28" s="33">
        <f t="shared" si="17"/>
        <v>1.8390183587928752E-2</v>
      </c>
      <c r="AJ28" s="33">
        <f t="shared" si="17"/>
        <v>1.8298232669989107E-2</v>
      </c>
      <c r="AK28" s="33">
        <f t="shared" si="17"/>
        <v>1.820674150663916E-2</v>
      </c>
      <c r="AL28" s="33">
        <f t="shared" si="17"/>
        <v>1.8115707799105964E-2</v>
      </c>
      <c r="AM28" s="33">
        <f t="shared" si="17"/>
        <v>1.8025129260110434E-2</v>
      </c>
      <c r="AN28" s="33">
        <f t="shared" si="17"/>
        <v>1.7935003613809883E-2</v>
      </c>
      <c r="AO28" s="33">
        <f t="shared" si="17"/>
        <v>1.7845328595740832E-2</v>
      </c>
      <c r="AP28" s="33">
        <f t="shared" si="17"/>
        <v>1.7756101952762129E-2</v>
      </c>
      <c r="AQ28" s="33">
        <f t="shared" ref="AQ28:BK28" si="23">AP28*(1-$G$4)</f>
        <v>1.7667321442998318E-2</v>
      </c>
      <c r="AR28" s="33">
        <f t="shared" si="23"/>
        <v>1.7578984835783327E-2</v>
      </c>
      <c r="AS28" s="33">
        <f t="shared" si="23"/>
        <v>1.7491089911604411E-2</v>
      </c>
      <c r="AT28" s="33">
        <f t="shared" si="23"/>
        <v>1.7403634462046388E-2</v>
      </c>
      <c r="AU28" s="33">
        <f t="shared" si="23"/>
        <v>1.7316616289736155E-2</v>
      </c>
      <c r="AV28" s="33">
        <f t="shared" si="23"/>
        <v>1.7230033208287473E-2</v>
      </c>
      <c r="AW28" s="33">
        <f t="shared" si="23"/>
        <v>1.7143883042246035E-2</v>
      </c>
      <c r="AX28" s="33">
        <f t="shared" si="23"/>
        <v>1.7058163627034804E-2</v>
      </c>
      <c r="AY28" s="33">
        <f t="shared" si="23"/>
        <v>1.6972872808899631E-2</v>
      </c>
      <c r="AZ28" s="33">
        <f t="shared" si="23"/>
        <v>1.6888008444855131E-2</v>
      </c>
      <c r="BA28" s="33">
        <f t="shared" si="23"/>
        <v>1.6803568402630857E-2</v>
      </c>
      <c r="BB28" s="33">
        <f t="shared" si="23"/>
        <v>1.6719550560617701E-2</v>
      </c>
      <c r="BC28" s="33">
        <f t="shared" si="23"/>
        <v>1.6635952807814613E-2</v>
      </c>
      <c r="BD28" s="33">
        <f t="shared" si="23"/>
        <v>1.6552773043775539E-2</v>
      </c>
      <c r="BE28" s="33">
        <f t="shared" si="23"/>
        <v>1.647000917855666E-2</v>
      </c>
      <c r="BF28" s="33">
        <f t="shared" si="23"/>
        <v>1.6387659132663875E-2</v>
      </c>
      <c r="BG28" s="33">
        <f t="shared" si="23"/>
        <v>1.6305720837000555E-2</v>
      </c>
      <c r="BH28" s="33">
        <f t="shared" si="23"/>
        <v>1.6224192232815553E-2</v>
      </c>
      <c r="BI28" s="33">
        <f t="shared" si="23"/>
        <v>1.6143071271651474E-2</v>
      </c>
      <c r="BJ28" s="33">
        <f t="shared" si="23"/>
        <v>1.6062355915293217E-2</v>
      </c>
      <c r="BK28" s="33">
        <f t="shared" si="23"/>
        <v>1.5982044135716751E-2</v>
      </c>
      <c r="BL28" t="str">
        <f t="shared" si="6"/>
        <v>10_MAS</v>
      </c>
      <c r="BM28" t="str">
        <f t="shared" si="7"/>
        <v>d_nonenergy_7_9_lpg</v>
      </c>
      <c r="BP28" s="4">
        <f t="shared" si="8"/>
        <v>82.051147678559985</v>
      </c>
      <c r="BQ28" s="4">
        <f t="shared" si="9"/>
        <v>84.601376948995195</v>
      </c>
      <c r="BR28" s="4" cm="1">
        <f t="array" ref="BR28">L28*INDEX(prod_est,$H28+$I28-1,MATCH(BR$14,$BQ$14:$DQ$14,0))</f>
        <v>117.47119990927237</v>
      </c>
      <c r="BS28" s="4" cm="1">
        <f t="array" ref="BS28">M28*INDEX(prod_est,$H28+$I28-1,MATCH(BS$14,$BQ$14:$DQ$14,0))</f>
        <v>103.68122839293842</v>
      </c>
      <c r="BT28" s="4" cm="1">
        <f t="array" ref="BT28">N28*INDEX(prod_est,$H28+$I28-1,MATCH(BT$14,$BQ$14:$DQ$14,0))</f>
        <v>106.42882078796214</v>
      </c>
      <c r="BU28" s="4" cm="1">
        <f t="array" ref="BU28">O28*INDEX(prod_est,$H28+$I28-1,MATCH(BU$14,$BQ$14:$DQ$14,0))</f>
        <v>109.19190331438367</v>
      </c>
      <c r="BV28" s="4" cm="1">
        <f t="array" ref="BV28">P28*INDEX(prod_est,$H28+$I28-1,MATCH(BV$14,$BQ$14:$DQ$14,0))</f>
        <v>111.95970769054009</v>
      </c>
      <c r="BW28" s="4" cm="1">
        <f t="array" ref="BW28">Q28*INDEX(prod_est,$H28+$I28-1,MATCH(BW$14,$BQ$14:$DQ$14,0))</f>
        <v>114.72107730928801</v>
      </c>
      <c r="BX28" s="4" cm="1">
        <f t="array" ref="BX28">R28*INDEX(prod_est,$H28+$I28-1,MATCH(BX$14,$BQ$14:$DQ$14,0))</f>
        <v>117.46706633448366</v>
      </c>
      <c r="BY28" s="4" cm="1">
        <f t="array" ref="BY28">S28*INDEX(prod_est,$H28+$I28-1,MATCH(BY$14,$BQ$14:$DQ$14,0))</f>
        <v>120.19108237312233</v>
      </c>
      <c r="BZ28" s="4" cm="1">
        <f t="array" ref="BZ28">T28*INDEX(prod_est,$H28+$I28-1,MATCH(BZ$14,$BQ$14:$DQ$14,0))</f>
        <v>122.89425493682846</v>
      </c>
      <c r="CA28" s="4" cm="1">
        <f t="array" ref="CA28">U28*INDEX(prod_est,$H28+$I28-1,MATCH(CA$14,$BQ$14:$DQ$14,0))</f>
        <v>123.49346848609949</v>
      </c>
      <c r="CB28" s="4" cm="1">
        <f t="array" ref="CB28">V28*INDEX(prod_est,$H28+$I28-1,MATCH(CB$14,$BQ$14:$DQ$14,0))</f>
        <v>124.04522760474939</v>
      </c>
      <c r="CC28" s="4" cm="1">
        <f t="array" ref="CC28">W28*INDEX(prod_est,$H28+$I28-1,MATCH(CC$14,$BQ$14:$DQ$14,0))</f>
        <v>124.55304412822551</v>
      </c>
      <c r="CD28" s="4" cm="1">
        <f t="array" ref="CD28">X28*INDEX(prod_est,$H28+$I28-1,MATCH(CD$14,$BQ$14:$DQ$14,0))</f>
        <v>125.1461244931798</v>
      </c>
      <c r="CE28" s="4" cm="1">
        <f t="array" ref="CE28">Y28*INDEX(prod_est,$H28+$I28-1,MATCH(CE$14,$BQ$14:$DQ$14,0))</f>
        <v>125.69333004693834</v>
      </c>
      <c r="CF28" s="4" cm="1">
        <f t="array" ref="CF28">Z28*INDEX(prod_est,$H28+$I28-1,MATCH(CF$14,$BQ$14:$DQ$14,0))</f>
        <v>126.19798292240206</v>
      </c>
      <c r="CG28" s="4" cm="1">
        <f t="array" ref="CG28">AA28*INDEX(prod_est,$H28+$I28-1,MATCH(CG$14,$BQ$14:$DQ$14,0))</f>
        <v>126.65836666207805</v>
      </c>
      <c r="CH28" s="4" cm="1">
        <f t="array" ref="CH28">AB28*INDEX(prod_est,$H28+$I28-1,MATCH(CH$14,$BQ$14:$DQ$14,0))</f>
        <v>127.08268227444388</v>
      </c>
      <c r="CI28" s="4" cm="1">
        <f t="array" ref="CI28">AC28*INDEX(prod_est,$H28+$I28-1,MATCH(CI$14,$BQ$14:$DQ$14,0))</f>
        <v>127.46668546350611</v>
      </c>
      <c r="CJ28" s="4" cm="1">
        <f t="array" ref="CJ28">AD28*INDEX(prod_est,$H28+$I28-1,MATCH(CJ$14,$BQ$14:$DQ$14,0))</f>
        <v>127.81112320535478</v>
      </c>
      <c r="CK28" s="4" cm="1">
        <f t="array" ref="CK28">AE28*INDEX(prod_est,$H28+$I28-1,MATCH(CK$14,$BQ$14:$DQ$14,0))</f>
        <v>128.12155646978439</v>
      </c>
      <c r="CL28" s="4" cm="1">
        <f t="array" ref="CL28">AF28*INDEX(prod_est,$H28+$I28-1,MATCH(CL$14,$BQ$14:$DQ$14,0))</f>
        <v>128.40339948366938</v>
      </c>
      <c r="CM28" s="4" cm="1">
        <f t="array" ref="CM28">AG28*INDEX(prod_est,$H28+$I28-1,MATCH(CM$14,$BQ$14:$DQ$14,0))</f>
        <v>128.65479604801425</v>
      </c>
      <c r="CN28" s="4" cm="1">
        <f t="array" ref="CN28">AH28*INDEX(prod_est,$H28+$I28-1,MATCH(CN$14,$BQ$14:$DQ$14,0))</f>
        <v>128.98854277510259</v>
      </c>
      <c r="CO28" s="4" cm="1">
        <f t="array" ref="CO28">AI28*INDEX(prod_est,$H28+$I28-1,MATCH(CO$14,$BQ$14:$DQ$14,0))</f>
        <v>129.29544801351153</v>
      </c>
      <c r="CP28" s="4" cm="1">
        <f t="array" ref="CP28">AJ28*INDEX(prod_est,$H28+$I28-1,MATCH(CP$14,$BQ$14:$DQ$14,0))</f>
        <v>129.57826850053695</v>
      </c>
      <c r="CQ28" s="4" cm="1">
        <f t="array" ref="CQ28">AK28*INDEX(prod_est,$H28+$I28-1,MATCH(CQ$14,$BQ$14:$DQ$14,0))</f>
        <v>129.84433361994456</v>
      </c>
      <c r="CR28" s="4" cm="1">
        <f t="array" ref="CR28">AL28*INDEX(prod_est,$H28+$I28-1,MATCH(CR$14,$BQ$14:$DQ$14,0))</f>
        <v>130.08928416504546</v>
      </c>
      <c r="CS28" s="4" cm="1">
        <f t="array" ref="CS28">AM28*INDEX(prod_est,$H28+$I28-1,MATCH(CS$14,$BQ$14:$DQ$14,0))</f>
        <v>130.31802620653485</v>
      </c>
      <c r="CT28" s="4" cm="1">
        <f t="array" ref="CT28">AN28*INDEX(prod_est,$H28+$I28-1,MATCH(CT$14,$BQ$14:$DQ$14,0))</f>
        <v>130.52852675795015</v>
      </c>
      <c r="CU28" s="4" cm="1">
        <f t="array" ref="CU28">AO28*INDEX(prod_est,$H28+$I28-1,MATCH(CU$14,$BQ$14:$DQ$14,0))</f>
        <v>130.72332701723965</v>
      </c>
      <c r="CV28" s="4" cm="1">
        <f t="array" ref="CV28">AP28*INDEX(prod_est,$H28+$I28-1,MATCH(CV$14,$BQ$14:$DQ$14,0))</f>
        <v>130.9004176049568</v>
      </c>
      <c r="CW28" s="4" cm="1">
        <f t="array" ref="CW28">AQ28*INDEX(prod_est,$H28+$I28-1,MATCH(CW$14,$BQ$14:$DQ$14,0))</f>
        <v>131.06007482293921</v>
      </c>
      <c r="CX28" s="4" cm="1">
        <f t="array" ref="CX28">AR28*INDEX(prod_est,$H28+$I28-1,MATCH(CX$14,$BQ$14:$DQ$14,0))</f>
        <v>130.40477444882453</v>
      </c>
      <c r="CY28" s="4" cm="1">
        <f t="array" ref="CY28">AS28*INDEX(prod_est,$H28+$I28-1,MATCH(CY$14,$BQ$14:$DQ$14,0))</f>
        <v>129.75275057658041</v>
      </c>
      <c r="CZ28" s="4" cm="1">
        <f t="array" ref="CZ28">AT28*INDEX(prod_est,$H28+$I28-1,MATCH(CZ$14,$BQ$14:$DQ$14,0))</f>
        <v>129.10398682369748</v>
      </c>
      <c r="DA28" s="4" cm="1">
        <f t="array" ref="DA28">AU28*INDEX(prod_est,$H28+$I28-1,MATCH(DA$14,$BQ$14:$DQ$14,0))</f>
        <v>128.458466889579</v>
      </c>
      <c r="DB28" s="4" cm="1">
        <f t="array" ref="DB28">AV28*INDEX(prod_est,$H28+$I28-1,MATCH(DB$14,$BQ$14:$DQ$14,0))</f>
        <v>127.8161745551311</v>
      </c>
      <c r="DC28" s="4" cm="1">
        <f t="array" ref="DC28">AW28*INDEX(prod_est,$H28+$I28-1,MATCH(DC$14,$BQ$14:$DQ$14,0))</f>
        <v>127.17709368235543</v>
      </c>
      <c r="DD28" s="4" cm="1">
        <f t="array" ref="DD28">AX28*INDEX(prod_est,$H28+$I28-1,MATCH(DD$14,$BQ$14:$DQ$14,0))</f>
        <v>126.54120821394365</v>
      </c>
      <c r="DE28" s="4" cm="1">
        <f t="array" ref="DE28">AY28*INDEX(prod_est,$H28+$I28-1,MATCH(DE$14,$BQ$14:$DQ$14,0))</f>
        <v>125.90850217287394</v>
      </c>
      <c r="DF28" s="4" cm="1">
        <f t="array" ref="DF28">AZ28*INDEX(prod_est,$H28+$I28-1,MATCH(DF$14,$BQ$14:$DQ$14,0))</f>
        <v>125.27895966200956</v>
      </c>
      <c r="DG28" s="4" cm="1">
        <f t="array" ref="DG28">BA28*INDEX(prod_est,$H28+$I28-1,MATCH(DG$14,$BQ$14:$DQ$14,0))</f>
        <v>124.65256486369952</v>
      </c>
      <c r="DH28" s="4" cm="1">
        <f t="array" ref="DH28">BB28*INDEX(prod_est,$H28+$I28-1,MATCH(DH$14,$BQ$14:$DQ$14,0))</f>
        <v>124.02930203938101</v>
      </c>
      <c r="DI28" s="4" cm="1">
        <f t="array" ref="DI28">BC28*INDEX(prod_est,$H28+$I28-1,MATCH(DI$14,$BQ$14:$DQ$14,0))</f>
        <v>123.4091555291841</v>
      </c>
      <c r="DJ28" s="4" cm="1">
        <f t="array" ref="DJ28">BD28*INDEX(prod_est,$H28+$I28-1,MATCH(DJ$14,$BQ$14:$DQ$14,0))</f>
        <v>122.79210975153818</v>
      </c>
      <c r="DK28" s="4" cm="1">
        <f t="array" ref="DK28">BE28*INDEX(prod_est,$H28+$I28-1,MATCH(DK$14,$BQ$14:$DQ$14,0))</f>
        <v>122.17814920278047</v>
      </c>
      <c r="DL28" s="4" cm="1">
        <f t="array" ref="DL28">BF28*INDEX(prod_est,$H28+$I28-1,MATCH(DL$14,$BQ$14:$DQ$14,0))</f>
        <v>121.56725845676657</v>
      </c>
      <c r="DM28" s="4" cm="1">
        <f t="array" ref="DM28">BG28*INDEX(prod_est,$H28+$I28-1,MATCH(DM$14,$BQ$14:$DQ$14,0))</f>
        <v>120.95942216448273</v>
      </c>
      <c r="DN28" s="4" cm="1">
        <f t="array" ref="DN28">BH28*INDEX(prod_est,$H28+$I28-1,MATCH(DN$14,$BQ$14:$DQ$14,0))</f>
        <v>120.35462505366033</v>
      </c>
      <c r="DO28" s="4" cm="1">
        <f t="array" ref="DO28">BI28*INDEX(prod_est,$H28+$I28-1,MATCH(DO$14,$BQ$14:$DQ$14,0))</f>
        <v>119.752851928392</v>
      </c>
      <c r="DP28" s="4" cm="1">
        <f t="array" ref="DP28">BJ28*INDEX(prod_est,$H28+$I28-1,MATCH(DP$14,$BQ$14:$DQ$14,0))</f>
        <v>119.15408766875005</v>
      </c>
      <c r="DQ28" s="4" cm="1">
        <f t="array" ref="DQ28">BK28*INDEX(prod_est,$H28+$I28-1,MATCH(DQ$14,$BQ$14:$DQ$14,0))</f>
        <v>118.5583172304063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10_MAS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10_MAS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ref="L31:AQ35" si="26">K31*(1-$G$4)</f>
        <v>8.0492731065287815E-3</v>
      </c>
      <c r="M31" s="33">
        <f t="shared" si="26"/>
        <v>8.0090267409961367E-3</v>
      </c>
      <c r="N31" s="33">
        <f t="shared" si="26"/>
        <v>7.9689816072911566E-3</v>
      </c>
      <c r="O31" s="33">
        <f t="shared" si="26"/>
        <v>7.9291366992547008E-3</v>
      </c>
      <c r="P31" s="33">
        <f t="shared" si="26"/>
        <v>7.8894910157584278E-3</v>
      </c>
      <c r="Q31" s="33">
        <f t="shared" si="26"/>
        <v>7.8500435606796357E-3</v>
      </c>
      <c r="R31" s="33">
        <f t="shared" si="26"/>
        <v>7.8107933428762377E-3</v>
      </c>
      <c r="S31" s="33">
        <f t="shared" si="26"/>
        <v>7.7717393761618566E-3</v>
      </c>
      <c r="T31" s="33">
        <f t="shared" si="26"/>
        <v>7.7328806792810473E-3</v>
      </c>
      <c r="U31" s="33">
        <f t="shared" si="26"/>
        <v>7.6942162758846418E-3</v>
      </c>
      <c r="V31" s="33">
        <f t="shared" si="26"/>
        <v>7.6557451945052186E-3</v>
      </c>
      <c r="W31" s="33">
        <f t="shared" si="26"/>
        <v>7.6174664685326925E-3</v>
      </c>
      <c r="X31" s="33">
        <f t="shared" si="26"/>
        <v>7.5793791361900287E-3</v>
      </c>
      <c r="Y31" s="33">
        <f t="shared" si="26"/>
        <v>7.5414822405090783E-3</v>
      </c>
      <c r="Z31" s="33">
        <f t="shared" si="26"/>
        <v>7.5037748293065327E-3</v>
      </c>
      <c r="AA31" s="33">
        <f t="shared" si="26"/>
        <v>7.4662559551600003E-3</v>
      </c>
      <c r="AB31" s="33">
        <f t="shared" si="26"/>
        <v>7.4289246753841999E-3</v>
      </c>
      <c r="AC31" s="33">
        <f t="shared" si="26"/>
        <v>7.3917800520072793E-3</v>
      </c>
      <c r="AD31" s="33">
        <f t="shared" si="26"/>
        <v>7.3548211517472425E-3</v>
      </c>
      <c r="AE31" s="33">
        <f t="shared" si="26"/>
        <v>7.3180470459885058E-3</v>
      </c>
      <c r="AF31" s="33">
        <f t="shared" si="26"/>
        <v>7.2814568107585631E-3</v>
      </c>
      <c r="AG31" s="33">
        <f t="shared" si="26"/>
        <v>7.24504952670477E-3</v>
      </c>
      <c r="AH31" s="33">
        <f t="shared" si="26"/>
        <v>7.2088242790712461E-3</v>
      </c>
      <c r="AI31" s="33">
        <f t="shared" si="26"/>
        <v>7.1727801576758898E-3</v>
      </c>
      <c r="AJ31" s="33">
        <f t="shared" si="26"/>
        <v>7.1369162568875105E-3</v>
      </c>
      <c r="AK31" s="33">
        <f t="shared" si="26"/>
        <v>7.101231675603073E-3</v>
      </c>
      <c r="AL31" s="33">
        <f t="shared" si="26"/>
        <v>7.0657255172250572E-3</v>
      </c>
      <c r="AM31" s="33">
        <f t="shared" si="26"/>
        <v>7.0303968896389315E-3</v>
      </c>
      <c r="AN31" s="33">
        <f t="shared" si="26"/>
        <v>6.9952449051907369E-3</v>
      </c>
      <c r="AO31" s="33">
        <f t="shared" si="26"/>
        <v>6.9602686806647836E-3</v>
      </c>
      <c r="AP31" s="33">
        <f t="shared" si="26"/>
        <v>6.9254673372614595E-3</v>
      </c>
      <c r="AQ31" s="33">
        <f t="shared" si="26"/>
        <v>6.8908400005751524E-3</v>
      </c>
      <c r="AR31" s="33">
        <f t="shared" ref="AR31:BK31" si="27">AQ31*(1-$G$4)</f>
        <v>6.8563858005722764E-3</v>
      </c>
      <c r="AS31" s="33">
        <f t="shared" si="27"/>
        <v>6.8221038715694151E-3</v>
      </c>
      <c r="AT31" s="33">
        <f t="shared" si="27"/>
        <v>6.787993352211568E-3</v>
      </c>
      <c r="AU31" s="33">
        <f t="shared" si="27"/>
        <v>6.7540533854505104E-3</v>
      </c>
      <c r="AV31" s="33">
        <f t="shared" si="27"/>
        <v>6.7202831185232577E-3</v>
      </c>
      <c r="AW31" s="33">
        <f t="shared" si="27"/>
        <v>6.6866817029306415E-3</v>
      </c>
      <c r="AX31" s="33">
        <f t="shared" si="27"/>
        <v>6.6532482944159886E-3</v>
      </c>
      <c r="AY31" s="33">
        <f t="shared" si="27"/>
        <v>6.6199820529439088E-3</v>
      </c>
      <c r="AZ31" s="33">
        <f t="shared" si="27"/>
        <v>6.5868821426791893E-3</v>
      </c>
      <c r="BA31" s="33">
        <f t="shared" si="27"/>
        <v>6.5539477319657936E-3</v>
      </c>
      <c r="BB31" s="33">
        <f t="shared" si="27"/>
        <v>6.5211779933059648E-3</v>
      </c>
      <c r="BC31" s="33">
        <f t="shared" si="27"/>
        <v>6.4885721033394348E-3</v>
      </c>
      <c r="BD31" s="33">
        <f t="shared" si="27"/>
        <v>6.4561292428227373E-3</v>
      </c>
      <c r="BE31" s="33">
        <f t="shared" si="27"/>
        <v>6.4238485966086238E-3</v>
      </c>
      <c r="BF31" s="33">
        <f t="shared" si="27"/>
        <v>6.3917293536255807E-3</v>
      </c>
      <c r="BG31" s="33">
        <f t="shared" si="27"/>
        <v>6.3597707068574526E-3</v>
      </c>
      <c r="BH31" s="33">
        <f t="shared" si="27"/>
        <v>6.3279718533231655E-3</v>
      </c>
      <c r="BI31" s="33">
        <f t="shared" si="27"/>
        <v>6.2963319940565494E-3</v>
      </c>
      <c r="BJ31" s="33">
        <f t="shared" si="27"/>
        <v>6.2648503340862662E-3</v>
      </c>
      <c r="BK31" s="33">
        <f t="shared" si="27"/>
        <v>6.2335260824158351E-3</v>
      </c>
      <c r="BL31" t="str">
        <f t="shared" si="6"/>
        <v>10_MAS</v>
      </c>
      <c r="BM31" t="str">
        <f t="shared" si="7"/>
        <v>d_nonenergy_7_x_other_petrol_prod</v>
      </c>
      <c r="BP31" s="4">
        <f t="shared" si="8"/>
        <v>30.068846138173409</v>
      </c>
      <c r="BQ31" s="4">
        <f t="shared" si="9"/>
        <v>32.997336594841308</v>
      </c>
      <c r="BR31" s="4" cm="1">
        <f t="array" ref="BR31">L31*INDEX(prod_est,$H31+$I31-1,MATCH(BR$14,$BQ$14:$DQ$14,0))</f>
        <v>45.81765526042291</v>
      </c>
      <c r="BS31" s="4" cm="1">
        <f t="array" ref="BS31">M31*INDEX(prod_est,$H31+$I31-1,MATCH(BS$14,$BQ$14:$DQ$14,0))</f>
        <v>40.439110038492572</v>
      </c>
      <c r="BT31" s="4" cm="1">
        <f t="array" ref="BT31">N31*INDEX(prod_est,$H31+$I31-1,MATCH(BT$14,$BQ$14:$DQ$14,0))</f>
        <v>41.510761994449311</v>
      </c>
      <c r="BU31" s="4" cm="1">
        <f t="array" ref="BU31">O31*INDEX(prod_est,$H31+$I31-1,MATCH(BU$14,$BQ$14:$DQ$14,0))</f>
        <v>42.588455614242562</v>
      </c>
      <c r="BV31" s="4" cm="1">
        <f t="array" ref="BV31">P31*INDEX(prod_est,$H31+$I31-1,MATCH(BV$14,$BQ$14:$DQ$14,0))</f>
        <v>43.667990911685415</v>
      </c>
      <c r="BW31" s="4" cm="1">
        <f t="array" ref="BW31">Q31*INDEX(prod_est,$H31+$I31-1,MATCH(BW$14,$BQ$14:$DQ$14,0))</f>
        <v>44.745016440803305</v>
      </c>
      <c r="BX31" s="4" cm="1">
        <f t="array" ref="BX31">R31*INDEX(prod_est,$H31+$I31-1,MATCH(BX$14,$BQ$14:$DQ$14,0))</f>
        <v>45.816043029469213</v>
      </c>
      <c r="BY31" s="4" cm="1">
        <f t="array" ref="BY31">S31*INDEX(prod_est,$H31+$I31-1,MATCH(BY$14,$BQ$14:$DQ$14,0))</f>
        <v>46.878499426259268</v>
      </c>
      <c r="BZ31" s="4" cm="1">
        <f t="array" ref="BZ31">T31*INDEX(prod_est,$H31+$I31-1,MATCH(BZ$14,$BQ$14:$DQ$14,0))</f>
        <v>47.932826178084206</v>
      </c>
      <c r="CA31" s="4" cm="1">
        <f t="array" ref="CA31">U31*INDEX(prod_est,$H31+$I31-1,MATCH(CA$14,$BQ$14:$DQ$14,0))</f>
        <v>48.166539291162799</v>
      </c>
      <c r="CB31" s="4" cm="1">
        <f t="array" ref="CB31">V31*INDEX(prod_est,$H31+$I31-1,MATCH(CB$14,$BQ$14:$DQ$14,0))</f>
        <v>48.381743605961837</v>
      </c>
      <c r="CC31" s="4" cm="1">
        <f t="array" ref="CC31">W31*INDEX(prod_est,$H31+$I31-1,MATCH(CC$14,$BQ$14:$DQ$14,0))</f>
        <v>48.579808854517616</v>
      </c>
      <c r="CD31" s="4" cm="1">
        <f t="array" ref="CD31">X31*INDEX(prod_est,$H31+$I31-1,MATCH(CD$14,$BQ$14:$DQ$14,0))</f>
        <v>48.811129822756541</v>
      </c>
      <c r="CE31" s="4" cm="1">
        <f t="array" ref="CE31">Y31*INDEX(prod_est,$H31+$I31-1,MATCH(CE$14,$BQ$14:$DQ$14,0))</f>
        <v>49.024558096563752</v>
      </c>
      <c r="CF31" s="4" cm="1">
        <f t="array" ref="CF31">Z31*INDEX(prod_est,$H31+$I31-1,MATCH(CF$14,$BQ$14:$DQ$14,0))</f>
        <v>49.221389417704899</v>
      </c>
      <c r="CG31" s="4" cm="1">
        <f t="array" ref="CG31">AA31*INDEX(prod_est,$H31+$I31-1,MATCH(CG$14,$BQ$14:$DQ$14,0))</f>
        <v>49.40095431095763</v>
      </c>
      <c r="CH31" s="4" cm="1">
        <f t="array" ref="CH31">AB31*INDEX(prod_est,$H31+$I31-1,MATCH(CH$14,$BQ$14:$DQ$14,0))</f>
        <v>49.566451441011694</v>
      </c>
      <c r="CI31" s="4" cm="1">
        <f t="array" ref="CI31">AC31*INDEX(prod_est,$H31+$I31-1,MATCH(CI$14,$BQ$14:$DQ$14,0))</f>
        <v>49.716225391979634</v>
      </c>
      <c r="CJ31" s="4" cm="1">
        <f t="array" ref="CJ31">AD31*INDEX(prod_est,$H31+$I31-1,MATCH(CJ$14,$BQ$14:$DQ$14,0))</f>
        <v>49.850567509255093</v>
      </c>
      <c r="CK31" s="4" cm="1">
        <f t="array" ref="CK31">AE31*INDEX(prod_est,$H31+$I31-1,MATCH(CK$14,$BQ$14:$DQ$14,0))</f>
        <v>49.971646755078652</v>
      </c>
      <c r="CL31" s="4" cm="1">
        <f t="array" ref="CL31">AF31*INDEX(prod_est,$H31+$I31-1,MATCH(CL$14,$BQ$14:$DQ$14,0))</f>
        <v>50.081574857096122</v>
      </c>
      <c r="CM31" s="4" cm="1">
        <f t="array" ref="CM31">AG31*INDEX(prod_est,$H31+$I31-1,MATCH(CM$14,$BQ$14:$DQ$14,0))</f>
        <v>50.179627836274882</v>
      </c>
      <c r="CN31" s="4" cm="1">
        <f t="array" ref="CN31">AH31*INDEX(prod_est,$H31+$I31-1,MATCH(CN$14,$BQ$14:$DQ$14,0))</f>
        <v>50.309800104012318</v>
      </c>
      <c r="CO31" s="4" cm="1">
        <f t="array" ref="CO31">AI31*INDEX(prod_est,$H31+$I31-1,MATCH(CO$14,$BQ$14:$DQ$14,0))</f>
        <v>50.429503302940219</v>
      </c>
      <c r="CP31" s="4" cm="1">
        <f t="array" ref="CP31">AJ31*INDEX(prod_est,$H31+$I31-1,MATCH(CP$14,$BQ$14:$DQ$14,0))</f>
        <v>50.539812651828498</v>
      </c>
      <c r="CQ31" s="4" cm="1">
        <f t="array" ref="CQ31">AK31*INDEX(prod_est,$H31+$I31-1,MATCH(CQ$14,$BQ$14:$DQ$14,0))</f>
        <v>50.643586852885917</v>
      </c>
      <c r="CR31" s="4" cm="1">
        <f t="array" ref="CR31">AL31*INDEX(prod_est,$H31+$I31-1,MATCH(CR$14,$BQ$14:$DQ$14,0))</f>
        <v>50.739125671251216</v>
      </c>
      <c r="CS31" s="4" cm="1">
        <f t="array" ref="CS31">AM31*INDEX(prod_est,$H31+$I31-1,MATCH(CS$14,$BQ$14:$DQ$14,0))</f>
        <v>50.828342636844653</v>
      </c>
      <c r="CT31" s="4" cm="1">
        <f t="array" ref="CT31">AN31*INDEX(prod_est,$H31+$I31-1,MATCH(CT$14,$BQ$14:$DQ$14,0))</f>
        <v>50.910444817671305</v>
      </c>
      <c r="CU31" s="4" cm="1">
        <f t="array" ref="CU31">AO31*INDEX(prod_est,$H31+$I31-1,MATCH(CU$14,$BQ$14:$DQ$14,0))</f>
        <v>50.986423365023022</v>
      </c>
      <c r="CV31" s="4" cm="1">
        <f t="array" ref="CV31">AP31*INDEX(prod_est,$H31+$I31-1,MATCH(CV$14,$BQ$14:$DQ$14,0))</f>
        <v>51.055494554422253</v>
      </c>
      <c r="CW31" s="4" cm="1">
        <f t="array" ref="CW31">AQ31*INDEX(prod_est,$H31+$I31-1,MATCH(CW$14,$BQ$14:$DQ$14,0))</f>
        <v>51.117766152728962</v>
      </c>
      <c r="CX31" s="4" cm="1">
        <f t="array" ref="CX31">AR31*INDEX(prod_est,$H31+$I31-1,MATCH(CX$14,$BQ$14:$DQ$14,0))</f>
        <v>50.862177321965312</v>
      </c>
      <c r="CY31" s="4" cm="1">
        <f t="array" ref="CY31">AS31*INDEX(prod_est,$H31+$I31-1,MATCH(CY$14,$BQ$14:$DQ$14,0))</f>
        <v>50.607866435355483</v>
      </c>
      <c r="CZ31" s="4" cm="1">
        <f t="array" ref="CZ31">AT31*INDEX(prod_est,$H31+$I31-1,MATCH(CZ$14,$BQ$14:$DQ$14,0))</f>
        <v>50.354827103178707</v>
      </c>
      <c r="DA31" s="4" cm="1">
        <f t="array" ref="DA31">AU31*INDEX(prod_est,$H31+$I31-1,MATCH(DA$14,$BQ$14:$DQ$14,0))</f>
        <v>50.103052967662819</v>
      </c>
      <c r="DB31" s="4" cm="1">
        <f t="array" ref="DB31">AV31*INDEX(prod_est,$H31+$I31-1,MATCH(DB$14,$BQ$14:$DQ$14,0))</f>
        <v>49.852537702824499</v>
      </c>
      <c r="DC31" s="4" cm="1">
        <f t="array" ref="DC31">AW31*INDEX(prod_est,$H31+$I31-1,MATCH(DC$14,$BQ$14:$DQ$14,0))</f>
        <v>49.603275014310377</v>
      </c>
      <c r="DD31" s="4" cm="1">
        <f t="array" ref="DD31">AX31*INDEX(prod_est,$H31+$I31-1,MATCH(DD$14,$BQ$14:$DQ$14,0))</f>
        <v>49.355258639238826</v>
      </c>
      <c r="DE31" s="4" cm="1">
        <f t="array" ref="DE31">AY31*INDEX(prod_est,$H31+$I31-1,MATCH(DE$14,$BQ$14:$DQ$14,0))</f>
        <v>49.108482346042635</v>
      </c>
      <c r="DF31" s="4" cm="1">
        <f t="array" ref="DF31">AZ31*INDEX(prod_est,$H31+$I31-1,MATCH(DF$14,$BQ$14:$DQ$14,0))</f>
        <v>48.862939934312422</v>
      </c>
      <c r="DG31" s="4" cm="1">
        <f t="array" ref="DG31">BA31*INDEX(prod_est,$H31+$I31-1,MATCH(DG$14,$BQ$14:$DQ$14,0))</f>
        <v>48.618625234640866</v>
      </c>
      <c r="DH31" s="4" cm="1">
        <f t="array" ref="DH31">BB31*INDEX(prod_est,$H31+$I31-1,MATCH(DH$14,$BQ$14:$DQ$14,0))</f>
        <v>48.375532108467659</v>
      </c>
      <c r="DI31" s="4" cm="1">
        <f t="array" ref="DI31">BC31*INDEX(prod_est,$H31+$I31-1,MATCH(DI$14,$BQ$14:$DQ$14,0))</f>
        <v>48.133654447925323</v>
      </c>
      <c r="DJ31" s="4" cm="1">
        <f t="array" ref="DJ31">BD31*INDEX(prod_est,$H31+$I31-1,MATCH(DJ$14,$BQ$14:$DQ$14,0))</f>
        <v>47.892986175685692</v>
      </c>
      <c r="DK31" s="4" cm="1">
        <f t="array" ref="DK31">BE31*INDEX(prod_est,$H31+$I31-1,MATCH(DK$14,$BQ$14:$DQ$14,0))</f>
        <v>47.653521244807266</v>
      </c>
      <c r="DL31" s="4" cm="1">
        <f t="array" ref="DL31">BF31*INDEX(prod_est,$H31+$I31-1,MATCH(DL$14,$BQ$14:$DQ$14,0))</f>
        <v>47.415253638583231</v>
      </c>
      <c r="DM31" s="4" cm="1">
        <f t="array" ref="DM31">BG31*INDEX(prod_est,$H31+$I31-1,MATCH(DM$14,$BQ$14:$DQ$14,0))</f>
        <v>47.178177370390308</v>
      </c>
      <c r="DN31" s="4" cm="1">
        <f t="array" ref="DN31">BH31*INDEX(prod_est,$H31+$I31-1,MATCH(DN$14,$BQ$14:$DQ$14,0))</f>
        <v>46.942286483538361</v>
      </c>
      <c r="DO31" s="4" cm="1">
        <f t="array" ref="DO31">BI31*INDEX(prod_est,$H31+$I31-1,MATCH(DO$14,$BQ$14:$DQ$14,0))</f>
        <v>46.707575051120664</v>
      </c>
      <c r="DP31" s="4" cm="1">
        <f t="array" ref="DP31">BJ31*INDEX(prod_est,$H31+$I31-1,MATCH(DP$14,$BQ$14:$DQ$14,0))</f>
        <v>46.474037175865057</v>
      </c>
      <c r="DQ31" s="4" cm="1">
        <f t="array" ref="DQ31">BK31*INDEX(prod_est,$H31+$I31-1,MATCH(DQ$14,$BQ$14:$DQ$14,0))</f>
        <v>46.241666989985738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26"/>
        <v>0.10681224771274429</v>
      </c>
      <c r="M32" s="33">
        <f t="shared" si="26"/>
        <v>0.10627818647418057</v>
      </c>
      <c r="N32" s="33">
        <f t="shared" si="26"/>
        <v>0.10574679554180966</v>
      </c>
      <c r="O32" s="33">
        <f t="shared" si="26"/>
        <v>0.10521806156410062</v>
      </c>
      <c r="P32" s="33">
        <f t="shared" si="26"/>
        <v>0.10469197125628012</v>
      </c>
      <c r="Q32" s="33">
        <f t="shared" si="26"/>
        <v>0.10416851139999872</v>
      </c>
      <c r="R32" s="33">
        <f t="shared" si="26"/>
        <v>0.10364766884299872</v>
      </c>
      <c r="S32" s="33">
        <f t="shared" si="26"/>
        <v>0.10312943049878373</v>
      </c>
      <c r="T32" s="33">
        <f t="shared" si="26"/>
        <v>0.10261378334628982</v>
      </c>
      <c r="U32" s="33">
        <f t="shared" si="26"/>
        <v>0.10210071442955837</v>
      </c>
      <c r="V32" s="33">
        <f t="shared" si="26"/>
        <v>0.10159021085741057</v>
      </c>
      <c r="W32" s="33">
        <f t="shared" si="26"/>
        <v>0.10108225980312352</v>
      </c>
      <c r="X32" s="33">
        <f t="shared" si="26"/>
        <v>0.1005768485041079</v>
      </c>
      <c r="Y32" s="33">
        <f t="shared" si="26"/>
        <v>0.10007396426158736</v>
      </c>
      <c r="Z32" s="33">
        <f t="shared" si="26"/>
        <v>9.9573594440279425E-2</v>
      </c>
      <c r="AA32" s="33">
        <f t="shared" si="26"/>
        <v>9.9075726468078024E-2</v>
      </c>
      <c r="AB32" s="33">
        <f t="shared" si="26"/>
        <v>9.8580347835737631E-2</v>
      </c>
      <c r="AC32" s="33">
        <f t="shared" si="26"/>
        <v>9.8087446096558936E-2</v>
      </c>
      <c r="AD32" s="33">
        <f t="shared" si="26"/>
        <v>9.759700886607614E-2</v>
      </c>
      <c r="AE32" s="33">
        <f t="shared" si="26"/>
        <v>9.7109023821745757E-2</v>
      </c>
      <c r="AF32" s="33">
        <f t="shared" si="26"/>
        <v>9.6623478702637031E-2</v>
      </c>
      <c r="AG32" s="33">
        <f t="shared" si="26"/>
        <v>9.6140361309123845E-2</v>
      </c>
      <c r="AH32" s="33">
        <f t="shared" si="26"/>
        <v>9.5659659502578223E-2</v>
      </c>
      <c r="AI32" s="33">
        <f t="shared" si="26"/>
        <v>9.5181361205065332E-2</v>
      </c>
      <c r="AJ32" s="33">
        <f t="shared" si="26"/>
        <v>9.4705454399040004E-2</v>
      </c>
      <c r="AK32" s="33">
        <f t="shared" si="26"/>
        <v>9.4231927127044798E-2</v>
      </c>
      <c r="AL32" s="33">
        <f t="shared" si="26"/>
        <v>9.3760767491409575E-2</v>
      </c>
      <c r="AM32" s="33">
        <f t="shared" si="26"/>
        <v>9.3291963653952523E-2</v>
      </c>
      <c r="AN32" s="33">
        <f t="shared" si="26"/>
        <v>9.2825503835682763E-2</v>
      </c>
      <c r="AO32" s="33">
        <f t="shared" si="26"/>
        <v>9.2361376316504346E-2</v>
      </c>
      <c r="AP32" s="33">
        <f t="shared" si="26"/>
        <v>9.1899569434921821E-2</v>
      </c>
      <c r="AQ32" s="33">
        <f t="shared" si="26"/>
        <v>9.144007158774721E-2</v>
      </c>
      <c r="AR32" s="33">
        <f t="shared" ref="AR32:BK32" si="28">AQ32*(1-$G$4)</f>
        <v>9.0982871229808471E-2</v>
      </c>
      <c r="AS32" s="33">
        <f t="shared" si="28"/>
        <v>9.0527956873659429E-2</v>
      </c>
      <c r="AT32" s="33">
        <f t="shared" si="28"/>
        <v>9.0075317089291132E-2</v>
      </c>
      <c r="AU32" s="33">
        <f t="shared" si="28"/>
        <v>8.9624940503844674E-2</v>
      </c>
      <c r="AV32" s="33">
        <f t="shared" si="28"/>
        <v>8.9176815801325457E-2</v>
      </c>
      <c r="AW32" s="33">
        <f t="shared" si="28"/>
        <v>8.8730931722318829E-2</v>
      </c>
      <c r="AX32" s="33">
        <f t="shared" si="28"/>
        <v>8.8287277063707231E-2</v>
      </c>
      <c r="AY32" s="33">
        <f t="shared" si="28"/>
        <v>8.7845840678388701E-2</v>
      </c>
      <c r="AZ32" s="33">
        <f t="shared" si="28"/>
        <v>8.7406611474996759E-2</v>
      </c>
      <c r="BA32" s="33">
        <f t="shared" si="28"/>
        <v>8.6969578417621776E-2</v>
      </c>
      <c r="BB32" s="33">
        <f t="shared" si="28"/>
        <v>8.6534730525533662E-2</v>
      </c>
      <c r="BC32" s="33">
        <f t="shared" si="28"/>
        <v>8.6102056872905994E-2</v>
      </c>
      <c r="BD32" s="33">
        <f t="shared" si="28"/>
        <v>8.5671546588541467E-2</v>
      </c>
      <c r="BE32" s="33">
        <f t="shared" si="28"/>
        <v>8.5243188855598756E-2</v>
      </c>
      <c r="BF32" s="33">
        <f t="shared" si="28"/>
        <v>8.4816972911320759E-2</v>
      </c>
      <c r="BG32" s="33">
        <f t="shared" si="28"/>
        <v>8.4392888046764161E-2</v>
      </c>
      <c r="BH32" s="33">
        <f t="shared" si="28"/>
        <v>8.3970923606530343E-2</v>
      </c>
      <c r="BI32" s="33">
        <f t="shared" si="28"/>
        <v>8.3551068988497693E-2</v>
      </c>
      <c r="BJ32" s="33">
        <f t="shared" si="28"/>
        <v>8.3133313643555209E-2</v>
      </c>
      <c r="BK32" s="33">
        <f t="shared" si="28"/>
        <v>8.2717647075337436E-2</v>
      </c>
      <c r="BL32" t="str">
        <f t="shared" si="6"/>
        <v>10_MAS</v>
      </c>
      <c r="BM32" t="str">
        <f t="shared" si="7"/>
        <v>d_nonenergy_8_1_natural_gas</v>
      </c>
      <c r="BP32" s="4">
        <f t="shared" si="8"/>
        <v>412.14786440727949</v>
      </c>
      <c r="BQ32" s="4">
        <f t="shared" si="9"/>
        <v>437.86807126350908</v>
      </c>
      <c r="BR32" s="4" cm="1">
        <f t="array" ref="BR32">L32*INDEX(prod_est,$H32+$I32-1,MATCH(BR$14,$BQ$14:$DQ$14,0))</f>
        <v>607.99114137697381</v>
      </c>
      <c r="BS32" s="4" cm="1">
        <f t="array" ref="BS32">M32*INDEX(prod_est,$H32+$I32-1,MATCH(BS$14,$BQ$14:$DQ$14,0))</f>
        <v>536.61891968989414</v>
      </c>
      <c r="BT32" s="4" cm="1">
        <f t="array" ref="BT32">N32*INDEX(prod_est,$H32+$I32-1,MATCH(BT$14,$BQ$14:$DQ$14,0))</f>
        <v>550.83952727353483</v>
      </c>
      <c r="BU32" s="4" cm="1">
        <f t="array" ref="BU32">O32*INDEX(prod_est,$H32+$I32-1,MATCH(BU$14,$BQ$14:$DQ$14,0))</f>
        <v>565.14030653053806</v>
      </c>
      <c r="BV32" s="4" cm="1">
        <f t="array" ref="BV32">P32*INDEX(prod_est,$H32+$I32-1,MATCH(BV$14,$BQ$14:$DQ$14,0))</f>
        <v>579.46552448240391</v>
      </c>
      <c r="BW32" s="4" cm="1">
        <f t="array" ref="BW32">Q32*INDEX(prod_est,$H32+$I32-1,MATCH(BW$14,$BQ$14:$DQ$14,0))</f>
        <v>593.75743830947738</v>
      </c>
      <c r="BX32" s="4" cm="1">
        <f t="array" ref="BX32">R32*INDEX(prod_est,$H32+$I32-1,MATCH(BX$14,$BQ$14:$DQ$14,0))</f>
        <v>607.96974739397456</v>
      </c>
      <c r="BY32" s="4" cm="1">
        <f t="array" ref="BY32">S32*INDEX(prod_est,$H32+$I32-1,MATCH(BY$14,$BQ$14:$DQ$14,0))</f>
        <v>622.06833174265103</v>
      </c>
      <c r="BZ32" s="4" cm="1">
        <f t="array" ref="BZ32">T32*INDEX(prod_est,$H32+$I32-1,MATCH(BZ$14,$BQ$14:$DQ$14,0))</f>
        <v>636.05903732509137</v>
      </c>
      <c r="CA32" s="4" cm="1">
        <f t="array" ref="CA32">U32*INDEX(prod_est,$H32+$I32-1,MATCH(CA$14,$BQ$14:$DQ$14,0))</f>
        <v>639.1603636930115</v>
      </c>
      <c r="CB32" s="4" cm="1">
        <f t="array" ref="CB32">V32*INDEX(prod_est,$H32+$I32-1,MATCH(CB$14,$BQ$14:$DQ$14,0))</f>
        <v>642.01608200160285</v>
      </c>
      <c r="CC32" s="4" cm="1">
        <f t="array" ref="CC32">W32*INDEX(prod_est,$H32+$I32-1,MATCH(CC$14,$BQ$14:$DQ$14,0))</f>
        <v>644.64436832162676</v>
      </c>
      <c r="CD32" s="4" cm="1">
        <f t="array" ref="CD32">X32*INDEX(prod_est,$H32+$I32-1,MATCH(CD$14,$BQ$14:$DQ$14,0))</f>
        <v>647.71395140492996</v>
      </c>
      <c r="CE32" s="4" cm="1">
        <f t="array" ref="CE32">Y32*INDEX(prod_est,$H32+$I32-1,MATCH(CE$14,$BQ$14:$DQ$14,0))</f>
        <v>650.54610200400805</v>
      </c>
      <c r="CF32" s="4" cm="1">
        <f t="array" ref="CF32">Z32*INDEX(prod_est,$H32+$I32-1,MATCH(CF$14,$BQ$14:$DQ$14,0))</f>
        <v>653.15801435349738</v>
      </c>
      <c r="CG32" s="4" cm="1">
        <f t="array" ref="CG32">AA32*INDEX(prod_est,$H32+$I32-1,MATCH(CG$14,$BQ$14:$DQ$14,0))</f>
        <v>655.54080465080585</v>
      </c>
      <c r="CH32" s="4" cm="1">
        <f t="array" ref="CH32">AB32*INDEX(prod_est,$H32+$I32-1,MATCH(CH$14,$BQ$14:$DQ$14,0))</f>
        <v>657.7369185380021</v>
      </c>
      <c r="CI32" s="4" cm="1">
        <f t="array" ref="CI32">AC32*INDEX(prod_est,$H32+$I32-1,MATCH(CI$14,$BQ$14:$DQ$14,0))</f>
        <v>659.72438897663437</v>
      </c>
      <c r="CJ32" s="4" cm="1">
        <f t="array" ref="CJ32">AD32*INDEX(prod_est,$H32+$I32-1,MATCH(CJ$14,$BQ$14:$DQ$14,0))</f>
        <v>661.50708206193201</v>
      </c>
      <c r="CK32" s="4" cm="1">
        <f t="array" ref="CK32">AE32*INDEX(prod_est,$H32+$I32-1,MATCH(CK$14,$BQ$14:$DQ$14,0))</f>
        <v>663.11377948996301</v>
      </c>
      <c r="CL32" s="4" cm="1">
        <f t="array" ref="CL32">AF32*INDEX(prod_est,$H32+$I32-1,MATCH(CL$14,$BQ$14:$DQ$14,0))</f>
        <v>664.57250346514502</v>
      </c>
      <c r="CM32" s="4" cm="1">
        <f t="array" ref="CM32">AG32*INDEX(prod_est,$H32+$I32-1,MATCH(CM$14,$BQ$14:$DQ$14,0))</f>
        <v>665.87364693020152</v>
      </c>
      <c r="CN32" s="4" cm="1">
        <f t="array" ref="CN32">AH32*INDEX(prod_est,$H32+$I32-1,MATCH(CN$14,$BQ$14:$DQ$14,0))</f>
        <v>667.60100694431549</v>
      </c>
      <c r="CO32" s="4" cm="1">
        <f t="array" ref="CO32">AI32*INDEX(prod_est,$H32+$I32-1,MATCH(CO$14,$BQ$14:$DQ$14,0))</f>
        <v>669.18944450466165</v>
      </c>
      <c r="CP32" s="4" cm="1">
        <f t="array" ref="CP32">AJ32*INDEX(prod_est,$H32+$I32-1,MATCH(CP$14,$BQ$14:$DQ$14,0))</f>
        <v>670.65322754973317</v>
      </c>
      <c r="CQ32" s="4" cm="1">
        <f t="array" ref="CQ32">AK32*INDEX(prod_est,$H32+$I32-1,MATCH(CQ$14,$BQ$14:$DQ$14,0))</f>
        <v>672.03029048732265</v>
      </c>
      <c r="CR32" s="4" cm="1">
        <f t="array" ref="CR32">AL32*INDEX(prod_est,$H32+$I32-1,MATCH(CR$14,$BQ$14:$DQ$14,0))</f>
        <v>673.29807154014088</v>
      </c>
      <c r="CS32" s="4" cm="1">
        <f t="array" ref="CS32">AM32*INDEX(prod_est,$H32+$I32-1,MATCH(CS$14,$BQ$14:$DQ$14,0))</f>
        <v>674.48196286834252</v>
      </c>
      <c r="CT32" s="4" cm="1">
        <f t="array" ref="CT32">AN32*INDEX(prod_est,$H32+$I32-1,MATCH(CT$14,$BQ$14:$DQ$14,0))</f>
        <v>675.57144242260188</v>
      </c>
      <c r="CU32" s="4" cm="1">
        <f t="array" ref="CU32">AO32*INDEX(prod_est,$H32+$I32-1,MATCH(CU$14,$BQ$14:$DQ$14,0))</f>
        <v>676.57966258275565</v>
      </c>
      <c r="CV32" s="4" cm="1">
        <f t="array" ref="CV32">AP32*INDEX(prod_est,$H32+$I32-1,MATCH(CV$14,$BQ$14:$DQ$14,0))</f>
        <v>677.49622348139633</v>
      </c>
      <c r="CW32" s="4" cm="1">
        <f t="array" ref="CW32">AQ32*INDEX(prod_est,$H32+$I32-1,MATCH(CW$14,$BQ$14:$DQ$14,0))</f>
        <v>678.32255516324835</v>
      </c>
      <c r="CX32" s="4" cm="1">
        <f t="array" ref="CX32">AR32*INDEX(prod_est,$H32+$I32-1,MATCH(CX$14,$BQ$14:$DQ$14,0))</f>
        <v>674.93094238743208</v>
      </c>
      <c r="CY32" s="4" cm="1">
        <f t="array" ref="CY32">AS32*INDEX(prod_est,$H32+$I32-1,MATCH(CY$14,$BQ$14:$DQ$14,0))</f>
        <v>671.5562876754949</v>
      </c>
      <c r="CZ32" s="4" cm="1">
        <f t="array" ref="CZ32">AT32*INDEX(prod_est,$H32+$I32-1,MATCH(CZ$14,$BQ$14:$DQ$14,0))</f>
        <v>668.1985062371175</v>
      </c>
      <c r="DA32" s="4" cm="1">
        <f t="array" ref="DA32">AU32*INDEX(prod_est,$H32+$I32-1,MATCH(DA$14,$BQ$14:$DQ$14,0))</f>
        <v>664.85751370593186</v>
      </c>
      <c r="DB32" s="4" cm="1">
        <f t="array" ref="DB32">AV32*INDEX(prod_est,$H32+$I32-1,MATCH(DB$14,$BQ$14:$DQ$14,0))</f>
        <v>661.53322613740227</v>
      </c>
      <c r="DC32" s="4" cm="1">
        <f t="array" ref="DC32">AW32*INDEX(prod_est,$H32+$I32-1,MATCH(DC$14,$BQ$14:$DQ$14,0))</f>
        <v>658.22556000671523</v>
      </c>
      <c r="DD32" s="4" cm="1">
        <f t="array" ref="DD32">AX32*INDEX(prod_est,$H32+$I32-1,MATCH(DD$14,$BQ$14:$DQ$14,0))</f>
        <v>654.93443220668166</v>
      </c>
      <c r="DE32" s="4" cm="1">
        <f t="array" ref="DE32">AY32*INDEX(prod_est,$H32+$I32-1,MATCH(DE$14,$BQ$14:$DQ$14,0))</f>
        <v>651.65976004564823</v>
      </c>
      <c r="DF32" s="4" cm="1">
        <f t="array" ref="DF32">AZ32*INDEX(prod_est,$H32+$I32-1,MATCH(DF$14,$BQ$14:$DQ$14,0))</f>
        <v>648.40146124542002</v>
      </c>
      <c r="DG32" s="4" cm="1">
        <f t="array" ref="DG32">BA32*INDEX(prod_est,$H32+$I32-1,MATCH(DG$14,$BQ$14:$DQ$14,0))</f>
        <v>645.15945393919299</v>
      </c>
      <c r="DH32" s="4" cm="1">
        <f t="array" ref="DH32">BB32*INDEX(prod_est,$H32+$I32-1,MATCH(DH$14,$BQ$14:$DQ$14,0))</f>
        <v>641.93365666949694</v>
      </c>
      <c r="DI32" s="4" cm="1">
        <f t="array" ref="DI32">BC32*INDEX(prod_est,$H32+$I32-1,MATCH(DI$14,$BQ$14:$DQ$14,0))</f>
        <v>638.72398838614947</v>
      </c>
      <c r="DJ32" s="4" cm="1">
        <f t="array" ref="DJ32">BD32*INDEX(prod_est,$H32+$I32-1,MATCH(DJ$14,$BQ$14:$DQ$14,0))</f>
        <v>635.53036844421877</v>
      </c>
      <c r="DK32" s="4" cm="1">
        <f t="array" ref="DK32">BE32*INDEX(prod_est,$H32+$I32-1,MATCH(DK$14,$BQ$14:$DQ$14,0))</f>
        <v>632.3527166019976</v>
      </c>
      <c r="DL32" s="4" cm="1">
        <f t="array" ref="DL32">BF32*INDEX(prod_est,$H32+$I32-1,MATCH(DL$14,$BQ$14:$DQ$14,0))</f>
        <v>629.19095301898756</v>
      </c>
      <c r="DM32" s="4" cm="1">
        <f t="array" ref="DM32">BG32*INDEX(prod_est,$H32+$I32-1,MATCH(DM$14,$BQ$14:$DQ$14,0))</f>
        <v>626.04499825389269</v>
      </c>
      <c r="DN32" s="4" cm="1">
        <f t="array" ref="DN32">BH32*INDEX(prod_est,$H32+$I32-1,MATCH(DN$14,$BQ$14:$DQ$14,0))</f>
        <v>622.91477326262327</v>
      </c>
      <c r="DO32" s="4" cm="1">
        <f t="array" ref="DO32">BI32*INDEX(prod_est,$H32+$I32-1,MATCH(DO$14,$BQ$14:$DQ$14,0))</f>
        <v>619.80019939631018</v>
      </c>
      <c r="DP32" s="4" cm="1">
        <f t="array" ref="DP32">BJ32*INDEX(prod_est,$H32+$I32-1,MATCH(DP$14,$BQ$14:$DQ$14,0))</f>
        <v>616.70119839932863</v>
      </c>
      <c r="DQ32" s="4" cm="1">
        <f t="array" ref="DQ32">BK32*INDEX(prod_est,$H32+$I32-1,MATCH(DQ$14,$BQ$14:$DQ$14,0))</f>
        <v>613.61769240733202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10_MAS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10_MAS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10_MAS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10_MAS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10_MAS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10_MAS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10_MAS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10_MAS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10_MAS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10_MAS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10_MAS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10_MAS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10_MAS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10_MAS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0">SUM(K15:K46)*1000</f>
        <v>136.17983070117432</v>
      </c>
      <c r="L47" s="33">
        <f t="shared" si="40"/>
        <v>135.49893154766846</v>
      </c>
      <c r="M47" s="33">
        <f t="shared" si="40"/>
        <v>134.82143688993008</v>
      </c>
      <c r="N47" s="33">
        <f t="shared" si="40"/>
        <v>134.14732970548044</v>
      </c>
      <c r="O47" s="33">
        <f t="shared" si="40"/>
        <v>133.47659305695302</v>
      </c>
      <c r="P47" s="33">
        <f t="shared" si="40"/>
        <v>132.80921009166829</v>
      </c>
      <c r="Q47" s="33">
        <f t="shared" si="40"/>
        <v>132.14516404120994</v>
      </c>
      <c r="R47" s="33">
        <f t="shared" si="40"/>
        <v>131.4844382210039</v>
      </c>
      <c r="S47" s="33">
        <f t="shared" si="40"/>
        <v>130.82701602989889</v>
      </c>
      <c r="T47" s="33">
        <f t="shared" si="40"/>
        <v>130.17288094974938</v>
      </c>
      <c r="U47" s="33">
        <f t="shared" si="40"/>
        <v>129.52201654500064</v>
      </c>
      <c r="V47" s="33">
        <f t="shared" si="40"/>
        <v>128.87440646227563</v>
      </c>
      <c r="W47" s="33">
        <f t="shared" si="40"/>
        <v>128.23003442996426</v>
      </c>
      <c r="X47" s="33">
        <f t="shared" si="40"/>
        <v>127.58888425781443</v>
      </c>
      <c r="Y47" s="33">
        <f t="shared" si="40"/>
        <v>126.95093983652536</v>
      </c>
      <c r="Z47" s="33">
        <f t="shared" si="40"/>
        <v>126.31618513734271</v>
      </c>
      <c r="AA47" s="33">
        <f t="shared" si="40"/>
        <v>125.68460421165601</v>
      </c>
      <c r="AB47" s="33">
        <f t="shared" si="40"/>
        <v>125.05618119059773</v>
      </c>
      <c r="AC47" s="33">
        <f t="shared" si="40"/>
        <v>124.43090028464474</v>
      </c>
      <c r="AD47" s="33">
        <f t="shared" si="40"/>
        <v>123.80874578322151</v>
      </c>
      <c r="AE47" s="33">
        <f t="shared" si="40"/>
        <v>123.1897020543054</v>
      </c>
      <c r="AF47" s="33">
        <f t="shared" si="40"/>
        <v>122.57375354403388</v>
      </c>
      <c r="AG47" s="33">
        <f t="shared" si="40"/>
        <v>121.9608847763137</v>
      </c>
      <c r="AH47" s="33">
        <f t="shared" si="40"/>
        <v>121.35108035243213</v>
      </c>
      <c r="AI47" s="33">
        <f t="shared" si="40"/>
        <v>120.74432495066998</v>
      </c>
      <c r="AJ47" s="33">
        <f t="shared" si="40"/>
        <v>120.14060332591663</v>
      </c>
      <c r="AK47" s="33">
        <f t="shared" si="40"/>
        <v>119.53990030928703</v>
      </c>
      <c r="AL47" s="33">
        <f t="shared" si="40"/>
        <v>118.94220080774059</v>
      </c>
      <c r="AM47" s="33">
        <f t="shared" si="40"/>
        <v>118.34748980370188</v>
      </c>
      <c r="AN47" s="33">
        <f t="shared" si="40"/>
        <v>117.75575235468338</v>
      </c>
      <c r="AO47" s="33">
        <f t="shared" si="40"/>
        <v>117.16697359290997</v>
      </c>
      <c r="AP47" s="33">
        <f t="shared" si="40"/>
        <v>116.5811387249454</v>
      </c>
      <c r="AQ47" s="33">
        <f t="shared" ref="AQ47:BK47" si="41">SUM(AQ15:AQ46)*1000</f>
        <v>115.99823303132068</v>
      </c>
      <c r="AR47" s="33">
        <f t="shared" si="41"/>
        <v>115.41824186616408</v>
      </c>
      <c r="AS47" s="33">
        <f t="shared" si="41"/>
        <v>114.84115065683326</v>
      </c>
      <c r="AT47" s="33">
        <f t="shared" si="41"/>
        <v>114.26694490354909</v>
      </c>
      <c r="AU47" s="33">
        <f t="shared" si="41"/>
        <v>113.69561017903135</v>
      </c>
      <c r="AV47" s="33">
        <f t="shared" si="41"/>
        <v>113.12713212813618</v>
      </c>
      <c r="AW47" s="33">
        <f t="shared" si="41"/>
        <v>112.5614964674955</v>
      </c>
      <c r="AX47" s="33">
        <f t="shared" si="41"/>
        <v>111.99868898515803</v>
      </c>
      <c r="AY47" s="33">
        <f t="shared" si="41"/>
        <v>111.43869554023223</v>
      </c>
      <c r="AZ47" s="33">
        <f t="shared" si="41"/>
        <v>110.88150206253108</v>
      </c>
      <c r="BA47" s="33">
        <f t="shared" si="41"/>
        <v>110.32709455221843</v>
      </c>
      <c r="BB47" s="33">
        <f t="shared" si="41"/>
        <v>109.77545907945732</v>
      </c>
      <c r="BC47" s="33">
        <f t="shared" si="41"/>
        <v>109.22658178406004</v>
      </c>
      <c r="BD47" s="33">
        <f t="shared" si="41"/>
        <v>108.68044887513975</v>
      </c>
      <c r="BE47" s="33">
        <f t="shared" si="41"/>
        <v>108.13704663076403</v>
      </c>
      <c r="BF47" s="33">
        <f t="shared" si="41"/>
        <v>107.59636139761022</v>
      </c>
      <c r="BG47" s="33">
        <f t="shared" si="41"/>
        <v>107.05837959062217</v>
      </c>
      <c r="BH47" s="33">
        <f t="shared" si="41"/>
        <v>106.52308769266907</v>
      </c>
      <c r="BI47" s="33">
        <f t="shared" si="41"/>
        <v>105.99047225420571</v>
      </c>
      <c r="BJ47" s="33">
        <f t="shared" si="41"/>
        <v>105.4605198929347</v>
      </c>
      <c r="BK47" s="33">
        <f t="shared" si="41"/>
        <v>104.93321729347002</v>
      </c>
    </row>
    <row r="48" spans="1:121" x14ac:dyDescent="0.25">
      <c r="BO48" s="48" t="s">
        <v>167</v>
      </c>
      <c r="BP48" s="54">
        <f>BQ48</f>
        <v>0.35106002598892561</v>
      </c>
      <c r="BQ48" s="54">
        <f t="shared" ref="BQ48:CW48" si="42">$G$5+(($G$6-$G$5)/32)*(BQ53-2018)</f>
        <v>0.35106002598892561</v>
      </c>
      <c r="BR48" s="54">
        <f t="shared" si="42"/>
        <v>0.34668495827981261</v>
      </c>
      <c r="BS48" s="54">
        <f t="shared" si="42"/>
        <v>0.34230989057069966</v>
      </c>
      <c r="BT48" s="54">
        <f t="shared" si="42"/>
        <v>0.33793482286158666</v>
      </c>
      <c r="BU48" s="54">
        <f t="shared" si="42"/>
        <v>0.33355975515247366</v>
      </c>
      <c r="BV48" s="54">
        <f t="shared" si="42"/>
        <v>0.32918468744336071</v>
      </c>
      <c r="BW48" s="54">
        <f t="shared" si="42"/>
        <v>0.32480961973424771</v>
      </c>
      <c r="BX48" s="54">
        <f t="shared" si="42"/>
        <v>0.32043455202513471</v>
      </c>
      <c r="BY48" s="54">
        <f t="shared" si="42"/>
        <v>0.31605948431602171</v>
      </c>
      <c r="BZ48" s="54">
        <f t="shared" si="42"/>
        <v>0.31168441660690877</v>
      </c>
      <c r="CA48" s="54">
        <f t="shared" si="42"/>
        <v>0.30730934889779576</v>
      </c>
      <c r="CB48" s="54">
        <f t="shared" si="42"/>
        <v>0.30293428118868282</v>
      </c>
      <c r="CC48" s="54">
        <f t="shared" si="42"/>
        <v>0.29855921347956982</v>
      </c>
      <c r="CD48" s="54">
        <f t="shared" si="42"/>
        <v>0.29418414577045682</v>
      </c>
      <c r="CE48" s="54">
        <f t="shared" si="42"/>
        <v>0.28980907806134382</v>
      </c>
      <c r="CF48" s="54">
        <f t="shared" si="42"/>
        <v>0.28543401035223087</v>
      </c>
      <c r="CG48" s="54">
        <f t="shared" si="42"/>
        <v>0.28105894264311787</v>
      </c>
      <c r="CH48" s="54">
        <f t="shared" si="42"/>
        <v>0.27668387493400487</v>
      </c>
      <c r="CI48" s="54">
        <f t="shared" si="42"/>
        <v>0.27230880722489192</v>
      </c>
      <c r="CJ48" s="54">
        <f t="shared" si="42"/>
        <v>0.26793373951577892</v>
      </c>
      <c r="CK48" s="54">
        <f t="shared" si="42"/>
        <v>0.26355867180666592</v>
      </c>
      <c r="CL48" s="54">
        <f t="shared" si="42"/>
        <v>0.25918360409755292</v>
      </c>
      <c r="CM48" s="54">
        <f t="shared" si="42"/>
        <v>0.25480853638843998</v>
      </c>
      <c r="CN48" s="54">
        <f t="shared" si="42"/>
        <v>0.25043346867932698</v>
      </c>
      <c r="CO48" s="54">
        <f t="shared" si="42"/>
        <v>0.246058400970214</v>
      </c>
      <c r="CP48" s="54">
        <f t="shared" si="42"/>
        <v>0.24168333326110103</v>
      </c>
      <c r="CQ48" s="54">
        <f t="shared" si="42"/>
        <v>0.23730826555198803</v>
      </c>
      <c r="CR48" s="54">
        <f t="shared" si="42"/>
        <v>0.23293319784287506</v>
      </c>
      <c r="CS48" s="54">
        <f t="shared" si="42"/>
        <v>0.22855813013376208</v>
      </c>
      <c r="CT48" s="54">
        <f t="shared" si="42"/>
        <v>0.22418306242464908</v>
      </c>
      <c r="CU48" s="54">
        <f t="shared" si="42"/>
        <v>0.21980799471553611</v>
      </c>
      <c r="CV48" s="54">
        <f t="shared" si="42"/>
        <v>0.21543292700642311</v>
      </c>
      <c r="CW48" s="54">
        <f t="shared" si="42"/>
        <v>0.21105785929731014</v>
      </c>
      <c r="CX48" s="54">
        <f t="shared" ref="CX48:DQ48" si="43">CW48</f>
        <v>0.21105785929731014</v>
      </c>
      <c r="CY48" s="54">
        <f t="shared" si="43"/>
        <v>0.21105785929731014</v>
      </c>
      <c r="CZ48" s="54">
        <f t="shared" si="43"/>
        <v>0.21105785929731014</v>
      </c>
      <c r="DA48" s="54">
        <f t="shared" si="43"/>
        <v>0.21105785929731014</v>
      </c>
      <c r="DB48" s="54">
        <f t="shared" si="43"/>
        <v>0.21105785929731014</v>
      </c>
      <c r="DC48" s="54">
        <f t="shared" si="43"/>
        <v>0.21105785929731014</v>
      </c>
      <c r="DD48" s="54">
        <f t="shared" si="43"/>
        <v>0.21105785929731014</v>
      </c>
      <c r="DE48" s="54">
        <f t="shared" si="43"/>
        <v>0.21105785929731014</v>
      </c>
      <c r="DF48" s="54">
        <f t="shared" si="43"/>
        <v>0.21105785929731014</v>
      </c>
      <c r="DG48" s="54">
        <f t="shared" si="43"/>
        <v>0.21105785929731014</v>
      </c>
      <c r="DH48" s="54">
        <f t="shared" si="43"/>
        <v>0.21105785929731014</v>
      </c>
      <c r="DI48" s="54">
        <f t="shared" si="43"/>
        <v>0.21105785929731014</v>
      </c>
      <c r="DJ48" s="54">
        <f t="shared" si="43"/>
        <v>0.21105785929731014</v>
      </c>
      <c r="DK48" s="54">
        <f t="shared" si="43"/>
        <v>0.21105785929731014</v>
      </c>
      <c r="DL48" s="54">
        <f t="shared" si="43"/>
        <v>0.21105785929731014</v>
      </c>
      <c r="DM48" s="54">
        <f t="shared" si="43"/>
        <v>0.21105785929731014</v>
      </c>
      <c r="DN48" s="54">
        <f t="shared" si="43"/>
        <v>0.21105785929731014</v>
      </c>
      <c r="DO48" s="54">
        <f t="shared" si="43"/>
        <v>0.21105785929731014</v>
      </c>
      <c r="DP48" s="54">
        <f t="shared" si="43"/>
        <v>0.21105785929731014</v>
      </c>
      <c r="DQ48" s="54">
        <f t="shared" si="43"/>
        <v>0.21105785929731014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10_MAS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10_MAS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10_MAS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10_MAS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10_MAS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10_MAS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10_MAS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10_MAS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10_MAS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10_MAS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10_MAS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10_MAS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10_MAS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10_MAS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10_MAS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10_MAS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10_MAS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10_MAS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10_MAS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10_MAS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10_MAS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10_MAS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10_MAS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10_MAS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10_MAS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10_MAS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10_MAS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84.601376948995195</v>
      </c>
      <c r="BL67" t="str">
        <f t="shared" si="50"/>
        <v>10_MAS</v>
      </c>
      <c r="BM67" t="str">
        <f t="shared" si="51"/>
        <v>d_nonenergy_7_9_lpg</v>
      </c>
      <c r="BP67">
        <f t="shared" ref="BP67:CW67" si="78">BP$49*BP28</f>
        <v>82.051147678559985</v>
      </c>
      <c r="BQ67">
        <f t="shared" si="78"/>
        <v>84.601376948995195</v>
      </c>
      <c r="BR67">
        <f t="shared" si="78"/>
        <v>117.47119990927237</v>
      </c>
      <c r="BS67">
        <f t="shared" si="78"/>
        <v>103.68122839293842</v>
      </c>
      <c r="BT67">
        <f t="shared" si="78"/>
        <v>106.42882078796214</v>
      </c>
      <c r="BU67">
        <f t="shared" si="78"/>
        <v>109.19190331438367</v>
      </c>
      <c r="BV67">
        <f t="shared" si="78"/>
        <v>111.95970769054009</v>
      </c>
      <c r="BW67">
        <f t="shared" si="78"/>
        <v>114.72107730928801</v>
      </c>
      <c r="BX67">
        <f t="shared" si="78"/>
        <v>117.46706633448366</v>
      </c>
      <c r="BY67">
        <f t="shared" si="78"/>
        <v>120.19108237312233</v>
      </c>
      <c r="BZ67">
        <f t="shared" si="78"/>
        <v>122.89425493682846</v>
      </c>
      <c r="CA67">
        <f t="shared" si="78"/>
        <v>123.49346848609949</v>
      </c>
      <c r="CB67">
        <f t="shared" si="78"/>
        <v>124.04522760474939</v>
      </c>
      <c r="CC67">
        <f t="shared" si="78"/>
        <v>124.55304412822551</v>
      </c>
      <c r="CD67">
        <f t="shared" si="78"/>
        <v>125.1461244931798</v>
      </c>
      <c r="CE67">
        <f t="shared" si="78"/>
        <v>125.69333004693834</v>
      </c>
      <c r="CF67">
        <f t="shared" si="78"/>
        <v>126.19798292240206</v>
      </c>
      <c r="CG67">
        <f t="shared" si="78"/>
        <v>126.65836666207805</v>
      </c>
      <c r="CH67">
        <f t="shared" si="78"/>
        <v>127.08268227444388</v>
      </c>
      <c r="CI67">
        <f t="shared" si="78"/>
        <v>127.46668546350611</v>
      </c>
      <c r="CJ67">
        <f t="shared" si="78"/>
        <v>127.81112320535478</v>
      </c>
      <c r="CK67">
        <f t="shared" si="78"/>
        <v>128.12155646978439</v>
      </c>
      <c r="CL67">
        <f t="shared" si="78"/>
        <v>128.40339948366938</v>
      </c>
      <c r="CM67">
        <f t="shared" si="78"/>
        <v>128.65479604801425</v>
      </c>
      <c r="CN67">
        <f t="shared" si="78"/>
        <v>128.98854277510259</v>
      </c>
      <c r="CO67">
        <f t="shared" si="78"/>
        <v>129.29544801351153</v>
      </c>
      <c r="CP67">
        <f t="shared" si="78"/>
        <v>129.57826850053695</v>
      </c>
      <c r="CQ67">
        <f t="shared" si="78"/>
        <v>129.84433361994456</v>
      </c>
      <c r="CR67">
        <f t="shared" si="78"/>
        <v>130.08928416504546</v>
      </c>
      <c r="CS67">
        <f t="shared" si="78"/>
        <v>130.31802620653485</v>
      </c>
      <c r="CT67">
        <f t="shared" si="78"/>
        <v>130.52852675795015</v>
      </c>
      <c r="CU67">
        <f t="shared" si="78"/>
        <v>130.72332701723965</v>
      </c>
      <c r="CV67">
        <f t="shared" si="78"/>
        <v>130.9004176049568</v>
      </c>
      <c r="CW67">
        <f t="shared" si="78"/>
        <v>131.06007482293921</v>
      </c>
      <c r="CX67">
        <f t="shared" ref="CX67:DQ67" si="79">CX$49*CX28</f>
        <v>130.40477444882453</v>
      </c>
      <c r="CY67">
        <f t="shared" si="79"/>
        <v>129.75275057658041</v>
      </c>
      <c r="CZ67">
        <f t="shared" si="79"/>
        <v>129.10398682369748</v>
      </c>
      <c r="DA67">
        <f t="shared" si="79"/>
        <v>128.458466889579</v>
      </c>
      <c r="DB67">
        <f t="shared" si="79"/>
        <v>127.8161745551311</v>
      </c>
      <c r="DC67">
        <f t="shared" si="79"/>
        <v>127.17709368235543</v>
      </c>
      <c r="DD67">
        <f t="shared" si="79"/>
        <v>126.54120821394365</v>
      </c>
      <c r="DE67">
        <f t="shared" si="79"/>
        <v>125.90850217287394</v>
      </c>
      <c r="DF67">
        <f t="shared" si="79"/>
        <v>125.27895966200956</v>
      </c>
      <c r="DG67">
        <f t="shared" si="79"/>
        <v>124.65256486369952</v>
      </c>
      <c r="DH67">
        <f t="shared" si="79"/>
        <v>124.02930203938101</v>
      </c>
      <c r="DI67">
        <f t="shared" si="79"/>
        <v>123.4091555291841</v>
      </c>
      <c r="DJ67">
        <f t="shared" si="79"/>
        <v>122.79210975153818</v>
      </c>
      <c r="DK67">
        <f t="shared" si="79"/>
        <v>122.17814920278047</v>
      </c>
      <c r="DL67">
        <f t="shared" si="79"/>
        <v>121.56725845676657</v>
      </c>
      <c r="DM67">
        <f t="shared" si="79"/>
        <v>120.95942216448273</v>
      </c>
      <c r="DN67">
        <f t="shared" si="79"/>
        <v>120.35462505366033</v>
      </c>
      <c r="DO67">
        <f t="shared" si="79"/>
        <v>119.752851928392</v>
      </c>
      <c r="DP67">
        <f t="shared" si="79"/>
        <v>119.15408766875005</v>
      </c>
      <c r="DQ67">
        <f t="shared" si="79"/>
        <v>118.5583172304063</v>
      </c>
    </row>
    <row r="68" spans="1:121" x14ac:dyDescent="0.25">
      <c r="A68" t="str">
        <f t="shared" si="48"/>
        <v>10_MAS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10_MAS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10_MAS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10_MAS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10_MAS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32.997336594841308</v>
      </c>
      <c r="BL70" t="str">
        <f t="shared" si="50"/>
        <v>10_MAS</v>
      </c>
      <c r="BM70" t="str">
        <f t="shared" si="51"/>
        <v>d_nonenergy_7_x_other_petrol_prod</v>
      </c>
      <c r="BP70">
        <f t="shared" ref="BP70:CW70" si="84">BP$49*BP31</f>
        <v>30.068846138173409</v>
      </c>
      <c r="BQ70">
        <f t="shared" si="84"/>
        <v>32.997336594841308</v>
      </c>
      <c r="BR70">
        <f t="shared" si="84"/>
        <v>45.81765526042291</v>
      </c>
      <c r="BS70">
        <f t="shared" si="84"/>
        <v>40.439110038492572</v>
      </c>
      <c r="BT70">
        <f t="shared" si="84"/>
        <v>41.510761994449311</v>
      </c>
      <c r="BU70">
        <f t="shared" si="84"/>
        <v>42.588455614242562</v>
      </c>
      <c r="BV70">
        <f t="shared" si="84"/>
        <v>43.667990911685415</v>
      </c>
      <c r="BW70">
        <f t="shared" si="84"/>
        <v>44.745016440803305</v>
      </c>
      <c r="BX70">
        <f t="shared" si="84"/>
        <v>45.816043029469213</v>
      </c>
      <c r="BY70">
        <f t="shared" si="84"/>
        <v>46.878499426259268</v>
      </c>
      <c r="BZ70">
        <f t="shared" si="84"/>
        <v>47.932826178084206</v>
      </c>
      <c r="CA70">
        <f t="shared" si="84"/>
        <v>48.166539291162799</v>
      </c>
      <c r="CB70">
        <f t="shared" si="84"/>
        <v>48.381743605961837</v>
      </c>
      <c r="CC70">
        <f t="shared" si="84"/>
        <v>48.579808854517616</v>
      </c>
      <c r="CD70">
        <f t="shared" si="84"/>
        <v>48.811129822756541</v>
      </c>
      <c r="CE70">
        <f t="shared" si="84"/>
        <v>49.024558096563752</v>
      </c>
      <c r="CF70">
        <f t="shared" si="84"/>
        <v>49.221389417704899</v>
      </c>
      <c r="CG70">
        <f t="shared" si="84"/>
        <v>49.40095431095763</v>
      </c>
      <c r="CH70">
        <f t="shared" si="84"/>
        <v>49.566451441011694</v>
      </c>
      <c r="CI70">
        <f t="shared" si="84"/>
        <v>49.716225391979634</v>
      </c>
      <c r="CJ70">
        <f t="shared" si="84"/>
        <v>49.850567509255093</v>
      </c>
      <c r="CK70">
        <f t="shared" si="84"/>
        <v>49.971646755078652</v>
      </c>
      <c r="CL70">
        <f t="shared" si="84"/>
        <v>50.081574857096122</v>
      </c>
      <c r="CM70">
        <f t="shared" si="84"/>
        <v>50.179627836274882</v>
      </c>
      <c r="CN70">
        <f t="shared" si="84"/>
        <v>50.309800104012318</v>
      </c>
      <c r="CO70">
        <f t="shared" si="84"/>
        <v>50.429503302940219</v>
      </c>
      <c r="CP70">
        <f t="shared" si="84"/>
        <v>50.539812651828498</v>
      </c>
      <c r="CQ70">
        <f t="shared" si="84"/>
        <v>50.643586852885917</v>
      </c>
      <c r="CR70">
        <f t="shared" si="84"/>
        <v>50.739125671251216</v>
      </c>
      <c r="CS70">
        <f t="shared" si="84"/>
        <v>50.828342636844653</v>
      </c>
      <c r="CT70">
        <f t="shared" si="84"/>
        <v>50.910444817671305</v>
      </c>
      <c r="CU70">
        <f t="shared" si="84"/>
        <v>50.986423365023022</v>
      </c>
      <c r="CV70">
        <f t="shared" si="84"/>
        <v>51.055494554422253</v>
      </c>
      <c r="CW70">
        <f t="shared" si="84"/>
        <v>51.117766152728962</v>
      </c>
      <c r="CX70">
        <f t="shared" ref="CX70:DQ70" si="85">CX$49*CX31</f>
        <v>50.862177321965312</v>
      </c>
      <c r="CY70">
        <f t="shared" si="85"/>
        <v>50.607866435355483</v>
      </c>
      <c r="CZ70">
        <f t="shared" si="85"/>
        <v>50.354827103178707</v>
      </c>
      <c r="DA70">
        <f t="shared" si="85"/>
        <v>50.103052967662819</v>
      </c>
      <c r="DB70">
        <f t="shared" si="85"/>
        <v>49.852537702824499</v>
      </c>
      <c r="DC70">
        <f t="shared" si="85"/>
        <v>49.603275014310377</v>
      </c>
      <c r="DD70">
        <f t="shared" si="85"/>
        <v>49.355258639238826</v>
      </c>
      <c r="DE70">
        <f t="shared" si="85"/>
        <v>49.108482346042635</v>
      </c>
      <c r="DF70">
        <f t="shared" si="85"/>
        <v>48.862939934312422</v>
      </c>
      <c r="DG70">
        <f t="shared" si="85"/>
        <v>48.618625234640866</v>
      </c>
      <c r="DH70">
        <f t="shared" si="85"/>
        <v>48.375532108467659</v>
      </c>
      <c r="DI70">
        <f t="shared" si="85"/>
        <v>48.133654447925323</v>
      </c>
      <c r="DJ70">
        <f t="shared" si="85"/>
        <v>47.892986175685692</v>
      </c>
      <c r="DK70">
        <f t="shared" si="85"/>
        <v>47.653521244807266</v>
      </c>
      <c r="DL70">
        <f t="shared" si="85"/>
        <v>47.415253638583231</v>
      </c>
      <c r="DM70">
        <f t="shared" si="85"/>
        <v>47.178177370390308</v>
      </c>
      <c r="DN70">
        <f t="shared" si="85"/>
        <v>46.942286483538361</v>
      </c>
      <c r="DO70">
        <f t="shared" si="85"/>
        <v>46.707575051120664</v>
      </c>
      <c r="DP70">
        <f t="shared" si="85"/>
        <v>46.474037175865057</v>
      </c>
      <c r="DQ70">
        <f t="shared" si="85"/>
        <v>46.241666989985738</v>
      </c>
    </row>
    <row r="71" spans="1:121" x14ac:dyDescent="0.25">
      <c r="A71" t="str">
        <f t="shared" si="48"/>
        <v>10_MAS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437.86807126350908</v>
      </c>
      <c r="BL71" t="str">
        <f t="shared" si="50"/>
        <v>10_MAS</v>
      </c>
      <c r="BM71" t="str">
        <f t="shared" si="51"/>
        <v>d_nonenergy_8_1_natural_gas</v>
      </c>
      <c r="BP71">
        <f t="shared" ref="BP71:CW71" si="86">BP$49*BP32</f>
        <v>412.14786440727949</v>
      </c>
      <c r="BQ71">
        <f t="shared" si="86"/>
        <v>437.86807126350908</v>
      </c>
      <c r="BR71">
        <f t="shared" si="86"/>
        <v>607.99114137697381</v>
      </c>
      <c r="BS71">
        <f t="shared" si="86"/>
        <v>536.61891968989414</v>
      </c>
      <c r="BT71">
        <f t="shared" si="86"/>
        <v>550.83952727353483</v>
      </c>
      <c r="BU71">
        <f t="shared" si="86"/>
        <v>565.14030653053806</v>
      </c>
      <c r="BV71">
        <f t="shared" si="86"/>
        <v>579.46552448240391</v>
      </c>
      <c r="BW71">
        <f t="shared" si="86"/>
        <v>593.75743830947738</v>
      </c>
      <c r="BX71">
        <f t="shared" si="86"/>
        <v>607.96974739397456</v>
      </c>
      <c r="BY71">
        <f t="shared" si="86"/>
        <v>622.06833174265103</v>
      </c>
      <c r="BZ71">
        <f t="shared" si="86"/>
        <v>636.05903732509137</v>
      </c>
      <c r="CA71">
        <f t="shared" si="86"/>
        <v>639.1603636930115</v>
      </c>
      <c r="CB71">
        <f t="shared" si="86"/>
        <v>642.01608200160285</v>
      </c>
      <c r="CC71">
        <f t="shared" si="86"/>
        <v>644.64436832162676</v>
      </c>
      <c r="CD71">
        <f t="shared" si="86"/>
        <v>647.71395140492996</v>
      </c>
      <c r="CE71">
        <f t="shared" si="86"/>
        <v>650.54610200400805</v>
      </c>
      <c r="CF71">
        <f t="shared" si="86"/>
        <v>653.15801435349738</v>
      </c>
      <c r="CG71">
        <f t="shared" si="86"/>
        <v>655.54080465080585</v>
      </c>
      <c r="CH71">
        <f t="shared" si="86"/>
        <v>657.7369185380021</v>
      </c>
      <c r="CI71">
        <f t="shared" si="86"/>
        <v>659.72438897663437</v>
      </c>
      <c r="CJ71">
        <f t="shared" si="86"/>
        <v>661.50708206193201</v>
      </c>
      <c r="CK71">
        <f t="shared" si="86"/>
        <v>663.11377948996301</v>
      </c>
      <c r="CL71">
        <f t="shared" si="86"/>
        <v>664.57250346514502</v>
      </c>
      <c r="CM71">
        <f t="shared" si="86"/>
        <v>665.87364693020152</v>
      </c>
      <c r="CN71">
        <f t="shared" si="86"/>
        <v>667.60100694431549</v>
      </c>
      <c r="CO71">
        <f t="shared" si="86"/>
        <v>669.18944450466165</v>
      </c>
      <c r="CP71">
        <f t="shared" si="86"/>
        <v>670.65322754973317</v>
      </c>
      <c r="CQ71">
        <f t="shared" si="86"/>
        <v>672.03029048732265</v>
      </c>
      <c r="CR71">
        <f t="shared" si="86"/>
        <v>673.29807154014088</v>
      </c>
      <c r="CS71">
        <f t="shared" si="86"/>
        <v>674.48196286834252</v>
      </c>
      <c r="CT71">
        <f t="shared" si="86"/>
        <v>675.57144242260188</v>
      </c>
      <c r="CU71">
        <f t="shared" si="86"/>
        <v>676.57966258275565</v>
      </c>
      <c r="CV71">
        <f t="shared" si="86"/>
        <v>677.49622348139633</v>
      </c>
      <c r="CW71">
        <f t="shared" si="86"/>
        <v>678.32255516324835</v>
      </c>
      <c r="CX71">
        <f t="shared" ref="CX71:DQ71" si="87">CX$49*CX32</f>
        <v>674.93094238743208</v>
      </c>
      <c r="CY71">
        <f t="shared" si="87"/>
        <v>671.5562876754949</v>
      </c>
      <c r="CZ71">
        <f t="shared" si="87"/>
        <v>668.1985062371175</v>
      </c>
      <c r="DA71">
        <f t="shared" si="87"/>
        <v>664.85751370593186</v>
      </c>
      <c r="DB71">
        <f t="shared" si="87"/>
        <v>661.53322613740227</v>
      </c>
      <c r="DC71">
        <f t="shared" si="87"/>
        <v>658.22556000671523</v>
      </c>
      <c r="DD71">
        <f t="shared" si="87"/>
        <v>654.93443220668166</v>
      </c>
      <c r="DE71">
        <f t="shared" si="87"/>
        <v>651.65976004564823</v>
      </c>
      <c r="DF71">
        <f t="shared" si="87"/>
        <v>648.40146124542002</v>
      </c>
      <c r="DG71">
        <f t="shared" si="87"/>
        <v>645.15945393919299</v>
      </c>
      <c r="DH71">
        <f t="shared" si="87"/>
        <v>641.93365666949694</v>
      </c>
      <c r="DI71">
        <f t="shared" si="87"/>
        <v>638.72398838614947</v>
      </c>
      <c r="DJ71">
        <f t="shared" si="87"/>
        <v>635.53036844421877</v>
      </c>
      <c r="DK71">
        <f t="shared" si="87"/>
        <v>632.3527166019976</v>
      </c>
      <c r="DL71">
        <f t="shared" si="87"/>
        <v>629.19095301898756</v>
      </c>
      <c r="DM71">
        <f t="shared" si="87"/>
        <v>626.04499825389269</v>
      </c>
      <c r="DN71">
        <f t="shared" si="87"/>
        <v>622.91477326262327</v>
      </c>
      <c r="DO71">
        <f t="shared" si="87"/>
        <v>619.80019939631018</v>
      </c>
      <c r="DP71">
        <f t="shared" si="87"/>
        <v>616.70119839932863</v>
      </c>
      <c r="DQ71">
        <f t="shared" si="87"/>
        <v>613.61769240733202</v>
      </c>
    </row>
    <row r="72" spans="1:121" x14ac:dyDescent="0.25">
      <c r="A72" t="str">
        <f t="shared" si="48"/>
        <v>10_MAS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10_MAS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10_MAS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10_MAS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10_MAS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10_MAS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10_MAS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10_MAS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10_MAS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10_MAS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10_MAS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10_MAS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10_MAS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10_MAS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10_MAS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10_MAS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10_MAS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10_MAS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10_MAS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10_MAS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10_MAS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10_MAS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10_MAS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10_MAS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10_MAS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10_MAS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10_MAS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10_MAS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10_MAS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10_MAS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10_MAS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10_MAS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10_MAS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10_MAS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10_MAS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10_MAS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10_MAS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10_MAS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10_MAS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10_MAS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10_MAS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10_MAS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10_MAS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10_MAS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10_MAS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10_MAS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10_MAS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10_MAS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10_MAS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10_MAS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10_MAS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10_MAS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10_MAS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10_MAS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10_MAS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10_MAS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10_MAS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10_MAS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10_MAS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10_MAS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10_MAS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10_MAS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10_MAS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10_MAS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10_MAS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10_MAS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10_MAS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10_MAS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10_MAS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10_MAS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10_MAS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10_MAS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10_MAS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10_MAS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10_MAS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10_MAS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10_MAS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10_MAS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10_MAS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10_MAS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10_MAS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10_MAS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10_MAS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10_MAS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10_MAS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10_MAS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10_MAS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10_MAS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10_MAS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10_MAS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10_MAS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10_MAS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tabSelected="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0.41112023756033811</v>
      </c>
      <c r="H6" s="36" t="str">
        <f>"amm_2050_"&amp;A15</f>
        <v>amm_2050_11_MEX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11_MEX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11_MEX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11_MEX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3"/>
        <v>6.5935979805399635E-4</v>
      </c>
      <c r="L18" s="33">
        <f t="shared" si="4"/>
        <v>6.560629990637264E-4</v>
      </c>
      <c r="M18" s="33">
        <f t="shared" si="4"/>
        <v>6.5278268406840779E-4</v>
      </c>
      <c r="N18" s="33">
        <f t="shared" si="4"/>
        <v>6.4951877064806573E-4</v>
      </c>
      <c r="O18" s="33">
        <f t="shared" si="4"/>
        <v>6.4627117679482544E-4</v>
      </c>
      <c r="P18" s="33">
        <f t="shared" si="4"/>
        <v>6.4303982091085132E-4</v>
      </c>
      <c r="Q18" s="33">
        <f t="shared" si="4"/>
        <v>6.3982462180629709E-4</v>
      </c>
      <c r="R18" s="33">
        <f t="shared" si="4"/>
        <v>6.366254986972656E-4</v>
      </c>
      <c r="S18" s="33">
        <f t="shared" si="4"/>
        <v>6.3344237120377931E-4</v>
      </c>
      <c r="T18" s="33">
        <f t="shared" si="4"/>
        <v>6.3027515934776037E-4</v>
      </c>
      <c r="U18" s="33">
        <f t="shared" si="4"/>
        <v>6.2712378355102153E-4</v>
      </c>
      <c r="V18" s="33">
        <f t="shared" si="4"/>
        <v>6.2398816463326645E-4</v>
      </c>
      <c r="W18" s="33">
        <f t="shared" si="4"/>
        <v>6.2086822381010012E-4</v>
      </c>
      <c r="X18" s="33">
        <f t="shared" si="4"/>
        <v>6.1776388269104961E-4</v>
      </c>
      <c r="Y18" s="33">
        <f t="shared" si="4"/>
        <v>6.1467506327759439E-4</v>
      </c>
      <c r="Z18" s="33">
        <f t="shared" si="4"/>
        <v>6.1160168796120637E-4</v>
      </c>
      <c r="AA18" s="33">
        <f t="shared" si="4"/>
        <v>6.0854367952140032E-4</v>
      </c>
      <c r="AB18" s="33">
        <f t="shared" si="4"/>
        <v>6.0550096112379332E-4</v>
      </c>
      <c r="AC18" s="33">
        <f t="shared" si="4"/>
        <v>6.024734563181744E-4</v>
      </c>
      <c r="AD18" s="33">
        <f t="shared" si="4"/>
        <v>5.9946108903658347E-4</v>
      </c>
      <c r="AE18" s="33">
        <f t="shared" si="4"/>
        <v>5.9646378359140052E-4</v>
      </c>
      <c r="AF18" s="33">
        <f t="shared" si="4"/>
        <v>5.9348146467344347E-4</v>
      </c>
      <c r="AG18" s="33">
        <f t="shared" si="4"/>
        <v>5.9051405735007628E-4</v>
      </c>
      <c r="AH18" s="33">
        <f t="shared" si="4"/>
        <v>5.8756148706332588E-4</v>
      </c>
      <c r="AI18" s="33">
        <f t="shared" si="4"/>
        <v>5.846236796280093E-4</v>
      </c>
      <c r="AJ18" s="33">
        <f t="shared" si="4"/>
        <v>5.8170056122986921E-4</v>
      </c>
      <c r="AK18" s="33">
        <f t="shared" si="4"/>
        <v>5.7879205842371981E-4</v>
      </c>
      <c r="AL18" s="33">
        <f t="shared" si="4"/>
        <v>5.7589809813160119E-4</v>
      </c>
      <c r="AM18" s="33">
        <f t="shared" si="4"/>
        <v>5.7301860764094321E-4</v>
      </c>
      <c r="AN18" s="33">
        <f t="shared" si="4"/>
        <v>5.7015351460273846E-4</v>
      </c>
      <c r="AO18" s="33">
        <f t="shared" si="4"/>
        <v>5.6730274702972475E-4</v>
      </c>
      <c r="AP18" s="33">
        <f t="shared" si="4"/>
        <v>5.6446623329457616E-4</v>
      </c>
      <c r="AQ18" s="33">
        <f t="shared" ref="AQ18:BK18" si="12">AP18*(1-$G$4)</f>
        <v>5.6164390212810325E-4</v>
      </c>
      <c r="AR18" s="33">
        <f t="shared" si="12"/>
        <v>5.588356826174627E-4</v>
      </c>
      <c r="AS18" s="33">
        <f t="shared" si="12"/>
        <v>5.5604150420437537E-4</v>
      </c>
      <c r="AT18" s="33">
        <f t="shared" si="12"/>
        <v>5.5326129668335344E-4</v>
      </c>
      <c r="AU18" s="33">
        <f t="shared" si="12"/>
        <v>5.504949901999367E-4</v>
      </c>
      <c r="AV18" s="33">
        <f t="shared" si="12"/>
        <v>5.4774251524893698E-4</v>
      </c>
      <c r="AW18" s="33">
        <f t="shared" si="12"/>
        <v>5.4500380267269227E-4</v>
      </c>
      <c r="AX18" s="33">
        <f t="shared" si="12"/>
        <v>5.4227878365932882E-4</v>
      </c>
      <c r="AY18" s="33">
        <f t="shared" si="12"/>
        <v>5.3956738974103222E-4</v>
      </c>
      <c r="AZ18" s="33">
        <f t="shared" si="12"/>
        <v>5.3686955279232704E-4</v>
      </c>
      <c r="BA18" s="33">
        <f t="shared" si="12"/>
        <v>5.3418520502836544E-4</v>
      </c>
      <c r="BB18" s="33">
        <f t="shared" si="12"/>
        <v>5.3151427900322359E-4</v>
      </c>
      <c r="BC18" s="33">
        <f t="shared" si="12"/>
        <v>5.2885670760820745E-4</v>
      </c>
      <c r="BD18" s="33">
        <f t="shared" si="12"/>
        <v>5.2621242407016643E-4</v>
      </c>
      <c r="BE18" s="33">
        <f t="shared" si="12"/>
        <v>5.2358136194981557E-4</v>
      </c>
      <c r="BF18" s="33">
        <f t="shared" si="12"/>
        <v>5.2096345514006652E-4</v>
      </c>
      <c r="BG18" s="33">
        <f t="shared" si="12"/>
        <v>5.1835863786436616E-4</v>
      </c>
      <c r="BH18" s="33">
        <f t="shared" si="12"/>
        <v>5.1576684467504429E-4</v>
      </c>
      <c r="BI18" s="33">
        <f t="shared" si="12"/>
        <v>5.1318801045166908E-4</v>
      </c>
      <c r="BJ18" s="33">
        <f t="shared" si="12"/>
        <v>5.1062207039941077E-4</v>
      </c>
      <c r="BK18" s="33">
        <f t="shared" si="12"/>
        <v>5.0806896004741372E-4</v>
      </c>
      <c r="BL18" t="str">
        <f t="shared" si="6"/>
        <v>11_MEX</v>
      </c>
      <c r="BM18" t="str">
        <f t="shared" si="7"/>
        <v>d_nonenergy_2_coal_products</v>
      </c>
      <c r="BP18" s="4">
        <f t="shared" si="8"/>
        <v>3.379333752</v>
      </c>
      <c r="BQ18" s="4">
        <f t="shared" si="9"/>
        <v>3.0734880119999999</v>
      </c>
      <c r="BR18" s="4" cm="1">
        <f t="array" ref="BR18">L18*INDEX(prod_est,$H18+$I18-1,MATCH(BR$14,$BQ$14:$DQ$14,0))</f>
        <v>3.1743954359704079</v>
      </c>
      <c r="BS18" s="4" cm="1">
        <f t="array" ref="BS18">M18*INDEX(prod_est,$H18+$I18-1,MATCH(BS$14,$BQ$14:$DQ$14,0))</f>
        <v>2.9368883646246813</v>
      </c>
      <c r="BT18" s="4" cm="1">
        <f t="array" ref="BT18">N18*INDEX(prod_est,$H18+$I18-1,MATCH(BT$14,$BQ$14:$DQ$14,0))</f>
        <v>3.0965082848877992</v>
      </c>
      <c r="BU18" s="4" cm="1">
        <f t="array" ref="BU18">O18*INDEX(prod_est,$H18+$I18-1,MATCH(BU$14,$BQ$14:$DQ$14,0))</f>
        <v>3.2650743118862597</v>
      </c>
      <c r="BV18" s="4" cm="1">
        <f t="array" ref="BV18">P18*INDEX(prod_est,$H18+$I18-1,MATCH(BV$14,$BQ$14:$DQ$14,0))</f>
        <v>3.4426157367788237</v>
      </c>
      <c r="BW18" s="4" cm="1">
        <f t="array" ref="BW18">Q18*INDEX(prod_est,$H18+$I18-1,MATCH(BW$14,$BQ$14:$DQ$14,0))</f>
        <v>3.6291467282074921</v>
      </c>
      <c r="BX18" s="4" cm="1">
        <f t="array" ref="BX18">R18*INDEX(prod_est,$H18+$I18-1,MATCH(BX$14,$BQ$14:$DQ$14,0))</f>
        <v>3.8250508861837966</v>
      </c>
      <c r="BY18" s="4" cm="1">
        <f t="array" ref="BY18">S18*INDEX(prod_est,$H18+$I18-1,MATCH(BY$14,$BQ$14:$DQ$14,0))</f>
        <v>4.0308130057528135</v>
      </c>
      <c r="BZ18" s="4" cm="1">
        <f t="array" ref="BZ18">T18*INDEX(prod_est,$H18+$I18-1,MATCH(BZ$14,$BQ$14:$DQ$14,0))</f>
        <v>4.2469678837341789</v>
      </c>
      <c r="CA18" s="4" cm="1">
        <f t="array" ref="CA18">U18*INDEX(prod_est,$H18+$I18-1,MATCH(CA$14,$BQ$14:$DQ$14,0))</f>
        <v>4.4048198686658457</v>
      </c>
      <c r="CB18" s="4" cm="1">
        <f t="array" ref="CB18">V18*INDEX(prod_est,$H18+$I18-1,MATCH(CB$14,$BQ$14:$DQ$14,0))</f>
        <v>4.5688983081682339</v>
      </c>
      <c r="CC18" s="4" cm="1">
        <f t="array" ref="CC18">W18*INDEX(prod_est,$H18+$I18-1,MATCH(CC$14,$BQ$14:$DQ$14,0))</f>
        <v>4.7393409034518896</v>
      </c>
      <c r="CD18" s="4" cm="1">
        <f t="array" ref="CD18">X18*INDEX(prod_est,$H18+$I18-1,MATCH(CD$14,$BQ$14:$DQ$14,0))</f>
        <v>4.8541697755341735</v>
      </c>
      <c r="CE18" s="4" cm="1">
        <f t="array" ref="CE18">Y18*INDEX(prod_est,$H18+$I18-1,MATCH(CE$14,$BQ$14:$DQ$14,0))</f>
        <v>4.9689927565226091</v>
      </c>
      <c r="CF18" s="4" cm="1">
        <f t="array" ref="CF18">Z18*INDEX(prod_est,$H18+$I18-1,MATCH(CF$14,$BQ$14:$DQ$14,0))</f>
        <v>5.0836865375383269</v>
      </c>
      <c r="CG18" s="4" cm="1">
        <f t="array" ref="CG18">AA18*INDEX(prod_est,$H18+$I18-1,MATCH(CG$14,$BQ$14:$DQ$14,0))</f>
        <v>5.1980407907037351</v>
      </c>
      <c r="CH18" s="4" cm="1">
        <f t="array" ref="CH18">AB18*INDEX(prod_est,$H18+$I18-1,MATCH(CH$14,$BQ$14:$DQ$14,0))</f>
        <v>5.3116794442855504</v>
      </c>
      <c r="CI18" s="4" cm="1">
        <f t="array" ref="CI18">AC18*INDEX(prod_est,$H18+$I18-1,MATCH(CI$14,$BQ$14:$DQ$14,0))</f>
        <v>5.4241291523470325</v>
      </c>
      <c r="CJ18" s="4" cm="1">
        <f t="array" ref="CJ18">AD18*INDEX(prod_est,$H18+$I18-1,MATCH(CJ$14,$BQ$14:$DQ$14,0))</f>
        <v>5.5348239889017687</v>
      </c>
      <c r="CK18" s="4" cm="1">
        <f t="array" ref="CK18">AE18*INDEX(prod_est,$H18+$I18-1,MATCH(CK$14,$BQ$14:$DQ$14,0))</f>
        <v>5.6432097947409829</v>
      </c>
      <c r="CL18" s="4" cm="1">
        <f t="array" ref="CL18">AF18*INDEX(prod_est,$H18+$I18-1,MATCH(CL$14,$BQ$14:$DQ$14,0))</f>
        <v>5.748692738371517</v>
      </c>
      <c r="CM18" s="4" cm="1">
        <f t="array" ref="CM18">AG18*INDEX(prod_est,$H18+$I18-1,MATCH(CM$14,$BQ$14:$DQ$14,0))</f>
        <v>5.8506629585424523</v>
      </c>
      <c r="CN18" s="4" cm="1">
        <f t="array" ref="CN18">AH18*INDEX(prod_est,$H18+$I18-1,MATCH(CN$14,$BQ$14:$DQ$14,0))</f>
        <v>5.914708617283428</v>
      </c>
      <c r="CO18" s="4" cm="1">
        <f t="array" ref="CO18">AI18*INDEX(prod_est,$H18+$I18-1,MATCH(CO$14,$BQ$14:$DQ$14,0))</f>
        <v>5.9755237841954481</v>
      </c>
      <c r="CP18" s="4" cm="1">
        <f t="array" ref="CP18">AJ18*INDEX(prod_est,$H18+$I18-1,MATCH(CP$14,$BQ$14:$DQ$14,0))</f>
        <v>6.0320380976706698</v>
      </c>
      <c r="CQ18" s="4" cm="1">
        <f t="array" ref="CQ18">AK18*INDEX(prod_est,$H18+$I18-1,MATCH(CQ$14,$BQ$14:$DQ$14,0))</f>
        <v>6.0832835051146485</v>
      </c>
      <c r="CR18" s="4" cm="1">
        <f t="array" ref="CR18">AL18*INDEX(prod_est,$H18+$I18-1,MATCH(CR$14,$BQ$14:$DQ$14,0))</f>
        <v>6.1284596248055072</v>
      </c>
      <c r="CS18" s="4" cm="1">
        <f t="array" ref="CS18">AM18*INDEX(prod_est,$H18+$I18-1,MATCH(CS$14,$BQ$14:$DQ$14,0))</f>
        <v>6.1962542393965485</v>
      </c>
      <c r="CT18" s="4" cm="1">
        <f t="array" ref="CT18">AN18*INDEX(prod_est,$H18+$I18-1,MATCH(CT$14,$BQ$14:$DQ$14,0))</f>
        <v>6.2500306455298142</v>
      </c>
      <c r="CU18" s="4" cm="1">
        <f t="array" ref="CU18">AO18*INDEX(prod_est,$H18+$I18-1,MATCH(CU$14,$BQ$14:$DQ$14,0))</f>
        <v>6.2906923228422267</v>
      </c>
      <c r="CV18" s="4" cm="1">
        <f t="array" ref="CV18">AP18*INDEX(prod_est,$H18+$I18-1,MATCH(CV$14,$BQ$14:$DQ$14,0))</f>
        <v>6.3189158131398919</v>
      </c>
      <c r="CW18" s="4" cm="1">
        <f t="array" ref="CW18">AQ18*INDEX(prod_est,$H18+$I18-1,MATCH(CW$14,$BQ$14:$DQ$14,0))</f>
        <v>6.3352735186143478</v>
      </c>
      <c r="CX18" s="4" cm="1">
        <f t="array" ref="CX18">AR18*INDEX(prod_est,$H18+$I18-1,MATCH(CX$14,$BQ$14:$DQ$14,0))</f>
        <v>6.3035971510212754</v>
      </c>
      <c r="CY18" s="4" cm="1">
        <f t="array" ref="CY18">AS18*INDEX(prod_est,$H18+$I18-1,MATCH(CY$14,$BQ$14:$DQ$14,0))</f>
        <v>6.2720791652661694</v>
      </c>
      <c r="CZ18" s="4" cm="1">
        <f t="array" ref="CZ18">AT18*INDEX(prod_est,$H18+$I18-1,MATCH(CZ$14,$BQ$14:$DQ$14,0))</f>
        <v>6.2407187694398374</v>
      </c>
      <c r="DA18" s="4" cm="1">
        <f t="array" ref="DA18">AU18*INDEX(prod_est,$H18+$I18-1,MATCH(DA$14,$BQ$14:$DQ$14,0))</f>
        <v>6.2095151755926388</v>
      </c>
      <c r="DB18" s="4" cm="1">
        <f t="array" ref="DB18">AV18*INDEX(prod_est,$H18+$I18-1,MATCH(DB$14,$BQ$14:$DQ$14,0))</f>
        <v>6.1784675997146747</v>
      </c>
      <c r="DC18" s="4" cm="1">
        <f t="array" ref="DC18">AW18*INDEX(prod_est,$H18+$I18-1,MATCH(DC$14,$BQ$14:$DQ$14,0))</f>
        <v>6.147575261716101</v>
      </c>
      <c r="DD18" s="4" cm="1">
        <f t="array" ref="DD18">AX18*INDEX(prod_est,$H18+$I18-1,MATCH(DD$14,$BQ$14:$DQ$14,0))</f>
        <v>6.1168373854075213</v>
      </c>
      <c r="DE18" s="4" cm="1">
        <f t="array" ref="DE18">AY18*INDEX(prod_est,$H18+$I18-1,MATCH(DE$14,$BQ$14:$DQ$14,0))</f>
        <v>6.0862531984804837</v>
      </c>
      <c r="DF18" s="4" cm="1">
        <f t="array" ref="DF18">AZ18*INDEX(prod_est,$H18+$I18-1,MATCH(DF$14,$BQ$14:$DQ$14,0))</f>
        <v>6.0558219324880813</v>
      </c>
      <c r="DG18" s="4" cm="1">
        <f t="array" ref="DG18">BA18*INDEX(prod_est,$H18+$I18-1,MATCH(DG$14,$BQ$14:$DQ$14,0))</f>
        <v>6.0255428228256411</v>
      </c>
      <c r="DH18" s="4" cm="1">
        <f t="array" ref="DH18">BB18*INDEX(prod_est,$H18+$I18-1,MATCH(DH$14,$BQ$14:$DQ$14,0))</f>
        <v>5.9954151087115131</v>
      </c>
      <c r="DI18" s="4" cm="1">
        <f t="array" ref="DI18">BC18*INDEX(prod_est,$H18+$I18-1,MATCH(DI$14,$BQ$14:$DQ$14,0))</f>
        <v>5.9654380331679553</v>
      </c>
      <c r="DJ18" s="4" cm="1">
        <f t="array" ref="DJ18">BD18*INDEX(prod_est,$H18+$I18-1,MATCH(DJ$14,$BQ$14:$DQ$14,0))</f>
        <v>5.9356108430021157</v>
      </c>
      <c r="DK18" s="4" cm="1">
        <f t="array" ref="DK18">BE18*INDEX(prod_est,$H18+$I18-1,MATCH(DK$14,$BQ$14:$DQ$14,0))</f>
        <v>5.905932788787104</v>
      </c>
      <c r="DL18" s="4" cm="1">
        <f t="array" ref="DL18">BF18*INDEX(prod_est,$H18+$I18-1,MATCH(DL$14,$BQ$14:$DQ$14,0))</f>
        <v>5.8764031248431694</v>
      </c>
      <c r="DM18" s="4" cm="1">
        <f t="array" ref="DM18">BG18*INDEX(prod_est,$H18+$I18-1,MATCH(DM$14,$BQ$14:$DQ$14,0))</f>
        <v>5.8470211092189528</v>
      </c>
      <c r="DN18" s="4" cm="1">
        <f t="array" ref="DN18">BH18*INDEX(prod_est,$H18+$I18-1,MATCH(DN$14,$BQ$14:$DQ$14,0))</f>
        <v>5.8177860036728575</v>
      </c>
      <c r="DO18" s="4" cm="1">
        <f t="array" ref="DO18">BI18*INDEX(prod_est,$H18+$I18-1,MATCH(DO$14,$BQ$14:$DQ$14,0))</f>
        <v>5.788697073654494</v>
      </c>
      <c r="DP18" s="4" cm="1">
        <f t="array" ref="DP18">BJ18*INDEX(prod_est,$H18+$I18-1,MATCH(DP$14,$BQ$14:$DQ$14,0))</f>
        <v>5.7597535882862214</v>
      </c>
      <c r="DQ18" s="4" cm="1">
        <f t="array" ref="DQ18">BK18*INDEX(prod_est,$H18+$I18-1,MATCH(DQ$14,$BQ$14:$DQ$14,0))</f>
        <v>5.7309548203447909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11_MEX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11_MEX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11_MEX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11_MEX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3"/>
        <v>1.0310377428756639E-2</v>
      </c>
      <c r="L23" s="33">
        <f t="shared" ref="L23:AP30" si="17">K23*(1-$G$4)</f>
        <v>1.0258825541612856E-2</v>
      </c>
      <c r="M23" s="33">
        <f t="shared" si="17"/>
        <v>1.0207531413904791E-2</v>
      </c>
      <c r="N23" s="33">
        <f t="shared" si="17"/>
        <v>1.0156493756835267E-2</v>
      </c>
      <c r="O23" s="33">
        <f t="shared" si="17"/>
        <v>1.0105711288051092E-2</v>
      </c>
      <c r="P23" s="33">
        <f t="shared" si="17"/>
        <v>1.0055182731610835E-2</v>
      </c>
      <c r="Q23" s="33">
        <f t="shared" si="17"/>
        <v>1.0004906817952781E-2</v>
      </c>
      <c r="R23" s="33">
        <f t="shared" si="17"/>
        <v>9.9548822838630164E-3</v>
      </c>
      <c r="S23" s="33">
        <f t="shared" si="17"/>
        <v>9.9051078724437004E-3</v>
      </c>
      <c r="T23" s="33">
        <f t="shared" si="17"/>
        <v>9.8555823330814824E-3</v>
      </c>
      <c r="U23" s="33">
        <f t="shared" si="17"/>
        <v>9.8063044214160757E-3</v>
      </c>
      <c r="V23" s="33">
        <f t="shared" si="17"/>
        <v>9.7572728993089945E-3</v>
      </c>
      <c r="W23" s="33">
        <f t="shared" si="17"/>
        <v>9.7084865348124501E-3</v>
      </c>
      <c r="X23" s="33">
        <f t="shared" si="17"/>
        <v>9.6599441021383882E-3</v>
      </c>
      <c r="Y23" s="33">
        <f t="shared" si="17"/>
        <v>9.6116443816276955E-3</v>
      </c>
      <c r="Z23" s="33">
        <f t="shared" si="17"/>
        <v>9.5635861597195577E-3</v>
      </c>
      <c r="AA23" s="33">
        <f t="shared" si="17"/>
        <v>9.5157682289209594E-3</v>
      </c>
      <c r="AB23" s="33">
        <f t="shared" si="17"/>
        <v>9.4681893877763545E-3</v>
      </c>
      <c r="AC23" s="33">
        <f t="shared" si="17"/>
        <v>9.4208484408374732E-3</v>
      </c>
      <c r="AD23" s="33">
        <f t="shared" si="17"/>
        <v>9.373744198633285E-3</v>
      </c>
      <c r="AE23" s="33">
        <f t="shared" si="17"/>
        <v>9.3268754776401185E-3</v>
      </c>
      <c r="AF23" s="33">
        <f t="shared" si="17"/>
        <v>9.2802411002519177E-3</v>
      </c>
      <c r="AG23" s="33">
        <f t="shared" si="17"/>
        <v>9.2338398947506579E-3</v>
      </c>
      <c r="AH23" s="33">
        <f t="shared" si="17"/>
        <v>9.187670695276904E-3</v>
      </c>
      <c r="AI23" s="33">
        <f t="shared" si="17"/>
        <v>9.1417323418005198E-3</v>
      </c>
      <c r="AJ23" s="33">
        <f t="shared" si="17"/>
        <v>9.0960236800915178E-3</v>
      </c>
      <c r="AK23" s="33">
        <f t="shared" si="17"/>
        <v>9.0505435616910594E-3</v>
      </c>
      <c r="AL23" s="33">
        <f t="shared" si="17"/>
        <v>9.0052908438826035E-3</v>
      </c>
      <c r="AM23" s="33">
        <f t="shared" si="17"/>
        <v>8.9602643896631896E-3</v>
      </c>
      <c r="AN23" s="33">
        <f t="shared" si="17"/>
        <v>8.9154630677148738E-3</v>
      </c>
      <c r="AO23" s="33">
        <f t="shared" si="17"/>
        <v>8.8708857523762986E-3</v>
      </c>
      <c r="AP23" s="33">
        <f t="shared" si="17"/>
        <v>8.8265313236144168E-3</v>
      </c>
      <c r="AQ23" s="33">
        <f t="shared" ref="AQ23:BK23" si="18">AP23*(1-$G$4)</f>
        <v>8.7823986669963439E-3</v>
      </c>
      <c r="AR23" s="33">
        <f t="shared" si="18"/>
        <v>8.7384866736613612E-3</v>
      </c>
      <c r="AS23" s="33">
        <f t="shared" si="18"/>
        <v>8.694794240293055E-3</v>
      </c>
      <c r="AT23" s="33">
        <f t="shared" si="18"/>
        <v>8.6513202690915898E-3</v>
      </c>
      <c r="AU23" s="33">
        <f t="shared" si="18"/>
        <v>8.6080636677461318E-3</v>
      </c>
      <c r="AV23" s="33">
        <f t="shared" si="18"/>
        <v>8.5650233494074003E-3</v>
      </c>
      <c r="AW23" s="33">
        <f t="shared" si="18"/>
        <v>8.5221982326603631E-3</v>
      </c>
      <c r="AX23" s="33">
        <f t="shared" si="18"/>
        <v>8.4795872414970604E-3</v>
      </c>
      <c r="AY23" s="33">
        <f t="shared" si="18"/>
        <v>8.4371893052895743E-3</v>
      </c>
      <c r="AZ23" s="33">
        <f t="shared" si="18"/>
        <v>8.3950033587631267E-3</v>
      </c>
      <c r="BA23" s="33">
        <f t="shared" si="18"/>
        <v>8.3530283419693107E-3</v>
      </c>
      <c r="BB23" s="33">
        <f t="shared" si="18"/>
        <v>8.3112632002594646E-3</v>
      </c>
      <c r="BC23" s="33">
        <f t="shared" si="18"/>
        <v>8.2697068842581666E-3</v>
      </c>
      <c r="BD23" s="33">
        <f t="shared" si="18"/>
        <v>8.2283583498368763E-3</v>
      </c>
      <c r="BE23" s="33">
        <f t="shared" si="18"/>
        <v>8.1872165580876913E-3</v>
      </c>
      <c r="BF23" s="33">
        <f t="shared" si="18"/>
        <v>8.1462804752972535E-3</v>
      </c>
      <c r="BG23" s="33">
        <f t="shared" si="18"/>
        <v>8.1055490729207667E-3</v>
      </c>
      <c r="BH23" s="33">
        <f t="shared" si="18"/>
        <v>8.0650213275561631E-3</v>
      </c>
      <c r="BI23" s="33">
        <f t="shared" si="18"/>
        <v>8.0246962209183821E-3</v>
      </c>
      <c r="BJ23" s="33">
        <f t="shared" si="18"/>
        <v>7.9845727398137906E-3</v>
      </c>
      <c r="BK23" s="33">
        <f t="shared" si="18"/>
        <v>7.9446498761147222E-3</v>
      </c>
      <c r="BL23" t="str">
        <f t="shared" si="6"/>
        <v>11_MEX</v>
      </c>
      <c r="BM23" t="str">
        <f t="shared" si="7"/>
        <v>d_nonenergy_7_3_naphtha</v>
      </c>
      <c r="BP23" s="4">
        <f t="shared" si="8"/>
        <v>46.800008532</v>
      </c>
      <c r="BQ23" s="4">
        <f t="shared" si="9"/>
        <v>48.059984124000003</v>
      </c>
      <c r="BR23" s="4" cm="1">
        <f t="array" ref="BR23">L23*INDEX(prod_est,$H23+$I23-1,MATCH(BR$14,$BQ$14:$DQ$14,0))</f>
        <v>49.637868656191749</v>
      </c>
      <c r="BS23" s="4" cm="1">
        <f t="array" ref="BS23">M23*INDEX(prod_est,$H23+$I23-1,MATCH(BS$14,$BQ$14:$DQ$14,0))</f>
        <v>45.923982012207212</v>
      </c>
      <c r="BT23" s="4" cm="1">
        <f t="array" ref="BT23">N23*INDEX(prod_est,$H23+$I23-1,MATCH(BT$14,$BQ$14:$DQ$14,0))</f>
        <v>48.419951023235711</v>
      </c>
      <c r="BU23" s="4" cm="1">
        <f t="array" ref="BU23">O23*INDEX(prod_est,$H23+$I23-1,MATCH(BU$14,$BQ$14:$DQ$14,0))</f>
        <v>51.055809874730002</v>
      </c>
      <c r="BV23" s="4" cm="1">
        <f t="array" ref="BV23">P23*INDEX(prod_est,$H23+$I23-1,MATCH(BV$14,$BQ$14:$DQ$14,0))</f>
        <v>53.832016591129893</v>
      </c>
      <c r="BW23" s="4" cm="1">
        <f t="array" ref="BW23">Q23*INDEX(prod_est,$H23+$I23-1,MATCH(BW$14,$BQ$14:$DQ$14,0))</f>
        <v>56.74879272680846</v>
      </c>
      <c r="BX23" s="4" cm="1">
        <f t="array" ref="BX23">R23*INDEX(prod_est,$H23+$I23-1,MATCH(BX$14,$BQ$14:$DQ$14,0))</f>
        <v>59.812136616684278</v>
      </c>
      <c r="BY23" s="4" cm="1">
        <f t="array" ref="BY23">S23*INDEX(prod_est,$H23+$I23-1,MATCH(BY$14,$BQ$14:$DQ$14,0))</f>
        <v>63.029628977545165</v>
      </c>
      <c r="BZ23" s="4" cm="1">
        <f t="array" ref="BZ23">T23*INDEX(prod_est,$H23+$I23-1,MATCH(BZ$14,$BQ$14:$DQ$14,0))</f>
        <v>66.409632401521293</v>
      </c>
      <c r="CA23" s="4" cm="1">
        <f t="array" ref="CA23">U23*INDEX(prod_est,$H23+$I23-1,MATCH(CA$14,$BQ$14:$DQ$14,0))</f>
        <v>68.877956292858414</v>
      </c>
      <c r="CB23" s="4" cm="1">
        <f t="array" ref="CB23">V23*INDEX(prod_est,$H23+$I23-1,MATCH(CB$14,$BQ$14:$DQ$14,0))</f>
        <v>71.44364295465347</v>
      </c>
      <c r="CC23" s="4" cm="1">
        <f t="array" ref="CC23">W23*INDEX(prod_est,$H23+$I23-1,MATCH(CC$14,$BQ$14:$DQ$14,0))</f>
        <v>74.108845614108603</v>
      </c>
      <c r="CD23" s="4" cm="1">
        <f t="array" ref="CD23">X23*INDEX(prod_est,$H23+$I23-1,MATCH(CD$14,$BQ$14:$DQ$14,0))</f>
        <v>75.904419160419678</v>
      </c>
      <c r="CE23" s="4" cm="1">
        <f t="array" ref="CE23">Y23*INDEX(prod_est,$H23+$I23-1,MATCH(CE$14,$BQ$14:$DQ$14,0))</f>
        <v>77.699900587979755</v>
      </c>
      <c r="CF23" s="4" cm="1">
        <f t="array" ref="CF23">Z23*INDEX(prod_est,$H23+$I23-1,MATCH(CF$14,$BQ$14:$DQ$14,0))</f>
        <v>79.493361721784552</v>
      </c>
      <c r="CG23" s="4" cm="1">
        <f t="array" ref="CG23">AA23*INDEX(prod_est,$H23+$I23-1,MATCH(CG$14,$BQ$14:$DQ$14,0))</f>
        <v>81.281513674934715</v>
      </c>
      <c r="CH23" s="4" cm="1">
        <f t="array" ref="CH23">AB23*INDEX(prod_est,$H23+$I23-1,MATCH(CH$14,$BQ$14:$DQ$14,0))</f>
        <v>83.058475831836319</v>
      </c>
      <c r="CI23" s="4" cm="1">
        <f t="array" ref="CI23">AC23*INDEX(prod_est,$H23+$I23-1,MATCH(CI$14,$BQ$14:$DQ$14,0))</f>
        <v>84.816846504857594</v>
      </c>
      <c r="CJ23" s="4" cm="1">
        <f t="array" ref="CJ23">AD23*INDEX(prod_est,$H23+$I23-1,MATCH(CJ$14,$BQ$14:$DQ$14,0))</f>
        <v>86.547776336585656</v>
      </c>
      <c r="CK23" s="4" cm="1">
        <f t="array" ref="CK23">AE23*INDEX(prod_est,$H23+$I23-1,MATCH(CK$14,$BQ$14:$DQ$14,0))</f>
        <v>88.24259996614326</v>
      </c>
      <c r="CL23" s="4" cm="1">
        <f t="array" ref="CL23">AF23*INDEX(prod_est,$H23+$I23-1,MATCH(CL$14,$BQ$14:$DQ$14,0))</f>
        <v>89.892031679051541</v>
      </c>
      <c r="CM23" s="4" cm="1">
        <f t="array" ref="CM23">AG23*INDEX(prod_est,$H23+$I23-1,MATCH(CM$14,$BQ$14:$DQ$14,0))</f>
        <v>91.486535104281089</v>
      </c>
      <c r="CN23" s="4" cm="1">
        <f t="array" ref="CN23">AH23*INDEX(prod_est,$H23+$I23-1,MATCH(CN$14,$BQ$14:$DQ$14,0))</f>
        <v>92.488013987648998</v>
      </c>
      <c r="CO23" s="4" cm="1">
        <f t="array" ref="CO23">AI23*INDEX(prod_est,$H23+$I23-1,MATCH(CO$14,$BQ$14:$DQ$14,0))</f>
        <v>93.438977825763388</v>
      </c>
      <c r="CP23" s="4" cm="1">
        <f t="array" ref="CP23">AJ23*INDEX(prod_est,$H23+$I23-1,MATCH(CP$14,$BQ$14:$DQ$14,0))</f>
        <v>94.322689425676387</v>
      </c>
      <c r="CQ23" s="4" cm="1">
        <f t="array" ref="CQ23">AK23*INDEX(prod_est,$H23+$I23-1,MATCH(CQ$14,$BQ$14:$DQ$14,0))</f>
        <v>95.124011395558696</v>
      </c>
      <c r="CR23" s="4" cm="1">
        <f t="array" ref="CR23">AL23*INDEX(prod_est,$H23+$I23-1,MATCH(CR$14,$BQ$14:$DQ$14,0))</f>
        <v>95.830428204945818</v>
      </c>
      <c r="CS23" s="4" cm="1">
        <f t="array" ref="CS23">AM23*INDEX(prod_est,$H23+$I23-1,MATCH(CS$14,$BQ$14:$DQ$14,0))</f>
        <v>96.890529330512891</v>
      </c>
      <c r="CT23" s="4" cm="1">
        <f t="array" ref="CT23">AN23*INDEX(prod_est,$H23+$I23-1,MATCH(CT$14,$BQ$14:$DQ$14,0))</f>
        <v>97.731428405088678</v>
      </c>
      <c r="CU23" s="4" cm="1">
        <f t="array" ref="CU23">AO23*INDEX(prod_est,$H23+$I23-1,MATCH(CU$14,$BQ$14:$DQ$14,0))</f>
        <v>98.367253096273345</v>
      </c>
      <c r="CV23" s="4" cm="1">
        <f t="array" ref="CV23">AP23*INDEX(prod_est,$H23+$I23-1,MATCH(CV$14,$BQ$14:$DQ$14,0))</f>
        <v>98.808582455728697</v>
      </c>
      <c r="CW23" s="4" cm="1">
        <f t="array" ref="CW23">AQ23*INDEX(prod_est,$H23+$I23-1,MATCH(CW$14,$BQ$14:$DQ$14,0))</f>
        <v>99.064367108975418</v>
      </c>
      <c r="CX23" s="4" cm="1">
        <f t="array" ref="CX23">AR23*INDEX(prod_est,$H23+$I23-1,MATCH(CX$14,$BQ$14:$DQ$14,0))</f>
        <v>98.569045273430532</v>
      </c>
      <c r="CY23" s="4" cm="1">
        <f t="array" ref="CY23">AS23*INDEX(prod_est,$H23+$I23-1,MATCH(CY$14,$BQ$14:$DQ$14,0))</f>
        <v>98.076200047063395</v>
      </c>
      <c r="CZ23" s="4" cm="1">
        <f t="array" ref="CZ23">AT23*INDEX(prod_est,$H23+$I23-1,MATCH(CZ$14,$BQ$14:$DQ$14,0))</f>
        <v>97.585819046828078</v>
      </c>
      <c r="DA23" s="4" cm="1">
        <f t="array" ref="DA23">AU23*INDEX(prod_est,$H23+$I23-1,MATCH(DA$14,$BQ$14:$DQ$14,0))</f>
        <v>97.097889951593928</v>
      </c>
      <c r="DB23" s="4" cm="1">
        <f t="array" ref="DB23">AV23*INDEX(prod_est,$H23+$I23-1,MATCH(DB$14,$BQ$14:$DQ$14,0))</f>
        <v>96.61240050183595</v>
      </c>
      <c r="DC23" s="4" cm="1">
        <f t="array" ref="DC23">AW23*INDEX(prod_est,$H23+$I23-1,MATCH(DC$14,$BQ$14:$DQ$14,0))</f>
        <v>96.129338499326778</v>
      </c>
      <c r="DD23" s="4" cm="1">
        <f t="array" ref="DD23">AX23*INDEX(prod_est,$H23+$I23-1,MATCH(DD$14,$BQ$14:$DQ$14,0))</f>
        <v>95.648691806830129</v>
      </c>
      <c r="DE23" s="4" cm="1">
        <f t="array" ref="DE23">AY23*INDEX(prod_est,$H23+$I23-1,MATCH(DE$14,$BQ$14:$DQ$14,0))</f>
        <v>95.170448347795968</v>
      </c>
      <c r="DF23" s="4" cm="1">
        <f t="array" ref="DF23">AZ23*INDEX(prod_est,$H23+$I23-1,MATCH(DF$14,$BQ$14:$DQ$14,0))</f>
        <v>94.694596106056991</v>
      </c>
      <c r="DG23" s="4" cm="1">
        <f t="array" ref="DG23">BA23*INDEX(prod_est,$H23+$I23-1,MATCH(DG$14,$BQ$14:$DQ$14,0))</f>
        <v>94.221123125526702</v>
      </c>
      <c r="DH23" s="4" cm="1">
        <f t="array" ref="DH23">BB23*INDEX(prod_est,$H23+$I23-1,MATCH(DH$14,$BQ$14:$DQ$14,0))</f>
        <v>93.750017509899081</v>
      </c>
      <c r="DI23" s="4" cm="1">
        <f t="array" ref="DI23">BC23*INDEX(prod_est,$H23+$I23-1,MATCH(DI$14,$BQ$14:$DQ$14,0))</f>
        <v>93.281267422349572</v>
      </c>
      <c r="DJ23" s="4" cm="1">
        <f t="array" ref="DJ23">BD23*INDEX(prod_est,$H23+$I23-1,MATCH(DJ$14,$BQ$14:$DQ$14,0))</f>
        <v>92.814861085237837</v>
      </c>
      <c r="DK23" s="4" cm="1">
        <f t="array" ref="DK23">BE23*INDEX(prod_est,$H23+$I23-1,MATCH(DK$14,$BQ$14:$DQ$14,0))</f>
        <v>92.350786779811628</v>
      </c>
      <c r="DL23" s="4" cm="1">
        <f t="array" ref="DL23">BF23*INDEX(prod_est,$H23+$I23-1,MATCH(DL$14,$BQ$14:$DQ$14,0))</f>
        <v>91.889032845912581</v>
      </c>
      <c r="DM23" s="4" cm="1">
        <f t="array" ref="DM23">BG23*INDEX(prod_est,$H23+$I23-1,MATCH(DM$14,$BQ$14:$DQ$14,0))</f>
        <v>91.429587681683017</v>
      </c>
      <c r="DN23" s="4" cm="1">
        <f t="array" ref="DN23">BH23*INDEX(prod_est,$H23+$I23-1,MATCH(DN$14,$BQ$14:$DQ$14,0))</f>
        <v>90.972439743274606</v>
      </c>
      <c r="DO23" s="4" cm="1">
        <f t="array" ref="DO23">BI23*INDEX(prod_est,$H23+$I23-1,MATCH(DO$14,$BQ$14:$DQ$14,0))</f>
        <v>90.517577544558222</v>
      </c>
      <c r="DP23" s="4" cm="1">
        <f t="array" ref="DP23">BJ23*INDEX(prod_est,$H23+$I23-1,MATCH(DP$14,$BQ$14:$DQ$14,0))</f>
        <v>90.064989656835436</v>
      </c>
      <c r="DQ23" s="4" cm="1">
        <f t="array" ref="DQ23">BK23*INDEX(prod_est,$H23+$I23-1,MATCH(DQ$14,$BQ$14:$DQ$14,0))</f>
        <v>89.614664708551274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11_MEX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11_MEX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11_MEX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11_MEX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3"/>
        <v>5.1751601962262274E-4</v>
      </c>
      <c r="L28" s="33">
        <f t="shared" si="17"/>
        <v>5.1492843952450967E-4</v>
      </c>
      <c r="M28" s="33">
        <f t="shared" si="17"/>
        <v>5.1235379732688714E-4</v>
      </c>
      <c r="N28" s="33">
        <f t="shared" si="17"/>
        <v>5.0979202834025268E-4</v>
      </c>
      <c r="O28" s="33">
        <f t="shared" si="17"/>
        <v>5.072430681985514E-4</v>
      </c>
      <c r="P28" s="33">
        <f t="shared" si="17"/>
        <v>5.0470685285755861E-4</v>
      </c>
      <c r="Q28" s="33">
        <f t="shared" si="17"/>
        <v>5.0218331859327081E-4</v>
      </c>
      <c r="R28" s="33">
        <f t="shared" si="17"/>
        <v>4.9967240200030441E-4</v>
      </c>
      <c r="S28" s="33">
        <f t="shared" si="17"/>
        <v>4.9717403999030292E-4</v>
      </c>
      <c r="T28" s="33">
        <f t="shared" si="17"/>
        <v>4.9468816979035145E-4</v>
      </c>
      <c r="U28" s="33">
        <f t="shared" si="17"/>
        <v>4.9221472894139969E-4</v>
      </c>
      <c r="V28" s="33">
        <f t="shared" si="17"/>
        <v>4.8975365529669267E-4</v>
      </c>
      <c r="W28" s="33">
        <f t="shared" si="17"/>
        <v>4.8730488702020922E-4</v>
      </c>
      <c r="X28" s="33">
        <f t="shared" si="17"/>
        <v>4.8486836258510816E-4</v>
      </c>
      <c r="Y28" s="33">
        <f t="shared" si="17"/>
        <v>4.8244402077218259E-4</v>
      </c>
      <c r="Z28" s="33">
        <f t="shared" si="17"/>
        <v>4.8003180066832169E-4</v>
      </c>
      <c r="AA28" s="33">
        <f t="shared" si="17"/>
        <v>4.7763164166498011E-4</v>
      </c>
      <c r="AB28" s="33">
        <f t="shared" si="17"/>
        <v>4.7524348345665522E-4</v>
      </c>
      <c r="AC28" s="33">
        <f t="shared" si="17"/>
        <v>4.7286726603937193E-4</v>
      </c>
      <c r="AD28" s="33">
        <f t="shared" si="17"/>
        <v>4.7050292970917507E-4</v>
      </c>
      <c r="AE28" s="33">
        <f t="shared" si="17"/>
        <v>4.6815041506062917E-4</v>
      </c>
      <c r="AF28" s="33">
        <f t="shared" si="17"/>
        <v>4.6580966298532601E-4</v>
      </c>
      <c r="AG28" s="33">
        <f t="shared" si="17"/>
        <v>4.6348061467039938E-4</v>
      </c>
      <c r="AH28" s="33">
        <f t="shared" si="17"/>
        <v>4.6116321159704739E-4</v>
      </c>
      <c r="AI28" s="33">
        <f t="shared" si="17"/>
        <v>4.5885739553906213E-4</v>
      </c>
      <c r="AJ28" s="33">
        <f t="shared" si="17"/>
        <v>4.5656310856136682E-4</v>
      </c>
      <c r="AK28" s="33">
        <f t="shared" si="17"/>
        <v>4.5428029301855999E-4</v>
      </c>
      <c r="AL28" s="33">
        <f t="shared" si="17"/>
        <v>4.5200889155346717E-4</v>
      </c>
      <c r="AM28" s="33">
        <f t="shared" si="17"/>
        <v>4.4974884709569982E-4</v>
      </c>
      <c r="AN28" s="33">
        <f t="shared" si="17"/>
        <v>4.475001028602213E-4</v>
      </c>
      <c r="AO28" s="33">
        <f t="shared" si="17"/>
        <v>4.4526260234592019E-4</v>
      </c>
      <c r="AP28" s="33">
        <f t="shared" si="17"/>
        <v>4.4303628933419056E-4</v>
      </c>
      <c r="AQ28" s="33">
        <f t="shared" ref="AQ28:BK28" si="23">AP28*(1-$G$4)</f>
        <v>4.408211078875196E-4</v>
      </c>
      <c r="AR28" s="33">
        <f t="shared" si="23"/>
        <v>4.3861700234808199E-4</v>
      </c>
      <c r="AS28" s="33">
        <f t="shared" si="23"/>
        <v>4.3642391733634156E-4</v>
      </c>
      <c r="AT28" s="33">
        <f t="shared" si="23"/>
        <v>4.3424179774965987E-4</v>
      </c>
      <c r="AU28" s="33">
        <f t="shared" si="23"/>
        <v>4.3207058876091155E-4</v>
      </c>
      <c r="AV28" s="33">
        <f t="shared" si="23"/>
        <v>4.2991023581710698E-4</v>
      </c>
      <c r="AW28" s="33">
        <f t="shared" si="23"/>
        <v>4.2776068463802142E-4</v>
      </c>
      <c r="AX28" s="33">
        <f t="shared" si="23"/>
        <v>4.256218812148313E-4</v>
      </c>
      <c r="AY28" s="33">
        <f t="shared" si="23"/>
        <v>4.2349377180875714E-4</v>
      </c>
      <c r="AZ28" s="33">
        <f t="shared" si="23"/>
        <v>4.2137630294971333E-4</v>
      </c>
      <c r="BA28" s="33">
        <f t="shared" si="23"/>
        <v>4.1926942143496478E-4</v>
      </c>
      <c r="BB28" s="33">
        <f t="shared" si="23"/>
        <v>4.1717307432778997E-4</v>
      </c>
      <c r="BC28" s="33">
        <f t="shared" si="23"/>
        <v>4.1508720895615101E-4</v>
      </c>
      <c r="BD28" s="33">
        <f t="shared" si="23"/>
        <v>4.1301177291137023E-4</v>
      </c>
      <c r="BE28" s="33">
        <f t="shared" si="23"/>
        <v>4.1094671404681335E-4</v>
      </c>
      <c r="BF28" s="33">
        <f t="shared" si="23"/>
        <v>4.0889198047657931E-4</v>
      </c>
      <c r="BG28" s="33">
        <f t="shared" si="23"/>
        <v>4.0684752057419638E-4</v>
      </c>
      <c r="BH28" s="33">
        <f t="shared" si="23"/>
        <v>4.0481328297132542E-4</v>
      </c>
      <c r="BI28" s="33">
        <f t="shared" si="23"/>
        <v>4.027892165564688E-4</v>
      </c>
      <c r="BJ28" s="33">
        <f t="shared" si="23"/>
        <v>4.0077527047368644E-4</v>
      </c>
      <c r="BK28" s="33">
        <f t="shared" si="23"/>
        <v>3.9877139412131801E-4</v>
      </c>
      <c r="BL28" t="str">
        <f t="shared" si="6"/>
        <v>11_MEX</v>
      </c>
      <c r="BM28" t="str">
        <f t="shared" si="7"/>
        <v>d_nonenergy_7_9_lpg</v>
      </c>
      <c r="BP28" s="4">
        <f t="shared" si="8"/>
        <v>1.702813428</v>
      </c>
      <c r="BQ28" s="4">
        <f t="shared" si="9"/>
        <v>2.4123085560000002</v>
      </c>
      <c r="BR28" s="4" cm="1">
        <f t="array" ref="BR28">L28*INDEX(prod_est,$H28+$I28-1,MATCH(BR$14,$BQ$14:$DQ$14,0))</f>
        <v>2.49150842314031</v>
      </c>
      <c r="BS28" s="4" cm="1">
        <f t="array" ref="BS28">M28*INDEX(prod_est,$H28+$I28-1,MATCH(BS$14,$BQ$14:$DQ$14,0))</f>
        <v>2.3050947009846241</v>
      </c>
      <c r="BT28" s="4" cm="1">
        <f t="array" ref="BT28">N28*INDEX(prod_est,$H28+$I28-1,MATCH(BT$14,$BQ$14:$DQ$14,0))</f>
        <v>2.4303766275304164</v>
      </c>
      <c r="BU28" s="4" cm="1">
        <f t="array" ref="BU28">O28*INDEX(prod_est,$H28+$I28-1,MATCH(BU$14,$BQ$14:$DQ$14,0))</f>
        <v>2.562680143142539</v>
      </c>
      <c r="BV28" s="4" cm="1">
        <f t="array" ref="BV28">P28*INDEX(prod_est,$H28+$I28-1,MATCH(BV$14,$BQ$14:$DQ$14,0))</f>
        <v>2.7020282377635643</v>
      </c>
      <c r="BW28" s="4" cm="1">
        <f t="array" ref="BW28">Q28*INDEX(prod_est,$H28+$I28-1,MATCH(BW$14,$BQ$14:$DQ$14,0))</f>
        <v>2.8484320320278314</v>
      </c>
      <c r="BX28" s="4" cm="1">
        <f t="array" ref="BX28">R28*INDEX(prod_est,$H28+$I28-1,MATCH(BX$14,$BQ$14:$DQ$14,0))</f>
        <v>3.0021926045750762</v>
      </c>
      <c r="BY28" s="4" cm="1">
        <f t="array" ref="BY28">S28*INDEX(prod_est,$H28+$I28-1,MATCH(BY$14,$BQ$14:$DQ$14,0))</f>
        <v>3.1636904596501769</v>
      </c>
      <c r="BZ28" s="4" cm="1">
        <f t="array" ref="BZ28">T28*INDEX(prod_est,$H28+$I28-1,MATCH(BZ$14,$BQ$14:$DQ$14,0))</f>
        <v>3.3333453467165088</v>
      </c>
      <c r="CA28" s="4" cm="1">
        <f t="array" ref="CA28">U28*INDEX(prod_est,$H28+$I28-1,MATCH(CA$14,$BQ$14:$DQ$14,0))</f>
        <v>3.4572396623427655</v>
      </c>
      <c r="CB28" s="4" cm="1">
        <f t="array" ref="CB28">V28*INDEX(prod_est,$H28+$I28-1,MATCH(CB$14,$BQ$14:$DQ$14,0))</f>
        <v>3.5860209759256918</v>
      </c>
      <c r="CC28" s="4" cm="1">
        <f t="array" ref="CC28">W28*INDEX(prod_est,$H28+$I28-1,MATCH(CC$14,$BQ$14:$DQ$14,0))</f>
        <v>3.7197973659113668</v>
      </c>
      <c r="CD28" s="4" cm="1">
        <f t="array" ref="CD28">X28*INDEX(prod_est,$H28+$I28-1,MATCH(CD$14,$BQ$14:$DQ$14,0))</f>
        <v>3.8099238507124804</v>
      </c>
      <c r="CE28" s="4" cm="1">
        <f t="array" ref="CE28">Y28*INDEX(prod_est,$H28+$I28-1,MATCH(CE$14,$BQ$14:$DQ$14,0))</f>
        <v>3.9000457117323917</v>
      </c>
      <c r="CF28" s="4" cm="1">
        <f t="array" ref="CF28">Z28*INDEX(prod_est,$H28+$I28-1,MATCH(CF$14,$BQ$14:$DQ$14,0))</f>
        <v>3.9900661667281367</v>
      </c>
      <c r="CG28" s="4" cm="1">
        <f t="array" ref="CG28">AA28*INDEX(prod_est,$H28+$I28-1,MATCH(CG$14,$BQ$14:$DQ$14,0))</f>
        <v>4.0798201342883997</v>
      </c>
      <c r="CH28" s="4" cm="1">
        <f t="array" ref="CH28">AB28*INDEX(prod_est,$H28+$I28-1,MATCH(CH$14,$BQ$14:$DQ$14,0))</f>
        <v>4.1690124445422301</v>
      </c>
      <c r="CI28" s="4" cm="1">
        <f t="array" ref="CI28">AC28*INDEX(prod_est,$H28+$I28-1,MATCH(CI$14,$BQ$14:$DQ$14,0))</f>
        <v>4.2572715793809888</v>
      </c>
      <c r="CJ28" s="4" cm="1">
        <f t="array" ref="CJ28">AD28*INDEX(prod_est,$H28+$I28-1,MATCH(CJ$14,$BQ$14:$DQ$14,0))</f>
        <v>4.344153356789402</v>
      </c>
      <c r="CK28" s="4" cm="1">
        <f t="array" ref="CK28">AE28*INDEX(prod_est,$H28+$I28-1,MATCH(CK$14,$BQ$14:$DQ$14,0))</f>
        <v>4.4292228302196079</v>
      </c>
      <c r="CL28" s="4" cm="1">
        <f t="array" ref="CL28">AF28*INDEX(prod_est,$H28+$I28-1,MATCH(CL$14,$BQ$14:$DQ$14,0))</f>
        <v>4.5120139152794847</v>
      </c>
      <c r="CM28" s="4" cm="1">
        <f t="array" ref="CM28">AG28*INDEX(prod_est,$H28+$I28-1,MATCH(CM$14,$BQ$14:$DQ$14,0))</f>
        <v>4.592047946196522</v>
      </c>
      <c r="CN28" s="4" cm="1">
        <f t="array" ref="CN28">AH28*INDEX(prod_est,$H28+$I28-1,MATCH(CN$14,$BQ$14:$DQ$14,0))</f>
        <v>4.6423158795518171</v>
      </c>
      <c r="CO28" s="4" cm="1">
        <f t="array" ref="CO28">AI28*INDEX(prod_est,$H28+$I28-1,MATCH(CO$14,$BQ$14:$DQ$14,0))</f>
        <v>4.6900482757426083</v>
      </c>
      <c r="CP28" s="4" cm="1">
        <f t="array" ref="CP28">AJ28*INDEX(prod_est,$H28+$I28-1,MATCH(CP$14,$BQ$14:$DQ$14,0))</f>
        <v>4.7344050330816527</v>
      </c>
      <c r="CQ28" s="4" cm="1">
        <f t="array" ref="CQ28">AK28*INDEX(prod_est,$H28+$I28-1,MATCH(CQ$14,$BQ$14:$DQ$14,0))</f>
        <v>4.7746263498234649</v>
      </c>
      <c r="CR28" s="4" cm="1">
        <f t="array" ref="CR28">AL28*INDEX(prod_est,$H28+$I28-1,MATCH(CR$14,$BQ$14:$DQ$14,0))</f>
        <v>4.8100840251524879</v>
      </c>
      <c r="CS28" s="4" cm="1">
        <f t="array" ref="CS28">AM28*INDEX(prod_est,$H28+$I28-1,MATCH(CS$14,$BQ$14:$DQ$14,0))</f>
        <v>4.8632944259056927</v>
      </c>
      <c r="CT28" s="4" cm="1">
        <f t="array" ref="CT28">AN28*INDEX(prod_est,$H28+$I28-1,MATCH(CT$14,$BQ$14:$DQ$14,0))</f>
        <v>4.9055022640751318</v>
      </c>
      <c r="CU28" s="4" cm="1">
        <f t="array" ref="CU28">AO28*INDEX(prod_est,$H28+$I28-1,MATCH(CU$14,$BQ$14:$DQ$14,0))</f>
        <v>4.9374166596085036</v>
      </c>
      <c r="CV28" s="4" cm="1">
        <f t="array" ref="CV28">AP28*INDEX(prod_est,$H28+$I28-1,MATCH(CV$14,$BQ$14:$DQ$14,0))</f>
        <v>4.9595686142800091</v>
      </c>
      <c r="CW28" s="4" cm="1">
        <f t="array" ref="CW28">AQ28*INDEX(prod_est,$H28+$I28-1,MATCH(CW$14,$BQ$14:$DQ$14,0))</f>
        <v>4.9724073931262227</v>
      </c>
      <c r="CX28" s="4" cm="1">
        <f t="array" ref="CX28">AR28*INDEX(prod_est,$H28+$I28-1,MATCH(CX$14,$BQ$14:$DQ$14,0))</f>
        <v>4.9475453561605915</v>
      </c>
      <c r="CY28" s="4" cm="1">
        <f t="array" ref="CY28">AS28*INDEX(prod_est,$H28+$I28-1,MATCH(CY$14,$BQ$14:$DQ$14,0))</f>
        <v>4.922807629379788</v>
      </c>
      <c r="CZ28" s="4" cm="1">
        <f t="array" ref="CZ28">AT28*INDEX(prod_est,$H28+$I28-1,MATCH(CZ$14,$BQ$14:$DQ$14,0))</f>
        <v>4.8981935912328893</v>
      </c>
      <c r="DA28" s="4" cm="1">
        <f t="array" ref="DA28">AU28*INDEX(prod_est,$H28+$I28-1,MATCH(DA$14,$BQ$14:$DQ$14,0))</f>
        <v>4.8737026232767251</v>
      </c>
      <c r="DB28" s="4" cm="1">
        <f t="array" ref="DB28">AV28*INDEX(prod_est,$H28+$I28-1,MATCH(DB$14,$BQ$14:$DQ$14,0))</f>
        <v>4.8493341101603411</v>
      </c>
      <c r="DC28" s="4" cm="1">
        <f t="array" ref="DC28">AW28*INDEX(prod_est,$H28+$I28-1,MATCH(DC$14,$BQ$14:$DQ$14,0))</f>
        <v>4.8250874396095389</v>
      </c>
      <c r="DD28" s="4" cm="1">
        <f t="array" ref="DD28">AX28*INDEX(prod_est,$H28+$I28-1,MATCH(DD$14,$BQ$14:$DQ$14,0))</f>
        <v>4.8009620024114916</v>
      </c>
      <c r="DE28" s="4" cm="1">
        <f t="array" ref="DE28">AY28*INDEX(prod_est,$H28+$I28-1,MATCH(DE$14,$BQ$14:$DQ$14,0))</f>
        <v>4.7769571923994336</v>
      </c>
      <c r="DF28" s="4" cm="1">
        <f t="array" ref="DF28">AZ28*INDEX(prod_est,$H28+$I28-1,MATCH(DF$14,$BQ$14:$DQ$14,0))</f>
        <v>4.7530724064374361</v>
      </c>
      <c r="DG28" s="4" cm="1">
        <f t="array" ref="DG28">BA28*INDEX(prod_est,$H28+$I28-1,MATCH(DG$14,$BQ$14:$DQ$14,0))</f>
        <v>4.7293070444052496</v>
      </c>
      <c r="DH28" s="4" cm="1">
        <f t="array" ref="DH28">BB28*INDEX(prod_est,$H28+$I28-1,MATCH(DH$14,$BQ$14:$DQ$14,0))</f>
        <v>4.7056605091832235</v>
      </c>
      <c r="DI28" s="4" cm="1">
        <f t="array" ref="DI28">BC28*INDEX(prod_est,$H28+$I28-1,MATCH(DI$14,$BQ$14:$DQ$14,0))</f>
        <v>4.6821322066373074</v>
      </c>
      <c r="DJ28" s="4" cm="1">
        <f t="array" ref="DJ28">BD28*INDEX(prod_est,$H28+$I28-1,MATCH(DJ$14,$BQ$14:$DQ$14,0))</f>
        <v>4.65872154560412</v>
      </c>
      <c r="DK28" s="4" cm="1">
        <f t="array" ref="DK28">BE28*INDEX(prod_est,$H28+$I28-1,MATCH(DK$14,$BQ$14:$DQ$14,0))</f>
        <v>4.6354279378760994</v>
      </c>
      <c r="DL28" s="4" cm="1">
        <f t="array" ref="DL28">BF28*INDEX(prod_est,$H28+$I28-1,MATCH(DL$14,$BQ$14:$DQ$14,0))</f>
        <v>4.6122507981867189</v>
      </c>
      <c r="DM28" s="4" cm="1">
        <f t="array" ref="DM28">BG28*INDEX(prod_est,$H28+$I28-1,MATCH(DM$14,$BQ$14:$DQ$14,0))</f>
        <v>4.5891895441957855</v>
      </c>
      <c r="DN28" s="4" cm="1">
        <f t="array" ref="DN28">BH28*INDEX(prod_est,$H28+$I28-1,MATCH(DN$14,$BQ$14:$DQ$14,0))</f>
        <v>4.5662435964748065</v>
      </c>
      <c r="DO28" s="4" cm="1">
        <f t="array" ref="DO28">BI28*INDEX(prod_est,$H28+$I28-1,MATCH(DO$14,$BQ$14:$DQ$14,0))</f>
        <v>4.5434123784924321</v>
      </c>
      <c r="DP28" s="4" cm="1">
        <f t="array" ref="DP28">BJ28*INDEX(prod_est,$H28+$I28-1,MATCH(DP$14,$BQ$14:$DQ$14,0))</f>
        <v>4.5206953165999701</v>
      </c>
      <c r="DQ28" s="4" cm="1">
        <f t="array" ref="DQ28">BK28*INDEX(prod_est,$H28+$I28-1,MATCH(DQ$14,$BQ$14:$DQ$14,0))</f>
        <v>4.4980918400169703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11_MEX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3"/>
        <v>1.8726405687676088E-2</v>
      </c>
      <c r="L30" s="33">
        <f t="shared" si="17"/>
        <v>1.8632773659237708E-2</v>
      </c>
      <c r="M30" s="33">
        <f t="shared" si="17"/>
        <v>1.8539609790941519E-2</v>
      </c>
      <c r="N30" s="33">
        <f t="shared" si="17"/>
        <v>1.8446911741986812E-2</v>
      </c>
      <c r="O30" s="33">
        <f t="shared" si="17"/>
        <v>1.835467718327688E-2</v>
      </c>
      <c r="P30" s="33">
        <f t="shared" si="17"/>
        <v>1.8262903797360494E-2</v>
      </c>
      <c r="Q30" s="33">
        <f t="shared" si="17"/>
        <v>1.8171589278373691E-2</v>
      </c>
      <c r="R30" s="33">
        <f t="shared" si="17"/>
        <v>1.8080731331981823E-2</v>
      </c>
      <c r="S30" s="33">
        <f t="shared" si="17"/>
        <v>1.7990327675321913E-2</v>
      </c>
      <c r="T30" s="33">
        <f t="shared" si="17"/>
        <v>1.7900376036945304E-2</v>
      </c>
      <c r="U30" s="33">
        <f t="shared" si="17"/>
        <v>1.7810874156760578E-2</v>
      </c>
      <c r="V30" s="33">
        <f t="shared" si="17"/>
        <v>1.7721819785976773E-2</v>
      </c>
      <c r="W30" s="33">
        <f t="shared" si="17"/>
        <v>1.7633210687046888E-2</v>
      </c>
      <c r="X30" s="33">
        <f t="shared" si="17"/>
        <v>1.7545044633611652E-2</v>
      </c>
      <c r="Y30" s="33">
        <f t="shared" si="17"/>
        <v>1.7457319410443595E-2</v>
      </c>
      <c r="Z30" s="33">
        <f t="shared" si="17"/>
        <v>1.7370032813391376E-2</v>
      </c>
      <c r="AA30" s="33">
        <f t="shared" si="17"/>
        <v>1.7283182649324418E-2</v>
      </c>
      <c r="AB30" s="33">
        <f t="shared" si="17"/>
        <v>1.7196766736077795E-2</v>
      </c>
      <c r="AC30" s="33">
        <f t="shared" si="17"/>
        <v>1.7110782902397405E-2</v>
      </c>
      <c r="AD30" s="33">
        <f t="shared" si="17"/>
        <v>1.7025228987885419E-2</v>
      </c>
      <c r="AE30" s="33">
        <f t="shared" si="17"/>
        <v>1.6940102842945993E-2</v>
      </c>
      <c r="AF30" s="33">
        <f t="shared" si="17"/>
        <v>1.6855402328731263E-2</v>
      </c>
      <c r="AG30" s="33">
        <f t="shared" si="17"/>
        <v>1.6771125317087607E-2</v>
      </c>
      <c r="AH30" s="33">
        <f t="shared" si="17"/>
        <v>1.668726969050217E-2</v>
      </c>
      <c r="AI30" s="33">
        <f t="shared" si="17"/>
        <v>1.6603833342049658E-2</v>
      </c>
      <c r="AJ30" s="33">
        <f t="shared" si="17"/>
        <v>1.6520814175339408E-2</v>
      </c>
      <c r="AK30" s="33">
        <f t="shared" si="17"/>
        <v>1.6438210104462711E-2</v>
      </c>
      <c r="AL30" s="33">
        <f t="shared" si="17"/>
        <v>1.6356019053940397E-2</v>
      </c>
      <c r="AM30" s="33">
        <f t="shared" si="17"/>
        <v>1.6274238958670695E-2</v>
      </c>
      <c r="AN30" s="33">
        <f t="shared" si="17"/>
        <v>1.619286776387734E-2</v>
      </c>
      <c r="AO30" s="33">
        <f t="shared" si="17"/>
        <v>1.6111903425057954E-2</v>
      </c>
      <c r="AP30" s="33">
        <f t="shared" si="17"/>
        <v>1.6031343907932663E-2</v>
      </c>
      <c r="AQ30" s="33">
        <f t="shared" ref="AQ30:BK30" si="25">AP30*(1-$G$4)</f>
        <v>1.5951187188393001E-2</v>
      </c>
      <c r="AR30" s="33">
        <f t="shared" si="25"/>
        <v>1.5871431252451038E-2</v>
      </c>
      <c r="AS30" s="33">
        <f t="shared" si="25"/>
        <v>1.5792074096188782E-2</v>
      </c>
      <c r="AT30" s="33">
        <f t="shared" si="25"/>
        <v>1.5713113725707838E-2</v>
      </c>
      <c r="AU30" s="33">
        <f t="shared" si="25"/>
        <v>1.5634548157079299E-2</v>
      </c>
      <c r="AV30" s="33">
        <f t="shared" si="25"/>
        <v>1.5556375416293903E-2</v>
      </c>
      <c r="AW30" s="33">
        <f t="shared" si="25"/>
        <v>1.5478593539212434E-2</v>
      </c>
      <c r="AX30" s="33">
        <f t="shared" si="25"/>
        <v>1.5401200571516371E-2</v>
      </c>
      <c r="AY30" s="33">
        <f t="shared" si="25"/>
        <v>1.532419456865879E-2</v>
      </c>
      <c r="AZ30" s="33">
        <f t="shared" si="25"/>
        <v>1.5247573595815496E-2</v>
      </c>
      <c r="BA30" s="33">
        <f t="shared" si="25"/>
        <v>1.5171335727836419E-2</v>
      </c>
      <c r="BB30" s="33">
        <f t="shared" si="25"/>
        <v>1.5095479049197237E-2</v>
      </c>
      <c r="BC30" s="33">
        <f t="shared" si="25"/>
        <v>1.5020001653951251E-2</v>
      </c>
      <c r="BD30" s="33">
        <f t="shared" si="25"/>
        <v>1.4944901645681494E-2</v>
      </c>
      <c r="BE30" s="33">
        <f t="shared" si="25"/>
        <v>1.4870177137453087E-2</v>
      </c>
      <c r="BF30" s="33">
        <f t="shared" si="25"/>
        <v>1.4795826251765822E-2</v>
      </c>
      <c r="BG30" s="33">
        <f t="shared" si="25"/>
        <v>1.4721847120506993E-2</v>
      </c>
      <c r="BH30" s="33">
        <f t="shared" si="25"/>
        <v>1.4648237884904458E-2</v>
      </c>
      <c r="BI30" s="33">
        <f t="shared" si="25"/>
        <v>1.4574996695479936E-2</v>
      </c>
      <c r="BJ30" s="33">
        <f t="shared" si="25"/>
        <v>1.4502121712002537E-2</v>
      </c>
      <c r="BK30" s="33">
        <f t="shared" si="25"/>
        <v>1.4429611103442524E-2</v>
      </c>
      <c r="BL30" t="str">
        <f t="shared" si="6"/>
        <v>11_MEX</v>
      </c>
      <c r="BM30" t="str">
        <f t="shared" si="7"/>
        <v>d_nonenergy_7_11_ethane</v>
      </c>
      <c r="BP30" s="4">
        <f t="shared" si="8"/>
        <v>104.036411556</v>
      </c>
      <c r="BQ30" s="4">
        <f t="shared" si="9"/>
        <v>87.289797707999995</v>
      </c>
      <c r="BR30" s="4" cm="1">
        <f t="array" ref="BR30">L30*INDEX(prod_est,$H30+$I30-1,MATCH(BR$14,$BQ$14:$DQ$14,0))</f>
        <v>90.155658447076249</v>
      </c>
      <c r="BS30" s="4" cm="1">
        <f t="array" ref="BS30">M30*INDEX(prod_est,$H30+$I30-1,MATCH(BS$14,$BQ$14:$DQ$14,0))</f>
        <v>83.41024602606042</v>
      </c>
      <c r="BT30" s="4" cm="1">
        <f t="array" ref="BT30">N30*INDEX(prod_est,$H30+$I30-1,MATCH(BT$14,$BQ$14:$DQ$14,0))</f>
        <v>87.943593966750115</v>
      </c>
      <c r="BU30" s="4" cm="1">
        <f t="array" ref="BU30">O30*INDEX(prod_est,$H30+$I30-1,MATCH(BU$14,$BQ$14:$DQ$14,0))</f>
        <v>92.731019308800526</v>
      </c>
      <c r="BV30" s="4" cm="1">
        <f t="array" ref="BV30">P30*INDEX(prod_est,$H30+$I30-1,MATCH(BV$14,$BQ$14:$DQ$14,0))</f>
        <v>97.773353947215881</v>
      </c>
      <c r="BW30" s="4" cm="1">
        <f t="array" ref="BW30">Q30*INDEX(prod_est,$H30+$I30-1,MATCH(BW$14,$BQ$14:$DQ$14,0))</f>
        <v>103.07100028405186</v>
      </c>
      <c r="BX30" s="4" cm="1">
        <f t="array" ref="BX30">R30*INDEX(prod_est,$H30+$I30-1,MATCH(BX$14,$BQ$14:$DQ$14,0))</f>
        <v>108.63485290138483</v>
      </c>
      <c r="BY30" s="4" cm="1">
        <f t="array" ref="BY30">S30*INDEX(prod_est,$H30+$I30-1,MATCH(BY$14,$BQ$14:$DQ$14,0))</f>
        <v>114.47868041039831</v>
      </c>
      <c r="BZ30" s="4" cm="1">
        <f t="array" ref="BZ30">T30*INDEX(prod_est,$H30+$I30-1,MATCH(BZ$14,$BQ$14:$DQ$14,0))</f>
        <v>120.61767151721992</v>
      </c>
      <c r="CA30" s="4" cm="1">
        <f t="array" ref="CA30">U30*INDEX(prod_est,$H30+$I30-1,MATCH(CA$14,$BQ$14:$DQ$14,0))</f>
        <v>125.10080851944471</v>
      </c>
      <c r="CB30" s="4" cm="1">
        <f t="array" ref="CB30">V30*INDEX(prod_est,$H30+$I30-1,MATCH(CB$14,$BQ$14:$DQ$14,0))</f>
        <v>129.76078237861969</v>
      </c>
      <c r="CC30" s="4" cm="1">
        <f t="array" ref="CC30">W30*INDEX(prod_est,$H30+$I30-1,MATCH(CC$14,$BQ$14:$DQ$14,0))</f>
        <v>134.60150393180231</v>
      </c>
      <c r="CD30" s="4" cm="1">
        <f t="array" ref="CD30">X30*INDEX(prod_est,$H30+$I30-1,MATCH(CD$14,$BQ$14:$DQ$14,0))</f>
        <v>137.86274619985915</v>
      </c>
      <c r="CE30" s="4" cm="1">
        <f t="array" ref="CE30">Y30*INDEX(prod_est,$H30+$I30-1,MATCH(CE$14,$BQ$14:$DQ$14,0))</f>
        <v>141.12382115560231</v>
      </c>
      <c r="CF30" s="4" cm="1">
        <f t="array" ref="CF30">Z30*INDEX(prod_est,$H30+$I30-1,MATCH(CF$14,$BQ$14:$DQ$14,0))</f>
        <v>144.3812267170162</v>
      </c>
      <c r="CG30" s="4" cm="1">
        <f t="array" ref="CG30">AA30*INDEX(prod_est,$H30+$I30-1,MATCH(CG$14,$BQ$14:$DQ$14,0))</f>
        <v>147.62898938499626</v>
      </c>
      <c r="CH30" s="4" cm="1">
        <f t="array" ref="CH30">AB30*INDEX(prod_est,$H30+$I30-1,MATCH(CH$14,$BQ$14:$DQ$14,0))</f>
        <v>150.85642838727537</v>
      </c>
      <c r="CI30" s="4" cm="1">
        <f t="array" ref="CI30">AC30*INDEX(prod_est,$H30+$I30-1,MATCH(CI$14,$BQ$14:$DQ$14,0))</f>
        <v>154.05010027754673</v>
      </c>
      <c r="CJ30" s="4" cm="1">
        <f t="array" ref="CJ30">AD30*INDEX(prod_est,$H30+$I30-1,MATCH(CJ$14,$BQ$14:$DQ$14,0))</f>
        <v>157.19393225361338</v>
      </c>
      <c r="CK30" s="4" cm="1">
        <f t="array" ref="CK30">AE30*INDEX(prod_est,$H30+$I30-1,MATCH(CK$14,$BQ$14:$DQ$14,0))</f>
        <v>160.27218570024618</v>
      </c>
      <c r="CL30" s="4" cm="1">
        <f t="array" ref="CL30">AF30*INDEX(prod_est,$H30+$I30-1,MATCH(CL$14,$BQ$14:$DQ$14,0))</f>
        <v>163.26799527399561</v>
      </c>
      <c r="CM30" s="4" cm="1">
        <f t="array" ref="CM30">AG30*INDEX(prod_est,$H30+$I30-1,MATCH(CM$14,$BQ$14:$DQ$14,0))</f>
        <v>166.16404037201085</v>
      </c>
      <c r="CN30" s="4" cm="1">
        <f t="array" ref="CN30">AH30*INDEX(prod_est,$H30+$I30-1,MATCH(CN$14,$BQ$14:$DQ$14,0))</f>
        <v>167.98299413846379</v>
      </c>
      <c r="CO30" s="4" cm="1">
        <f t="array" ref="CO30">AI30*INDEX(prod_est,$H30+$I30-1,MATCH(CO$14,$BQ$14:$DQ$14,0))</f>
        <v>169.71019905893266</v>
      </c>
      <c r="CP30" s="4" cm="1">
        <f t="array" ref="CP30">AJ30*INDEX(prod_est,$H30+$I30-1,MATCH(CP$14,$BQ$14:$DQ$14,0))</f>
        <v>171.31525591017069</v>
      </c>
      <c r="CQ30" s="4" cm="1">
        <f t="array" ref="CQ30">AK30*INDEX(prod_est,$H30+$I30-1,MATCH(CQ$14,$BQ$14:$DQ$14,0))</f>
        <v>172.77067113605867</v>
      </c>
      <c r="CR30" s="4" cm="1">
        <f t="array" ref="CR30">AL30*INDEX(prod_est,$H30+$I30-1,MATCH(CR$14,$BQ$14:$DQ$14,0))</f>
        <v>174.05371318263605</v>
      </c>
      <c r="CS30" s="4" cm="1">
        <f t="array" ref="CS30">AM30*INDEX(prod_est,$H30+$I30-1,MATCH(CS$14,$BQ$14:$DQ$14,0))</f>
        <v>175.9791406351716</v>
      </c>
      <c r="CT30" s="4" cm="1">
        <f t="array" ref="CT30">AN30*INDEX(prod_est,$H30+$I30-1,MATCH(CT$14,$BQ$14:$DQ$14,0))</f>
        <v>177.50643847869938</v>
      </c>
      <c r="CU30" s="4" cm="1">
        <f t="array" ref="CU30">AO30*INDEX(prod_est,$H30+$I30-1,MATCH(CU$14,$BQ$14:$DQ$14,0))</f>
        <v>178.66126633981693</v>
      </c>
      <c r="CV30" s="4" cm="1">
        <f t="array" ref="CV30">AP30*INDEX(prod_est,$H30+$I30-1,MATCH(CV$14,$BQ$14:$DQ$14,0))</f>
        <v>179.46283860854808</v>
      </c>
      <c r="CW30" s="4" cm="1">
        <f t="array" ref="CW30">AQ30*INDEX(prod_est,$H30+$I30-1,MATCH(CW$14,$BQ$14:$DQ$14,0))</f>
        <v>179.92741201708506</v>
      </c>
      <c r="CX30" s="4" cm="1">
        <f t="array" ref="CX30">AR30*INDEX(prod_est,$H30+$I30-1,MATCH(CX$14,$BQ$14:$DQ$14,0))</f>
        <v>179.02777495699965</v>
      </c>
      <c r="CY30" s="4" cm="1">
        <f t="array" ref="CY30">AS30*INDEX(prod_est,$H30+$I30-1,MATCH(CY$14,$BQ$14:$DQ$14,0))</f>
        <v>178.13263608221465</v>
      </c>
      <c r="CZ30" s="4" cm="1">
        <f t="array" ref="CZ30">AT30*INDEX(prod_est,$H30+$I30-1,MATCH(CZ$14,$BQ$14:$DQ$14,0))</f>
        <v>177.24197290180359</v>
      </c>
      <c r="DA30" s="4" cm="1">
        <f t="array" ref="DA30">AU30*INDEX(prod_est,$H30+$I30-1,MATCH(DA$14,$BQ$14:$DQ$14,0))</f>
        <v>176.35576303729457</v>
      </c>
      <c r="DB30" s="4" cm="1">
        <f t="array" ref="DB30">AV30*INDEX(prod_est,$H30+$I30-1,MATCH(DB$14,$BQ$14:$DQ$14,0))</f>
        <v>175.4739842221081</v>
      </c>
      <c r="DC30" s="4" cm="1">
        <f t="array" ref="DC30">AW30*INDEX(prod_est,$H30+$I30-1,MATCH(DC$14,$BQ$14:$DQ$14,0))</f>
        <v>174.59661430099757</v>
      </c>
      <c r="DD30" s="4" cm="1">
        <f t="array" ref="DD30">AX30*INDEX(prod_est,$H30+$I30-1,MATCH(DD$14,$BQ$14:$DQ$14,0))</f>
        <v>173.72363122949255</v>
      </c>
      <c r="DE30" s="4" cm="1">
        <f t="array" ref="DE30">AY30*INDEX(prod_est,$H30+$I30-1,MATCH(DE$14,$BQ$14:$DQ$14,0))</f>
        <v>172.85501307334511</v>
      </c>
      <c r="DF30" s="4" cm="1">
        <f t="array" ref="DF30">AZ30*INDEX(prod_est,$H30+$I30-1,MATCH(DF$14,$BQ$14:$DQ$14,0))</f>
        <v>171.99073800797839</v>
      </c>
      <c r="DG30" s="4" cm="1">
        <f t="array" ref="DG30">BA30*INDEX(prod_est,$H30+$I30-1,MATCH(DG$14,$BQ$14:$DQ$14,0))</f>
        <v>171.13078431793849</v>
      </c>
      <c r="DH30" s="4" cm="1">
        <f t="array" ref="DH30">BB30*INDEX(prod_est,$H30+$I30-1,MATCH(DH$14,$BQ$14:$DQ$14,0))</f>
        <v>170.2751303963488</v>
      </c>
      <c r="DI30" s="4" cm="1">
        <f t="array" ref="DI30">BC30*INDEX(prod_est,$H30+$I30-1,MATCH(DI$14,$BQ$14:$DQ$14,0))</f>
        <v>169.42375474436705</v>
      </c>
      <c r="DJ30" s="4" cm="1">
        <f t="array" ref="DJ30">BD30*INDEX(prod_est,$H30+$I30-1,MATCH(DJ$14,$BQ$14:$DQ$14,0))</f>
        <v>168.57663597064521</v>
      </c>
      <c r="DK30" s="4" cm="1">
        <f t="array" ref="DK30">BE30*INDEX(prod_est,$H30+$I30-1,MATCH(DK$14,$BQ$14:$DQ$14,0))</f>
        <v>167.73375279079201</v>
      </c>
      <c r="DL30" s="4" cm="1">
        <f t="array" ref="DL30">BF30*INDEX(prod_est,$H30+$I30-1,MATCH(DL$14,$BQ$14:$DQ$14,0))</f>
        <v>166.89508402683805</v>
      </c>
      <c r="DM30" s="4" cm="1">
        <f t="array" ref="DM30">BG30*INDEX(prod_est,$H30+$I30-1,MATCH(DM$14,$BQ$14:$DQ$14,0))</f>
        <v>166.06060860670385</v>
      </c>
      <c r="DN30" s="4" cm="1">
        <f t="array" ref="DN30">BH30*INDEX(prod_est,$H30+$I30-1,MATCH(DN$14,$BQ$14:$DQ$14,0))</f>
        <v>165.23030556367033</v>
      </c>
      <c r="DO30" s="4" cm="1">
        <f t="array" ref="DO30">BI30*INDEX(prod_est,$H30+$I30-1,MATCH(DO$14,$BQ$14:$DQ$14,0))</f>
        <v>164.40415403585197</v>
      </c>
      <c r="DP30" s="4" cm="1">
        <f t="array" ref="DP30">BJ30*INDEX(prod_est,$H30+$I30-1,MATCH(DP$14,$BQ$14:$DQ$14,0))</f>
        <v>163.58213326567272</v>
      </c>
      <c r="DQ30" s="4" cm="1">
        <f t="array" ref="DQ30">BK30*INDEX(prod_est,$H30+$I30-1,MATCH(DQ$14,$BQ$14:$DQ$14,0))</f>
        <v>162.76422259934438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3"/>
        <v>8.6928086561055447E-3</v>
      </c>
      <c r="L31" s="33">
        <f t="shared" ref="L31:AQ35" si="26">K31*(1-$G$4)</f>
        <v>8.6493446128250162E-3</v>
      </c>
      <c r="M31" s="33">
        <f t="shared" si="26"/>
        <v>8.6060978897608918E-3</v>
      </c>
      <c r="N31" s="33">
        <f t="shared" si="26"/>
        <v>8.5630674003120879E-3</v>
      </c>
      <c r="O31" s="33">
        <f t="shared" si="26"/>
        <v>8.5202520633105277E-3</v>
      </c>
      <c r="P31" s="33">
        <f t="shared" si="26"/>
        <v>8.4776508029939749E-3</v>
      </c>
      <c r="Q31" s="33">
        <f t="shared" si="26"/>
        <v>8.4352625489790053E-3</v>
      </c>
      <c r="R31" s="33">
        <f t="shared" si="26"/>
        <v>8.3930862362341097E-3</v>
      </c>
      <c r="S31" s="33">
        <f t="shared" si="26"/>
        <v>8.3511208050529393E-3</v>
      </c>
      <c r="T31" s="33">
        <f t="shared" si="26"/>
        <v>8.3093652010276745E-3</v>
      </c>
      <c r="U31" s="33">
        <f t="shared" si="26"/>
        <v>8.2678183750225353E-3</v>
      </c>
      <c r="V31" s="33">
        <f t="shared" si="26"/>
        <v>8.2264792831474223E-3</v>
      </c>
      <c r="W31" s="33">
        <f t="shared" si="26"/>
        <v>8.1853468867316859E-3</v>
      </c>
      <c r="X31" s="33">
        <f t="shared" si="26"/>
        <v>8.1444201522980278E-3</v>
      </c>
      <c r="Y31" s="33">
        <f t="shared" si="26"/>
        <v>8.1036980515365384E-3</v>
      </c>
      <c r="Z31" s="33">
        <f t="shared" si="26"/>
        <v>8.0631795612788552E-3</v>
      </c>
      <c r="AA31" s="33">
        <f t="shared" si="26"/>
        <v>8.0228636634724609E-3</v>
      </c>
      <c r="AB31" s="33">
        <f t="shared" si="26"/>
        <v>7.982749345155098E-3</v>
      </c>
      <c r="AC31" s="33">
        <f t="shared" si="26"/>
        <v>7.9428355984293222E-3</v>
      </c>
      <c r="AD31" s="33">
        <f t="shared" si="26"/>
        <v>7.9031214204371755E-3</v>
      </c>
      <c r="AE31" s="33">
        <f t="shared" si="26"/>
        <v>7.8636058133349888E-3</v>
      </c>
      <c r="AF31" s="33">
        <f t="shared" si="26"/>
        <v>7.8242877842683144E-3</v>
      </c>
      <c r="AG31" s="33">
        <f t="shared" si="26"/>
        <v>7.7851663453469729E-3</v>
      </c>
      <c r="AH31" s="33">
        <f t="shared" si="26"/>
        <v>7.7462405136202381E-3</v>
      </c>
      <c r="AI31" s="33">
        <f t="shared" si="26"/>
        <v>7.7075093110521367E-3</v>
      </c>
      <c r="AJ31" s="33">
        <f t="shared" si="26"/>
        <v>7.6689717644968756E-3</v>
      </c>
      <c r="AK31" s="33">
        <f t="shared" si="26"/>
        <v>7.6306269056743911E-3</v>
      </c>
      <c r="AL31" s="33">
        <f t="shared" si="26"/>
        <v>7.5924737711460192E-3</v>
      </c>
      <c r="AM31" s="33">
        <f t="shared" si="26"/>
        <v>7.5545114022902895E-3</v>
      </c>
      <c r="AN31" s="33">
        <f t="shared" si="26"/>
        <v>7.5167388452788376E-3</v>
      </c>
      <c r="AO31" s="33">
        <f t="shared" si="26"/>
        <v>7.4791551510524435E-3</v>
      </c>
      <c r="AP31" s="33">
        <f t="shared" si="26"/>
        <v>7.4417593752971814E-3</v>
      </c>
      <c r="AQ31" s="33">
        <f t="shared" si="26"/>
        <v>7.4045505784206952E-3</v>
      </c>
      <c r="AR31" s="33">
        <f t="shared" ref="AR31:BK31" si="27">AQ31*(1-$G$4)</f>
        <v>7.3675278255285921E-3</v>
      </c>
      <c r="AS31" s="33">
        <f t="shared" si="27"/>
        <v>7.3306901864009493E-3</v>
      </c>
      <c r="AT31" s="33">
        <f t="shared" si="27"/>
        <v>7.2940367354689447E-3</v>
      </c>
      <c r="AU31" s="33">
        <f t="shared" si="27"/>
        <v>7.2575665517916003E-3</v>
      </c>
      <c r="AV31" s="33">
        <f t="shared" si="27"/>
        <v>7.2212787190326418E-3</v>
      </c>
      <c r="AW31" s="33">
        <f t="shared" si="27"/>
        <v>7.1851723254374783E-3</v>
      </c>
      <c r="AX31" s="33">
        <f t="shared" si="27"/>
        <v>7.1492464638102911E-3</v>
      </c>
      <c r="AY31" s="33">
        <f t="shared" si="27"/>
        <v>7.1135002314912394E-3</v>
      </c>
      <c r="AZ31" s="33">
        <f t="shared" si="27"/>
        <v>7.0779327303337834E-3</v>
      </c>
      <c r="BA31" s="33">
        <f t="shared" si="27"/>
        <v>7.0425430666821148E-3</v>
      </c>
      <c r="BB31" s="33">
        <f t="shared" si="27"/>
        <v>7.0073303513487045E-3</v>
      </c>
      <c r="BC31" s="33">
        <f t="shared" si="27"/>
        <v>6.9722936995919608E-3</v>
      </c>
      <c r="BD31" s="33">
        <f t="shared" si="27"/>
        <v>6.937432231094001E-3</v>
      </c>
      <c r="BE31" s="33">
        <f t="shared" si="27"/>
        <v>6.9027450699385307E-3</v>
      </c>
      <c r="BF31" s="33">
        <f t="shared" si="27"/>
        <v>6.8682313445888382E-3</v>
      </c>
      <c r="BG31" s="33">
        <f t="shared" si="27"/>
        <v>6.8338901878658943E-3</v>
      </c>
      <c r="BH31" s="33">
        <f t="shared" si="27"/>
        <v>6.7997207369265645E-3</v>
      </c>
      <c r="BI31" s="33">
        <f t="shared" si="27"/>
        <v>6.7657221332419314E-3</v>
      </c>
      <c r="BJ31" s="33">
        <f t="shared" si="27"/>
        <v>6.7318935225757215E-3</v>
      </c>
      <c r="BK31" s="33">
        <f t="shared" si="27"/>
        <v>6.6982340549628433E-3</v>
      </c>
      <c r="BL31" t="str">
        <f t="shared" si="6"/>
        <v>11_MEX</v>
      </c>
      <c r="BM31" t="str">
        <f t="shared" si="7"/>
        <v>d_nonenergy_7_x_other_petrol_prod</v>
      </c>
      <c r="BP31" s="4">
        <f t="shared" si="8"/>
        <v>46.563998616000013</v>
      </c>
      <c r="BQ31" s="4">
        <f t="shared" si="9"/>
        <v>40.519976004</v>
      </c>
      <c r="BR31" s="4" cm="1">
        <f t="array" ref="BR31">L31*INDEX(prod_est,$H31+$I31-1,MATCH(BR$14,$BQ$14:$DQ$14,0))</f>
        <v>41.850310263298354</v>
      </c>
      <c r="BS31" s="4" cm="1">
        <f t="array" ref="BS31">M31*INDEX(prod_est,$H31+$I31-1,MATCH(BS$14,$BQ$14:$DQ$14,0))</f>
        <v>38.719085806220768</v>
      </c>
      <c r="BT31" s="4" cm="1">
        <f t="array" ref="BT31">N31*INDEX(prod_est,$H31+$I31-1,MATCH(BT$14,$BQ$14:$DQ$14,0))</f>
        <v>40.823468616099753</v>
      </c>
      <c r="BU31" s="4" cm="1">
        <f t="array" ref="BU31">O31*INDEX(prod_est,$H31+$I31-1,MATCH(BU$14,$BQ$14:$DQ$14,0))</f>
        <v>43.045794306780621</v>
      </c>
      <c r="BV31" s="4" cm="1">
        <f t="array" ref="BV31">P31*INDEX(prod_est,$H31+$I31-1,MATCH(BV$14,$BQ$14:$DQ$14,0))</f>
        <v>45.386449044419024</v>
      </c>
      <c r="BW31" s="4" cm="1">
        <f t="array" ref="BW31">Q31*INDEX(prod_est,$H31+$I31-1,MATCH(BW$14,$BQ$14:$DQ$14,0))</f>
        <v>47.845619624288517</v>
      </c>
      <c r="BX31" s="4" cm="1">
        <f t="array" ref="BX31">R31*INDEX(prod_est,$H31+$I31-1,MATCH(BX$14,$BQ$14:$DQ$14,0))</f>
        <v>50.428363317867522</v>
      </c>
      <c r="BY31" s="4" cm="1">
        <f t="array" ref="BY31">S31*INDEX(prod_est,$H31+$I31-1,MATCH(BY$14,$BQ$14:$DQ$14,0))</f>
        <v>53.141071522655125</v>
      </c>
      <c r="BZ31" s="4" cm="1">
        <f t="array" ref="BZ31">T31*INDEX(prod_est,$H31+$I31-1,MATCH(BZ$14,$BQ$14:$DQ$14,0))</f>
        <v>55.990794845067903</v>
      </c>
      <c r="CA31" s="4" cm="1">
        <f t="array" ref="CA31">U31*INDEX(prod_est,$H31+$I31-1,MATCH(CA$14,$BQ$14:$DQ$14,0))</f>
        <v>58.071869707452926</v>
      </c>
      <c r="CB31" s="4" cm="1">
        <f t="array" ref="CB31">V31*INDEX(prod_est,$H31+$I31-1,MATCH(CB$14,$BQ$14:$DQ$14,0))</f>
        <v>60.235032343992437</v>
      </c>
      <c r="CC31" s="4" cm="1">
        <f t="array" ref="CC31">W31*INDEX(prod_est,$H31+$I31-1,MATCH(CC$14,$BQ$14:$DQ$14,0))</f>
        <v>62.482098167574122</v>
      </c>
      <c r="CD31" s="4" cm="1">
        <f t="array" ref="CD31">X31*INDEX(prod_est,$H31+$I31-1,MATCH(CD$14,$BQ$14:$DQ$14,0))</f>
        <v>63.99596876774374</v>
      </c>
      <c r="CE31" s="4" cm="1">
        <f t="array" ref="CE31">Y31*INDEX(prod_est,$H31+$I31-1,MATCH(CE$14,$BQ$14:$DQ$14,0))</f>
        <v>65.509761701437853</v>
      </c>
      <c r="CF31" s="4" cm="1">
        <f t="array" ref="CF31">Z31*INDEX(prod_est,$H31+$I31-1,MATCH(CF$14,$BQ$14:$DQ$14,0))</f>
        <v>67.021851300102256</v>
      </c>
      <c r="CG31" s="4" cm="1">
        <f t="array" ref="CG31">AA31*INDEX(prod_est,$H31+$I31-1,MATCH(CG$14,$BQ$14:$DQ$14,0))</f>
        <v>68.52946466190042</v>
      </c>
      <c r="CH31" s="4" cm="1">
        <f t="array" ref="CH31">AB31*INDEX(prod_est,$H31+$I31-1,MATCH(CH$14,$BQ$14:$DQ$14,0))</f>
        <v>70.027643765994483</v>
      </c>
      <c r="CI31" s="4" cm="1">
        <f t="array" ref="CI31">AC31*INDEX(prod_est,$H31+$I31-1,MATCH(CI$14,$BQ$14:$DQ$14,0))</f>
        <v>71.51014815661452</v>
      </c>
      <c r="CJ31" s="4" cm="1">
        <f t="array" ref="CJ31">AD31*INDEX(prod_est,$H31+$I31-1,MATCH(CJ$14,$BQ$14:$DQ$14,0))</f>
        <v>72.969516829422801</v>
      </c>
      <c r="CK31" s="4" cm="1">
        <f t="array" ref="CK31">AE31*INDEX(prod_est,$H31+$I31-1,MATCH(CK$14,$BQ$14:$DQ$14,0))</f>
        <v>74.398443909870821</v>
      </c>
      <c r="CL31" s="4" cm="1">
        <f t="array" ref="CL31">AF31*INDEX(prod_est,$H31+$I31-1,MATCH(CL$14,$BQ$14:$DQ$14,0))</f>
        <v>75.789100495500136</v>
      </c>
      <c r="CM31" s="4" cm="1">
        <f t="array" ref="CM31">AG31*INDEX(prod_est,$H31+$I31-1,MATCH(CM$14,$BQ$14:$DQ$14,0))</f>
        <v>77.133446352167468</v>
      </c>
      <c r="CN31" s="4" cm="1">
        <f t="array" ref="CN31">AH31*INDEX(prod_est,$H31+$I31-1,MATCH(CN$14,$BQ$14:$DQ$14,0))</f>
        <v>77.977805772218048</v>
      </c>
      <c r="CO31" s="4" cm="1">
        <f t="array" ref="CO31">AI31*INDEX(prod_est,$H31+$I31-1,MATCH(CO$14,$BQ$14:$DQ$14,0))</f>
        <v>78.779575323403222</v>
      </c>
      <c r="CP31" s="4" cm="1">
        <f t="array" ref="CP31">AJ31*INDEX(prod_est,$H31+$I31-1,MATCH(CP$14,$BQ$14:$DQ$14,0))</f>
        <v>79.524643668214637</v>
      </c>
      <c r="CQ31" s="4" cm="1">
        <f t="array" ref="CQ31">AK31*INDEX(prod_est,$H31+$I31-1,MATCH(CQ$14,$BQ$14:$DQ$14,0))</f>
        <v>80.200248281552291</v>
      </c>
      <c r="CR31" s="4" cm="1">
        <f t="array" ref="CR31">AL31*INDEX(prod_est,$H31+$I31-1,MATCH(CR$14,$BQ$14:$DQ$14,0))</f>
        <v>80.795837162550171</v>
      </c>
      <c r="CS31" s="4" cm="1">
        <f t="array" ref="CS31">AM31*INDEX(prod_est,$H31+$I31-1,MATCH(CS$14,$BQ$14:$DQ$14,0))</f>
        <v>81.689621730996194</v>
      </c>
      <c r="CT31" s="4" cm="1">
        <f t="array" ref="CT31">AN31*INDEX(prod_est,$H31+$I31-1,MATCH(CT$14,$BQ$14:$DQ$14,0))</f>
        <v>82.398594298188129</v>
      </c>
      <c r="CU31" s="4" cm="1">
        <f t="array" ref="CU31">AO31*INDEX(prod_est,$H31+$I31-1,MATCH(CU$14,$BQ$14:$DQ$14,0))</f>
        <v>82.934666078051421</v>
      </c>
      <c r="CV31" s="4" cm="1">
        <f t="array" ref="CV31">AP31*INDEX(prod_est,$H31+$I31-1,MATCH(CV$14,$BQ$14:$DQ$14,0))</f>
        <v>83.306756401861193</v>
      </c>
      <c r="CW31" s="4" cm="1">
        <f t="array" ref="CW31">AQ31*INDEX(prod_est,$H31+$I31-1,MATCH(CW$14,$BQ$14:$DQ$14,0))</f>
        <v>83.522411654368298</v>
      </c>
      <c r="CX31" s="4" cm="1">
        <f t="array" ref="CX31">AR31*INDEX(prod_est,$H31+$I31-1,MATCH(CX$14,$BQ$14:$DQ$14,0))</f>
        <v>83.10479959609647</v>
      </c>
      <c r="CY31" s="4" cm="1">
        <f t="array" ref="CY31">AS31*INDEX(prod_est,$H31+$I31-1,MATCH(CY$14,$BQ$14:$DQ$14,0))</f>
        <v>82.689275598115984</v>
      </c>
      <c r="CZ31" s="4" cm="1">
        <f t="array" ref="CZ31">AT31*INDEX(prod_est,$H31+$I31-1,MATCH(CZ$14,$BQ$14:$DQ$14,0))</f>
        <v>82.275829220125402</v>
      </c>
      <c r="DA31" s="4" cm="1">
        <f t="array" ref="DA31">AU31*INDEX(prod_est,$H31+$I31-1,MATCH(DA$14,$BQ$14:$DQ$14,0))</f>
        <v>81.864450074024788</v>
      </c>
      <c r="DB31" s="4" cm="1">
        <f t="array" ref="DB31">AV31*INDEX(prod_est,$H31+$I31-1,MATCH(DB$14,$BQ$14:$DQ$14,0))</f>
        <v>81.455127823654649</v>
      </c>
      <c r="DC31" s="4" cm="1">
        <f t="array" ref="DC31">AW31*INDEX(prod_est,$H31+$I31-1,MATCH(DC$14,$BQ$14:$DQ$14,0))</f>
        <v>81.047852184536382</v>
      </c>
      <c r="DD31" s="4" cm="1">
        <f t="array" ref="DD31">AX31*INDEX(prod_est,$H31+$I31-1,MATCH(DD$14,$BQ$14:$DQ$14,0))</f>
        <v>80.642612923613697</v>
      </c>
      <c r="DE31" s="4" cm="1">
        <f t="array" ref="DE31">AY31*INDEX(prod_est,$H31+$I31-1,MATCH(DE$14,$BQ$14:$DQ$14,0))</f>
        <v>80.239399858995625</v>
      </c>
      <c r="DF31" s="4" cm="1">
        <f t="array" ref="DF31">AZ31*INDEX(prod_est,$H31+$I31-1,MATCH(DF$14,$BQ$14:$DQ$14,0))</f>
        <v>79.838202859700644</v>
      </c>
      <c r="DG31" s="4" cm="1">
        <f t="array" ref="DG31">BA31*INDEX(prod_est,$H31+$I31-1,MATCH(DG$14,$BQ$14:$DQ$14,0))</f>
        <v>79.439011845402149</v>
      </c>
      <c r="DH31" s="4" cm="1">
        <f t="array" ref="DH31">BB31*INDEX(prod_est,$H31+$I31-1,MATCH(DH$14,$BQ$14:$DQ$14,0))</f>
        <v>79.041816786175147</v>
      </c>
      <c r="DI31" s="4" cm="1">
        <f t="array" ref="DI31">BC31*INDEX(prod_est,$H31+$I31-1,MATCH(DI$14,$BQ$14:$DQ$14,0))</f>
        <v>78.646607702244268</v>
      </c>
      <c r="DJ31" s="4" cm="1">
        <f t="array" ref="DJ31">BD31*INDEX(prod_est,$H31+$I31-1,MATCH(DJ$14,$BQ$14:$DQ$14,0))</f>
        <v>78.253374663733041</v>
      </c>
      <c r="DK31" s="4" cm="1">
        <f t="array" ref="DK31">BE31*INDEX(prod_est,$H31+$I31-1,MATCH(DK$14,$BQ$14:$DQ$14,0))</f>
        <v>77.86210779041437</v>
      </c>
      <c r="DL31" s="4" cm="1">
        <f t="array" ref="DL31">BF31*INDEX(prod_est,$H31+$I31-1,MATCH(DL$14,$BQ$14:$DQ$14,0))</f>
        <v>77.47279725146231</v>
      </c>
      <c r="DM31" s="4" cm="1">
        <f t="array" ref="DM31">BG31*INDEX(prod_est,$H31+$I31-1,MATCH(DM$14,$BQ$14:$DQ$14,0))</f>
        <v>77.085433265204998</v>
      </c>
      <c r="DN31" s="4" cm="1">
        <f t="array" ref="DN31">BH31*INDEX(prod_est,$H31+$I31-1,MATCH(DN$14,$BQ$14:$DQ$14,0))</f>
        <v>76.700006098878973</v>
      </c>
      <c r="DO31" s="4" cm="1">
        <f t="array" ref="DO31">BI31*INDEX(prod_est,$H31+$I31-1,MATCH(DO$14,$BQ$14:$DQ$14,0))</f>
        <v>76.31650606838457</v>
      </c>
      <c r="DP31" s="4" cm="1">
        <f t="array" ref="DP31">BJ31*INDEX(prod_est,$H31+$I31-1,MATCH(DP$14,$BQ$14:$DQ$14,0))</f>
        <v>75.934923538042639</v>
      </c>
      <c r="DQ31" s="4" cm="1">
        <f t="array" ref="DQ31">BK31*INDEX(prod_est,$H31+$I31-1,MATCH(DQ$14,$BQ$14:$DQ$14,0))</f>
        <v>75.55524892035244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3"/>
        <v>3.6950609669446975E-3</v>
      </c>
      <c r="L32" s="33">
        <f t="shared" si="26"/>
        <v>3.6765856621099741E-3</v>
      </c>
      <c r="M32" s="33">
        <f t="shared" si="26"/>
        <v>3.6582027337994242E-3</v>
      </c>
      <c r="N32" s="33">
        <f t="shared" si="26"/>
        <v>3.6399117201304271E-3</v>
      </c>
      <c r="O32" s="33">
        <f t="shared" si="26"/>
        <v>3.6217121615297748E-3</v>
      </c>
      <c r="P32" s="33">
        <f t="shared" si="26"/>
        <v>3.6036036007221261E-3</v>
      </c>
      <c r="Q32" s="33">
        <f t="shared" si="26"/>
        <v>3.5855855827185154E-3</v>
      </c>
      <c r="R32" s="33">
        <f t="shared" si="26"/>
        <v>3.5676576548049226E-3</v>
      </c>
      <c r="S32" s="33">
        <f t="shared" si="26"/>
        <v>3.5498193665308981E-3</v>
      </c>
      <c r="T32" s="33">
        <f t="shared" si="26"/>
        <v>3.5320702696982438E-3</v>
      </c>
      <c r="U32" s="33">
        <f t="shared" si="26"/>
        <v>3.5144099183497526E-3</v>
      </c>
      <c r="V32" s="33">
        <f t="shared" si="26"/>
        <v>3.4968378687580039E-3</v>
      </c>
      <c r="W32" s="33">
        <f t="shared" si="26"/>
        <v>3.4793536794142138E-3</v>
      </c>
      <c r="X32" s="33">
        <f t="shared" si="26"/>
        <v>3.4619569110171428E-3</v>
      </c>
      <c r="Y32" s="33">
        <f t="shared" si="26"/>
        <v>3.4446471264620569E-3</v>
      </c>
      <c r="Z32" s="33">
        <f t="shared" si="26"/>
        <v>3.4274238908297465E-3</v>
      </c>
      <c r="AA32" s="33">
        <f t="shared" si="26"/>
        <v>3.4102867713755977E-3</v>
      </c>
      <c r="AB32" s="33">
        <f t="shared" si="26"/>
        <v>3.3932353375187197E-3</v>
      </c>
      <c r="AC32" s="33">
        <f t="shared" si="26"/>
        <v>3.3762691608311261E-3</v>
      </c>
      <c r="AD32" s="33">
        <f t="shared" si="26"/>
        <v>3.3593878150269705E-3</v>
      </c>
      <c r="AE32" s="33">
        <f t="shared" si="26"/>
        <v>3.3425908759518357E-3</v>
      </c>
      <c r="AF32" s="33">
        <f t="shared" si="26"/>
        <v>3.3258779215720766E-3</v>
      </c>
      <c r="AG32" s="33">
        <f t="shared" si="26"/>
        <v>3.309248531964216E-3</v>
      </c>
      <c r="AH32" s="33">
        <f t="shared" si="26"/>
        <v>3.2927022893043949E-3</v>
      </c>
      <c r="AI32" s="33">
        <f t="shared" si="26"/>
        <v>3.2762387778578731E-3</v>
      </c>
      <c r="AJ32" s="33">
        <f t="shared" si="26"/>
        <v>3.2598575839685837E-3</v>
      </c>
      <c r="AK32" s="33">
        <f t="shared" si="26"/>
        <v>3.2435582960487408E-3</v>
      </c>
      <c r="AL32" s="33">
        <f t="shared" si="26"/>
        <v>3.2273405045684972E-3</v>
      </c>
      <c r="AM32" s="33">
        <f t="shared" si="26"/>
        <v>3.2112038020456549E-3</v>
      </c>
      <c r="AN32" s="33">
        <f t="shared" si="26"/>
        <v>3.1951477830354266E-3</v>
      </c>
      <c r="AO32" s="33">
        <f t="shared" si="26"/>
        <v>3.1791720441202496E-3</v>
      </c>
      <c r="AP32" s="33">
        <f t="shared" si="26"/>
        <v>3.1632761838996486E-3</v>
      </c>
      <c r="AQ32" s="33">
        <f t="shared" si="26"/>
        <v>3.1474598029801503E-3</v>
      </c>
      <c r="AR32" s="33">
        <f t="shared" ref="AR32:BK32" si="28">AQ32*(1-$G$4)</f>
        <v>3.1317225039652497E-3</v>
      </c>
      <c r="AS32" s="33">
        <f t="shared" si="28"/>
        <v>3.1160638914454236E-3</v>
      </c>
      <c r="AT32" s="33">
        <f t="shared" si="28"/>
        <v>3.1004835719881966E-3</v>
      </c>
      <c r="AU32" s="33">
        <f t="shared" si="28"/>
        <v>3.0849811541282558E-3</v>
      </c>
      <c r="AV32" s="33">
        <f t="shared" si="28"/>
        <v>3.0695562483576146E-3</v>
      </c>
      <c r="AW32" s="33">
        <f t="shared" si="28"/>
        <v>3.0542084671158266E-3</v>
      </c>
      <c r="AX32" s="33">
        <f t="shared" si="28"/>
        <v>3.0389374247802472E-3</v>
      </c>
      <c r="AY32" s="33">
        <f t="shared" si="28"/>
        <v>3.023742737656346E-3</v>
      </c>
      <c r="AZ32" s="33">
        <f t="shared" si="28"/>
        <v>3.0086240239680642E-3</v>
      </c>
      <c r="BA32" s="33">
        <f t="shared" si="28"/>
        <v>2.9935809038482237E-3</v>
      </c>
      <c r="BB32" s="33">
        <f t="shared" si="28"/>
        <v>2.9786129993289827E-3</v>
      </c>
      <c r="BC32" s="33">
        <f t="shared" si="28"/>
        <v>2.9637199343323377E-3</v>
      </c>
      <c r="BD32" s="33">
        <f t="shared" si="28"/>
        <v>2.9489013346606762E-3</v>
      </c>
      <c r="BE32" s="33">
        <f t="shared" si="28"/>
        <v>2.9341568279873729E-3</v>
      </c>
      <c r="BF32" s="33">
        <f t="shared" si="28"/>
        <v>2.9194860438474359E-3</v>
      </c>
      <c r="BG32" s="33">
        <f t="shared" si="28"/>
        <v>2.9048886136281986E-3</v>
      </c>
      <c r="BH32" s="33">
        <f t="shared" si="28"/>
        <v>2.8903641705600577E-3</v>
      </c>
      <c r="BI32" s="33">
        <f t="shared" si="28"/>
        <v>2.8759123497072575E-3</v>
      </c>
      <c r="BJ32" s="33">
        <f t="shared" si="28"/>
        <v>2.8615327879587212E-3</v>
      </c>
      <c r="BK32" s="33">
        <f t="shared" si="28"/>
        <v>2.8472251240189276E-3</v>
      </c>
      <c r="BL32" t="str">
        <f t="shared" si="6"/>
        <v>11_MEX</v>
      </c>
      <c r="BM32" t="str">
        <f t="shared" si="7"/>
        <v>d_nonenergy_8_1_natural_gas</v>
      </c>
      <c r="BP32" s="4">
        <f t="shared" si="8"/>
        <v>16.593293232000001</v>
      </c>
      <c r="BQ32" s="4">
        <f t="shared" si="9"/>
        <v>17.223867179999999</v>
      </c>
      <c r="BR32" s="4" cm="1">
        <f t="array" ref="BR32">L32*INDEX(prod_est,$H32+$I32-1,MATCH(BR$14,$BQ$14:$DQ$14,0))</f>
        <v>17.789353709036853</v>
      </c>
      <c r="BS32" s="4" cm="1">
        <f t="array" ref="BS32">M32*INDEX(prod_est,$H32+$I32-1,MATCH(BS$14,$BQ$14:$DQ$14,0))</f>
        <v>16.458360962295146</v>
      </c>
      <c r="BT32" s="4" cm="1">
        <f t="array" ref="BT32">N32*INDEX(prod_est,$H32+$I32-1,MATCH(BT$14,$BQ$14:$DQ$14,0))</f>
        <v>17.352873091563257</v>
      </c>
      <c r="BU32" s="4" cm="1">
        <f t="array" ref="BU32">O32*INDEX(prod_est,$H32+$I32-1,MATCH(BU$14,$BQ$14:$DQ$14,0))</f>
        <v>18.297519320455653</v>
      </c>
      <c r="BV32" s="4" cm="1">
        <f t="array" ref="BV32">P32*INDEX(prod_est,$H32+$I32-1,MATCH(BV$14,$BQ$14:$DQ$14,0))</f>
        <v>19.292463797010669</v>
      </c>
      <c r="BW32" s="4" cm="1">
        <f t="array" ref="BW32">Q32*INDEX(prod_est,$H32+$I32-1,MATCH(BW$14,$BQ$14:$DQ$14,0))</f>
        <v>20.337785922484152</v>
      </c>
      <c r="BX32" s="4" cm="1">
        <f t="array" ref="BX32">R32*INDEX(prod_est,$H32+$I32-1,MATCH(BX$14,$BQ$14:$DQ$14,0))</f>
        <v>21.435635396378114</v>
      </c>
      <c r="BY32" s="4" cm="1">
        <f t="array" ref="BY32">S32*INDEX(prod_est,$H32+$I32-1,MATCH(BY$14,$BQ$14:$DQ$14,0))</f>
        <v>22.588729016491452</v>
      </c>
      <c r="BZ32" s="4" cm="1">
        <f t="array" ref="BZ32">T32*INDEX(prod_est,$H32+$I32-1,MATCH(BZ$14,$BQ$14:$DQ$14,0))</f>
        <v>23.800063791224307</v>
      </c>
      <c r="CA32" s="4" cm="1">
        <f t="array" ref="CA32">U32*INDEX(prod_est,$H32+$I32-1,MATCH(CA$14,$BQ$14:$DQ$14,0))</f>
        <v>24.684668387678609</v>
      </c>
      <c r="CB32" s="4" cm="1">
        <f t="array" ref="CB32">V32*INDEX(prod_est,$H32+$I32-1,MATCH(CB$14,$BQ$14:$DQ$14,0))</f>
        <v>25.604166117312438</v>
      </c>
      <c r="CC32" s="4" cm="1">
        <f t="array" ref="CC32">W32*INDEX(prod_est,$H32+$I32-1,MATCH(CC$14,$BQ$14:$DQ$14,0))</f>
        <v>26.55932865951798</v>
      </c>
      <c r="CD32" s="4" cm="1">
        <f t="array" ref="CD32">X32*INDEX(prod_est,$H32+$I32-1,MATCH(CD$14,$BQ$14:$DQ$14,0))</f>
        <v>27.202831166588918</v>
      </c>
      <c r="CE32" s="4" cm="1">
        <f t="array" ref="CE32">Y32*INDEX(prod_est,$H32+$I32-1,MATCH(CE$14,$BQ$14:$DQ$14,0))</f>
        <v>27.846300659892563</v>
      </c>
      <c r="CF32" s="4" cm="1">
        <f t="array" ref="CF32">Z32*INDEX(prod_est,$H32+$I32-1,MATCH(CF$14,$BQ$14:$DQ$14,0))</f>
        <v>28.489046114852464</v>
      </c>
      <c r="CG32" s="4" cm="1">
        <f t="array" ref="CG32">AA32*INDEX(prod_est,$H32+$I32-1,MATCH(CG$14,$BQ$14:$DQ$14,0))</f>
        <v>29.129888851280576</v>
      </c>
      <c r="CH32" s="4" cm="1">
        <f t="array" ref="CH32">AB32*INDEX(prod_est,$H32+$I32-1,MATCH(CH$14,$BQ$14:$DQ$14,0))</f>
        <v>29.76672135824505</v>
      </c>
      <c r="CI32" s="4" cm="1">
        <f t="array" ref="CI32">AC32*INDEX(prod_est,$H32+$I32-1,MATCH(CI$14,$BQ$14:$DQ$14,0))</f>
        <v>30.396890998900457</v>
      </c>
      <c r="CJ32" s="4" cm="1">
        <f t="array" ref="CJ32">AD32*INDEX(prod_est,$H32+$I32-1,MATCH(CJ$14,$BQ$14:$DQ$14,0))</f>
        <v>31.017226316587259</v>
      </c>
      <c r="CK32" s="4" cm="1">
        <f t="array" ref="CK32">AE32*INDEX(prod_est,$H32+$I32-1,MATCH(CK$14,$BQ$14:$DQ$14,0))</f>
        <v>31.6246217958223</v>
      </c>
      <c r="CL32" s="4" cm="1">
        <f t="array" ref="CL32">AF32*INDEX(prod_est,$H32+$I32-1,MATCH(CL$14,$BQ$14:$DQ$14,0))</f>
        <v>32.215749597119789</v>
      </c>
      <c r="CM32" s="4" cm="1">
        <f t="array" ref="CM32">AG32*INDEX(prod_est,$H32+$I32-1,MATCH(CM$14,$BQ$14:$DQ$14,0))</f>
        <v>32.787192050020934</v>
      </c>
      <c r="CN32" s="4" cm="1">
        <f t="array" ref="CN32">AH32*INDEX(prod_est,$H32+$I32-1,MATCH(CN$14,$BQ$14:$DQ$14,0))</f>
        <v>33.146104762646857</v>
      </c>
      <c r="CO32" s="4" cm="1">
        <f t="array" ref="CO32">AI32*INDEX(prod_est,$H32+$I32-1,MATCH(CO$14,$BQ$14:$DQ$14,0))</f>
        <v>33.486913756640796</v>
      </c>
      <c r="CP32" s="4" cm="1">
        <f t="array" ref="CP32">AJ32*INDEX(prod_est,$H32+$I32-1,MATCH(CP$14,$BQ$14:$DQ$14,0))</f>
        <v>33.803620711496528</v>
      </c>
      <c r="CQ32" s="4" cm="1">
        <f t="array" ref="CQ32">AK32*INDEX(prod_est,$H32+$I32-1,MATCH(CQ$14,$BQ$14:$DQ$14,0))</f>
        <v>34.0908006477624</v>
      </c>
      <c r="CR32" s="4" cm="1">
        <f t="array" ref="CR32">AL32*INDEX(prod_est,$H32+$I32-1,MATCH(CR$14,$BQ$14:$DQ$14,0))</f>
        <v>34.34396821575848</v>
      </c>
      <c r="CS32" s="4" cm="1">
        <f t="array" ref="CS32">AM32*INDEX(prod_est,$H32+$I32-1,MATCH(CS$14,$BQ$14:$DQ$14,0))</f>
        <v>34.723890126199102</v>
      </c>
      <c r="CT32" s="4" cm="1">
        <f t="array" ref="CT32">AN32*INDEX(prod_est,$H32+$I32-1,MATCH(CT$14,$BQ$14:$DQ$14,0))</f>
        <v>35.025253812356574</v>
      </c>
      <c r="CU32" s="4" cm="1">
        <f t="array" ref="CU32">AO32*INDEX(prod_est,$H32+$I32-1,MATCH(CU$14,$BQ$14:$DQ$14,0))</f>
        <v>35.253122385980603</v>
      </c>
      <c r="CV32" s="4" cm="1">
        <f t="array" ref="CV32">AP32*INDEX(prod_est,$H32+$I32-1,MATCH(CV$14,$BQ$14:$DQ$14,0))</f>
        <v>35.411287196236913</v>
      </c>
      <c r="CW32" s="4" cm="1">
        <f t="array" ref="CW32">AQ32*INDEX(prod_est,$H32+$I32-1,MATCH(CW$14,$BQ$14:$DQ$14,0))</f>
        <v>35.502955992523596</v>
      </c>
      <c r="CX32" s="4" cm="1">
        <f t="array" ref="CX32">AR32*INDEX(prod_est,$H32+$I32-1,MATCH(CX$14,$BQ$14:$DQ$14,0))</f>
        <v>35.325441212560975</v>
      </c>
      <c r="CY32" s="4" cm="1">
        <f t="array" ref="CY32">AS32*INDEX(prod_est,$H32+$I32-1,MATCH(CY$14,$BQ$14:$DQ$14,0))</f>
        <v>35.148814006498178</v>
      </c>
      <c r="CZ32" s="4" cm="1">
        <f t="array" ref="CZ32">AT32*INDEX(prod_est,$H32+$I32-1,MATCH(CZ$14,$BQ$14:$DQ$14,0))</f>
        <v>34.973069936465684</v>
      </c>
      <c r="DA32" s="4" cm="1">
        <f t="array" ref="DA32">AU32*INDEX(prod_est,$H32+$I32-1,MATCH(DA$14,$BQ$14:$DQ$14,0))</f>
        <v>34.798204586783356</v>
      </c>
      <c r="DB32" s="4" cm="1">
        <f t="array" ref="DB32">AV32*INDEX(prod_est,$H32+$I32-1,MATCH(DB$14,$BQ$14:$DQ$14,0))</f>
        <v>34.624213563849445</v>
      </c>
      <c r="DC32" s="4" cm="1">
        <f t="array" ref="DC32">AW32*INDEX(prod_est,$H32+$I32-1,MATCH(DC$14,$BQ$14:$DQ$14,0))</f>
        <v>34.451092496030199</v>
      </c>
      <c r="DD32" s="4" cm="1">
        <f t="array" ref="DD32">AX32*INDEX(prod_est,$H32+$I32-1,MATCH(DD$14,$BQ$14:$DQ$14,0))</f>
        <v>34.27883703355004</v>
      </c>
      <c r="DE32" s="4" cm="1">
        <f t="array" ref="DE32">AY32*INDEX(prod_est,$H32+$I32-1,MATCH(DE$14,$BQ$14:$DQ$14,0))</f>
        <v>34.107442848382291</v>
      </c>
      <c r="DF32" s="4" cm="1">
        <f t="array" ref="DF32">AZ32*INDEX(prod_est,$H32+$I32-1,MATCH(DF$14,$BQ$14:$DQ$14,0))</f>
        <v>33.936905634140381</v>
      </c>
      <c r="DG32" s="4" cm="1">
        <f t="array" ref="DG32">BA32*INDEX(prod_est,$H32+$I32-1,MATCH(DG$14,$BQ$14:$DQ$14,0))</f>
        <v>33.767221105969675</v>
      </c>
      <c r="DH32" s="4" cm="1">
        <f t="array" ref="DH32">BB32*INDEX(prod_est,$H32+$I32-1,MATCH(DH$14,$BQ$14:$DQ$14,0))</f>
        <v>33.598385000439826</v>
      </c>
      <c r="DI32" s="4" cm="1">
        <f t="array" ref="DI32">BC32*INDEX(prod_est,$H32+$I32-1,MATCH(DI$14,$BQ$14:$DQ$14,0))</f>
        <v>33.430393075437628</v>
      </c>
      <c r="DJ32" s="4" cm="1">
        <f t="array" ref="DJ32">BD32*INDEX(prod_est,$H32+$I32-1,MATCH(DJ$14,$BQ$14:$DQ$14,0))</f>
        <v>33.263241110060441</v>
      </c>
      <c r="DK32" s="4" cm="1">
        <f t="array" ref="DK32">BE32*INDEX(prod_est,$H32+$I32-1,MATCH(DK$14,$BQ$14:$DQ$14,0))</f>
        <v>33.096924904510139</v>
      </c>
      <c r="DL32" s="4" cm="1">
        <f t="array" ref="DL32">BF32*INDEX(prod_est,$H32+$I32-1,MATCH(DL$14,$BQ$14:$DQ$14,0))</f>
        <v>32.931440279987591</v>
      </c>
      <c r="DM32" s="4" cm="1">
        <f t="array" ref="DM32">BG32*INDEX(prod_est,$H32+$I32-1,MATCH(DM$14,$BQ$14:$DQ$14,0))</f>
        <v>32.76678307858765</v>
      </c>
      <c r="DN32" s="4" cm="1">
        <f t="array" ref="DN32">BH32*INDEX(prod_est,$H32+$I32-1,MATCH(DN$14,$BQ$14:$DQ$14,0))</f>
        <v>32.602949163194715</v>
      </c>
      <c r="DO32" s="4" cm="1">
        <f t="array" ref="DO32">BI32*INDEX(prod_est,$H32+$I32-1,MATCH(DO$14,$BQ$14:$DQ$14,0))</f>
        <v>32.439934417378744</v>
      </c>
      <c r="DP32" s="4" cm="1">
        <f t="array" ref="DP32">BJ32*INDEX(prod_est,$H32+$I32-1,MATCH(DP$14,$BQ$14:$DQ$14,0))</f>
        <v>32.277734745291845</v>
      </c>
      <c r="DQ32" s="4" cm="1">
        <f t="array" ref="DQ32">BK32*INDEX(prod_est,$H32+$I32-1,MATCH(DQ$14,$BQ$14:$DQ$14,0))</f>
        <v>32.116346071565388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11_MEX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11_MEX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11_MEX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11_MEX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11_MEX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11_MEX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11_MEX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11_MEX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11_MEX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11_MEX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11_MEX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11_MEX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11_MEX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11_MEX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0">SUM(K15:K46)*1000</f>
        <v>42.60152855715959</v>
      </c>
      <c r="L47" s="33">
        <f t="shared" si="40"/>
        <v>42.388520914373792</v>
      </c>
      <c r="M47" s="33">
        <f t="shared" si="40"/>
        <v>42.176578309801918</v>
      </c>
      <c r="N47" s="33">
        <f t="shared" si="40"/>
        <v>41.965695418252913</v>
      </c>
      <c r="O47" s="33">
        <f t="shared" si="40"/>
        <v>41.755866941161649</v>
      </c>
      <c r="P47" s="33">
        <f t="shared" si="40"/>
        <v>41.54708760645584</v>
      </c>
      <c r="Q47" s="33">
        <f t="shared" si="40"/>
        <v>41.339352168423559</v>
      </c>
      <c r="R47" s="33">
        <f t="shared" si="40"/>
        <v>41.132655407581439</v>
      </c>
      <c r="S47" s="33">
        <f t="shared" si="40"/>
        <v>40.926992130543532</v>
      </c>
      <c r="T47" s="33">
        <f t="shared" si="40"/>
        <v>40.722357169890813</v>
      </c>
      <c r="U47" s="33">
        <f t="shared" si="40"/>
        <v>40.51874538404136</v>
      </c>
      <c r="V47" s="33">
        <f t="shared" si="40"/>
        <v>40.316151657121161</v>
      </c>
      <c r="W47" s="33">
        <f t="shared" si="40"/>
        <v>40.114570898835552</v>
      </c>
      <c r="X47" s="33">
        <f t="shared" si="40"/>
        <v>39.913998044341369</v>
      </c>
      <c r="Y47" s="33">
        <f t="shared" si="40"/>
        <v>39.714428054119665</v>
      </c>
      <c r="Z47" s="33">
        <f t="shared" si="40"/>
        <v>39.515855913849066</v>
      </c>
      <c r="AA47" s="33">
        <f t="shared" si="40"/>
        <v>39.318276634279819</v>
      </c>
      <c r="AB47" s="33">
        <f t="shared" si="40"/>
        <v>39.121685251108417</v>
      </c>
      <c r="AC47" s="33">
        <f t="shared" si="40"/>
        <v>38.926076824852871</v>
      </c>
      <c r="AD47" s="33">
        <f t="shared" si="40"/>
        <v>38.731446440728611</v>
      </c>
      <c r="AE47" s="33">
        <f t="shared" si="40"/>
        <v>38.53778920852497</v>
      </c>
      <c r="AF47" s="33">
        <f t="shared" si="40"/>
        <v>38.34510026248234</v>
      </c>
      <c r="AG47" s="33">
        <f t="shared" si="40"/>
        <v>38.153374761169928</v>
      </c>
      <c r="AH47" s="33">
        <f t="shared" si="40"/>
        <v>37.962607887364079</v>
      </c>
      <c r="AI47" s="33">
        <f t="shared" si="40"/>
        <v>37.772794847927258</v>
      </c>
      <c r="AJ47" s="33">
        <f t="shared" si="40"/>
        <v>37.583930873687621</v>
      </c>
      <c r="AK47" s="33">
        <f t="shared" si="40"/>
        <v>37.396011219319185</v>
      </c>
      <c r="AL47" s="33">
        <f t="shared" si="40"/>
        <v>37.209031163222583</v>
      </c>
      <c r="AM47" s="33">
        <f t="shared" si="40"/>
        <v>37.022986007406473</v>
      </c>
      <c r="AN47" s="33">
        <f t="shared" si="40"/>
        <v>36.837871077369428</v>
      </c>
      <c r="AO47" s="33">
        <f t="shared" si="40"/>
        <v>36.653681721982593</v>
      </c>
      <c r="AP47" s="33">
        <f t="shared" si="40"/>
        <v>36.470413313372681</v>
      </c>
      <c r="AQ47" s="33">
        <f t="shared" ref="AQ47:BK47" si="41">SUM(AQ15:AQ46)*1000</f>
        <v>36.288061246805817</v>
      </c>
      <c r="AR47" s="33">
        <f t="shared" si="41"/>
        <v>36.10662094057178</v>
      </c>
      <c r="AS47" s="33">
        <f t="shared" si="41"/>
        <v>35.926087835868934</v>
      </c>
      <c r="AT47" s="33">
        <f t="shared" si="41"/>
        <v>35.746457396689578</v>
      </c>
      <c r="AU47" s="33">
        <f t="shared" si="41"/>
        <v>35.567725109706124</v>
      </c>
      <c r="AV47" s="33">
        <f t="shared" si="41"/>
        <v>35.389886484157607</v>
      </c>
      <c r="AW47" s="33">
        <f t="shared" si="41"/>
        <v>35.212937051736816</v>
      </c>
      <c r="AX47" s="33">
        <f t="shared" si="41"/>
        <v>35.036872366478129</v>
      </c>
      <c r="AY47" s="33">
        <f t="shared" si="41"/>
        <v>34.861688004645742</v>
      </c>
      <c r="AZ47" s="33">
        <f t="shared" si="41"/>
        <v>34.68737956462251</v>
      </c>
      <c r="BA47" s="33">
        <f t="shared" si="41"/>
        <v>34.513942666799402</v>
      </c>
      <c r="BB47" s="33">
        <f t="shared" si="41"/>
        <v>34.341372953465395</v>
      </c>
      <c r="BC47" s="33">
        <f t="shared" si="41"/>
        <v>34.169666088698079</v>
      </c>
      <c r="BD47" s="33">
        <f t="shared" si="41"/>
        <v>33.998817758254582</v>
      </c>
      <c r="BE47" s="33">
        <f t="shared" si="41"/>
        <v>33.828823669463311</v>
      </c>
      <c r="BF47" s="33">
        <f t="shared" si="41"/>
        <v>33.659679551116</v>
      </c>
      <c r="BG47" s="33">
        <f t="shared" si="41"/>
        <v>33.491381153360415</v>
      </c>
      <c r="BH47" s="33">
        <f t="shared" si="41"/>
        <v>33.323924247593609</v>
      </c>
      <c r="BI47" s="33">
        <f t="shared" si="41"/>
        <v>33.157304626355646</v>
      </c>
      <c r="BJ47" s="33">
        <f t="shared" si="41"/>
        <v>32.991518103223868</v>
      </c>
      <c r="BK47" s="33">
        <f t="shared" si="41"/>
        <v>32.826560512707751</v>
      </c>
    </row>
    <row r="48" spans="1:121" x14ac:dyDescent="0.25">
      <c r="BO48" s="48" t="s">
        <v>167</v>
      </c>
      <c r="BP48" s="54">
        <f>BQ48</f>
        <v>0.21689835354431627</v>
      </c>
      <c r="BQ48" s="54">
        <f t="shared" ref="BQ48:CW48" si="42">$G$5+(($G$6-$G$5)/32)*(BQ53-2018)</f>
        <v>0.21689835354431627</v>
      </c>
      <c r="BR48" s="54">
        <f t="shared" si="42"/>
        <v>0.22296778741981696</v>
      </c>
      <c r="BS48" s="54">
        <f t="shared" si="42"/>
        <v>0.22903722129531764</v>
      </c>
      <c r="BT48" s="54">
        <f t="shared" si="42"/>
        <v>0.23510665517081833</v>
      </c>
      <c r="BU48" s="54">
        <f t="shared" si="42"/>
        <v>0.24117608904631901</v>
      </c>
      <c r="BV48" s="54">
        <f t="shared" si="42"/>
        <v>0.24724552292181967</v>
      </c>
      <c r="BW48" s="54">
        <f t="shared" si="42"/>
        <v>0.25331495679732036</v>
      </c>
      <c r="BX48" s="54">
        <f t="shared" si="42"/>
        <v>0.25938439067282104</v>
      </c>
      <c r="BY48" s="54">
        <f t="shared" si="42"/>
        <v>0.26545382454832173</v>
      </c>
      <c r="BZ48" s="54">
        <f t="shared" si="42"/>
        <v>0.27152325842382241</v>
      </c>
      <c r="CA48" s="54">
        <f t="shared" si="42"/>
        <v>0.2775926922993231</v>
      </c>
      <c r="CB48" s="54">
        <f t="shared" si="42"/>
        <v>0.28366212617482378</v>
      </c>
      <c r="CC48" s="54">
        <f t="shared" si="42"/>
        <v>0.28973156005032447</v>
      </c>
      <c r="CD48" s="54">
        <f t="shared" si="42"/>
        <v>0.29580099392582515</v>
      </c>
      <c r="CE48" s="54">
        <f t="shared" si="42"/>
        <v>0.30187042780132584</v>
      </c>
      <c r="CF48" s="54">
        <f t="shared" si="42"/>
        <v>0.30793986167682652</v>
      </c>
      <c r="CG48" s="54">
        <f t="shared" si="42"/>
        <v>0.31400929555232721</v>
      </c>
      <c r="CH48" s="54">
        <f t="shared" si="42"/>
        <v>0.32007872942782789</v>
      </c>
      <c r="CI48" s="54">
        <f t="shared" si="42"/>
        <v>0.32614816330332858</v>
      </c>
      <c r="CJ48" s="54">
        <f t="shared" si="42"/>
        <v>0.33221759717882926</v>
      </c>
      <c r="CK48" s="54">
        <f t="shared" si="42"/>
        <v>0.33828703105432989</v>
      </c>
      <c r="CL48" s="54">
        <f t="shared" si="42"/>
        <v>0.34435646492983063</v>
      </c>
      <c r="CM48" s="54">
        <f t="shared" si="42"/>
        <v>0.35042589880533126</v>
      </c>
      <c r="CN48" s="54">
        <f t="shared" si="42"/>
        <v>0.356495332680832</v>
      </c>
      <c r="CO48" s="54">
        <f t="shared" si="42"/>
        <v>0.36256476655633263</v>
      </c>
      <c r="CP48" s="54">
        <f t="shared" si="42"/>
        <v>0.36863420043183337</v>
      </c>
      <c r="CQ48" s="54">
        <f t="shared" si="42"/>
        <v>0.374703634307334</v>
      </c>
      <c r="CR48" s="54">
        <f t="shared" si="42"/>
        <v>0.38077306818283468</v>
      </c>
      <c r="CS48" s="54">
        <f t="shared" si="42"/>
        <v>0.38684250205833537</v>
      </c>
      <c r="CT48" s="54">
        <f t="shared" si="42"/>
        <v>0.39291193593383605</v>
      </c>
      <c r="CU48" s="54">
        <f t="shared" si="42"/>
        <v>0.39898136980933674</v>
      </c>
      <c r="CV48" s="54">
        <f t="shared" si="42"/>
        <v>0.40505080368483742</v>
      </c>
      <c r="CW48" s="54">
        <f t="shared" si="42"/>
        <v>0.41112023756033811</v>
      </c>
      <c r="CX48" s="54">
        <f t="shared" ref="CX48:DQ48" si="43">CW48</f>
        <v>0.41112023756033811</v>
      </c>
      <c r="CY48" s="54">
        <f t="shared" si="43"/>
        <v>0.41112023756033811</v>
      </c>
      <c r="CZ48" s="54">
        <f t="shared" si="43"/>
        <v>0.41112023756033811</v>
      </c>
      <c r="DA48" s="54">
        <f t="shared" si="43"/>
        <v>0.41112023756033811</v>
      </c>
      <c r="DB48" s="54">
        <f t="shared" si="43"/>
        <v>0.41112023756033811</v>
      </c>
      <c r="DC48" s="54">
        <f t="shared" si="43"/>
        <v>0.41112023756033811</v>
      </c>
      <c r="DD48" s="54">
        <f t="shared" si="43"/>
        <v>0.41112023756033811</v>
      </c>
      <c r="DE48" s="54">
        <f t="shared" si="43"/>
        <v>0.41112023756033811</v>
      </c>
      <c r="DF48" s="54">
        <f t="shared" si="43"/>
        <v>0.41112023756033811</v>
      </c>
      <c r="DG48" s="54">
        <f t="shared" si="43"/>
        <v>0.41112023756033811</v>
      </c>
      <c r="DH48" s="54">
        <f t="shared" si="43"/>
        <v>0.41112023756033811</v>
      </c>
      <c r="DI48" s="54">
        <f t="shared" si="43"/>
        <v>0.41112023756033811</v>
      </c>
      <c r="DJ48" s="54">
        <f t="shared" si="43"/>
        <v>0.41112023756033811</v>
      </c>
      <c r="DK48" s="54">
        <f t="shared" si="43"/>
        <v>0.41112023756033811</v>
      </c>
      <c r="DL48" s="54">
        <f t="shared" si="43"/>
        <v>0.41112023756033811</v>
      </c>
      <c r="DM48" s="54">
        <f t="shared" si="43"/>
        <v>0.41112023756033811</v>
      </c>
      <c r="DN48" s="54">
        <f t="shared" si="43"/>
        <v>0.41112023756033811</v>
      </c>
      <c r="DO48" s="54">
        <f t="shared" si="43"/>
        <v>0.41112023756033811</v>
      </c>
      <c r="DP48" s="54">
        <f t="shared" si="43"/>
        <v>0.41112023756033811</v>
      </c>
      <c r="DQ48" s="54">
        <f t="shared" si="43"/>
        <v>0.41112023756033811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11_MEX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11_MEX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11_MEX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11_MEX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11_MEX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11_MEX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11_MEX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3.0734880119999999</v>
      </c>
      <c r="BL57" t="str">
        <f t="shared" si="50"/>
        <v>11_MEX</v>
      </c>
      <c r="BM57" t="str">
        <f t="shared" si="51"/>
        <v>d_nonenergy_2_coal_products</v>
      </c>
      <c r="BP57">
        <f t="shared" ref="BP57:CW57" si="58">BP$49*BP18</f>
        <v>3.379333752</v>
      </c>
      <c r="BQ57">
        <f t="shared" si="58"/>
        <v>3.0734880119999999</v>
      </c>
      <c r="BR57">
        <f t="shared" si="58"/>
        <v>3.1743954359704079</v>
      </c>
      <c r="BS57">
        <f t="shared" si="58"/>
        <v>2.9368883646246813</v>
      </c>
      <c r="BT57">
        <f t="shared" si="58"/>
        <v>3.0965082848877992</v>
      </c>
      <c r="BU57">
        <f t="shared" si="58"/>
        <v>3.2650743118862597</v>
      </c>
      <c r="BV57">
        <f t="shared" si="58"/>
        <v>3.4426157367788237</v>
      </c>
      <c r="BW57">
        <f t="shared" si="58"/>
        <v>3.6291467282074921</v>
      </c>
      <c r="BX57">
        <f t="shared" si="58"/>
        <v>3.8250508861837966</v>
      </c>
      <c r="BY57">
        <f t="shared" si="58"/>
        <v>4.0308130057528135</v>
      </c>
      <c r="BZ57">
        <f t="shared" si="58"/>
        <v>4.2469678837341789</v>
      </c>
      <c r="CA57">
        <f t="shared" si="58"/>
        <v>4.4048198686658457</v>
      </c>
      <c r="CB57">
        <f t="shared" si="58"/>
        <v>4.5688983081682339</v>
      </c>
      <c r="CC57">
        <f t="shared" si="58"/>
        <v>4.7393409034518896</v>
      </c>
      <c r="CD57">
        <f t="shared" si="58"/>
        <v>4.8541697755341735</v>
      </c>
      <c r="CE57">
        <f t="shared" si="58"/>
        <v>4.9689927565226091</v>
      </c>
      <c r="CF57">
        <f t="shared" si="58"/>
        <v>5.0836865375383269</v>
      </c>
      <c r="CG57">
        <f t="shared" si="58"/>
        <v>5.1980407907037351</v>
      </c>
      <c r="CH57">
        <f t="shared" si="58"/>
        <v>5.3116794442855504</v>
      </c>
      <c r="CI57">
        <f t="shared" si="58"/>
        <v>5.4241291523470325</v>
      </c>
      <c r="CJ57">
        <f t="shared" si="58"/>
        <v>5.5348239889017687</v>
      </c>
      <c r="CK57">
        <f t="shared" si="58"/>
        <v>5.6432097947409829</v>
      </c>
      <c r="CL57">
        <f t="shared" si="58"/>
        <v>5.748692738371517</v>
      </c>
      <c r="CM57">
        <f t="shared" si="58"/>
        <v>5.8506629585424523</v>
      </c>
      <c r="CN57">
        <f t="shared" si="58"/>
        <v>5.914708617283428</v>
      </c>
      <c r="CO57">
        <f t="shared" si="58"/>
        <v>5.9755237841954481</v>
      </c>
      <c r="CP57">
        <f t="shared" si="58"/>
        <v>6.0320380976706698</v>
      </c>
      <c r="CQ57">
        <f t="shared" si="58"/>
        <v>6.0832835051146485</v>
      </c>
      <c r="CR57">
        <f t="shared" si="58"/>
        <v>6.1284596248055072</v>
      </c>
      <c r="CS57">
        <f t="shared" si="58"/>
        <v>6.1962542393965485</v>
      </c>
      <c r="CT57">
        <f t="shared" si="58"/>
        <v>6.2500306455298142</v>
      </c>
      <c r="CU57">
        <f t="shared" si="58"/>
        <v>6.2906923228422267</v>
      </c>
      <c r="CV57">
        <f t="shared" si="58"/>
        <v>6.3189158131398919</v>
      </c>
      <c r="CW57">
        <f t="shared" si="58"/>
        <v>6.3352735186143478</v>
      </c>
      <c r="CX57">
        <f t="shared" ref="CX57:DQ57" si="59">CX$49*CX18</f>
        <v>6.3035971510212754</v>
      </c>
      <c r="CY57">
        <f t="shared" si="59"/>
        <v>6.2720791652661694</v>
      </c>
      <c r="CZ57">
        <f t="shared" si="59"/>
        <v>6.2407187694398374</v>
      </c>
      <c r="DA57">
        <f t="shared" si="59"/>
        <v>6.2095151755926388</v>
      </c>
      <c r="DB57">
        <f t="shared" si="59"/>
        <v>6.1784675997146747</v>
      </c>
      <c r="DC57">
        <f t="shared" si="59"/>
        <v>6.147575261716101</v>
      </c>
      <c r="DD57">
        <f t="shared" si="59"/>
        <v>6.1168373854075213</v>
      </c>
      <c r="DE57">
        <f t="shared" si="59"/>
        <v>6.0862531984804837</v>
      </c>
      <c r="DF57">
        <f t="shared" si="59"/>
        <v>6.0558219324880813</v>
      </c>
      <c r="DG57">
        <f t="shared" si="59"/>
        <v>6.0255428228256411</v>
      </c>
      <c r="DH57">
        <f t="shared" si="59"/>
        <v>5.9954151087115131</v>
      </c>
      <c r="DI57">
        <f t="shared" si="59"/>
        <v>5.9654380331679553</v>
      </c>
      <c r="DJ57">
        <f t="shared" si="59"/>
        <v>5.9356108430021157</v>
      </c>
      <c r="DK57">
        <f t="shared" si="59"/>
        <v>5.905932788787104</v>
      </c>
      <c r="DL57">
        <f t="shared" si="59"/>
        <v>5.8764031248431694</v>
      </c>
      <c r="DM57">
        <f t="shared" si="59"/>
        <v>5.8470211092189528</v>
      </c>
      <c r="DN57">
        <f t="shared" si="59"/>
        <v>5.8177860036728575</v>
      </c>
      <c r="DO57">
        <f t="shared" si="59"/>
        <v>5.788697073654494</v>
      </c>
      <c r="DP57">
        <f t="shared" si="59"/>
        <v>5.7597535882862214</v>
      </c>
      <c r="DQ57">
        <f t="shared" si="59"/>
        <v>5.7309548203447909</v>
      </c>
    </row>
    <row r="58" spans="1:121" x14ac:dyDescent="0.25">
      <c r="A58" t="str">
        <f t="shared" si="48"/>
        <v>11_MEX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11_MEX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11_MEX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11_MEX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11_MEX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11_MEX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11_MEX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11_MEX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11_MEX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48.059984124000003</v>
      </c>
      <c r="BL62" t="str">
        <f t="shared" si="50"/>
        <v>11_MEX</v>
      </c>
      <c r="BM62" t="str">
        <f t="shared" si="51"/>
        <v>d_nonenergy_7_3_naphtha</v>
      </c>
      <c r="BP62">
        <f t="shared" ref="BP62:CW62" si="68">BP$49*BP23</f>
        <v>46.800008532</v>
      </c>
      <c r="BQ62">
        <f t="shared" si="68"/>
        <v>48.059984124000003</v>
      </c>
      <c r="BR62">
        <f t="shared" si="68"/>
        <v>49.637868656191749</v>
      </c>
      <c r="BS62">
        <f t="shared" si="68"/>
        <v>45.923982012207212</v>
      </c>
      <c r="BT62">
        <f t="shared" si="68"/>
        <v>48.419951023235711</v>
      </c>
      <c r="BU62">
        <f t="shared" si="68"/>
        <v>51.055809874730002</v>
      </c>
      <c r="BV62">
        <f t="shared" si="68"/>
        <v>53.832016591129893</v>
      </c>
      <c r="BW62">
        <f t="shared" si="68"/>
        <v>56.74879272680846</v>
      </c>
      <c r="BX62">
        <f t="shared" si="68"/>
        <v>59.812136616684278</v>
      </c>
      <c r="BY62">
        <f t="shared" si="68"/>
        <v>63.029628977545165</v>
      </c>
      <c r="BZ62">
        <f t="shared" si="68"/>
        <v>66.409632401521293</v>
      </c>
      <c r="CA62">
        <f t="shared" si="68"/>
        <v>68.877956292858414</v>
      </c>
      <c r="CB62">
        <f t="shared" si="68"/>
        <v>71.44364295465347</v>
      </c>
      <c r="CC62">
        <f t="shared" si="68"/>
        <v>74.108845614108603</v>
      </c>
      <c r="CD62">
        <f t="shared" si="68"/>
        <v>75.904419160419678</v>
      </c>
      <c r="CE62">
        <f t="shared" si="68"/>
        <v>77.699900587979755</v>
      </c>
      <c r="CF62">
        <f t="shared" si="68"/>
        <v>79.493361721784552</v>
      </c>
      <c r="CG62">
        <f t="shared" si="68"/>
        <v>81.281513674934715</v>
      </c>
      <c r="CH62">
        <f t="shared" si="68"/>
        <v>83.058475831836319</v>
      </c>
      <c r="CI62">
        <f t="shared" si="68"/>
        <v>84.816846504857594</v>
      </c>
      <c r="CJ62">
        <f t="shared" si="68"/>
        <v>86.547776336585656</v>
      </c>
      <c r="CK62">
        <f t="shared" si="68"/>
        <v>88.24259996614326</v>
      </c>
      <c r="CL62">
        <f t="shared" si="68"/>
        <v>89.892031679051541</v>
      </c>
      <c r="CM62">
        <f t="shared" si="68"/>
        <v>91.486535104281089</v>
      </c>
      <c r="CN62">
        <f t="shared" si="68"/>
        <v>92.488013987648998</v>
      </c>
      <c r="CO62">
        <f t="shared" si="68"/>
        <v>93.438977825763388</v>
      </c>
      <c r="CP62">
        <f t="shared" si="68"/>
        <v>94.322689425676387</v>
      </c>
      <c r="CQ62">
        <f t="shared" si="68"/>
        <v>95.124011395558696</v>
      </c>
      <c r="CR62">
        <f t="shared" si="68"/>
        <v>95.830428204945818</v>
      </c>
      <c r="CS62">
        <f t="shared" si="68"/>
        <v>96.890529330512891</v>
      </c>
      <c r="CT62">
        <f t="shared" si="68"/>
        <v>97.731428405088678</v>
      </c>
      <c r="CU62">
        <f t="shared" si="68"/>
        <v>98.367253096273345</v>
      </c>
      <c r="CV62">
        <f t="shared" si="68"/>
        <v>98.808582455728697</v>
      </c>
      <c r="CW62">
        <f t="shared" si="68"/>
        <v>99.064367108975418</v>
      </c>
      <c r="CX62">
        <f t="shared" ref="CX62:DQ62" si="69">CX$49*CX23</f>
        <v>98.569045273430532</v>
      </c>
      <c r="CY62">
        <f t="shared" si="69"/>
        <v>98.076200047063395</v>
      </c>
      <c r="CZ62">
        <f t="shared" si="69"/>
        <v>97.585819046828078</v>
      </c>
      <c r="DA62">
        <f t="shared" si="69"/>
        <v>97.097889951593928</v>
      </c>
      <c r="DB62">
        <f t="shared" si="69"/>
        <v>96.61240050183595</v>
      </c>
      <c r="DC62">
        <f t="shared" si="69"/>
        <v>96.129338499326778</v>
      </c>
      <c r="DD62">
        <f t="shared" si="69"/>
        <v>95.648691806830129</v>
      </c>
      <c r="DE62">
        <f t="shared" si="69"/>
        <v>95.170448347795968</v>
      </c>
      <c r="DF62">
        <f t="shared" si="69"/>
        <v>94.694596106056991</v>
      </c>
      <c r="DG62">
        <f t="shared" si="69"/>
        <v>94.221123125526702</v>
      </c>
      <c r="DH62">
        <f t="shared" si="69"/>
        <v>93.750017509899081</v>
      </c>
      <c r="DI62">
        <f t="shared" si="69"/>
        <v>93.281267422349572</v>
      </c>
      <c r="DJ62">
        <f t="shared" si="69"/>
        <v>92.814861085237837</v>
      </c>
      <c r="DK62">
        <f t="shared" si="69"/>
        <v>92.350786779811628</v>
      </c>
      <c r="DL62">
        <f t="shared" si="69"/>
        <v>91.889032845912581</v>
      </c>
      <c r="DM62">
        <f t="shared" si="69"/>
        <v>91.429587681683017</v>
      </c>
      <c r="DN62">
        <f t="shared" si="69"/>
        <v>90.972439743274606</v>
      </c>
      <c r="DO62">
        <f t="shared" si="69"/>
        <v>90.517577544558222</v>
      </c>
      <c r="DP62">
        <f t="shared" si="69"/>
        <v>90.064989656835436</v>
      </c>
      <c r="DQ62">
        <f t="shared" si="69"/>
        <v>89.614664708551274</v>
      </c>
    </row>
    <row r="63" spans="1:121" x14ac:dyDescent="0.25">
      <c r="A63" t="str">
        <f t="shared" si="48"/>
        <v>11_MEX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11_MEX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11_MEX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11_MEX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11_MEX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11_MEX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11_MEX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11_MEX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11_MEX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2.4123085560000002</v>
      </c>
      <c r="BL67" t="str">
        <f t="shared" si="50"/>
        <v>11_MEX</v>
      </c>
      <c r="BM67" t="str">
        <f t="shared" si="51"/>
        <v>d_nonenergy_7_9_lpg</v>
      </c>
      <c r="BP67">
        <f t="shared" ref="BP67:CW67" si="78">BP$49*BP28</f>
        <v>1.702813428</v>
      </c>
      <c r="BQ67">
        <f t="shared" si="78"/>
        <v>2.4123085560000002</v>
      </c>
      <c r="BR67">
        <f t="shared" si="78"/>
        <v>2.49150842314031</v>
      </c>
      <c r="BS67">
        <f t="shared" si="78"/>
        <v>2.3050947009846241</v>
      </c>
      <c r="BT67">
        <f t="shared" si="78"/>
        <v>2.4303766275304164</v>
      </c>
      <c r="BU67">
        <f t="shared" si="78"/>
        <v>2.562680143142539</v>
      </c>
      <c r="BV67">
        <f t="shared" si="78"/>
        <v>2.7020282377635643</v>
      </c>
      <c r="BW67">
        <f t="shared" si="78"/>
        <v>2.8484320320278314</v>
      </c>
      <c r="BX67">
        <f t="shared" si="78"/>
        <v>3.0021926045750762</v>
      </c>
      <c r="BY67">
        <f t="shared" si="78"/>
        <v>3.1636904596501769</v>
      </c>
      <c r="BZ67">
        <f t="shared" si="78"/>
        <v>3.3333453467165088</v>
      </c>
      <c r="CA67">
        <f t="shared" si="78"/>
        <v>3.4572396623427655</v>
      </c>
      <c r="CB67">
        <f t="shared" si="78"/>
        <v>3.5860209759256918</v>
      </c>
      <c r="CC67">
        <f t="shared" si="78"/>
        <v>3.7197973659113668</v>
      </c>
      <c r="CD67">
        <f t="shared" si="78"/>
        <v>3.8099238507124804</v>
      </c>
      <c r="CE67">
        <f t="shared" si="78"/>
        <v>3.9000457117323917</v>
      </c>
      <c r="CF67">
        <f t="shared" si="78"/>
        <v>3.9900661667281367</v>
      </c>
      <c r="CG67">
        <f t="shared" si="78"/>
        <v>4.0798201342883997</v>
      </c>
      <c r="CH67">
        <f t="shared" si="78"/>
        <v>4.1690124445422301</v>
      </c>
      <c r="CI67">
        <f t="shared" si="78"/>
        <v>4.2572715793809888</v>
      </c>
      <c r="CJ67">
        <f t="shared" si="78"/>
        <v>4.344153356789402</v>
      </c>
      <c r="CK67">
        <f t="shared" si="78"/>
        <v>4.4292228302196079</v>
      </c>
      <c r="CL67">
        <f t="shared" si="78"/>
        <v>4.5120139152794847</v>
      </c>
      <c r="CM67">
        <f t="shared" si="78"/>
        <v>4.592047946196522</v>
      </c>
      <c r="CN67">
        <f t="shared" si="78"/>
        <v>4.6423158795518171</v>
      </c>
      <c r="CO67">
        <f t="shared" si="78"/>
        <v>4.6900482757426083</v>
      </c>
      <c r="CP67">
        <f t="shared" si="78"/>
        <v>4.7344050330816527</v>
      </c>
      <c r="CQ67">
        <f t="shared" si="78"/>
        <v>4.7746263498234649</v>
      </c>
      <c r="CR67">
        <f t="shared" si="78"/>
        <v>4.8100840251524879</v>
      </c>
      <c r="CS67">
        <f t="shared" si="78"/>
        <v>4.8632944259056927</v>
      </c>
      <c r="CT67">
        <f t="shared" si="78"/>
        <v>4.9055022640751318</v>
      </c>
      <c r="CU67">
        <f t="shared" si="78"/>
        <v>4.9374166596085036</v>
      </c>
      <c r="CV67">
        <f t="shared" si="78"/>
        <v>4.9595686142800091</v>
      </c>
      <c r="CW67">
        <f t="shared" si="78"/>
        <v>4.9724073931262227</v>
      </c>
      <c r="CX67">
        <f t="shared" ref="CX67:DQ67" si="79">CX$49*CX28</f>
        <v>4.9475453561605915</v>
      </c>
      <c r="CY67">
        <f t="shared" si="79"/>
        <v>4.922807629379788</v>
      </c>
      <c r="CZ67">
        <f t="shared" si="79"/>
        <v>4.8981935912328893</v>
      </c>
      <c r="DA67">
        <f t="shared" si="79"/>
        <v>4.8737026232767251</v>
      </c>
      <c r="DB67">
        <f t="shared" si="79"/>
        <v>4.8493341101603411</v>
      </c>
      <c r="DC67">
        <f t="shared" si="79"/>
        <v>4.8250874396095389</v>
      </c>
      <c r="DD67">
        <f t="shared" si="79"/>
        <v>4.8009620024114916</v>
      </c>
      <c r="DE67">
        <f t="shared" si="79"/>
        <v>4.7769571923994336</v>
      </c>
      <c r="DF67">
        <f t="shared" si="79"/>
        <v>4.7530724064374361</v>
      </c>
      <c r="DG67">
        <f t="shared" si="79"/>
        <v>4.7293070444052496</v>
      </c>
      <c r="DH67">
        <f t="shared" si="79"/>
        <v>4.7056605091832235</v>
      </c>
      <c r="DI67">
        <f t="shared" si="79"/>
        <v>4.6821322066373074</v>
      </c>
      <c r="DJ67">
        <f t="shared" si="79"/>
        <v>4.65872154560412</v>
      </c>
      <c r="DK67">
        <f t="shared" si="79"/>
        <v>4.6354279378760994</v>
      </c>
      <c r="DL67">
        <f t="shared" si="79"/>
        <v>4.6122507981867189</v>
      </c>
      <c r="DM67">
        <f t="shared" si="79"/>
        <v>4.5891895441957855</v>
      </c>
      <c r="DN67">
        <f t="shared" si="79"/>
        <v>4.5662435964748065</v>
      </c>
      <c r="DO67">
        <f t="shared" si="79"/>
        <v>4.5434123784924321</v>
      </c>
      <c r="DP67">
        <f t="shared" si="79"/>
        <v>4.5206953165999701</v>
      </c>
      <c r="DQ67">
        <f t="shared" si="79"/>
        <v>4.4980918400169703</v>
      </c>
    </row>
    <row r="68" spans="1:121" x14ac:dyDescent="0.25">
      <c r="A68" t="str">
        <f t="shared" si="48"/>
        <v>11_MEX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11_MEX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11_MEX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87.289797707999995</v>
      </c>
      <c r="BL69" t="str">
        <f t="shared" si="50"/>
        <v>11_MEX</v>
      </c>
      <c r="BM69" t="str">
        <f t="shared" si="51"/>
        <v>d_nonenergy_7_11_ethane</v>
      </c>
      <c r="BP69">
        <f t="shared" ref="BP69:CW69" si="82">BP$49*BP30</f>
        <v>104.036411556</v>
      </c>
      <c r="BQ69">
        <f t="shared" si="82"/>
        <v>87.289797707999995</v>
      </c>
      <c r="BR69">
        <f t="shared" si="82"/>
        <v>90.155658447076249</v>
      </c>
      <c r="BS69">
        <f t="shared" si="82"/>
        <v>83.41024602606042</v>
      </c>
      <c r="BT69">
        <f t="shared" si="82"/>
        <v>87.943593966750115</v>
      </c>
      <c r="BU69">
        <f t="shared" si="82"/>
        <v>92.731019308800526</v>
      </c>
      <c r="BV69">
        <f t="shared" si="82"/>
        <v>97.773353947215881</v>
      </c>
      <c r="BW69">
        <f t="shared" si="82"/>
        <v>103.07100028405186</v>
      </c>
      <c r="BX69">
        <f t="shared" si="82"/>
        <v>108.63485290138483</v>
      </c>
      <c r="BY69">
        <f t="shared" si="82"/>
        <v>114.47868041039831</v>
      </c>
      <c r="BZ69">
        <f t="shared" si="82"/>
        <v>120.61767151721992</v>
      </c>
      <c r="CA69">
        <f t="shared" si="82"/>
        <v>125.10080851944471</v>
      </c>
      <c r="CB69">
        <f t="shared" si="82"/>
        <v>129.76078237861969</v>
      </c>
      <c r="CC69">
        <f t="shared" si="82"/>
        <v>134.60150393180231</v>
      </c>
      <c r="CD69">
        <f t="shared" si="82"/>
        <v>137.86274619985915</v>
      </c>
      <c r="CE69">
        <f t="shared" si="82"/>
        <v>141.12382115560231</v>
      </c>
      <c r="CF69">
        <f t="shared" si="82"/>
        <v>144.3812267170162</v>
      </c>
      <c r="CG69">
        <f t="shared" si="82"/>
        <v>147.62898938499626</v>
      </c>
      <c r="CH69">
        <f t="shared" si="82"/>
        <v>150.85642838727537</v>
      </c>
      <c r="CI69">
        <f t="shared" si="82"/>
        <v>154.05010027754673</v>
      </c>
      <c r="CJ69">
        <f t="shared" si="82"/>
        <v>157.19393225361338</v>
      </c>
      <c r="CK69">
        <f t="shared" si="82"/>
        <v>160.27218570024618</v>
      </c>
      <c r="CL69">
        <f t="shared" si="82"/>
        <v>163.26799527399561</v>
      </c>
      <c r="CM69">
        <f t="shared" si="82"/>
        <v>166.16404037201085</v>
      </c>
      <c r="CN69">
        <f t="shared" si="82"/>
        <v>167.98299413846379</v>
      </c>
      <c r="CO69">
        <f t="shared" si="82"/>
        <v>169.71019905893266</v>
      </c>
      <c r="CP69">
        <f t="shared" si="82"/>
        <v>171.31525591017069</v>
      </c>
      <c r="CQ69">
        <f t="shared" si="82"/>
        <v>172.77067113605867</v>
      </c>
      <c r="CR69">
        <f t="shared" si="82"/>
        <v>174.05371318263605</v>
      </c>
      <c r="CS69">
        <f t="shared" si="82"/>
        <v>175.9791406351716</v>
      </c>
      <c r="CT69">
        <f t="shared" si="82"/>
        <v>177.50643847869938</v>
      </c>
      <c r="CU69">
        <f t="shared" si="82"/>
        <v>178.66126633981693</v>
      </c>
      <c r="CV69">
        <f t="shared" si="82"/>
        <v>179.46283860854808</v>
      </c>
      <c r="CW69">
        <f t="shared" si="82"/>
        <v>179.92741201708506</v>
      </c>
      <c r="CX69">
        <f t="shared" ref="CX69:DQ69" si="83">CX$49*CX30</f>
        <v>179.02777495699965</v>
      </c>
      <c r="CY69">
        <f t="shared" si="83"/>
        <v>178.13263608221465</v>
      </c>
      <c r="CZ69">
        <f t="shared" si="83"/>
        <v>177.24197290180359</v>
      </c>
      <c r="DA69">
        <f t="shared" si="83"/>
        <v>176.35576303729457</v>
      </c>
      <c r="DB69">
        <f t="shared" si="83"/>
        <v>175.4739842221081</v>
      </c>
      <c r="DC69">
        <f t="shared" si="83"/>
        <v>174.59661430099757</v>
      </c>
      <c r="DD69">
        <f t="shared" si="83"/>
        <v>173.72363122949255</v>
      </c>
      <c r="DE69">
        <f t="shared" si="83"/>
        <v>172.85501307334511</v>
      </c>
      <c r="DF69">
        <f t="shared" si="83"/>
        <v>171.99073800797839</v>
      </c>
      <c r="DG69">
        <f t="shared" si="83"/>
        <v>171.13078431793849</v>
      </c>
      <c r="DH69">
        <f t="shared" si="83"/>
        <v>170.2751303963488</v>
      </c>
      <c r="DI69">
        <f t="shared" si="83"/>
        <v>169.42375474436705</v>
      </c>
      <c r="DJ69">
        <f t="shared" si="83"/>
        <v>168.57663597064521</v>
      </c>
      <c r="DK69">
        <f t="shared" si="83"/>
        <v>167.73375279079201</v>
      </c>
      <c r="DL69">
        <f t="shared" si="83"/>
        <v>166.89508402683805</v>
      </c>
      <c r="DM69">
        <f t="shared" si="83"/>
        <v>166.06060860670385</v>
      </c>
      <c r="DN69">
        <f t="shared" si="83"/>
        <v>165.23030556367033</v>
      </c>
      <c r="DO69">
        <f t="shared" si="83"/>
        <v>164.40415403585197</v>
      </c>
      <c r="DP69">
        <f t="shared" si="83"/>
        <v>163.58213326567272</v>
      </c>
      <c r="DQ69">
        <f t="shared" si="83"/>
        <v>162.76422259934438</v>
      </c>
    </row>
    <row r="70" spans="1:121" x14ac:dyDescent="0.25">
      <c r="A70" t="str">
        <f t="shared" si="48"/>
        <v>11_MEX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40.519976004</v>
      </c>
      <c r="BL70" t="str">
        <f t="shared" si="50"/>
        <v>11_MEX</v>
      </c>
      <c r="BM70" t="str">
        <f t="shared" si="51"/>
        <v>d_nonenergy_7_x_other_petrol_prod</v>
      </c>
      <c r="BP70">
        <f t="shared" ref="BP70:CW70" si="84">BP$49*BP31</f>
        <v>46.563998616000013</v>
      </c>
      <c r="BQ70">
        <f t="shared" si="84"/>
        <v>40.519976004</v>
      </c>
      <c r="BR70">
        <f t="shared" si="84"/>
        <v>41.850310263298354</v>
      </c>
      <c r="BS70">
        <f t="shared" si="84"/>
        <v>38.719085806220768</v>
      </c>
      <c r="BT70">
        <f t="shared" si="84"/>
        <v>40.823468616099753</v>
      </c>
      <c r="BU70">
        <f t="shared" si="84"/>
        <v>43.045794306780621</v>
      </c>
      <c r="BV70">
        <f t="shared" si="84"/>
        <v>45.386449044419024</v>
      </c>
      <c r="BW70">
        <f t="shared" si="84"/>
        <v>47.845619624288517</v>
      </c>
      <c r="BX70">
        <f t="shared" si="84"/>
        <v>50.428363317867522</v>
      </c>
      <c r="BY70">
        <f t="shared" si="84"/>
        <v>53.141071522655125</v>
      </c>
      <c r="BZ70">
        <f t="shared" si="84"/>
        <v>55.990794845067903</v>
      </c>
      <c r="CA70">
        <f t="shared" si="84"/>
        <v>58.071869707452926</v>
      </c>
      <c r="CB70">
        <f t="shared" si="84"/>
        <v>60.235032343992437</v>
      </c>
      <c r="CC70">
        <f t="shared" si="84"/>
        <v>62.482098167574122</v>
      </c>
      <c r="CD70">
        <f t="shared" si="84"/>
        <v>63.99596876774374</v>
      </c>
      <c r="CE70">
        <f t="shared" si="84"/>
        <v>65.509761701437853</v>
      </c>
      <c r="CF70">
        <f t="shared" si="84"/>
        <v>67.021851300102256</v>
      </c>
      <c r="CG70">
        <f t="shared" si="84"/>
        <v>68.52946466190042</v>
      </c>
      <c r="CH70">
        <f t="shared" si="84"/>
        <v>70.027643765994483</v>
      </c>
      <c r="CI70">
        <f t="shared" si="84"/>
        <v>71.51014815661452</v>
      </c>
      <c r="CJ70">
        <f t="shared" si="84"/>
        <v>72.969516829422801</v>
      </c>
      <c r="CK70">
        <f t="shared" si="84"/>
        <v>74.398443909870821</v>
      </c>
      <c r="CL70">
        <f t="shared" si="84"/>
        <v>75.789100495500136</v>
      </c>
      <c r="CM70">
        <f t="shared" si="84"/>
        <v>77.133446352167468</v>
      </c>
      <c r="CN70">
        <f t="shared" si="84"/>
        <v>77.977805772218048</v>
      </c>
      <c r="CO70">
        <f t="shared" si="84"/>
        <v>78.779575323403222</v>
      </c>
      <c r="CP70">
        <f t="shared" si="84"/>
        <v>79.524643668214637</v>
      </c>
      <c r="CQ70">
        <f t="shared" si="84"/>
        <v>80.200248281552291</v>
      </c>
      <c r="CR70">
        <f t="shared" si="84"/>
        <v>80.795837162550171</v>
      </c>
      <c r="CS70">
        <f t="shared" si="84"/>
        <v>81.689621730996194</v>
      </c>
      <c r="CT70">
        <f t="shared" si="84"/>
        <v>82.398594298188129</v>
      </c>
      <c r="CU70">
        <f t="shared" si="84"/>
        <v>82.934666078051421</v>
      </c>
      <c r="CV70">
        <f t="shared" si="84"/>
        <v>83.306756401861193</v>
      </c>
      <c r="CW70">
        <f t="shared" si="84"/>
        <v>83.522411654368298</v>
      </c>
      <c r="CX70">
        <f t="shared" ref="CX70:DQ70" si="85">CX$49*CX31</f>
        <v>83.10479959609647</v>
      </c>
      <c r="CY70">
        <f t="shared" si="85"/>
        <v>82.689275598115984</v>
      </c>
      <c r="CZ70">
        <f t="shared" si="85"/>
        <v>82.275829220125402</v>
      </c>
      <c r="DA70">
        <f t="shared" si="85"/>
        <v>81.864450074024788</v>
      </c>
      <c r="DB70">
        <f t="shared" si="85"/>
        <v>81.455127823654649</v>
      </c>
      <c r="DC70">
        <f t="shared" si="85"/>
        <v>81.047852184536382</v>
      </c>
      <c r="DD70">
        <f t="shared" si="85"/>
        <v>80.642612923613697</v>
      </c>
      <c r="DE70">
        <f t="shared" si="85"/>
        <v>80.239399858995625</v>
      </c>
      <c r="DF70">
        <f t="shared" si="85"/>
        <v>79.838202859700644</v>
      </c>
      <c r="DG70">
        <f t="shared" si="85"/>
        <v>79.439011845402149</v>
      </c>
      <c r="DH70">
        <f t="shared" si="85"/>
        <v>79.041816786175147</v>
      </c>
      <c r="DI70">
        <f t="shared" si="85"/>
        <v>78.646607702244268</v>
      </c>
      <c r="DJ70">
        <f t="shared" si="85"/>
        <v>78.253374663733041</v>
      </c>
      <c r="DK70">
        <f t="shared" si="85"/>
        <v>77.86210779041437</v>
      </c>
      <c r="DL70">
        <f t="shared" si="85"/>
        <v>77.47279725146231</v>
      </c>
      <c r="DM70">
        <f t="shared" si="85"/>
        <v>77.085433265204998</v>
      </c>
      <c r="DN70">
        <f t="shared" si="85"/>
        <v>76.700006098878973</v>
      </c>
      <c r="DO70">
        <f t="shared" si="85"/>
        <v>76.31650606838457</v>
      </c>
      <c r="DP70">
        <f t="shared" si="85"/>
        <v>75.934923538042639</v>
      </c>
      <c r="DQ70">
        <f t="shared" si="85"/>
        <v>75.55524892035244</v>
      </c>
    </row>
    <row r="71" spans="1:121" x14ac:dyDescent="0.25">
      <c r="A71" t="str">
        <f t="shared" si="48"/>
        <v>11_MEX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17.223867179999999</v>
      </c>
      <c r="BL71" t="str">
        <f t="shared" si="50"/>
        <v>11_MEX</v>
      </c>
      <c r="BM71" t="str">
        <f t="shared" si="51"/>
        <v>d_nonenergy_8_1_natural_gas</v>
      </c>
      <c r="BP71">
        <f t="shared" ref="BP71:CW71" si="86">BP$49*BP32</f>
        <v>16.593293232000001</v>
      </c>
      <c r="BQ71">
        <f t="shared" si="86"/>
        <v>17.223867179999999</v>
      </c>
      <c r="BR71">
        <f t="shared" si="86"/>
        <v>17.789353709036853</v>
      </c>
      <c r="BS71">
        <f t="shared" si="86"/>
        <v>16.458360962295146</v>
      </c>
      <c r="BT71">
        <f t="shared" si="86"/>
        <v>17.352873091563257</v>
      </c>
      <c r="BU71">
        <f t="shared" si="86"/>
        <v>18.297519320455653</v>
      </c>
      <c r="BV71">
        <f t="shared" si="86"/>
        <v>19.292463797010669</v>
      </c>
      <c r="BW71">
        <f t="shared" si="86"/>
        <v>20.337785922484152</v>
      </c>
      <c r="BX71">
        <f t="shared" si="86"/>
        <v>21.435635396378114</v>
      </c>
      <c r="BY71">
        <f t="shared" si="86"/>
        <v>22.588729016491452</v>
      </c>
      <c r="BZ71">
        <f t="shared" si="86"/>
        <v>23.800063791224307</v>
      </c>
      <c r="CA71">
        <f t="shared" si="86"/>
        <v>24.684668387678609</v>
      </c>
      <c r="CB71">
        <f t="shared" si="86"/>
        <v>25.604166117312438</v>
      </c>
      <c r="CC71">
        <f t="shared" si="86"/>
        <v>26.55932865951798</v>
      </c>
      <c r="CD71">
        <f t="shared" si="86"/>
        <v>27.202831166588918</v>
      </c>
      <c r="CE71">
        <f t="shared" si="86"/>
        <v>27.846300659892563</v>
      </c>
      <c r="CF71">
        <f t="shared" si="86"/>
        <v>28.489046114852464</v>
      </c>
      <c r="CG71">
        <f t="shared" si="86"/>
        <v>29.129888851280576</v>
      </c>
      <c r="CH71">
        <f t="shared" si="86"/>
        <v>29.76672135824505</v>
      </c>
      <c r="CI71">
        <f t="shared" si="86"/>
        <v>30.396890998900457</v>
      </c>
      <c r="CJ71">
        <f t="shared" si="86"/>
        <v>31.017226316587259</v>
      </c>
      <c r="CK71">
        <f t="shared" si="86"/>
        <v>31.6246217958223</v>
      </c>
      <c r="CL71">
        <f t="shared" si="86"/>
        <v>32.215749597119789</v>
      </c>
      <c r="CM71">
        <f t="shared" si="86"/>
        <v>32.787192050020934</v>
      </c>
      <c r="CN71">
        <f t="shared" si="86"/>
        <v>33.146104762646857</v>
      </c>
      <c r="CO71">
        <f t="shared" si="86"/>
        <v>33.486913756640796</v>
      </c>
      <c r="CP71">
        <f t="shared" si="86"/>
        <v>33.803620711496528</v>
      </c>
      <c r="CQ71">
        <f t="shared" si="86"/>
        <v>34.0908006477624</v>
      </c>
      <c r="CR71">
        <f t="shared" si="86"/>
        <v>34.34396821575848</v>
      </c>
      <c r="CS71">
        <f t="shared" si="86"/>
        <v>34.723890126199102</v>
      </c>
      <c r="CT71">
        <f t="shared" si="86"/>
        <v>35.025253812356574</v>
      </c>
      <c r="CU71">
        <f t="shared" si="86"/>
        <v>35.253122385980603</v>
      </c>
      <c r="CV71">
        <f t="shared" si="86"/>
        <v>35.411287196236913</v>
      </c>
      <c r="CW71">
        <f t="shared" si="86"/>
        <v>35.502955992523596</v>
      </c>
      <c r="CX71">
        <f t="shared" ref="CX71:DQ71" si="87">CX$49*CX32</f>
        <v>35.325441212560975</v>
      </c>
      <c r="CY71">
        <f t="shared" si="87"/>
        <v>35.148814006498178</v>
      </c>
      <c r="CZ71">
        <f t="shared" si="87"/>
        <v>34.973069936465684</v>
      </c>
      <c r="DA71">
        <f t="shared" si="87"/>
        <v>34.798204586783356</v>
      </c>
      <c r="DB71">
        <f t="shared" si="87"/>
        <v>34.624213563849445</v>
      </c>
      <c r="DC71">
        <f t="shared" si="87"/>
        <v>34.451092496030199</v>
      </c>
      <c r="DD71">
        <f t="shared" si="87"/>
        <v>34.27883703355004</v>
      </c>
      <c r="DE71">
        <f t="shared" si="87"/>
        <v>34.107442848382291</v>
      </c>
      <c r="DF71">
        <f t="shared" si="87"/>
        <v>33.936905634140381</v>
      </c>
      <c r="DG71">
        <f t="shared" si="87"/>
        <v>33.767221105969675</v>
      </c>
      <c r="DH71">
        <f t="shared" si="87"/>
        <v>33.598385000439826</v>
      </c>
      <c r="DI71">
        <f t="shared" si="87"/>
        <v>33.430393075437628</v>
      </c>
      <c r="DJ71">
        <f t="shared" si="87"/>
        <v>33.263241110060441</v>
      </c>
      <c r="DK71">
        <f t="shared" si="87"/>
        <v>33.096924904510139</v>
      </c>
      <c r="DL71">
        <f t="shared" si="87"/>
        <v>32.931440279987591</v>
      </c>
      <c r="DM71">
        <f t="shared" si="87"/>
        <v>32.76678307858765</v>
      </c>
      <c r="DN71">
        <f t="shared" si="87"/>
        <v>32.602949163194715</v>
      </c>
      <c r="DO71">
        <f t="shared" si="87"/>
        <v>32.439934417378744</v>
      </c>
      <c r="DP71">
        <f t="shared" si="87"/>
        <v>32.277734745291845</v>
      </c>
      <c r="DQ71">
        <f t="shared" si="87"/>
        <v>32.116346071565388</v>
      </c>
    </row>
    <row r="72" spans="1:121" x14ac:dyDescent="0.25">
      <c r="A72" t="str">
        <f t="shared" si="48"/>
        <v>11_MEX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11_MEX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11_MEX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11_MEX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11_MEX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11_MEX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11_MEX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11_MEX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11_MEX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11_MEX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11_MEX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11_MEX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11_MEX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11_MEX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11_MEX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11_MEX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11_MEX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11_MEX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11_MEX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11_MEX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11_MEX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11_MEX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11_MEX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11_MEX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11_MEX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11_MEX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11_MEX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11_MEX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11_MEX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11_MEX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11_MEX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11_MEX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11_MEX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11_MEX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11_MEX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11_MEX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11_MEX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11_MEX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11_MEX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11_MEX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11_MEX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11_MEX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11_MEX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11_MEX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11_MEX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11_MEX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11_MEX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11_MEX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11_MEX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11_MEX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11_MEX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11_MEX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11_MEX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11_MEX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11_MEX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11_MEX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11_MEX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11_MEX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11_MEX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11_MEX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11_MEX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11_MEX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11_MEX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11_MEX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11_MEX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11_MEX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11_MEX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11_MEX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11_MEX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11_MEX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11_MEX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11_MEX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11_MEX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11_MEX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11_MEX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11_MEX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11_MEX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11_MEX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11_MEX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11_MEX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11_MEX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11_MEX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11_MEX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11_MEX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11_MEX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11_MEX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11_MEX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11_MEX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11_MEX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11_MEX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11_MEX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11_MEX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abSelected="1" topLeftCell="A1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12_NZ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12_NZ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12_NZ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12_NZ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12_NZ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12_NZ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12_NZ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12_NZ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12_NZ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12_NZ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12_NZ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12_NZ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12_NZ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12_NZ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12_NZ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12_NZ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ref="L31:AQ35" si="26">K31*(1-$G$4)</f>
        <v>9.9528400461848535E-2</v>
      </c>
      <c r="M31" s="33">
        <f t="shared" si="26"/>
        <v>9.9030758459539292E-2</v>
      </c>
      <c r="N31" s="33">
        <f t="shared" si="26"/>
        <v>9.8535604667241594E-2</v>
      </c>
      <c r="O31" s="33">
        <f t="shared" si="26"/>
        <v>9.804292664390539E-2</v>
      </c>
      <c r="P31" s="33">
        <f t="shared" si="26"/>
        <v>9.7552712010685869E-2</v>
      </c>
      <c r="Q31" s="33">
        <f t="shared" si="26"/>
        <v>9.7064948450632432E-2</v>
      </c>
      <c r="R31" s="33">
        <f t="shared" si="26"/>
        <v>9.6579623708379275E-2</v>
      </c>
      <c r="S31" s="33">
        <f t="shared" si="26"/>
        <v>9.6096725589837381E-2</v>
      </c>
      <c r="T31" s="33">
        <f t="shared" si="26"/>
        <v>9.5616241961888199E-2</v>
      </c>
      <c r="U31" s="33">
        <f t="shared" si="26"/>
        <v>9.513816075207876E-2</v>
      </c>
      <c r="V31" s="33">
        <f t="shared" si="26"/>
        <v>9.4662469948318367E-2</v>
      </c>
      <c r="W31" s="33">
        <f t="shared" si="26"/>
        <v>9.4189157598576781E-2</v>
      </c>
      <c r="X31" s="33">
        <f t="shared" si="26"/>
        <v>9.3718211810583901E-2</v>
      </c>
      <c r="Y31" s="33">
        <f t="shared" si="26"/>
        <v>9.3249620751530982E-2</v>
      </c>
      <c r="Z31" s="33">
        <f t="shared" si="26"/>
        <v>9.2783372647773324E-2</v>
      </c>
      <c r="AA31" s="33">
        <f t="shared" si="26"/>
        <v>9.231945578453446E-2</v>
      </c>
      <c r="AB31" s="33">
        <f t="shared" si="26"/>
        <v>9.1857858505611789E-2</v>
      </c>
      <c r="AC31" s="33">
        <f t="shared" si="26"/>
        <v>9.139856921308373E-2</v>
      </c>
      <c r="AD31" s="33">
        <f t="shared" si="26"/>
        <v>9.0941576367018315E-2</v>
      </c>
      <c r="AE31" s="33">
        <f t="shared" si="26"/>
        <v>9.0486868485183225E-2</v>
      </c>
      <c r="AF31" s="33">
        <f t="shared" si="26"/>
        <v>9.0034434142757302E-2</v>
      </c>
      <c r="AG31" s="33">
        <f t="shared" si="26"/>
        <v>8.9584261972043513E-2</v>
      </c>
      <c r="AH31" s="33">
        <f t="shared" si="26"/>
        <v>8.9136340662183289E-2</v>
      </c>
      <c r="AI31" s="33">
        <f t="shared" si="26"/>
        <v>8.8690658958872376E-2</v>
      </c>
      <c r="AJ31" s="33">
        <f t="shared" si="26"/>
        <v>8.824720566407801E-2</v>
      </c>
      <c r="AK31" s="33">
        <f t="shared" si="26"/>
        <v>8.7805969635757625E-2</v>
      </c>
      <c r="AL31" s="33">
        <f t="shared" si="26"/>
        <v>8.736693978757884E-2</v>
      </c>
      <c r="AM31" s="33">
        <f t="shared" si="26"/>
        <v>8.6930105088640949E-2</v>
      </c>
      <c r="AN31" s="33">
        <f t="shared" si="26"/>
        <v>8.6495454563197738E-2</v>
      </c>
      <c r="AO31" s="33">
        <f t="shared" si="26"/>
        <v>8.6062977290381745E-2</v>
      </c>
      <c r="AP31" s="33">
        <f t="shared" si="26"/>
        <v>8.5632662403929832E-2</v>
      </c>
      <c r="AQ31" s="33">
        <f t="shared" si="26"/>
        <v>8.5204499091910177E-2</v>
      </c>
      <c r="AR31" s="33">
        <f t="shared" ref="AR31:BK31" si="27">AQ31*(1-$G$4)</f>
        <v>8.477847659645063E-2</v>
      </c>
      <c r="AS31" s="33">
        <f t="shared" si="27"/>
        <v>8.4354584213468378E-2</v>
      </c>
      <c r="AT31" s="33">
        <f t="shared" si="27"/>
        <v>8.393281129240103E-2</v>
      </c>
      <c r="AU31" s="33">
        <f t="shared" si="27"/>
        <v>8.3513147235939028E-2</v>
      </c>
      <c r="AV31" s="33">
        <f t="shared" si="27"/>
        <v>8.3095581499759333E-2</v>
      </c>
      <c r="AW31" s="33">
        <f t="shared" si="27"/>
        <v>8.2680103592260537E-2</v>
      </c>
      <c r="AX31" s="33">
        <f t="shared" si="27"/>
        <v>8.226670307429923E-2</v>
      </c>
      <c r="AY31" s="33">
        <f t="shared" si="27"/>
        <v>8.1855369558927735E-2</v>
      </c>
      <c r="AZ31" s="33">
        <f t="shared" si="27"/>
        <v>8.1446092711133095E-2</v>
      </c>
      <c r="BA31" s="33">
        <f t="shared" si="27"/>
        <v>8.1038862247577434E-2</v>
      </c>
      <c r="BB31" s="33">
        <f t="shared" si="27"/>
        <v>8.063366793633954E-2</v>
      </c>
      <c r="BC31" s="33">
        <f t="shared" si="27"/>
        <v>8.0230499596657845E-2</v>
      </c>
      <c r="BD31" s="33">
        <f t="shared" si="27"/>
        <v>7.982934709867455E-2</v>
      </c>
      <c r="BE31" s="33">
        <f t="shared" si="27"/>
        <v>7.9430200363181172E-2</v>
      </c>
      <c r="BF31" s="33">
        <f t="shared" si="27"/>
        <v>7.9033049361365265E-2</v>
      </c>
      <c r="BG31" s="33">
        <f t="shared" si="27"/>
        <v>7.8637884114558437E-2</v>
      </c>
      <c r="BH31" s="33">
        <f t="shared" si="27"/>
        <v>7.824469469398565E-2</v>
      </c>
      <c r="BI31" s="33">
        <f t="shared" si="27"/>
        <v>7.7853471220515724E-2</v>
      </c>
      <c r="BJ31" s="33">
        <f t="shared" si="27"/>
        <v>7.7464203864413148E-2</v>
      </c>
      <c r="BK31" s="33">
        <f t="shared" si="27"/>
        <v>7.707688284509108E-2</v>
      </c>
      <c r="BL31" t="str">
        <f t="shared" si="6"/>
        <v>12_NZ</v>
      </c>
      <c r="BM31" t="str">
        <f t="shared" si="7"/>
        <v>d_nonenergy_7_x_other_petrol_prod</v>
      </c>
      <c r="BP31" s="4">
        <f t="shared" si="8"/>
        <v>13.896784692000001</v>
      </c>
      <c r="BQ31" s="4">
        <f t="shared" si="9"/>
        <v>12.570783263999999</v>
      </c>
      <c r="BR31" s="4" cm="1">
        <f t="array" ref="BR31">L31*INDEX(prod_est,$H31+$I31-1,MATCH(BR$14,$BQ$14:$DQ$14,0))</f>
        <v>12.510263733204081</v>
      </c>
      <c r="BS31" s="4" cm="1">
        <f t="array" ref="BS31">M31*INDEX(prod_est,$H31+$I31-1,MATCH(BS$14,$BQ$14:$DQ$14,0))</f>
        <v>11.366246996106009</v>
      </c>
      <c r="BT31" s="4" cm="1">
        <f t="array" ref="BT31">N31*INDEX(prod_est,$H31+$I31-1,MATCH(BT$14,$BQ$14:$DQ$14,0))</f>
        <v>11.4814637439703</v>
      </c>
      <c r="BU31" s="4" cm="1">
        <f t="array" ref="BU31">O31*INDEX(prod_est,$H31+$I31-1,MATCH(BU$14,$BQ$14:$DQ$14,0))</f>
        <v>11.595603378826112</v>
      </c>
      <c r="BV31" s="4" cm="1">
        <f t="array" ref="BV31">P31*INDEX(prod_est,$H31+$I31-1,MATCH(BV$14,$BQ$14:$DQ$14,0))</f>
        <v>11.708227837214855</v>
      </c>
      <c r="BW31" s="4" cm="1">
        <f t="array" ref="BW31">Q31*INDEX(prod_est,$H31+$I31-1,MATCH(BW$14,$BQ$14:$DQ$14,0))</f>
        <v>11.81889645065956</v>
      </c>
      <c r="BX31" s="4" cm="1">
        <f t="array" ref="BX31">R31*INDEX(prod_est,$H31+$I31-1,MATCH(BX$14,$BQ$14:$DQ$14,0))</f>
        <v>11.928936360163805</v>
      </c>
      <c r="BY31" s="4" cm="1">
        <f t="array" ref="BY31">S31*INDEX(prod_est,$H31+$I31-1,MATCH(BY$14,$BQ$14:$DQ$14,0))</f>
        <v>12.037023408748881</v>
      </c>
      <c r="BZ31" s="4" cm="1">
        <f t="array" ref="BZ31">T31*INDEX(prod_est,$H31+$I31-1,MATCH(BZ$14,$BQ$14:$DQ$14,0))</f>
        <v>12.144045321701093</v>
      </c>
      <c r="CA31" s="4" cm="1">
        <f t="array" ref="CA31">U31*INDEX(prod_est,$H31+$I31-1,MATCH(CA$14,$BQ$14:$DQ$14,0))</f>
        <v>9.0747188092559075</v>
      </c>
      <c r="CB31" s="4" cm="1">
        <f t="array" ref="CB31">V31*INDEX(prod_est,$H31+$I31-1,MATCH(CB$14,$BQ$14:$DQ$14,0))</f>
        <v>8.799381305337743</v>
      </c>
      <c r="CC31" s="4" cm="1">
        <f t="array" ref="CC31">W31*INDEX(prod_est,$H31+$I31-1,MATCH(CC$14,$BQ$14:$DQ$14,0))</f>
        <v>8.5262301636126026</v>
      </c>
      <c r="CD31" s="4" cm="1">
        <f t="array" ref="CD31">X31*INDEX(prod_est,$H31+$I31-1,MATCH(CD$14,$BQ$14:$DQ$14,0))</f>
        <v>8.2543456533240267</v>
      </c>
      <c r="CE31" s="4" cm="1">
        <f t="array" ref="CE31">Y31*INDEX(prod_est,$H31+$I31-1,MATCH(CE$14,$BQ$14:$DQ$14,0))</f>
        <v>7.9843581719044003</v>
      </c>
      <c r="CF31" s="4" cm="1">
        <f t="array" ref="CF31">Z31*INDEX(prod_est,$H31+$I31-1,MATCH(CF$14,$BQ$14:$DQ$14,0))</f>
        <v>5.3416528443885261</v>
      </c>
      <c r="CG31" s="4" cm="1">
        <f t="array" ref="CG31">AA31*INDEX(prod_est,$H31+$I31-1,MATCH(CG$14,$BQ$14:$DQ$14,0))</f>
        <v>5.0840707912170329</v>
      </c>
      <c r="CH31" s="4" cm="1">
        <f t="array" ref="CH31">AB31*INDEX(prod_est,$H31+$I31-1,MATCH(CH$14,$BQ$14:$DQ$14,0))</f>
        <v>4.8284130843460815</v>
      </c>
      <c r="CI31" s="4" cm="1">
        <f t="array" ref="CI31">AC31*INDEX(prod_est,$H31+$I31-1,MATCH(CI$14,$BQ$14:$DQ$14,0))</f>
        <v>4.574356649208597</v>
      </c>
      <c r="CJ31" s="4" cm="1">
        <f t="array" ref="CJ31">AD31*INDEX(prod_est,$H31+$I31-1,MATCH(CJ$14,$BQ$14:$DQ$14,0))</f>
        <v>4.3221005178084297</v>
      </c>
      <c r="CK31" s="4" cm="1">
        <f t="array" ref="CK31">AE31*INDEX(prod_est,$H31+$I31-1,MATCH(CK$14,$BQ$14:$DQ$14,0))</f>
        <v>2.3266656196200537</v>
      </c>
      <c r="CL31" s="4" cm="1">
        <f t="array" ref="CL31">AF31*INDEX(prod_est,$H31+$I31-1,MATCH(CL$14,$BQ$14:$DQ$14,0))</f>
        <v>2.0853812995335526</v>
      </c>
      <c r="CM31" s="4" cm="1">
        <f t="array" ref="CM31">AG31*INDEX(prod_est,$H31+$I31-1,MATCH(CM$14,$BQ$14:$DQ$14,0))</f>
        <v>1.8459731445702698</v>
      </c>
      <c r="CN31" s="4" cm="1">
        <f t="array" ref="CN31">AH31*INDEX(prod_est,$H31+$I31-1,MATCH(CN$14,$BQ$14:$DQ$14,0))</f>
        <v>1.6084571980174114</v>
      </c>
      <c r="CO31" s="4" cm="1">
        <f t="array" ref="CO31">AI31*INDEX(prod_est,$H31+$I31-1,MATCH(CO$14,$BQ$14:$DQ$14,0))</f>
        <v>1.3728486217695612</v>
      </c>
      <c r="CP31" s="4" cm="1">
        <f t="array" ref="CP31">AJ31*INDEX(prod_est,$H31+$I31-1,MATCH(CP$14,$BQ$14:$DQ$14,0))</f>
        <v>1.1391999200074774</v>
      </c>
      <c r="CQ31" s="4" cm="1">
        <f t="array" ref="CQ31">AK31*INDEX(prod_est,$H31+$I31-1,MATCH(CQ$14,$BQ$14:$DQ$14,0))</f>
        <v>0.90744036780605464</v>
      </c>
      <c r="CR31" s="4" cm="1">
        <f t="array" ref="CR31">AL31*INDEX(prod_est,$H31+$I31-1,MATCH(CR$14,$BQ$14:$DQ$14,0))</f>
        <v>0.90353527815561019</v>
      </c>
      <c r="CS31" s="4" cm="1">
        <f t="array" ref="CS31">AM31*INDEX(prod_est,$H31+$I31-1,MATCH(CS$14,$BQ$14:$DQ$14,0))</f>
        <v>0.89964464295070545</v>
      </c>
      <c r="CT31" s="4" cm="1">
        <f t="array" ref="CT31">AN31*INDEX(prod_est,$H31+$I31-1,MATCH(CT$14,$BQ$14:$DQ$14,0))</f>
        <v>0.89576843765218406</v>
      </c>
      <c r="CU31" s="4" cm="1">
        <f t="array" ref="CU31">AO31*INDEX(prod_est,$H31+$I31-1,MATCH(CU$14,$BQ$14:$DQ$14,0))</f>
        <v>0.89184795145853502</v>
      </c>
      <c r="CV31" s="4" cm="1">
        <f t="array" ref="CV31">AP31*INDEX(prod_est,$H31+$I31-1,MATCH(CV$14,$BQ$14:$DQ$14,0))</f>
        <v>0.88794276527688298</v>
      </c>
      <c r="CW31" s="4" cm="1">
        <f t="array" ref="CW31">AQ31*INDEX(prod_est,$H31+$I31-1,MATCH(CW$14,$BQ$14:$DQ$14,0))</f>
        <v>0.88399503828277648</v>
      </c>
      <c r="CX31" s="4" cm="1">
        <f t="array" ref="CX31">AR31*INDEX(prod_est,$H31+$I31-1,MATCH(CX$14,$BQ$14:$DQ$14,0))</f>
        <v>0.87957506309136269</v>
      </c>
      <c r="CY31" s="4" cm="1">
        <f t="array" ref="CY31">AS31*INDEX(prod_est,$H31+$I31-1,MATCH(CY$14,$BQ$14:$DQ$14,0))</f>
        <v>0.87517718777590581</v>
      </c>
      <c r="CZ31" s="4" cm="1">
        <f t="array" ref="CZ31">AT31*INDEX(prod_est,$H31+$I31-1,MATCH(CZ$14,$BQ$14:$DQ$14,0))</f>
        <v>0.87080130183702631</v>
      </c>
      <c r="DA31" s="4" cm="1">
        <f t="array" ref="DA31">AU31*INDEX(prod_est,$H31+$I31-1,MATCH(DA$14,$BQ$14:$DQ$14,0))</f>
        <v>0.86644729532784115</v>
      </c>
      <c r="DB31" s="4" cm="1">
        <f t="array" ref="DB31">AV31*INDEX(prod_est,$H31+$I31-1,MATCH(DB$14,$BQ$14:$DQ$14,0))</f>
        <v>0.86211505885120199</v>
      </c>
      <c r="DC31" s="4" cm="1">
        <f t="array" ref="DC31">AW31*INDEX(prod_est,$H31+$I31-1,MATCH(DC$14,$BQ$14:$DQ$14,0))</f>
        <v>0.85780448355694594</v>
      </c>
      <c r="DD31" s="4" cm="1">
        <f t="array" ref="DD31">AX31*INDEX(prod_est,$H31+$I31-1,MATCH(DD$14,$BQ$14:$DQ$14,0))</f>
        <v>0.85351546113916121</v>
      </c>
      <c r="DE31" s="4" cm="1">
        <f t="array" ref="DE31">AY31*INDEX(prod_est,$H31+$I31-1,MATCH(DE$14,$BQ$14:$DQ$14,0))</f>
        <v>0.84924788383346539</v>
      </c>
      <c r="DF31" s="4" cm="1">
        <f t="array" ref="DF31">AZ31*INDEX(prod_est,$H31+$I31-1,MATCH(DF$14,$BQ$14:$DQ$14,0))</f>
        <v>0.84500164441429804</v>
      </c>
      <c r="DG31" s="4" cm="1">
        <f t="array" ref="DG31">BA31*INDEX(prod_est,$H31+$I31-1,MATCH(DG$14,$BQ$14:$DQ$14,0))</f>
        <v>0.84077663619222665</v>
      </c>
      <c r="DH31" s="4" cm="1">
        <f t="array" ref="DH31">BB31*INDEX(prod_est,$H31+$I31-1,MATCH(DH$14,$BQ$14:$DQ$14,0))</f>
        <v>0.83657275301126544</v>
      </c>
      <c r="DI31" s="4" cm="1">
        <f t="array" ref="DI31">BC31*INDEX(prod_est,$H31+$I31-1,MATCH(DI$14,$BQ$14:$DQ$14,0))</f>
        <v>0.83238988924620905</v>
      </c>
      <c r="DJ31" s="4" cm="1">
        <f t="array" ref="DJ31">BD31*INDEX(prod_est,$H31+$I31-1,MATCH(DJ$14,$BQ$14:$DQ$14,0))</f>
        <v>0.828227939799978</v>
      </c>
      <c r="DK31" s="4" cm="1">
        <f t="array" ref="DK31">BE31*INDEX(prod_est,$H31+$I31-1,MATCH(DK$14,$BQ$14:$DQ$14,0))</f>
        <v>0.82408680010097801</v>
      </c>
      <c r="DL31" s="4" cm="1">
        <f t="array" ref="DL31">BF31*INDEX(prod_est,$H31+$I31-1,MATCH(DL$14,$BQ$14:$DQ$14,0))</f>
        <v>0.81996636610047313</v>
      </c>
      <c r="DM31" s="4" cm="1">
        <f t="array" ref="DM31">BG31*INDEX(prod_est,$H31+$I31-1,MATCH(DM$14,$BQ$14:$DQ$14,0))</f>
        <v>0.8158665342699708</v>
      </c>
      <c r="DN31" s="4" cm="1">
        <f t="array" ref="DN31">BH31*INDEX(prod_est,$H31+$I31-1,MATCH(DN$14,$BQ$14:$DQ$14,0))</f>
        <v>0.81178720159862094</v>
      </c>
      <c r="DO31" s="4" cm="1">
        <f t="array" ref="DO31">BI31*INDEX(prod_est,$H31+$I31-1,MATCH(DO$14,$BQ$14:$DQ$14,0))</f>
        <v>0.80772826559062783</v>
      </c>
      <c r="DP31" s="4" cm="1">
        <f t="array" ref="DP31">BJ31*INDEX(prod_est,$H31+$I31-1,MATCH(DP$14,$BQ$14:$DQ$14,0))</f>
        <v>0.80368962426267476</v>
      </c>
      <c r="DQ31" s="4" cm="1">
        <f t="array" ref="DQ31">BK31*INDEX(prod_est,$H31+$I31-1,MATCH(DQ$14,$BQ$14:$DQ$14,0))</f>
        <v>0.79967117614136141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26"/>
        <v>0.33783661321405911</v>
      </c>
      <c r="M32" s="33">
        <f t="shared" si="26"/>
        <v>0.33614743014798881</v>
      </c>
      <c r="N32" s="33">
        <f t="shared" si="26"/>
        <v>0.33446669299724885</v>
      </c>
      <c r="O32" s="33">
        <f t="shared" si="26"/>
        <v>0.33279435953226261</v>
      </c>
      <c r="P32" s="33">
        <f t="shared" si="26"/>
        <v>0.33113038773460129</v>
      </c>
      <c r="Q32" s="33">
        <f t="shared" si="26"/>
        <v>0.32947473579592829</v>
      </c>
      <c r="R32" s="33">
        <f t="shared" si="26"/>
        <v>0.32782736211694863</v>
      </c>
      <c r="S32" s="33">
        <f t="shared" si="26"/>
        <v>0.32618822530636388</v>
      </c>
      <c r="T32" s="33">
        <f t="shared" si="26"/>
        <v>0.32455728417983204</v>
      </c>
      <c r="U32" s="33">
        <f t="shared" si="26"/>
        <v>0.3229344977589329</v>
      </c>
      <c r="V32" s="33">
        <f t="shared" si="26"/>
        <v>0.32131982527013825</v>
      </c>
      <c r="W32" s="33">
        <f t="shared" si="26"/>
        <v>0.31971322614378755</v>
      </c>
      <c r="X32" s="33">
        <f t="shared" si="26"/>
        <v>0.3181146600130686</v>
      </c>
      <c r="Y32" s="33">
        <f t="shared" si="26"/>
        <v>0.31652408671300325</v>
      </c>
      <c r="Z32" s="33">
        <f t="shared" si="26"/>
        <v>0.31494146627943825</v>
      </c>
      <c r="AA32" s="33">
        <f t="shared" si="26"/>
        <v>0.31336675894804106</v>
      </c>
      <c r="AB32" s="33">
        <f t="shared" si="26"/>
        <v>0.31179992515330085</v>
      </c>
      <c r="AC32" s="33">
        <f t="shared" si="26"/>
        <v>0.31024092552753435</v>
      </c>
      <c r="AD32" s="33">
        <f t="shared" si="26"/>
        <v>0.30868972089989666</v>
      </c>
      <c r="AE32" s="33">
        <f t="shared" si="26"/>
        <v>0.30714627229539715</v>
      </c>
      <c r="AF32" s="33">
        <f t="shared" si="26"/>
        <v>0.30561054093392015</v>
      </c>
      <c r="AG32" s="33">
        <f t="shared" si="26"/>
        <v>0.30408248822925055</v>
      </c>
      <c r="AH32" s="33">
        <f t="shared" si="26"/>
        <v>0.30256207578810429</v>
      </c>
      <c r="AI32" s="33">
        <f t="shared" si="26"/>
        <v>0.30104926540916377</v>
      </c>
      <c r="AJ32" s="33">
        <f t="shared" si="26"/>
        <v>0.29954401908211797</v>
      </c>
      <c r="AK32" s="33">
        <f t="shared" si="26"/>
        <v>0.29804629898670737</v>
      </c>
      <c r="AL32" s="33">
        <f t="shared" si="26"/>
        <v>0.29655606749177382</v>
      </c>
      <c r="AM32" s="33">
        <f t="shared" si="26"/>
        <v>0.29507328715431497</v>
      </c>
      <c r="AN32" s="33">
        <f t="shared" si="26"/>
        <v>0.2935979207185434</v>
      </c>
      <c r="AO32" s="33">
        <f t="shared" si="26"/>
        <v>0.29212993111495067</v>
      </c>
      <c r="AP32" s="33">
        <f t="shared" si="26"/>
        <v>0.29066928145937593</v>
      </c>
      <c r="AQ32" s="33">
        <f t="shared" si="26"/>
        <v>0.28921593505207904</v>
      </c>
      <c r="AR32" s="33">
        <f t="shared" ref="AR32:BK32" si="28">AQ32*(1-$G$4)</f>
        <v>0.28776985537681865</v>
      </c>
      <c r="AS32" s="33">
        <f t="shared" si="28"/>
        <v>0.28633100609993456</v>
      </c>
      <c r="AT32" s="33">
        <f t="shared" si="28"/>
        <v>0.28489935106943487</v>
      </c>
      <c r="AU32" s="33">
        <f t="shared" si="28"/>
        <v>0.2834748543140877</v>
      </c>
      <c r="AV32" s="33">
        <f t="shared" si="28"/>
        <v>0.28205748004251724</v>
      </c>
      <c r="AW32" s="33">
        <f t="shared" si="28"/>
        <v>0.28064719264230464</v>
      </c>
      <c r="AX32" s="33">
        <f t="shared" si="28"/>
        <v>0.27924395667909313</v>
      </c>
      <c r="AY32" s="33">
        <f t="shared" si="28"/>
        <v>0.27784773689569764</v>
      </c>
      <c r="AZ32" s="33">
        <f t="shared" si="28"/>
        <v>0.27645849821121915</v>
      </c>
      <c r="BA32" s="33">
        <f t="shared" si="28"/>
        <v>0.27507620572016306</v>
      </c>
      <c r="BB32" s="33">
        <f t="shared" si="28"/>
        <v>0.27370082469156226</v>
      </c>
      <c r="BC32" s="33">
        <f t="shared" si="28"/>
        <v>0.27233232056810447</v>
      </c>
      <c r="BD32" s="33">
        <f t="shared" si="28"/>
        <v>0.27097065896526396</v>
      </c>
      <c r="BE32" s="33">
        <f t="shared" si="28"/>
        <v>0.26961580567043764</v>
      </c>
      <c r="BF32" s="33">
        <f t="shared" si="28"/>
        <v>0.26826772664208542</v>
      </c>
      <c r="BG32" s="33">
        <f t="shared" si="28"/>
        <v>0.26692638800887497</v>
      </c>
      <c r="BH32" s="33">
        <f t="shared" si="28"/>
        <v>0.26559175606883062</v>
      </c>
      <c r="BI32" s="33">
        <f t="shared" si="28"/>
        <v>0.26426379728848648</v>
      </c>
      <c r="BJ32" s="33">
        <f t="shared" si="28"/>
        <v>0.26294247830204404</v>
      </c>
      <c r="BK32" s="33">
        <f t="shared" si="28"/>
        <v>0.26162776591053383</v>
      </c>
      <c r="BL32" t="str">
        <f t="shared" si="6"/>
        <v>12_NZ</v>
      </c>
      <c r="BM32" t="str">
        <f t="shared" si="7"/>
        <v>d_nonenergy_8_1_natural_gas</v>
      </c>
      <c r="BP32" s="4">
        <f t="shared" si="8"/>
        <v>47.98407744</v>
      </c>
      <c r="BQ32" s="4">
        <f t="shared" si="9"/>
        <v>42.669939672000012</v>
      </c>
      <c r="BR32" s="4" cm="1">
        <f t="array" ref="BR32">L32*INDEX(prod_est,$H32+$I32-1,MATCH(BR$14,$BQ$14:$DQ$14,0))</f>
        <v>42.464513751131982</v>
      </c>
      <c r="BS32" s="4" cm="1">
        <f t="array" ref="BS32">M32*INDEX(prod_est,$H32+$I32-1,MATCH(BS$14,$BQ$14:$DQ$14,0))</f>
        <v>38.581293101267711</v>
      </c>
      <c r="BT32" s="4" cm="1">
        <f t="array" ref="BT32">N32*INDEX(prod_est,$H32+$I32-1,MATCH(BT$14,$BQ$14:$DQ$14,0))</f>
        <v>38.972381832759289</v>
      </c>
      <c r="BU32" s="4" cm="1">
        <f t="array" ref="BU32">O32*INDEX(prod_est,$H32+$I32-1,MATCH(BU$14,$BQ$14:$DQ$14,0))</f>
        <v>39.359814439876878</v>
      </c>
      <c r="BV32" s="4" cm="1">
        <f t="array" ref="BV32">P32*INDEX(prod_est,$H32+$I32-1,MATCH(BV$14,$BQ$14:$DQ$14,0))</f>
        <v>39.742103971413201</v>
      </c>
      <c r="BW32" s="4" cm="1">
        <f t="array" ref="BW32">Q32*INDEX(prod_est,$H32+$I32-1,MATCH(BW$14,$BQ$14:$DQ$14,0))</f>
        <v>40.117754633754416</v>
      </c>
      <c r="BX32" s="4" cm="1">
        <f t="array" ref="BX32">R32*INDEX(prod_est,$H32+$I32-1,MATCH(BX$14,$BQ$14:$DQ$14,0))</f>
        <v>40.491271239796383</v>
      </c>
      <c r="BY32" s="4" cm="1">
        <f t="array" ref="BY32">S32*INDEX(prod_est,$H32+$I32-1,MATCH(BY$14,$BQ$14:$DQ$14,0))</f>
        <v>40.85815910553962</v>
      </c>
      <c r="BZ32" s="4" cm="1">
        <f t="array" ref="BZ32">T32*INDEX(prod_est,$H32+$I32-1,MATCH(BZ$14,$BQ$14:$DQ$14,0))</f>
        <v>41.221431502601035</v>
      </c>
      <c r="CA32" s="4" cm="1">
        <f t="array" ref="CA32">U32*INDEX(prod_est,$H32+$I32-1,MATCH(CA$14,$BQ$14:$DQ$14,0))</f>
        <v>30.802989439824401</v>
      </c>
      <c r="CB32" s="4" cm="1">
        <f t="array" ref="CB32">V32*INDEX(prod_est,$H32+$I32-1,MATCH(CB$14,$BQ$14:$DQ$14,0))</f>
        <v>29.868390979657427</v>
      </c>
      <c r="CC32" s="4" cm="1">
        <f t="array" ref="CC32">W32*INDEX(prod_est,$H32+$I32-1,MATCH(CC$14,$BQ$14:$DQ$14,0))</f>
        <v>28.941213850438437</v>
      </c>
      <c r="CD32" s="4" cm="1">
        <f t="array" ref="CD32">X32*INDEX(prod_est,$H32+$I32-1,MATCH(CD$14,$BQ$14:$DQ$14,0))</f>
        <v>28.018336142015247</v>
      </c>
      <c r="CE32" s="4" cm="1">
        <f t="array" ref="CE32">Y32*INDEX(prod_est,$H32+$I32-1,MATCH(CE$14,$BQ$14:$DQ$14,0))</f>
        <v>27.101897659032058</v>
      </c>
      <c r="CF32" s="4" cm="1">
        <f t="array" ref="CF32">Z32*INDEX(prod_est,$H32+$I32-1,MATCH(CF$14,$BQ$14:$DQ$14,0))</f>
        <v>18.131567447476566</v>
      </c>
      <c r="CG32" s="4" cm="1">
        <f t="array" ref="CG32">AA32*INDEX(prod_est,$H32+$I32-1,MATCH(CG$14,$BQ$14:$DQ$14,0))</f>
        <v>17.257237627401359</v>
      </c>
      <c r="CH32" s="4" cm="1">
        <f t="array" ref="CH32">AB32*INDEX(prod_est,$H32+$I32-1,MATCH(CH$14,$BQ$14:$DQ$14,0))</f>
        <v>16.389439758345254</v>
      </c>
      <c r="CI32" s="4" cm="1">
        <f t="array" ref="CI32">AC32*INDEX(prod_est,$H32+$I32-1,MATCH(CI$14,$BQ$14:$DQ$14,0))</f>
        <v>15.527077204402822</v>
      </c>
      <c r="CJ32" s="4" cm="1">
        <f t="array" ref="CJ32">AD32*INDEX(prod_est,$H32+$I32-1,MATCH(CJ$14,$BQ$14:$DQ$14,0))</f>
        <v>14.670825554629946</v>
      </c>
      <c r="CK32" s="4" cm="1">
        <f t="array" ref="CK32">AE32*INDEX(prod_est,$H32+$I32-1,MATCH(CK$14,$BQ$14:$DQ$14,0))</f>
        <v>7.8975732491082553</v>
      </c>
      <c r="CL32" s="4" cm="1">
        <f t="array" ref="CL32">AF32*INDEX(prod_est,$H32+$I32-1,MATCH(CL$14,$BQ$14:$DQ$14,0))</f>
        <v>7.0785640302177466</v>
      </c>
      <c r="CM32" s="4" cm="1">
        <f t="array" ref="CM32">AG32*INDEX(prod_est,$H32+$I32-1,MATCH(CM$14,$BQ$14:$DQ$14,0))</f>
        <v>6.2659232174115012</v>
      </c>
      <c r="CN32" s="4" cm="1">
        <f t="array" ref="CN32">AH32*INDEX(prod_est,$H32+$I32-1,MATCH(CN$14,$BQ$14:$DQ$14,0))</f>
        <v>5.4597052676062345</v>
      </c>
      <c r="CO32" s="4" cm="1">
        <f t="array" ref="CO32">AI32*INDEX(prod_est,$H32+$I32-1,MATCH(CO$14,$BQ$14:$DQ$14,0))</f>
        <v>4.659961645942472</v>
      </c>
      <c r="CP32" s="4" cm="1">
        <f t="array" ref="CP32">AJ32*INDEX(prod_est,$H32+$I32-1,MATCH(CP$14,$BQ$14:$DQ$14,0))</f>
        <v>3.8668705712454394</v>
      </c>
      <c r="CQ32" s="4" cm="1">
        <f t="array" ref="CQ32">AK32*INDEX(prod_est,$H32+$I32-1,MATCH(CQ$14,$BQ$14:$DQ$14,0))</f>
        <v>3.0801919766693255</v>
      </c>
      <c r="CR32" s="4" cm="1">
        <f t="array" ref="CR32">AL32*INDEX(prod_est,$H32+$I32-1,MATCH(CR$14,$BQ$14:$DQ$14,0))</f>
        <v>3.0669366419539932</v>
      </c>
      <c r="CS32" s="4" cm="1">
        <f t="array" ref="CS32">AM32*INDEX(prod_est,$H32+$I32-1,MATCH(CS$14,$BQ$14:$DQ$14,0))</f>
        <v>3.053730371032557</v>
      </c>
      <c r="CT32" s="4" cm="1">
        <f t="array" ref="CT32">AN32*INDEX(prod_est,$H32+$I32-1,MATCH(CT$14,$BQ$14:$DQ$14,0))</f>
        <v>3.040573080609942</v>
      </c>
      <c r="CU32" s="4" cm="1">
        <f t="array" ref="CU32">AO32*INDEX(prod_est,$H32+$I32-1,MATCH(CU$14,$BQ$14:$DQ$14,0))</f>
        <v>3.0272654842689102</v>
      </c>
      <c r="CV32" s="4" cm="1">
        <f t="array" ref="CV32">AP32*INDEX(prod_est,$H32+$I32-1,MATCH(CV$14,$BQ$14:$DQ$14,0))</f>
        <v>3.0140098218905584</v>
      </c>
      <c r="CW32" s="4" cm="1">
        <f t="array" ref="CW32">AQ32*INDEX(prod_est,$H32+$I32-1,MATCH(CW$14,$BQ$14:$DQ$14,0))</f>
        <v>3.0006097600851458</v>
      </c>
      <c r="CX32" s="4" cm="1">
        <f t="array" ref="CX32">AR32*INDEX(prod_est,$H32+$I32-1,MATCH(CX$14,$BQ$14:$DQ$14,0))</f>
        <v>2.9856067112847202</v>
      </c>
      <c r="CY32" s="4" cm="1">
        <f t="array" ref="CY32">AS32*INDEX(prod_est,$H32+$I32-1,MATCH(CY$14,$BQ$14:$DQ$14,0))</f>
        <v>2.9706786777282965</v>
      </c>
      <c r="CZ32" s="4" cm="1">
        <f t="array" ref="CZ32">AT32*INDEX(prod_est,$H32+$I32-1,MATCH(CZ$14,$BQ$14:$DQ$14,0))</f>
        <v>2.9558252843396549</v>
      </c>
      <c r="DA32" s="4" cm="1">
        <f t="array" ref="DA32">AU32*INDEX(prod_est,$H32+$I32-1,MATCH(DA$14,$BQ$14:$DQ$14,0))</f>
        <v>2.9410461579179565</v>
      </c>
      <c r="DB32" s="4" cm="1">
        <f t="array" ref="DB32">AV32*INDEX(prod_est,$H32+$I32-1,MATCH(DB$14,$BQ$14:$DQ$14,0))</f>
        <v>2.9263409271283667</v>
      </c>
      <c r="DC32" s="4" cm="1">
        <f t="array" ref="DC32">AW32*INDEX(prod_est,$H32+$I32-1,MATCH(DC$14,$BQ$14:$DQ$14,0))</f>
        <v>2.9117092224927248</v>
      </c>
      <c r="DD32" s="4" cm="1">
        <f t="array" ref="DD32">AX32*INDEX(prod_est,$H32+$I32-1,MATCH(DD$14,$BQ$14:$DQ$14,0))</f>
        <v>2.897150676380261</v>
      </c>
      <c r="DE32" s="4" cm="1">
        <f t="array" ref="DE32">AY32*INDEX(prod_est,$H32+$I32-1,MATCH(DE$14,$BQ$14:$DQ$14,0))</f>
        <v>2.8826649229983596</v>
      </c>
      <c r="DF32" s="4" cm="1">
        <f t="array" ref="DF32">AZ32*INDEX(prod_est,$H32+$I32-1,MATCH(DF$14,$BQ$14:$DQ$14,0))</f>
        <v>2.8682515983833676</v>
      </c>
      <c r="DG32" s="4" cm="1">
        <f t="array" ref="DG32">BA32*INDEX(prod_est,$H32+$I32-1,MATCH(DG$14,$BQ$14:$DQ$14,0))</f>
        <v>2.853910340391451</v>
      </c>
      <c r="DH32" s="4" cm="1">
        <f t="array" ref="DH32">BB32*INDEX(prod_est,$H32+$I32-1,MATCH(DH$14,$BQ$14:$DQ$14,0))</f>
        <v>2.8396407886894939</v>
      </c>
      <c r="DI32" s="4" cm="1">
        <f t="array" ref="DI32">BC32*INDEX(prod_est,$H32+$I32-1,MATCH(DI$14,$BQ$14:$DQ$14,0))</f>
        <v>2.8254425847460465</v>
      </c>
      <c r="DJ32" s="4" cm="1">
        <f t="array" ref="DJ32">BD32*INDEX(prod_est,$H32+$I32-1,MATCH(DJ$14,$BQ$14:$DQ$14,0))</f>
        <v>2.8113153718223165</v>
      </c>
      <c r="DK32" s="4" cm="1">
        <f t="array" ref="DK32">BE32*INDEX(prod_est,$H32+$I32-1,MATCH(DK$14,$BQ$14:$DQ$14,0))</f>
        <v>2.7972587949632048</v>
      </c>
      <c r="DL32" s="4" cm="1">
        <f t="array" ref="DL32">BF32*INDEX(prod_est,$H32+$I32-1,MATCH(DL$14,$BQ$14:$DQ$14,0))</f>
        <v>2.7832725009883887</v>
      </c>
      <c r="DM32" s="4" cm="1">
        <f t="array" ref="DM32">BG32*INDEX(prod_est,$H32+$I32-1,MATCH(DM$14,$BQ$14:$DQ$14,0))</f>
        <v>2.7693561384834462</v>
      </c>
      <c r="DN32" s="4" cm="1">
        <f t="array" ref="DN32">BH32*INDEX(prod_est,$H32+$I32-1,MATCH(DN$14,$BQ$14:$DQ$14,0))</f>
        <v>2.7555093577910292</v>
      </c>
      <c r="DO32" s="4" cm="1">
        <f t="array" ref="DO32">BI32*INDEX(prod_est,$H32+$I32-1,MATCH(DO$14,$BQ$14:$DQ$14,0))</f>
        <v>2.7417318110020745</v>
      </c>
      <c r="DP32" s="4" cm="1">
        <f t="array" ref="DP32">BJ32*INDEX(prod_est,$H32+$I32-1,MATCH(DP$14,$BQ$14:$DQ$14,0))</f>
        <v>2.7280231519470637</v>
      </c>
      <c r="DQ32" s="4" cm="1">
        <f t="array" ref="DQ32">BK32*INDEX(prod_est,$H32+$I32-1,MATCH(DQ$14,$BQ$14:$DQ$14,0))</f>
        <v>2.7143830361873289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12_NZ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12_NZ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12_NZ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12_NZ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12_NZ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12_NZ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12_NZ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12_NZ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12_NZ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12_NZ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12_NZ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12_NZ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12_NZ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12_NZ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0">SUM(K15:K46)*1000</f>
        <v>439.5628278149826</v>
      </c>
      <c r="L47" s="33">
        <f t="shared" si="40"/>
        <v>437.36501367590762</v>
      </c>
      <c r="M47" s="33">
        <f t="shared" si="40"/>
        <v>435.17818860752811</v>
      </c>
      <c r="N47" s="33">
        <f t="shared" si="40"/>
        <v>433.00229766449047</v>
      </c>
      <c r="O47" s="33">
        <f t="shared" si="40"/>
        <v>430.83728617616799</v>
      </c>
      <c r="P47" s="33">
        <f t="shared" si="40"/>
        <v>428.68309974528717</v>
      </c>
      <c r="Q47" s="33">
        <f t="shared" si="40"/>
        <v>426.53968424656074</v>
      </c>
      <c r="R47" s="33">
        <f t="shared" si="40"/>
        <v>424.40698582532787</v>
      </c>
      <c r="S47" s="33">
        <f t="shared" si="40"/>
        <v>422.28495089620128</v>
      </c>
      <c r="T47" s="33">
        <f t="shared" si="40"/>
        <v>420.17352614172023</v>
      </c>
      <c r="U47" s="33">
        <f t="shared" si="40"/>
        <v>418.07265851101164</v>
      </c>
      <c r="V47" s="33">
        <f t="shared" si="40"/>
        <v>415.98229521845667</v>
      </c>
      <c r="W47" s="33">
        <f t="shared" si="40"/>
        <v>413.90238374236435</v>
      </c>
      <c r="X47" s="33">
        <f t="shared" si="40"/>
        <v>411.83287182365245</v>
      </c>
      <c r="Y47" s="33">
        <f t="shared" si="40"/>
        <v>409.77370746453425</v>
      </c>
      <c r="Z47" s="33">
        <f t="shared" si="40"/>
        <v>407.72483892721158</v>
      </c>
      <c r="AA47" s="33">
        <f t="shared" si="40"/>
        <v>405.68621473257548</v>
      </c>
      <c r="AB47" s="33">
        <f t="shared" si="40"/>
        <v>403.65778365891265</v>
      </c>
      <c r="AC47" s="33">
        <f t="shared" si="40"/>
        <v>401.63949474061809</v>
      </c>
      <c r="AD47" s="33">
        <f t="shared" si="40"/>
        <v>399.631297266915</v>
      </c>
      <c r="AE47" s="33">
        <f t="shared" si="40"/>
        <v>397.63314078058039</v>
      </c>
      <c r="AF47" s="33">
        <f t="shared" si="40"/>
        <v>395.64497507667744</v>
      </c>
      <c r="AG47" s="33">
        <f t="shared" si="40"/>
        <v>393.66675020129406</v>
      </c>
      <c r="AH47" s="33">
        <f t="shared" si="40"/>
        <v>391.6984164502876</v>
      </c>
      <c r="AI47" s="33">
        <f t="shared" si="40"/>
        <v>389.73992436803616</v>
      </c>
      <c r="AJ47" s="33">
        <f t="shared" si="40"/>
        <v>387.79122474619601</v>
      </c>
      <c r="AK47" s="33">
        <f t="shared" si="40"/>
        <v>385.85226862246503</v>
      </c>
      <c r="AL47" s="33">
        <f t="shared" si="40"/>
        <v>383.9230072793527</v>
      </c>
      <c r="AM47" s="33">
        <f t="shared" si="40"/>
        <v>382.00339224295595</v>
      </c>
      <c r="AN47" s="33">
        <f t="shared" si="40"/>
        <v>380.09337528174115</v>
      </c>
      <c r="AO47" s="33">
        <f t="shared" si="40"/>
        <v>378.19290840533245</v>
      </c>
      <c r="AP47" s="33">
        <f t="shared" si="40"/>
        <v>376.30194386330572</v>
      </c>
      <c r="AQ47" s="33">
        <f t="shared" ref="AQ47:BK47" si="41">SUM(AQ15:AQ46)*1000</f>
        <v>374.42043414398921</v>
      </c>
      <c r="AR47" s="33">
        <f t="shared" si="41"/>
        <v>372.54833197326928</v>
      </c>
      <c r="AS47" s="33">
        <f t="shared" si="41"/>
        <v>370.68559031340294</v>
      </c>
      <c r="AT47" s="33">
        <f t="shared" si="41"/>
        <v>368.83216236183591</v>
      </c>
      <c r="AU47" s="33">
        <f t="shared" si="41"/>
        <v>366.98800155002675</v>
      </c>
      <c r="AV47" s="33">
        <f t="shared" si="41"/>
        <v>365.15306154227653</v>
      </c>
      <c r="AW47" s="33">
        <f t="shared" si="41"/>
        <v>363.32729623456515</v>
      </c>
      <c r="AX47" s="33">
        <f t="shared" si="41"/>
        <v>361.51065975339236</v>
      </c>
      <c r="AY47" s="33">
        <f t="shared" si="41"/>
        <v>359.70310645462541</v>
      </c>
      <c r="AZ47" s="33">
        <f t="shared" si="41"/>
        <v>357.90459092235227</v>
      </c>
      <c r="BA47" s="33">
        <f t="shared" si="41"/>
        <v>356.11506796774052</v>
      </c>
      <c r="BB47" s="33">
        <f t="shared" si="41"/>
        <v>354.3344926279018</v>
      </c>
      <c r="BC47" s="33">
        <f t="shared" si="41"/>
        <v>352.56282016476229</v>
      </c>
      <c r="BD47" s="33">
        <f t="shared" si="41"/>
        <v>350.8000060639385</v>
      </c>
      <c r="BE47" s="33">
        <f t="shared" si="41"/>
        <v>349.04600603361877</v>
      </c>
      <c r="BF47" s="33">
        <f t="shared" si="41"/>
        <v>347.30077600345066</v>
      </c>
      <c r="BG47" s="33">
        <f t="shared" si="41"/>
        <v>345.56427212343345</v>
      </c>
      <c r="BH47" s="33">
        <f t="shared" si="41"/>
        <v>343.8364507628163</v>
      </c>
      <c r="BI47" s="33">
        <f t="shared" si="41"/>
        <v>342.1172685090022</v>
      </c>
      <c r="BJ47" s="33">
        <f t="shared" si="41"/>
        <v>340.40668216645719</v>
      </c>
      <c r="BK47" s="33">
        <f t="shared" si="41"/>
        <v>338.70464875562487</v>
      </c>
    </row>
    <row r="48" spans="1:121" x14ac:dyDescent="0.25">
      <c r="BO48" s="48" t="s">
        <v>167</v>
      </c>
      <c r="BP48" s="54">
        <f>BQ48</f>
        <v>1</v>
      </c>
      <c r="BQ48" s="54">
        <f t="shared" ref="BQ48:CW48" si="42">$G$5+(($G$6-$G$5)/32)*(BQ53-2018)</f>
        <v>1</v>
      </c>
      <c r="BR48" s="54">
        <f t="shared" si="42"/>
        <v>1</v>
      </c>
      <c r="BS48" s="54">
        <f t="shared" si="42"/>
        <v>1</v>
      </c>
      <c r="BT48" s="54">
        <f t="shared" si="42"/>
        <v>1</v>
      </c>
      <c r="BU48" s="54">
        <f t="shared" si="42"/>
        <v>1</v>
      </c>
      <c r="BV48" s="54">
        <f t="shared" si="42"/>
        <v>1</v>
      </c>
      <c r="BW48" s="54">
        <f t="shared" si="42"/>
        <v>1</v>
      </c>
      <c r="BX48" s="54">
        <f t="shared" si="42"/>
        <v>1</v>
      </c>
      <c r="BY48" s="54">
        <f t="shared" si="42"/>
        <v>1</v>
      </c>
      <c r="BZ48" s="54">
        <f t="shared" si="42"/>
        <v>1</v>
      </c>
      <c r="CA48" s="54">
        <f t="shared" si="42"/>
        <v>1</v>
      </c>
      <c r="CB48" s="54">
        <f t="shared" si="42"/>
        <v>1</v>
      </c>
      <c r="CC48" s="54">
        <f t="shared" si="42"/>
        <v>1</v>
      </c>
      <c r="CD48" s="54">
        <f t="shared" si="42"/>
        <v>1</v>
      </c>
      <c r="CE48" s="54">
        <f t="shared" si="42"/>
        <v>1</v>
      </c>
      <c r="CF48" s="54">
        <f t="shared" si="42"/>
        <v>1</v>
      </c>
      <c r="CG48" s="54">
        <f t="shared" si="42"/>
        <v>1</v>
      </c>
      <c r="CH48" s="54">
        <f t="shared" si="42"/>
        <v>1</v>
      </c>
      <c r="CI48" s="54">
        <f t="shared" si="42"/>
        <v>1</v>
      </c>
      <c r="CJ48" s="54">
        <f t="shared" si="42"/>
        <v>1</v>
      </c>
      <c r="CK48" s="54">
        <f t="shared" si="42"/>
        <v>1</v>
      </c>
      <c r="CL48" s="54">
        <f t="shared" si="42"/>
        <v>1</v>
      </c>
      <c r="CM48" s="54">
        <f t="shared" si="42"/>
        <v>1</v>
      </c>
      <c r="CN48" s="54">
        <f t="shared" si="42"/>
        <v>1</v>
      </c>
      <c r="CO48" s="54">
        <f t="shared" si="42"/>
        <v>1</v>
      </c>
      <c r="CP48" s="54">
        <f t="shared" si="42"/>
        <v>1</v>
      </c>
      <c r="CQ48" s="54">
        <f t="shared" si="42"/>
        <v>1</v>
      </c>
      <c r="CR48" s="54">
        <f t="shared" si="42"/>
        <v>1</v>
      </c>
      <c r="CS48" s="54">
        <f t="shared" si="42"/>
        <v>1</v>
      </c>
      <c r="CT48" s="54">
        <f t="shared" si="42"/>
        <v>1</v>
      </c>
      <c r="CU48" s="54">
        <f t="shared" si="42"/>
        <v>1</v>
      </c>
      <c r="CV48" s="54">
        <f t="shared" si="42"/>
        <v>1</v>
      </c>
      <c r="CW48" s="54">
        <f t="shared" si="42"/>
        <v>1</v>
      </c>
      <c r="CX48" s="54">
        <f t="shared" ref="CX48:DQ48" si="43">CW48</f>
        <v>1</v>
      </c>
      <c r="CY48" s="54">
        <f t="shared" si="43"/>
        <v>1</v>
      </c>
      <c r="CZ48" s="54">
        <f t="shared" si="43"/>
        <v>1</v>
      </c>
      <c r="DA48" s="54">
        <f t="shared" si="43"/>
        <v>1</v>
      </c>
      <c r="DB48" s="54">
        <f t="shared" si="43"/>
        <v>1</v>
      </c>
      <c r="DC48" s="54">
        <f t="shared" si="43"/>
        <v>1</v>
      </c>
      <c r="DD48" s="54">
        <f t="shared" si="43"/>
        <v>1</v>
      </c>
      <c r="DE48" s="54">
        <f t="shared" si="43"/>
        <v>1</v>
      </c>
      <c r="DF48" s="54">
        <f t="shared" si="43"/>
        <v>1</v>
      </c>
      <c r="DG48" s="54">
        <f t="shared" si="43"/>
        <v>1</v>
      </c>
      <c r="DH48" s="54">
        <f t="shared" si="43"/>
        <v>1</v>
      </c>
      <c r="DI48" s="54">
        <f t="shared" si="43"/>
        <v>1</v>
      </c>
      <c r="DJ48" s="54">
        <f t="shared" si="43"/>
        <v>1</v>
      </c>
      <c r="DK48" s="54">
        <f t="shared" si="43"/>
        <v>1</v>
      </c>
      <c r="DL48" s="54">
        <f t="shared" si="43"/>
        <v>1</v>
      </c>
      <c r="DM48" s="54">
        <f t="shared" si="43"/>
        <v>1</v>
      </c>
      <c r="DN48" s="54">
        <f t="shared" si="43"/>
        <v>1</v>
      </c>
      <c r="DO48" s="54">
        <f t="shared" si="43"/>
        <v>1</v>
      </c>
      <c r="DP48" s="54">
        <f t="shared" si="43"/>
        <v>1</v>
      </c>
      <c r="DQ48" s="54">
        <f t="shared" si="43"/>
        <v>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12_NZ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12_NZ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12_NZ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12_NZ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12_NZ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12_NZ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12_NZ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12_NZ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12_NZ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12_NZ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12_NZ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12_NZ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12_NZ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12_NZ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12_NZ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12_NZ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12_NZ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12_NZ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12_NZ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12_NZ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12_NZ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12_NZ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12_NZ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12_NZ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12_NZ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12_NZ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12_NZ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12_NZ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12_NZ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12_NZ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12_NZ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12_NZ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12_NZ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12.570783263999999</v>
      </c>
      <c r="BL70" t="str">
        <f t="shared" si="50"/>
        <v>12_NZ</v>
      </c>
      <c r="BM70" t="str">
        <f t="shared" si="51"/>
        <v>d_nonenergy_7_x_other_petrol_prod</v>
      </c>
      <c r="BP70">
        <f t="shared" ref="BP70:CW70" si="84">BP$49*BP31</f>
        <v>13.896784692000001</v>
      </c>
      <c r="BQ70">
        <f t="shared" si="84"/>
        <v>12.570783263999999</v>
      </c>
      <c r="BR70">
        <f t="shared" si="84"/>
        <v>12.510263733204081</v>
      </c>
      <c r="BS70">
        <f t="shared" si="84"/>
        <v>11.366246996106009</v>
      </c>
      <c r="BT70">
        <f t="shared" si="84"/>
        <v>11.4814637439703</v>
      </c>
      <c r="BU70">
        <f t="shared" si="84"/>
        <v>11.595603378826112</v>
      </c>
      <c r="BV70">
        <f t="shared" si="84"/>
        <v>11.708227837214855</v>
      </c>
      <c r="BW70">
        <f t="shared" si="84"/>
        <v>11.81889645065956</v>
      </c>
      <c r="BX70">
        <f t="shared" si="84"/>
        <v>11.928936360163805</v>
      </c>
      <c r="BY70">
        <f t="shared" si="84"/>
        <v>12.037023408748881</v>
      </c>
      <c r="BZ70">
        <f t="shared" si="84"/>
        <v>12.144045321701093</v>
      </c>
      <c r="CA70">
        <f t="shared" si="84"/>
        <v>9.0747188092559075</v>
      </c>
      <c r="CB70">
        <f t="shared" si="84"/>
        <v>8.799381305337743</v>
      </c>
      <c r="CC70">
        <f t="shared" si="84"/>
        <v>8.5262301636126026</v>
      </c>
      <c r="CD70">
        <f t="shared" si="84"/>
        <v>8.2543456533240267</v>
      </c>
      <c r="CE70">
        <f t="shared" si="84"/>
        <v>7.9843581719044003</v>
      </c>
      <c r="CF70">
        <f t="shared" si="84"/>
        <v>5.3416528443885261</v>
      </c>
      <c r="CG70">
        <f t="shared" si="84"/>
        <v>5.0840707912170329</v>
      </c>
      <c r="CH70">
        <f t="shared" si="84"/>
        <v>4.8284130843460815</v>
      </c>
      <c r="CI70">
        <f t="shared" si="84"/>
        <v>4.574356649208597</v>
      </c>
      <c r="CJ70">
        <f t="shared" si="84"/>
        <v>4.3221005178084297</v>
      </c>
      <c r="CK70">
        <f t="shared" si="84"/>
        <v>2.3266656196200537</v>
      </c>
      <c r="CL70">
        <f t="shared" si="84"/>
        <v>2.0853812995335526</v>
      </c>
      <c r="CM70">
        <f t="shared" si="84"/>
        <v>1.8459731445702698</v>
      </c>
      <c r="CN70">
        <f t="shared" si="84"/>
        <v>1.6084571980174114</v>
      </c>
      <c r="CO70">
        <f t="shared" si="84"/>
        <v>1.3728486217695612</v>
      </c>
      <c r="CP70">
        <f t="shared" si="84"/>
        <v>1.1391999200074774</v>
      </c>
      <c r="CQ70">
        <f t="shared" si="84"/>
        <v>0.90744036780605464</v>
      </c>
      <c r="CR70">
        <f t="shared" si="84"/>
        <v>0.90353527815561019</v>
      </c>
      <c r="CS70">
        <f t="shared" si="84"/>
        <v>0.89964464295070545</v>
      </c>
      <c r="CT70">
        <f t="shared" si="84"/>
        <v>0.89576843765218406</v>
      </c>
      <c r="CU70">
        <f t="shared" si="84"/>
        <v>0.89184795145853502</v>
      </c>
      <c r="CV70">
        <f t="shared" si="84"/>
        <v>0.88794276527688298</v>
      </c>
      <c r="CW70">
        <f t="shared" si="84"/>
        <v>0.88399503828277648</v>
      </c>
      <c r="CX70">
        <f t="shared" ref="CX70:DQ70" si="85">CX$49*CX31</f>
        <v>0.87957506309136269</v>
      </c>
      <c r="CY70">
        <f t="shared" si="85"/>
        <v>0.87517718777590581</v>
      </c>
      <c r="CZ70">
        <f t="shared" si="85"/>
        <v>0.87080130183702631</v>
      </c>
      <c r="DA70">
        <f t="shared" si="85"/>
        <v>0.86644729532784115</v>
      </c>
      <c r="DB70">
        <f t="shared" si="85"/>
        <v>0.86211505885120199</v>
      </c>
      <c r="DC70">
        <f t="shared" si="85"/>
        <v>0.85780448355694594</v>
      </c>
      <c r="DD70">
        <f t="shared" si="85"/>
        <v>0.85351546113916121</v>
      </c>
      <c r="DE70">
        <f t="shared" si="85"/>
        <v>0.84924788383346539</v>
      </c>
      <c r="DF70">
        <f t="shared" si="85"/>
        <v>0.84500164441429804</v>
      </c>
      <c r="DG70">
        <f t="shared" si="85"/>
        <v>0.84077663619222665</v>
      </c>
      <c r="DH70">
        <f t="shared" si="85"/>
        <v>0.83657275301126544</v>
      </c>
      <c r="DI70">
        <f t="shared" si="85"/>
        <v>0.83238988924620905</v>
      </c>
      <c r="DJ70">
        <f t="shared" si="85"/>
        <v>0.828227939799978</v>
      </c>
      <c r="DK70">
        <f t="shared" si="85"/>
        <v>0.82408680010097801</v>
      </c>
      <c r="DL70">
        <f t="shared" si="85"/>
        <v>0.81996636610047313</v>
      </c>
      <c r="DM70">
        <f t="shared" si="85"/>
        <v>0.8158665342699708</v>
      </c>
      <c r="DN70">
        <f t="shared" si="85"/>
        <v>0.81178720159862094</v>
      </c>
      <c r="DO70">
        <f t="shared" si="85"/>
        <v>0.80772826559062783</v>
      </c>
      <c r="DP70">
        <f t="shared" si="85"/>
        <v>0.80368962426267476</v>
      </c>
      <c r="DQ70">
        <f t="shared" si="85"/>
        <v>0.79967117614136141</v>
      </c>
    </row>
    <row r="71" spans="1:121" x14ac:dyDescent="0.25">
      <c r="A71" t="str">
        <f t="shared" si="48"/>
        <v>12_NZ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42.669939672000012</v>
      </c>
      <c r="BL71" t="str">
        <f t="shared" si="50"/>
        <v>12_NZ</v>
      </c>
      <c r="BM71" t="str">
        <f t="shared" si="51"/>
        <v>d_nonenergy_8_1_natural_gas</v>
      </c>
      <c r="BP71">
        <f t="shared" ref="BP71:CW71" si="86">BP$49*BP32</f>
        <v>47.98407744</v>
      </c>
      <c r="BQ71">
        <f t="shared" si="86"/>
        <v>42.669939672000012</v>
      </c>
      <c r="BR71">
        <f t="shared" si="86"/>
        <v>42.464513751131982</v>
      </c>
      <c r="BS71">
        <f t="shared" si="86"/>
        <v>38.581293101267711</v>
      </c>
      <c r="BT71">
        <f t="shared" si="86"/>
        <v>38.972381832759289</v>
      </c>
      <c r="BU71">
        <f t="shared" si="86"/>
        <v>39.359814439876878</v>
      </c>
      <c r="BV71">
        <f t="shared" si="86"/>
        <v>39.742103971413201</v>
      </c>
      <c r="BW71">
        <f t="shared" si="86"/>
        <v>40.117754633754416</v>
      </c>
      <c r="BX71">
        <f t="shared" si="86"/>
        <v>40.491271239796383</v>
      </c>
      <c r="BY71">
        <f t="shared" si="86"/>
        <v>40.85815910553962</v>
      </c>
      <c r="BZ71">
        <f t="shared" si="86"/>
        <v>41.221431502601035</v>
      </c>
      <c r="CA71">
        <f t="shared" si="86"/>
        <v>30.802989439824401</v>
      </c>
      <c r="CB71">
        <f t="shared" si="86"/>
        <v>29.868390979657427</v>
      </c>
      <c r="CC71">
        <f t="shared" si="86"/>
        <v>28.941213850438437</v>
      </c>
      <c r="CD71">
        <f t="shared" si="86"/>
        <v>28.018336142015247</v>
      </c>
      <c r="CE71">
        <f t="shared" si="86"/>
        <v>27.101897659032058</v>
      </c>
      <c r="CF71">
        <f t="shared" si="86"/>
        <v>18.131567447476566</v>
      </c>
      <c r="CG71">
        <f t="shared" si="86"/>
        <v>17.257237627401359</v>
      </c>
      <c r="CH71">
        <f t="shared" si="86"/>
        <v>16.389439758345254</v>
      </c>
      <c r="CI71">
        <f t="shared" si="86"/>
        <v>15.527077204402822</v>
      </c>
      <c r="CJ71">
        <f t="shared" si="86"/>
        <v>14.670825554629946</v>
      </c>
      <c r="CK71">
        <f t="shared" si="86"/>
        <v>7.8975732491082553</v>
      </c>
      <c r="CL71">
        <f t="shared" si="86"/>
        <v>7.0785640302177466</v>
      </c>
      <c r="CM71">
        <f t="shared" si="86"/>
        <v>6.2659232174115012</v>
      </c>
      <c r="CN71">
        <f t="shared" si="86"/>
        <v>5.4597052676062345</v>
      </c>
      <c r="CO71">
        <f t="shared" si="86"/>
        <v>4.659961645942472</v>
      </c>
      <c r="CP71">
        <f t="shared" si="86"/>
        <v>3.8668705712454394</v>
      </c>
      <c r="CQ71">
        <f t="shared" si="86"/>
        <v>3.0801919766693255</v>
      </c>
      <c r="CR71">
        <f t="shared" si="86"/>
        <v>3.0669366419539932</v>
      </c>
      <c r="CS71">
        <f t="shared" si="86"/>
        <v>3.053730371032557</v>
      </c>
      <c r="CT71">
        <f t="shared" si="86"/>
        <v>3.040573080609942</v>
      </c>
      <c r="CU71">
        <f t="shared" si="86"/>
        <v>3.0272654842689102</v>
      </c>
      <c r="CV71">
        <f t="shared" si="86"/>
        <v>3.0140098218905584</v>
      </c>
      <c r="CW71">
        <f t="shared" si="86"/>
        <v>3.0006097600851458</v>
      </c>
      <c r="CX71">
        <f t="shared" ref="CX71:DQ71" si="87">CX$49*CX32</f>
        <v>2.9856067112847202</v>
      </c>
      <c r="CY71">
        <f t="shared" si="87"/>
        <v>2.9706786777282965</v>
      </c>
      <c r="CZ71">
        <f t="shared" si="87"/>
        <v>2.9558252843396549</v>
      </c>
      <c r="DA71">
        <f t="shared" si="87"/>
        <v>2.9410461579179565</v>
      </c>
      <c r="DB71">
        <f t="shared" si="87"/>
        <v>2.9263409271283667</v>
      </c>
      <c r="DC71">
        <f t="shared" si="87"/>
        <v>2.9117092224927248</v>
      </c>
      <c r="DD71">
        <f t="shared" si="87"/>
        <v>2.897150676380261</v>
      </c>
      <c r="DE71">
        <f t="shared" si="87"/>
        <v>2.8826649229983596</v>
      </c>
      <c r="DF71">
        <f t="shared" si="87"/>
        <v>2.8682515983833676</v>
      </c>
      <c r="DG71">
        <f t="shared" si="87"/>
        <v>2.853910340391451</v>
      </c>
      <c r="DH71">
        <f t="shared" si="87"/>
        <v>2.8396407886894939</v>
      </c>
      <c r="DI71">
        <f t="shared" si="87"/>
        <v>2.8254425847460465</v>
      </c>
      <c r="DJ71">
        <f t="shared" si="87"/>
        <v>2.8113153718223165</v>
      </c>
      <c r="DK71">
        <f t="shared" si="87"/>
        <v>2.7972587949632048</v>
      </c>
      <c r="DL71">
        <f t="shared" si="87"/>
        <v>2.7832725009883887</v>
      </c>
      <c r="DM71">
        <f t="shared" si="87"/>
        <v>2.7693561384834462</v>
      </c>
      <c r="DN71">
        <f t="shared" si="87"/>
        <v>2.7555093577910292</v>
      </c>
      <c r="DO71">
        <f t="shared" si="87"/>
        <v>2.7417318110020745</v>
      </c>
      <c r="DP71">
        <f t="shared" si="87"/>
        <v>2.7280231519470637</v>
      </c>
      <c r="DQ71">
        <f t="shared" si="87"/>
        <v>2.7143830361873289</v>
      </c>
    </row>
    <row r="72" spans="1:121" x14ac:dyDescent="0.25">
      <c r="A72" t="str">
        <f t="shared" si="48"/>
        <v>12_NZ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12_NZ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12_NZ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12_NZ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12_NZ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12_NZ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12_NZ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12_NZ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12_NZ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12_NZ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12_NZ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12_NZ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12_NZ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12_NZ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12_NZ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12_NZ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12_NZ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12_NZ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12_NZ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12_NZ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12_NZ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12_NZ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12_NZ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12_NZ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12_NZ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12_NZ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12_NZ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12_NZ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12_NZ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12_NZ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12_NZ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12_NZ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12_NZ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12_NZ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12_NZ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12_NZ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12_NZ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12_NZ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12_NZ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12_NZ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12_NZ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12_NZ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12_NZ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12_NZ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12_NZ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12_NZ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12_NZ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12_NZ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12_NZ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12_NZ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12_NZ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12_NZ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12_NZ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12_NZ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12_NZ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12_NZ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12_NZ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12_NZ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12_NZ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12_NZ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12_NZ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12_NZ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12_NZ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12_NZ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12_NZ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12_NZ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12_NZ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12_NZ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12_NZ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12_NZ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12_NZ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12_NZ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12_NZ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12_NZ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12_NZ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12_NZ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12_NZ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12_NZ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12_NZ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12_NZ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12_NZ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12_NZ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12_NZ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12_NZ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12_NZ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12_NZ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12_NZ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12_NZ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12_NZ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12_NZ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12_NZ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12_NZ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abSelected="1" topLeftCell="A12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13_PNG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13_PNG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13_PNG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13_PNG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13_PNG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13_PNG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13_PNG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13_PNG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13_PNG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13_PNG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13_PNG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13_PNG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13_PNG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13_PNG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13_PNG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13_PNG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13_PNG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13_PNG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13_PNG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13_PNG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13_PNG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13_PNG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13_PNG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13_PNG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13_PNG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13_PNG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13_PNG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13_PNG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13_PNG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13_PNG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13_PNG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13_PNG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13_PNG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13_PNG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13_PNG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13_PNG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13_PNG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13_PNG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13_PNG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13_PNG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13_PNG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13_PNG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13_PNG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13_PNG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13_PNG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13_PNG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13_PNG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13_PNG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13_PNG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13_PNG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13_PNG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13_PNG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13_PNG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13_PNG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13_PNG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13_PNG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13_PNG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13_PNG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13_PNG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13_PNG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13_PNG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13_PNG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13_PNG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13_PNG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13_PNG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13_PNG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13_PNG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13_PNG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13_PNG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13_PNG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13_PNG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13_PNG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13_PNG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13_PNG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13_PNG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13_PNG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13_PNG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13_PNG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13_PNG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13_PNG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13_PNG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13_PNG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13_PNG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13_PNG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13_PNG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13_PNG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13_PNG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13_PNG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13_PNG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13_PNG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13_PNG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13_PNG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13_PNG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13_PNG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13_PNG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13_PNG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13_PNG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13_PNG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13_PNG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13_PNG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13_PNG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13_PNG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13_PNG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13_PNG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13_PNG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13_PNG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13_PNG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13_PNG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13_PNG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13_PNG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13_PNG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13_PNG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13_PNG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13_PNG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13_PNG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13_PNG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13_PNG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13_PNG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13_PNG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13_PNG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13_PNG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13_PNG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13_PNG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13_PNG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13_PNG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13_PNG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13_PNG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13_PNG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13_PNG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13_PNG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13_PNG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13_PNG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13_PNG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13_PNG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13_PNG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13_PNG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13_PNG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13_PNG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13_PNG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13_PNG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13_PNG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13_PNG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13_PNG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13_PNG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13_PNG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13_PNG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13_PNG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13_PNG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13_PNG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13_PNG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13_PNG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13_PNG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13_PNG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13_PNG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13_PNG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13_PNG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13_PNG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13_PNG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13_PNG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13_PNG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tabSelected="1" topLeftCell="A1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14_PE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14_PE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14_PE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14_PE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14_PE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14_PE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14_PE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14_PE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14_PE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14_PE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14_PE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14_PE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14_PE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14_PE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14_PE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14_PE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ref="L31:AQ35" si="26">K31*(1-$G$4)</f>
        <v>4.9527279058829747E-2</v>
      </c>
      <c r="M31" s="33">
        <f t="shared" si="26"/>
        <v>4.92796426635356E-2</v>
      </c>
      <c r="N31" s="33">
        <f t="shared" si="26"/>
        <v>4.9033244450217922E-2</v>
      </c>
      <c r="O31" s="33">
        <f t="shared" si="26"/>
        <v>4.8788078227966832E-2</v>
      </c>
      <c r="P31" s="33">
        <f t="shared" si="26"/>
        <v>4.8544137836826998E-2</v>
      </c>
      <c r="Q31" s="33">
        <f t="shared" si="26"/>
        <v>4.8301417147642862E-2</v>
      </c>
      <c r="R31" s="33">
        <f t="shared" si="26"/>
        <v>4.8059910061904645E-2</v>
      </c>
      <c r="S31" s="33">
        <f t="shared" si="26"/>
        <v>4.7819610511595119E-2</v>
      </c>
      <c r="T31" s="33">
        <f t="shared" si="26"/>
        <v>4.758051245903714E-2</v>
      </c>
      <c r="U31" s="33">
        <f t="shared" si="26"/>
        <v>4.7342609896741952E-2</v>
      </c>
      <c r="V31" s="33">
        <f t="shared" si="26"/>
        <v>4.7105896847258244E-2</v>
      </c>
      <c r="W31" s="33">
        <f t="shared" si="26"/>
        <v>4.6870367363021956E-2</v>
      </c>
      <c r="X31" s="33">
        <f t="shared" si="26"/>
        <v>4.6636015526206845E-2</v>
      </c>
      <c r="Y31" s="33">
        <f t="shared" si="26"/>
        <v>4.6402835448575812E-2</v>
      </c>
      <c r="Z31" s="33">
        <f t="shared" si="26"/>
        <v>4.6170821271332929E-2</v>
      </c>
      <c r="AA31" s="33">
        <f t="shared" si="26"/>
        <v>4.5939967164976267E-2</v>
      </c>
      <c r="AB31" s="33">
        <f t="shared" si="26"/>
        <v>4.5710267329151386E-2</v>
      </c>
      <c r="AC31" s="33">
        <f t="shared" si="26"/>
        <v>4.5481715992505625E-2</v>
      </c>
      <c r="AD31" s="33">
        <f t="shared" si="26"/>
        <v>4.5254307412543097E-2</v>
      </c>
      <c r="AE31" s="33">
        <f t="shared" si="26"/>
        <v>4.5028035875480384E-2</v>
      </c>
      <c r="AF31" s="33">
        <f t="shared" si="26"/>
        <v>4.4802895696102983E-2</v>
      </c>
      <c r="AG31" s="33">
        <f t="shared" si="26"/>
        <v>4.4578881217622469E-2</v>
      </c>
      <c r="AH31" s="33">
        <f t="shared" si="26"/>
        <v>4.4355986811534354E-2</v>
      </c>
      <c r="AI31" s="33">
        <f t="shared" si="26"/>
        <v>4.4134206877476684E-2</v>
      </c>
      <c r="AJ31" s="33">
        <f t="shared" si="26"/>
        <v>4.3913535843089303E-2</v>
      </c>
      <c r="AK31" s="33">
        <f t="shared" si="26"/>
        <v>4.3693968163873859E-2</v>
      </c>
      <c r="AL31" s="33">
        <f t="shared" si="26"/>
        <v>4.3475498323054487E-2</v>
      </c>
      <c r="AM31" s="33">
        <f t="shared" si="26"/>
        <v>4.3258120831439213E-2</v>
      </c>
      <c r="AN31" s="33">
        <f t="shared" si="26"/>
        <v>4.3041830227282016E-2</v>
      </c>
      <c r="AO31" s="33">
        <f t="shared" si="26"/>
        <v>4.2826621076145606E-2</v>
      </c>
      <c r="AP31" s="33">
        <f t="shared" si="26"/>
        <v>4.2612487970764876E-2</v>
      </c>
      <c r="AQ31" s="33">
        <f t="shared" si="26"/>
        <v>4.2399425530911049E-2</v>
      </c>
      <c r="AR31" s="33">
        <f t="shared" ref="AR31:BK31" si="27">AQ31*(1-$G$4)</f>
        <v>4.2187428403256497E-2</v>
      </c>
      <c r="AS31" s="33">
        <f t="shared" si="27"/>
        <v>4.1976491261240215E-2</v>
      </c>
      <c r="AT31" s="33">
        <f t="shared" si="27"/>
        <v>4.1766608804934012E-2</v>
      </c>
      <c r="AU31" s="33">
        <f t="shared" si="27"/>
        <v>4.1557775760909341E-2</v>
      </c>
      <c r="AV31" s="33">
        <f t="shared" si="27"/>
        <v>4.1349986882104797E-2</v>
      </c>
      <c r="AW31" s="33">
        <f t="shared" si="27"/>
        <v>4.114323694769427E-2</v>
      </c>
      <c r="AX31" s="33">
        <f t="shared" si="27"/>
        <v>4.0937520762955801E-2</v>
      </c>
      <c r="AY31" s="33">
        <f t="shared" si="27"/>
        <v>4.0732833159141023E-2</v>
      </c>
      <c r="AZ31" s="33">
        <f t="shared" si="27"/>
        <v>4.052916899334532E-2</v>
      </c>
      <c r="BA31" s="33">
        <f t="shared" si="27"/>
        <v>4.032652314837859E-2</v>
      </c>
      <c r="BB31" s="33">
        <f t="shared" si="27"/>
        <v>4.0124890532636695E-2</v>
      </c>
      <c r="BC31" s="33">
        <f t="shared" si="27"/>
        <v>3.9924266079973514E-2</v>
      </c>
      <c r="BD31" s="33">
        <f t="shared" si="27"/>
        <v>3.9724644749573643E-2</v>
      </c>
      <c r="BE31" s="33">
        <f t="shared" si="27"/>
        <v>3.9526021525825773E-2</v>
      </c>
      <c r="BF31" s="33">
        <f t="shared" si="27"/>
        <v>3.9328391418196641E-2</v>
      </c>
      <c r="BG31" s="33">
        <f t="shared" si="27"/>
        <v>3.9131749461105661E-2</v>
      </c>
      <c r="BH31" s="33">
        <f t="shared" si="27"/>
        <v>3.893609071380013E-2</v>
      </c>
      <c r="BI31" s="33">
        <f t="shared" si="27"/>
        <v>3.8741410260231132E-2</v>
      </c>
      <c r="BJ31" s="33">
        <f t="shared" si="27"/>
        <v>3.8547703208929973E-2</v>
      </c>
      <c r="BK31" s="33">
        <f t="shared" si="27"/>
        <v>3.8354964692885324E-2</v>
      </c>
      <c r="BL31" t="str">
        <f t="shared" si="6"/>
        <v>14_PE</v>
      </c>
      <c r="BM31" t="str">
        <f t="shared" si="7"/>
        <v>d_nonenergy_7_x_other_petrol_prod</v>
      </c>
      <c r="BP31" s="4">
        <f t="shared" si="8"/>
        <v>12.712569455935659</v>
      </c>
      <c r="BQ31" s="4">
        <f t="shared" si="9"/>
        <v>12.121035243700311</v>
      </c>
      <c r="BR31" s="4" cm="1">
        <f t="array" ref="BR31">L31*INDEX(prod_est,$H31+$I31-1,MATCH(BR$14,$BQ$14:$DQ$14,0))</f>
        <v>11.885593878684769</v>
      </c>
      <c r="BS31" s="4" cm="1">
        <f t="array" ref="BS31">M31*INDEX(prod_est,$H31+$I31-1,MATCH(BS$14,$BQ$14:$DQ$14,0))</f>
        <v>11.079132530090094</v>
      </c>
      <c r="BT31" s="4" cm="1">
        <f t="array" ref="BT31">N31*INDEX(prod_est,$H31+$I31-1,MATCH(BT$14,$BQ$14:$DQ$14,0))</f>
        <v>11.425136337958936</v>
      </c>
      <c r="BU31" s="4" cm="1">
        <f t="array" ref="BU31">O31*INDEX(prod_est,$H31+$I31-1,MATCH(BU$14,$BQ$14:$DQ$14,0))</f>
        <v>11.634724034927496</v>
      </c>
      <c r="BV31" s="4" cm="1">
        <f t="array" ref="BV31">P31*INDEX(prod_est,$H31+$I31-1,MATCH(BV$14,$BQ$14:$DQ$14,0))</f>
        <v>11.877851802552627</v>
      </c>
      <c r="BW31" s="4" cm="1">
        <f t="array" ref="BW31">Q31*INDEX(prod_est,$H31+$I31-1,MATCH(BW$14,$BQ$14:$DQ$14,0))</f>
        <v>12.112757982756783</v>
      </c>
      <c r="BX31" s="4" cm="1">
        <f t="array" ref="BX31">R31*INDEX(prod_est,$H31+$I31-1,MATCH(BX$14,$BQ$14:$DQ$14,0))</f>
        <v>12.331808353532004</v>
      </c>
      <c r="BY31" s="4" cm="1">
        <f t="array" ref="BY31">S31*INDEX(prod_est,$H31+$I31-1,MATCH(BY$14,$BQ$14:$DQ$14,0))</f>
        <v>12.533581957239949</v>
      </c>
      <c r="BZ31" s="4" cm="1">
        <f t="array" ref="BZ31">T31*INDEX(prod_est,$H31+$I31-1,MATCH(BZ$14,$BQ$14:$DQ$14,0))</f>
        <v>12.721134511101763</v>
      </c>
      <c r="CA31" s="4" cm="1">
        <f t="array" ref="CA31">U31*INDEX(prod_est,$H31+$I31-1,MATCH(CA$14,$BQ$14:$DQ$14,0))</f>
        <v>12.924045965804074</v>
      </c>
      <c r="CB31" s="4" cm="1">
        <f t="array" ref="CB31">V31*INDEX(prod_est,$H31+$I31-1,MATCH(CB$14,$BQ$14:$DQ$14,0))</f>
        <v>13.116737403131756</v>
      </c>
      <c r="CC31" s="4" cm="1">
        <f t="array" ref="CC31">W31*INDEX(prod_est,$H31+$I31-1,MATCH(CC$14,$BQ$14:$DQ$14,0))</f>
        <v>13.32844553012367</v>
      </c>
      <c r="CD31" s="4" cm="1">
        <f t="array" ref="CD31">X31*INDEX(prod_est,$H31+$I31-1,MATCH(CD$14,$BQ$14:$DQ$14,0))</f>
        <v>13.50572914413047</v>
      </c>
      <c r="CE31" s="4" cm="1">
        <f t="array" ref="CE31">Y31*INDEX(prod_est,$H31+$I31-1,MATCH(CE$14,$BQ$14:$DQ$14,0))</f>
        <v>13.701026510326034</v>
      </c>
      <c r="CF31" s="4" cm="1">
        <f t="array" ref="CF31">Z31*INDEX(prod_est,$H31+$I31-1,MATCH(CF$14,$BQ$14:$DQ$14,0))</f>
        <v>13.888170788021991</v>
      </c>
      <c r="CG31" s="4" cm="1">
        <f t="array" ref="CG31">AA31*INDEX(prod_est,$H31+$I31-1,MATCH(CG$14,$BQ$14:$DQ$14,0))</f>
        <v>14.092474885381918</v>
      </c>
      <c r="CH31" s="4" cm="1">
        <f t="array" ref="CH31">AB31*INDEX(prod_est,$H31+$I31-1,MATCH(CH$14,$BQ$14:$DQ$14,0))</f>
        <v>14.288631710771684</v>
      </c>
      <c r="CI31" s="4" cm="1">
        <f t="array" ref="CI31">AC31*INDEX(prod_est,$H31+$I31-1,MATCH(CI$14,$BQ$14:$DQ$14,0))</f>
        <v>14.477176397247572</v>
      </c>
      <c r="CJ31" s="4" cm="1">
        <f t="array" ref="CJ31">AD31*INDEX(prod_est,$H31+$I31-1,MATCH(CJ$14,$BQ$14:$DQ$14,0))</f>
        <v>14.658522054254508</v>
      </c>
      <c r="CK31" s="4" cm="1">
        <f t="array" ref="CK31">AE31*INDEX(prod_est,$H31+$I31-1,MATCH(CK$14,$BQ$14:$DQ$14,0))</f>
        <v>14.856002436461925</v>
      </c>
      <c r="CL31" s="4" cm="1">
        <f t="array" ref="CL31">AF31*INDEX(prod_est,$H31+$I31-1,MATCH(CL$14,$BQ$14:$DQ$14,0))</f>
        <v>15.022802578160821</v>
      </c>
      <c r="CM31" s="4" cm="1">
        <f t="array" ref="CM31">AG31*INDEX(prod_est,$H31+$I31-1,MATCH(CM$14,$BQ$14:$DQ$14,0))</f>
        <v>15.205051923343756</v>
      </c>
      <c r="CN31" s="4" cm="1">
        <f t="array" ref="CN31">AH31*INDEX(prod_est,$H31+$I31-1,MATCH(CN$14,$BQ$14:$DQ$14,0))</f>
        <v>15.401906106002025</v>
      </c>
      <c r="CO31" s="4" cm="1">
        <f t="array" ref="CO31">AI31*INDEX(prod_est,$H31+$I31-1,MATCH(CO$14,$BQ$14:$DQ$14,0))</f>
        <v>15.590953361641182</v>
      </c>
      <c r="CP31" s="4" cm="1">
        <f t="array" ref="CP31">AJ31*INDEX(prod_est,$H31+$I31-1,MATCH(CP$14,$BQ$14:$DQ$14,0))</f>
        <v>15.793974806259193</v>
      </c>
      <c r="CQ31" s="4" cm="1">
        <f t="array" ref="CQ31">AK31*INDEX(prod_est,$H31+$I31-1,MATCH(CQ$14,$BQ$14:$DQ$14,0))</f>
        <v>15.968243514688858</v>
      </c>
      <c r="CR31" s="4" cm="1">
        <f t="array" ref="CR31">AL31*INDEX(prod_est,$H31+$I31-1,MATCH(CR$14,$BQ$14:$DQ$14,0))</f>
        <v>16.156635414209738</v>
      </c>
      <c r="CS31" s="4" cm="1">
        <f t="array" ref="CS31">AM31*INDEX(prod_est,$H31+$I31-1,MATCH(CS$14,$BQ$14:$DQ$14,0))</f>
        <v>16.338078250185873</v>
      </c>
      <c r="CT31" s="4" cm="1">
        <f t="array" ref="CT31">AN31*INDEX(prod_est,$H31+$I31-1,MATCH(CT$14,$BQ$14:$DQ$14,0))</f>
        <v>16.532997879169983</v>
      </c>
      <c r="CU31" s="4" cm="1">
        <f t="array" ref="CU31">AO31*INDEX(prod_est,$H31+$I31-1,MATCH(CU$14,$BQ$14:$DQ$14,0))</f>
        <v>16.721035465110532</v>
      </c>
      <c r="CV31" s="4" cm="1">
        <f t="array" ref="CV31">AP31*INDEX(prod_est,$H31+$I31-1,MATCH(CV$14,$BQ$14:$DQ$14,0))</f>
        <v>16.902563737021104</v>
      </c>
      <c r="CW31" s="4" cm="1">
        <f t="array" ref="CW31">AQ31*INDEX(prod_est,$H31+$I31-1,MATCH(CW$14,$BQ$14:$DQ$14,0))</f>
        <v>17.097173014334039</v>
      </c>
      <c r="CX31" s="4" cm="1">
        <f t="array" ref="CX31">AR31*INDEX(prod_est,$H31+$I31-1,MATCH(CX$14,$BQ$14:$DQ$14,0))</f>
        <v>17.011687149262368</v>
      </c>
      <c r="CY31" s="4" cm="1">
        <f t="array" ref="CY31">AS31*INDEX(prod_est,$H31+$I31-1,MATCH(CY$14,$BQ$14:$DQ$14,0))</f>
        <v>16.92662871351606</v>
      </c>
      <c r="CZ31" s="4" cm="1">
        <f t="array" ref="CZ31">AT31*INDEX(prod_est,$H31+$I31-1,MATCH(CZ$14,$BQ$14:$DQ$14,0))</f>
        <v>16.841995569948477</v>
      </c>
      <c r="DA31" s="4" cm="1">
        <f t="array" ref="DA31">AU31*INDEX(prod_est,$H31+$I31-1,MATCH(DA$14,$BQ$14:$DQ$14,0))</f>
        <v>16.757785592098735</v>
      </c>
      <c r="DB31" s="4" cm="1">
        <f t="array" ref="DB31">AV31*INDEX(prod_est,$H31+$I31-1,MATCH(DB$14,$BQ$14:$DQ$14,0))</f>
        <v>16.67399666413824</v>
      </c>
      <c r="DC31" s="4" cm="1">
        <f t="array" ref="DC31">AW31*INDEX(prod_est,$H31+$I31-1,MATCH(DC$14,$BQ$14:$DQ$14,0))</f>
        <v>16.59062668081755</v>
      </c>
      <c r="DD31" s="4" cm="1">
        <f t="array" ref="DD31">AX31*INDEX(prod_est,$H31+$I31-1,MATCH(DD$14,$BQ$14:$DQ$14,0))</f>
        <v>16.507673547413461</v>
      </c>
      <c r="DE31" s="4" cm="1">
        <f t="array" ref="DE31">AY31*INDEX(prod_est,$H31+$I31-1,MATCH(DE$14,$BQ$14:$DQ$14,0))</f>
        <v>16.425135179676396</v>
      </c>
      <c r="DF31" s="4" cm="1">
        <f t="array" ref="DF31">AZ31*INDEX(prod_est,$H31+$I31-1,MATCH(DF$14,$BQ$14:$DQ$14,0))</f>
        <v>16.343009503778013</v>
      </c>
      <c r="DG31" s="4" cm="1">
        <f t="array" ref="DG31">BA31*INDEX(prod_est,$H31+$I31-1,MATCH(DG$14,$BQ$14:$DQ$14,0))</f>
        <v>16.261294456259122</v>
      </c>
      <c r="DH31" s="4" cm="1">
        <f t="array" ref="DH31">BB31*INDEX(prod_est,$H31+$I31-1,MATCH(DH$14,$BQ$14:$DQ$14,0))</f>
        <v>16.179987983977828</v>
      </c>
      <c r="DI31" s="4" cm="1">
        <f t="array" ref="DI31">BC31*INDEX(prod_est,$H31+$I31-1,MATCH(DI$14,$BQ$14:$DQ$14,0))</f>
        <v>16.09908804405794</v>
      </c>
      <c r="DJ31" s="4" cm="1">
        <f t="array" ref="DJ31">BD31*INDEX(prod_est,$H31+$I31-1,MATCH(DJ$14,$BQ$14:$DQ$14,0))</f>
        <v>16.018592603837646</v>
      </c>
      <c r="DK31" s="4" cm="1">
        <f t="array" ref="DK31">BE31*INDEX(prod_est,$H31+$I31-1,MATCH(DK$14,$BQ$14:$DQ$14,0))</f>
        <v>15.938499640818458</v>
      </c>
      <c r="DL31" s="4" cm="1">
        <f t="array" ref="DL31">BF31*INDEX(prod_est,$H31+$I31-1,MATCH(DL$14,$BQ$14:$DQ$14,0))</f>
        <v>15.858807142614365</v>
      </c>
      <c r="DM31" s="4" cm="1">
        <f t="array" ref="DM31">BG31*INDEX(prod_est,$H31+$I31-1,MATCH(DM$14,$BQ$14:$DQ$14,0))</f>
        <v>15.779513106901295</v>
      </c>
      <c r="DN31" s="4" cm="1">
        <f t="array" ref="DN31">BH31*INDEX(prod_est,$H31+$I31-1,MATCH(DN$14,$BQ$14:$DQ$14,0))</f>
        <v>15.700615541366787</v>
      </c>
      <c r="DO31" s="4" cm="1">
        <f t="array" ref="DO31">BI31*INDEX(prod_est,$H31+$I31-1,MATCH(DO$14,$BQ$14:$DQ$14,0))</f>
        <v>15.622112463659954</v>
      </c>
      <c r="DP31" s="4" cm="1">
        <f t="array" ref="DP31">BJ31*INDEX(prod_est,$H31+$I31-1,MATCH(DP$14,$BQ$14:$DQ$14,0))</f>
        <v>15.544001901341653</v>
      </c>
      <c r="DQ31" s="4" cm="1">
        <f t="array" ref="DQ31">BK31*INDEX(prod_est,$H31+$I31-1,MATCH(DQ$14,$BQ$14:$DQ$14,0))</f>
        <v>15.466281891834944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14_PE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14_PE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14_PE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14_PE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14_PE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14_PE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14_PE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14_PE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14_PE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14_PE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14_PE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14_PE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14_PE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14_PE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14_PE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6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0">SUM(K15:K46)*1000</f>
        <v>49.776159858120344</v>
      </c>
      <c r="L47" s="33">
        <f t="shared" si="40"/>
        <v>49.527279058829748</v>
      </c>
      <c r="M47" s="33">
        <f t="shared" si="40"/>
        <v>49.279642663535597</v>
      </c>
      <c r="N47" s="33">
        <f t="shared" si="40"/>
        <v>49.033244450217921</v>
      </c>
      <c r="O47" s="33">
        <f t="shared" si="40"/>
        <v>48.788078227966828</v>
      </c>
      <c r="P47" s="33">
        <f t="shared" si="40"/>
        <v>48.544137836826998</v>
      </c>
      <c r="Q47" s="33">
        <f t="shared" si="40"/>
        <v>48.301417147642866</v>
      </c>
      <c r="R47" s="33">
        <f t="shared" si="40"/>
        <v>48.059910061904645</v>
      </c>
      <c r="S47" s="33">
        <f t="shared" si="40"/>
        <v>47.819610511595116</v>
      </c>
      <c r="T47" s="33">
        <f t="shared" si="40"/>
        <v>47.580512459037138</v>
      </c>
      <c r="U47" s="33">
        <f t="shared" si="40"/>
        <v>47.342609896741955</v>
      </c>
      <c r="V47" s="33">
        <f t="shared" si="40"/>
        <v>47.105896847258244</v>
      </c>
      <c r="W47" s="33">
        <f t="shared" si="40"/>
        <v>46.870367363021955</v>
      </c>
      <c r="X47" s="33">
        <f t="shared" si="40"/>
        <v>46.636015526206847</v>
      </c>
      <c r="Y47" s="33">
        <f t="shared" si="40"/>
        <v>46.402835448575814</v>
      </c>
      <c r="Z47" s="33">
        <f t="shared" si="40"/>
        <v>46.170821271332926</v>
      </c>
      <c r="AA47" s="33">
        <f t="shared" si="40"/>
        <v>45.939967164976267</v>
      </c>
      <c r="AB47" s="33">
        <f t="shared" si="40"/>
        <v>45.710267329151385</v>
      </c>
      <c r="AC47" s="33">
        <f t="shared" si="40"/>
        <v>45.481715992505627</v>
      </c>
      <c r="AD47" s="33">
        <f t="shared" si="40"/>
        <v>45.254307412543099</v>
      </c>
      <c r="AE47" s="33">
        <f t="shared" si="40"/>
        <v>45.028035875480384</v>
      </c>
      <c r="AF47" s="33">
        <f t="shared" si="40"/>
        <v>44.802895696102986</v>
      </c>
      <c r="AG47" s="33">
        <f t="shared" si="40"/>
        <v>44.578881217622467</v>
      </c>
      <c r="AH47" s="33">
        <f t="shared" si="40"/>
        <v>44.355986811534351</v>
      </c>
      <c r="AI47" s="33">
        <f t="shared" si="40"/>
        <v>44.134206877476686</v>
      </c>
      <c r="AJ47" s="33">
        <f t="shared" si="40"/>
        <v>43.913535843089306</v>
      </c>
      <c r="AK47" s="33">
        <f t="shared" si="40"/>
        <v>43.693968163873862</v>
      </c>
      <c r="AL47" s="33">
        <f t="shared" si="40"/>
        <v>43.475498323054488</v>
      </c>
      <c r="AM47" s="33">
        <f t="shared" si="40"/>
        <v>43.258120831439214</v>
      </c>
      <c r="AN47" s="33">
        <f t="shared" si="40"/>
        <v>43.041830227282013</v>
      </c>
      <c r="AO47" s="33">
        <f t="shared" si="40"/>
        <v>42.826621076145607</v>
      </c>
      <c r="AP47" s="33">
        <f t="shared" si="40"/>
        <v>42.612487970764874</v>
      </c>
      <c r="AQ47" s="33">
        <f t="shared" ref="AQ47:BK47" si="41">SUM(AQ15:AQ46)*1000</f>
        <v>42.399425530911046</v>
      </c>
      <c r="AR47" s="33">
        <f t="shared" si="41"/>
        <v>42.187428403256497</v>
      </c>
      <c r="AS47" s="33">
        <f t="shared" si="41"/>
        <v>41.976491261240213</v>
      </c>
      <c r="AT47" s="33">
        <f t="shared" si="41"/>
        <v>41.766608804934009</v>
      </c>
      <c r="AU47" s="33">
        <f t="shared" si="41"/>
        <v>41.557775760909344</v>
      </c>
      <c r="AV47" s="33">
        <f t="shared" si="41"/>
        <v>41.349986882104794</v>
      </c>
      <c r="AW47" s="33">
        <f t="shared" si="41"/>
        <v>41.14323694769427</v>
      </c>
      <c r="AX47" s="33">
        <f t="shared" si="41"/>
        <v>40.937520762955799</v>
      </c>
      <c r="AY47" s="33">
        <f t="shared" si="41"/>
        <v>40.732833159141023</v>
      </c>
      <c r="AZ47" s="33">
        <f t="shared" si="41"/>
        <v>40.529168993345323</v>
      </c>
      <c r="BA47" s="33">
        <f t="shared" si="41"/>
        <v>40.326523148378591</v>
      </c>
      <c r="BB47" s="33">
        <f t="shared" si="41"/>
        <v>40.124890532636698</v>
      </c>
      <c r="BC47" s="33">
        <f t="shared" si="41"/>
        <v>39.924266079973513</v>
      </c>
      <c r="BD47" s="33">
        <f t="shared" si="41"/>
        <v>39.724644749573642</v>
      </c>
      <c r="BE47" s="33">
        <f t="shared" si="41"/>
        <v>39.526021525825776</v>
      </c>
      <c r="BF47" s="33">
        <f t="shared" si="41"/>
        <v>39.328391418196638</v>
      </c>
      <c r="BG47" s="33">
        <f t="shared" si="41"/>
        <v>39.131749461105663</v>
      </c>
      <c r="BH47" s="33">
        <f t="shared" si="41"/>
        <v>38.936090713800127</v>
      </c>
      <c r="BI47" s="33">
        <f t="shared" si="41"/>
        <v>38.741410260231135</v>
      </c>
      <c r="BJ47" s="33">
        <f t="shared" si="41"/>
        <v>38.547703208929974</v>
      </c>
      <c r="BK47" s="33">
        <f t="shared" si="41"/>
        <v>38.354964692885325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14_PE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14_PE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14_PE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14_PE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14_PE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14_PE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14_PE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14_PE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14_PE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14_PE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14_PE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14_PE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14_PE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14_PE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14_PE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14_PE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14_PE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14_PE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14_PE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14_PE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14_PE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14_PE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14_PE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14_PE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14_PE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14_PE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14_PE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14_PE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14_PE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14_PE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14_PE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14_PE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14_PE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12.121035243700311</v>
      </c>
      <c r="BL70" t="str">
        <f t="shared" si="50"/>
        <v>14_PE</v>
      </c>
      <c r="BM70" t="str">
        <f t="shared" si="51"/>
        <v>d_nonenergy_7_x_other_petrol_prod</v>
      </c>
      <c r="BP70">
        <f t="shared" ref="BP70:CW70" si="84">BP$49*BP31</f>
        <v>12.712569455935659</v>
      </c>
      <c r="BQ70">
        <f t="shared" si="84"/>
        <v>12.121035243700311</v>
      </c>
      <c r="BR70">
        <f t="shared" si="84"/>
        <v>11.885593878684769</v>
      </c>
      <c r="BS70">
        <f t="shared" si="84"/>
        <v>11.079132530090094</v>
      </c>
      <c r="BT70">
        <f t="shared" si="84"/>
        <v>11.425136337958936</v>
      </c>
      <c r="BU70">
        <f t="shared" si="84"/>
        <v>11.634724034927496</v>
      </c>
      <c r="BV70">
        <f t="shared" si="84"/>
        <v>11.877851802552627</v>
      </c>
      <c r="BW70">
        <f t="shared" si="84"/>
        <v>12.112757982756783</v>
      </c>
      <c r="BX70">
        <f t="shared" si="84"/>
        <v>12.331808353532004</v>
      </c>
      <c r="BY70">
        <f t="shared" si="84"/>
        <v>12.533581957239949</v>
      </c>
      <c r="BZ70">
        <f t="shared" si="84"/>
        <v>12.721134511101763</v>
      </c>
      <c r="CA70">
        <f t="shared" si="84"/>
        <v>12.924045965804074</v>
      </c>
      <c r="CB70">
        <f t="shared" si="84"/>
        <v>13.116737403131756</v>
      </c>
      <c r="CC70">
        <f t="shared" si="84"/>
        <v>13.32844553012367</v>
      </c>
      <c r="CD70">
        <f t="shared" si="84"/>
        <v>13.50572914413047</v>
      </c>
      <c r="CE70">
        <f t="shared" si="84"/>
        <v>13.701026510326034</v>
      </c>
      <c r="CF70">
        <f t="shared" si="84"/>
        <v>13.888170788021991</v>
      </c>
      <c r="CG70">
        <f t="shared" si="84"/>
        <v>14.092474885381918</v>
      </c>
      <c r="CH70">
        <f t="shared" si="84"/>
        <v>14.288631710771684</v>
      </c>
      <c r="CI70">
        <f t="shared" si="84"/>
        <v>14.477176397247572</v>
      </c>
      <c r="CJ70">
        <f t="shared" si="84"/>
        <v>14.658522054254508</v>
      </c>
      <c r="CK70">
        <f t="shared" si="84"/>
        <v>14.856002436461925</v>
      </c>
      <c r="CL70">
        <f t="shared" si="84"/>
        <v>15.022802578160821</v>
      </c>
      <c r="CM70">
        <f t="shared" si="84"/>
        <v>15.205051923343756</v>
      </c>
      <c r="CN70">
        <f t="shared" si="84"/>
        <v>15.401906106002025</v>
      </c>
      <c r="CO70">
        <f t="shared" si="84"/>
        <v>15.590953361641182</v>
      </c>
      <c r="CP70">
        <f t="shared" si="84"/>
        <v>15.793974806259193</v>
      </c>
      <c r="CQ70">
        <f t="shared" si="84"/>
        <v>15.968243514688858</v>
      </c>
      <c r="CR70">
        <f t="shared" si="84"/>
        <v>16.156635414209738</v>
      </c>
      <c r="CS70">
        <f t="shared" si="84"/>
        <v>16.338078250185873</v>
      </c>
      <c r="CT70">
        <f t="shared" si="84"/>
        <v>16.532997879169983</v>
      </c>
      <c r="CU70">
        <f t="shared" si="84"/>
        <v>16.721035465110532</v>
      </c>
      <c r="CV70">
        <f t="shared" si="84"/>
        <v>16.902563737021104</v>
      </c>
      <c r="CW70">
        <f t="shared" si="84"/>
        <v>17.097173014334039</v>
      </c>
      <c r="CX70">
        <f t="shared" ref="CX70:DQ70" si="85">CX$49*CX31</f>
        <v>17.011687149262368</v>
      </c>
      <c r="CY70">
        <f t="shared" si="85"/>
        <v>16.92662871351606</v>
      </c>
      <c r="CZ70">
        <f t="shared" si="85"/>
        <v>16.841995569948477</v>
      </c>
      <c r="DA70">
        <f t="shared" si="85"/>
        <v>16.757785592098735</v>
      </c>
      <c r="DB70">
        <f t="shared" si="85"/>
        <v>16.67399666413824</v>
      </c>
      <c r="DC70">
        <f t="shared" si="85"/>
        <v>16.59062668081755</v>
      </c>
      <c r="DD70">
        <f t="shared" si="85"/>
        <v>16.507673547413461</v>
      </c>
      <c r="DE70">
        <f t="shared" si="85"/>
        <v>16.425135179676396</v>
      </c>
      <c r="DF70">
        <f t="shared" si="85"/>
        <v>16.343009503778013</v>
      </c>
      <c r="DG70">
        <f t="shared" si="85"/>
        <v>16.261294456259122</v>
      </c>
      <c r="DH70">
        <f t="shared" si="85"/>
        <v>16.179987983977828</v>
      </c>
      <c r="DI70">
        <f t="shared" si="85"/>
        <v>16.09908804405794</v>
      </c>
      <c r="DJ70">
        <f t="shared" si="85"/>
        <v>16.018592603837646</v>
      </c>
      <c r="DK70">
        <f t="shared" si="85"/>
        <v>15.938499640818458</v>
      </c>
      <c r="DL70">
        <f t="shared" si="85"/>
        <v>15.858807142614365</v>
      </c>
      <c r="DM70">
        <f t="shared" si="85"/>
        <v>15.779513106901295</v>
      </c>
      <c r="DN70">
        <f t="shared" si="85"/>
        <v>15.700615541366787</v>
      </c>
      <c r="DO70">
        <f t="shared" si="85"/>
        <v>15.622112463659954</v>
      </c>
      <c r="DP70">
        <f t="shared" si="85"/>
        <v>15.544001901341653</v>
      </c>
      <c r="DQ70">
        <f t="shared" si="85"/>
        <v>15.466281891834944</v>
      </c>
    </row>
    <row r="71" spans="1:121" x14ac:dyDescent="0.25">
      <c r="A71" t="str">
        <f t="shared" si="48"/>
        <v>14_PE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14_PE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14_PE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14_PE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14_PE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14_PE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14_PE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14_PE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14_PE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14_PE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14_PE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14_PE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14_PE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14_PE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14_PE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14_PE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14_PE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14_PE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14_PE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14_PE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14_PE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14_PE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14_PE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14_PE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14_PE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14_PE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14_PE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14_PE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14_PE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14_PE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14_PE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14_PE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14_PE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14_PE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14_PE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14_PE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14_PE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14_PE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14_PE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14_PE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14_PE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14_PE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14_PE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14_PE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14_PE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14_PE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14_PE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14_PE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14_PE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14_PE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14_PE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14_PE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14_PE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14_PE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14_PE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14_PE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14_PE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14_PE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14_PE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14_PE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14_PE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14_PE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14_PE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14_PE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14_PE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14_PE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14_PE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14_PE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14_PE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14_PE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14_PE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14_PE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14_PE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14_PE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14_PE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14_PE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14_PE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14_PE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14_PE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14_PE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14_PE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14_PE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14_PE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14_PE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14_PE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14_PE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14_PE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14_PE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14_PE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14_PE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14_PE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14_PE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14_PE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14_PE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abSelected="1" topLeftCell="A14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AP22" si="4">K15*(1-$G$4)</f>
        <v>7.501788428505486E-3</v>
      </c>
      <c r="M15" s="33">
        <f t="shared" si="4"/>
        <v>7.4642794863629585E-3</v>
      </c>
      <c r="N15" s="33">
        <f t="shared" si="4"/>
        <v>7.4269580889311437E-3</v>
      </c>
      <c r="O15" s="33">
        <f t="shared" si="4"/>
        <v>7.3898232984864884E-3</v>
      </c>
      <c r="P15" s="33">
        <f t="shared" si="4"/>
        <v>7.3528741819940558E-3</v>
      </c>
      <c r="Q15" s="33">
        <f t="shared" si="4"/>
        <v>7.3161098110840856E-3</v>
      </c>
      <c r="R15" s="33">
        <f t="shared" si="4"/>
        <v>7.2795292620286651E-3</v>
      </c>
      <c r="S15" s="33">
        <f t="shared" si="4"/>
        <v>7.243131615718522E-3</v>
      </c>
      <c r="T15" s="33">
        <f t="shared" si="4"/>
        <v>7.2069159576399295E-3</v>
      </c>
      <c r="U15" s="33">
        <f t="shared" si="4"/>
        <v>7.1708813778517295E-3</v>
      </c>
      <c r="V15" s="33">
        <f t="shared" si="4"/>
        <v>7.1350269709624711E-3</v>
      </c>
      <c r="W15" s="33">
        <f t="shared" si="4"/>
        <v>7.0993518361076591E-3</v>
      </c>
      <c r="X15" s="33">
        <f t="shared" si="4"/>
        <v>7.0638550769271209E-3</v>
      </c>
      <c r="Y15" s="33">
        <f t="shared" si="4"/>
        <v>7.028535801542485E-3</v>
      </c>
      <c r="Z15" s="33">
        <f t="shared" si="4"/>
        <v>6.9933931225347728E-3</v>
      </c>
      <c r="AA15" s="33">
        <f t="shared" si="4"/>
        <v>6.9584261569220988E-3</v>
      </c>
      <c r="AB15" s="33">
        <f t="shared" si="4"/>
        <v>6.9236340261374886E-3</v>
      </c>
      <c r="AC15" s="33">
        <f t="shared" si="4"/>
        <v>6.8890158560068011E-3</v>
      </c>
      <c r="AD15" s="33">
        <f t="shared" si="4"/>
        <v>6.854570776726767E-3</v>
      </c>
      <c r="AE15" s="33">
        <f t="shared" si="4"/>
        <v>6.820297922843133E-3</v>
      </c>
      <c r="AF15" s="33">
        <f t="shared" si="4"/>
        <v>6.7861964332289176E-3</v>
      </c>
      <c r="AG15" s="33">
        <f t="shared" si="4"/>
        <v>6.7522654510627726E-3</v>
      </c>
      <c r="AH15" s="33">
        <f t="shared" si="4"/>
        <v>6.7185041238074584E-3</v>
      </c>
      <c r="AI15" s="33">
        <f t="shared" si="4"/>
        <v>6.6849116031884211E-3</v>
      </c>
      <c r="AJ15" s="33">
        <f t="shared" si="4"/>
        <v>6.6514870451724788E-3</v>
      </c>
      <c r="AK15" s="33">
        <f t="shared" si="4"/>
        <v>6.6182296099466164E-3</v>
      </c>
      <c r="AL15" s="33">
        <f t="shared" si="4"/>
        <v>6.5851384618968835E-3</v>
      </c>
      <c r="AM15" s="33">
        <f t="shared" si="4"/>
        <v>6.552212769587399E-3</v>
      </c>
      <c r="AN15" s="33">
        <f t="shared" si="4"/>
        <v>6.5194517057394616E-3</v>
      </c>
      <c r="AO15" s="33">
        <f t="shared" si="4"/>
        <v>6.4868544472107643E-3</v>
      </c>
      <c r="AP15" s="33">
        <f t="shared" si="4"/>
        <v>6.4544201749747107E-3</v>
      </c>
      <c r="AQ15" s="33">
        <f t="shared" ref="AQ15:BK15" si="5">AP15*(1-$G$4)</f>
        <v>6.4221480740998373E-3</v>
      </c>
      <c r="AR15" s="33">
        <f t="shared" si="5"/>
        <v>6.3900373337293379E-3</v>
      </c>
      <c r="AS15" s="33">
        <f t="shared" si="5"/>
        <v>6.358087147060691E-3</v>
      </c>
      <c r="AT15" s="33">
        <f t="shared" si="5"/>
        <v>6.3262967113253878E-3</v>
      </c>
      <c r="AU15" s="33">
        <f t="shared" si="5"/>
        <v>6.294665227768761E-3</v>
      </c>
      <c r="AV15" s="33">
        <f t="shared" si="5"/>
        <v>6.263191901629917E-3</v>
      </c>
      <c r="AW15" s="33">
        <f t="shared" si="5"/>
        <v>6.2318759421217673E-3</v>
      </c>
      <c r="AX15" s="33">
        <f t="shared" si="5"/>
        <v>6.2007165624111587E-3</v>
      </c>
      <c r="AY15" s="33">
        <f t="shared" si="5"/>
        <v>6.1697129795991032E-3</v>
      </c>
      <c r="AZ15" s="33">
        <f t="shared" si="5"/>
        <v>6.1388644147011076E-3</v>
      </c>
      <c r="BA15" s="33">
        <f t="shared" si="5"/>
        <v>6.1081700926276022E-3</v>
      </c>
      <c r="BB15" s="33">
        <f t="shared" si="5"/>
        <v>6.077629242164464E-3</v>
      </c>
      <c r="BC15" s="33">
        <f t="shared" si="5"/>
        <v>6.0472410959536418E-3</v>
      </c>
      <c r="BD15" s="33">
        <f t="shared" si="5"/>
        <v>6.0170048904738737E-3</v>
      </c>
      <c r="BE15" s="33">
        <f t="shared" si="5"/>
        <v>5.9869198660215039E-3</v>
      </c>
      <c r="BF15" s="33">
        <f t="shared" si="5"/>
        <v>5.9569852666913961E-3</v>
      </c>
      <c r="BG15" s="33">
        <f t="shared" si="5"/>
        <v>5.9272003403579394E-3</v>
      </c>
      <c r="BH15" s="33">
        <f t="shared" si="5"/>
        <v>5.8975643386561501E-3</v>
      </c>
      <c r="BI15" s="33">
        <f t="shared" si="5"/>
        <v>5.8680765169628691E-3</v>
      </c>
      <c r="BJ15" s="33">
        <f t="shared" si="5"/>
        <v>5.8387361343780544E-3</v>
      </c>
      <c r="BK15" s="33">
        <f t="shared" si="5"/>
        <v>5.8095424537061638E-3</v>
      </c>
      <c r="BL15" t="str">
        <f t="shared" ref="BL15:BL46" si="6">A15</f>
        <v>15_RP</v>
      </c>
      <c r="BM15" t="str">
        <f t="shared" ref="BM15:BM46" si="7">"d_nonenergy_"&amp;C15</f>
        <v>d_nonenergy_1_x_coal_thermal</v>
      </c>
      <c r="BP15" s="4">
        <f t="shared" ref="BP15:BP46" si="8">F15</f>
        <v>6.4897643957328013</v>
      </c>
      <c r="BQ15" s="4">
        <f t="shared" ref="BQ15:BQ46" si="9">G15</f>
        <v>6.7903625429640009</v>
      </c>
      <c r="BR15" s="4" cm="1">
        <f t="array" ref="BR15">L15*INDEX(prod_est,$H15+$I15-1,MATCH(BR$14,$BQ$14:$DQ$14,0))</f>
        <v>6.7564107302491809</v>
      </c>
      <c r="BS15" s="4" cm="1">
        <f t="array" ref="BS15">M15*INDEX(prod_est,$H15+$I15-1,MATCH(BS$14,$BQ$14:$DQ$14,0))</f>
        <v>5.8094940234556303</v>
      </c>
      <c r="BT15" s="4" cm="1">
        <f t="array" ref="BT15">N15*INDEX(prod_est,$H15+$I15-1,MATCH(BT$14,$BQ$14:$DQ$14,0))</f>
        <v>6.1118872730091605</v>
      </c>
      <c r="BU15" s="4" cm="1">
        <f t="array" ref="BU15">O15*INDEX(prod_est,$H15+$I15-1,MATCH(BU$14,$BQ$14:$DQ$14,0))</f>
        <v>6.4202960399452182</v>
      </c>
      <c r="BV15" s="4" cm="1">
        <f t="array" ref="BV15">P15*INDEX(prod_est,$H15+$I15-1,MATCH(BV$14,$BQ$14:$DQ$14,0))</f>
        <v>6.7346066858226044</v>
      </c>
      <c r="BW15" s="4" cm="1">
        <f t="array" ref="BW15">Q15*INDEX(prod_est,$H15+$I15-1,MATCH(BW$14,$BQ$14:$DQ$14,0))</f>
        <v>7.0547067878137701</v>
      </c>
      <c r="BX15" s="4" cm="1">
        <f t="array" ref="BX15">R15*INDEX(prod_est,$H15+$I15-1,MATCH(BX$14,$BQ$14:$DQ$14,0))</f>
        <v>7.3804851282415624</v>
      </c>
      <c r="BY15" s="4" cm="1">
        <f t="array" ref="BY15">S15*INDEX(prod_est,$H15+$I15-1,MATCH(BY$14,$BQ$14:$DQ$14,0))</f>
        <v>7.7118316841959462</v>
      </c>
      <c r="BZ15" s="4" cm="1">
        <f t="array" ref="BZ15">T15*INDEX(prod_est,$H15+$I15-1,MATCH(BZ$14,$BQ$14:$DQ$14,0))</f>
        <v>8.0486376172301437</v>
      </c>
      <c r="CA15" s="4" cm="1">
        <f t="array" ref="CA15">U15*INDEX(prod_est,$H15+$I15-1,MATCH(CA$14,$BQ$14:$DQ$14,0))</f>
        <v>8.2021459072684451</v>
      </c>
      <c r="CB15" s="4" cm="1">
        <f t="array" ref="CB15">V15*INDEX(prod_est,$H15+$I15-1,MATCH(CB$14,$BQ$14:$DQ$14,0))</f>
        <v>8.3539178984659319</v>
      </c>
      <c r="CC15" s="4" cm="1">
        <f t="array" ref="CC15">W15*INDEX(prod_est,$H15+$I15-1,MATCH(CC$14,$BQ$14:$DQ$14,0))</f>
        <v>8.5039671161037624</v>
      </c>
      <c r="CD15" s="4" cm="1">
        <f t="array" ref="CD15">X15*INDEX(prod_est,$H15+$I15-1,MATCH(CD$14,$BQ$14:$DQ$14,0))</f>
        <v>8.6523069936177528</v>
      </c>
      <c r="CE15" s="4" cm="1">
        <f t="array" ref="CE15">Y15*INDEX(prod_est,$H15+$I15-1,MATCH(CE$14,$BQ$14:$DQ$14,0))</f>
        <v>8.7989508731787005</v>
      </c>
      <c r="CF15" s="4" cm="1">
        <f t="array" ref="CF15">Z15*INDEX(prod_est,$H15+$I15-1,MATCH(CF$14,$BQ$14:$DQ$14,0))</f>
        <v>8.9439120062691995</v>
      </c>
      <c r="CG15" s="4" cm="1">
        <f t="array" ref="CG15">AA15*INDEX(prod_est,$H15+$I15-1,MATCH(CG$14,$BQ$14:$DQ$14,0))</f>
        <v>9.0872035542569627</v>
      </c>
      <c r="CH15" s="4" cm="1">
        <f t="array" ref="CH15">AB15*INDEX(prod_est,$H15+$I15-1,MATCH(CH$14,$BQ$14:$DQ$14,0))</f>
        <v>9.2288385889646918</v>
      </c>
      <c r="CI15" s="4" cm="1">
        <f t="array" ref="CI15">AC15*INDEX(prod_est,$H15+$I15-1,MATCH(CI$14,$BQ$14:$DQ$14,0))</f>
        <v>9.3688300932364879</v>
      </c>
      <c r="CJ15" s="4" cm="1">
        <f t="array" ref="CJ15">AD15*INDEX(prod_est,$H15+$I15-1,MATCH(CJ$14,$BQ$14:$DQ$14,0))</f>
        <v>9.5071909615008412</v>
      </c>
      <c r="CK15" s="4" cm="1">
        <f t="array" ref="CK15">AE15*INDEX(prod_est,$H15+$I15-1,MATCH(CK$14,$BQ$14:$DQ$14,0))</f>
        <v>9.6439340003302192</v>
      </c>
      <c r="CL15" s="4" cm="1">
        <f t="array" ref="CL15">AF15*INDEX(prod_est,$H15+$I15-1,MATCH(CL$14,$BQ$14:$DQ$14,0))</f>
        <v>9.7790719289972667</v>
      </c>
      <c r="CM15" s="4" cm="1">
        <f t="array" ref="CM15">AG15*INDEX(prod_est,$H15+$I15-1,MATCH(CM$14,$BQ$14:$DQ$14,0))</f>
        <v>9.9126173800276369</v>
      </c>
      <c r="CN15" s="4" cm="1">
        <f t="array" ref="CN15">AH15*INDEX(prod_est,$H15+$I15-1,MATCH(CN$14,$BQ$14:$DQ$14,0))</f>
        <v>10.044582899749477</v>
      </c>
      <c r="CO15" s="4" cm="1">
        <f t="array" ref="CO15">AI15*INDEX(prod_est,$H15+$I15-1,MATCH(CO$14,$BQ$14:$DQ$14,0))</f>
        <v>10.174980948839597</v>
      </c>
      <c r="CP15" s="4" cm="1">
        <f t="array" ref="CP15">AJ15*INDEX(prod_est,$H15+$I15-1,MATCH(CP$14,$BQ$14:$DQ$14,0))</f>
        <v>10.303823902866323</v>
      </c>
      <c r="CQ15" s="4" cm="1">
        <f t="array" ref="CQ15">AK15*INDEX(prod_est,$H15+$I15-1,MATCH(CQ$14,$BQ$14:$DQ$14,0))</f>
        <v>10.431124052829061</v>
      </c>
      <c r="CR15" s="4" cm="1">
        <f t="array" ref="CR15">AL15*INDEX(prod_est,$H15+$I15-1,MATCH(CR$14,$BQ$14:$DQ$14,0))</f>
        <v>10.556893605694601</v>
      </c>
      <c r="CS15" s="4" cm="1">
        <f t="array" ref="CS15">AM15*INDEX(prod_est,$H15+$I15-1,MATCH(CS$14,$BQ$14:$DQ$14,0))</f>
        <v>10.681144684930164</v>
      </c>
      <c r="CT15" s="4" cm="1">
        <f t="array" ref="CT15">AN15*INDEX(prod_est,$H15+$I15-1,MATCH(CT$14,$BQ$14:$DQ$14,0))</f>
        <v>10.803889331033227</v>
      </c>
      <c r="CU15" s="4" cm="1">
        <f t="array" ref="CU15">AO15*INDEX(prod_est,$H15+$I15-1,MATCH(CU$14,$BQ$14:$DQ$14,0))</f>
        <v>10.925139502058137</v>
      </c>
      <c r="CV15" s="4" cm="1">
        <f t="array" ref="CV15">AP15*INDEX(prod_est,$H15+$I15-1,MATCH(CV$14,$BQ$14:$DQ$14,0))</f>
        <v>11.044907074139523</v>
      </c>
      <c r="CW15" s="4" cm="1">
        <f t="array" ref="CW15">AQ15*INDEX(prod_est,$H15+$I15-1,MATCH(CW$14,$BQ$14:$DQ$14,0))</f>
        <v>11.163203842012546</v>
      </c>
      <c r="CX15" s="4" cm="1">
        <f t="array" ref="CX15">AR15*INDEX(prod_est,$H15+$I15-1,MATCH(CX$14,$BQ$14:$DQ$14,0))</f>
        <v>11.107387822802483</v>
      </c>
      <c r="CY15" s="4" cm="1">
        <f t="array" ref="CY15">AS15*INDEX(prod_est,$H15+$I15-1,MATCH(CY$14,$BQ$14:$DQ$14,0))</f>
        <v>11.05185088368847</v>
      </c>
      <c r="CZ15" s="4" cm="1">
        <f t="array" ref="CZ15">AT15*INDEX(prod_est,$H15+$I15-1,MATCH(CZ$14,$BQ$14:$DQ$14,0))</f>
        <v>10.996591629270029</v>
      </c>
      <c r="DA15" s="4" cm="1">
        <f t="array" ref="DA15">AU15*INDEX(prod_est,$H15+$I15-1,MATCH(DA$14,$BQ$14:$DQ$14,0))</f>
        <v>10.941608671123678</v>
      </c>
      <c r="DB15" s="4" cm="1">
        <f t="array" ref="DB15">AV15*INDEX(prod_est,$H15+$I15-1,MATCH(DB$14,$BQ$14:$DQ$14,0))</f>
        <v>10.886900627768059</v>
      </c>
      <c r="DC15" s="4" cm="1">
        <f t="array" ref="DC15">AW15*INDEX(prod_est,$H15+$I15-1,MATCH(DC$14,$BQ$14:$DQ$14,0))</f>
        <v>10.832466124629219</v>
      </c>
      <c r="DD15" s="4" cm="1">
        <f t="array" ref="DD15">AX15*INDEX(prod_est,$H15+$I15-1,MATCH(DD$14,$BQ$14:$DQ$14,0))</f>
        <v>10.778303794006073</v>
      </c>
      <c r="DE15" s="4" cm="1">
        <f t="array" ref="DE15">AY15*INDEX(prod_est,$H15+$I15-1,MATCH(DE$14,$BQ$14:$DQ$14,0))</f>
        <v>10.724412275036043</v>
      </c>
      <c r="DF15" s="4" cm="1">
        <f t="array" ref="DF15">AZ15*INDEX(prod_est,$H15+$I15-1,MATCH(DF$14,$BQ$14:$DQ$14,0))</f>
        <v>10.670790213660863</v>
      </c>
      <c r="DG15" s="4" cm="1">
        <f t="array" ref="DG15">BA15*INDEX(prod_est,$H15+$I15-1,MATCH(DG$14,$BQ$14:$DQ$14,0))</f>
        <v>10.617436262592559</v>
      </c>
      <c r="DH15" s="4" cm="1">
        <f t="array" ref="DH15">BB15*INDEX(prod_est,$H15+$I15-1,MATCH(DH$14,$BQ$14:$DQ$14,0))</f>
        <v>10.564349081279596</v>
      </c>
      <c r="DI15" s="4" cm="1">
        <f t="array" ref="DI15">BC15*INDEX(prod_est,$H15+$I15-1,MATCH(DI$14,$BQ$14:$DQ$14,0))</f>
        <v>10.511527335873199</v>
      </c>
      <c r="DJ15" s="4" cm="1">
        <f t="array" ref="DJ15">BD15*INDEX(prod_est,$H15+$I15-1,MATCH(DJ$14,$BQ$14:$DQ$14,0))</f>
        <v>10.458969699193833</v>
      </c>
      <c r="DK15" s="4" cm="1">
        <f t="array" ref="DK15">BE15*INDEX(prod_est,$H15+$I15-1,MATCH(DK$14,$BQ$14:$DQ$14,0))</f>
        <v>10.406674850697863</v>
      </c>
      <c r="DL15" s="4" cm="1">
        <f t="array" ref="DL15">BF15*INDEX(prod_est,$H15+$I15-1,MATCH(DL$14,$BQ$14:$DQ$14,0))</f>
        <v>10.354641476444373</v>
      </c>
      <c r="DM15" s="4" cm="1">
        <f t="array" ref="DM15">BG15*INDEX(prod_est,$H15+$I15-1,MATCH(DM$14,$BQ$14:$DQ$14,0))</f>
        <v>10.30286826906215</v>
      </c>
      <c r="DN15" s="4" cm="1">
        <f t="array" ref="DN15">BH15*INDEX(prod_est,$H15+$I15-1,MATCH(DN$14,$BQ$14:$DQ$14,0))</f>
        <v>10.251353927716842</v>
      </c>
      <c r="DO15" s="4" cm="1">
        <f t="array" ref="DO15">BI15*INDEX(prod_est,$H15+$I15-1,MATCH(DO$14,$BQ$14:$DQ$14,0))</f>
        <v>10.200097158078256</v>
      </c>
      <c r="DP15" s="4" cm="1">
        <f t="array" ref="DP15">BJ15*INDEX(prod_est,$H15+$I15-1,MATCH(DP$14,$BQ$14:$DQ$14,0))</f>
        <v>10.149096672287865</v>
      </c>
      <c r="DQ15" s="4" cm="1">
        <f t="array" ref="DQ15">BK15*INDEX(prod_est,$H15+$I15-1,MATCH(DQ$14,$BQ$14:$DQ$14,0))</f>
        <v>10.098351188926424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15_RP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15_RP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15_RP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15_RP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15_RP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15_RP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15_RP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ref="L23:AP30" si="17">K23*(1-$G$4)</f>
        <v>4.7142764244878281E-2</v>
      </c>
      <c r="M23" s="33">
        <f t="shared" si="17"/>
        <v>4.6907050423653888E-2</v>
      </c>
      <c r="N23" s="33">
        <f t="shared" si="17"/>
        <v>4.6672515171535617E-2</v>
      </c>
      <c r="O23" s="33">
        <f t="shared" si="17"/>
        <v>4.6439152595677942E-2</v>
      </c>
      <c r="P23" s="33">
        <f t="shared" si="17"/>
        <v>4.6206956832699549E-2</v>
      </c>
      <c r="Q23" s="33">
        <f t="shared" si="17"/>
        <v>4.5975922048536053E-2</v>
      </c>
      <c r="R23" s="33">
        <f t="shared" si="17"/>
        <v>4.5746042438293374E-2</v>
      </c>
      <c r="S23" s="33">
        <f t="shared" si="17"/>
        <v>4.5517312226101905E-2</v>
      </c>
      <c r="T23" s="33">
        <f t="shared" si="17"/>
        <v>4.5289725664971393E-2</v>
      </c>
      <c r="U23" s="33">
        <f t="shared" si="17"/>
        <v>4.5063277036646539E-2</v>
      </c>
      <c r="V23" s="33">
        <f t="shared" si="17"/>
        <v>4.4837960651463303E-2</v>
      </c>
      <c r="W23" s="33">
        <f t="shared" si="17"/>
        <v>4.4613770848205989E-2</v>
      </c>
      <c r="X23" s="33">
        <f t="shared" si="17"/>
        <v>4.4390701993964957E-2</v>
      </c>
      <c r="Y23" s="33">
        <f t="shared" si="17"/>
        <v>4.4168748483995129E-2</v>
      </c>
      <c r="Z23" s="33">
        <f t="shared" si="17"/>
        <v>4.3947904741575151E-2</v>
      </c>
      <c r="AA23" s="33">
        <f t="shared" si="17"/>
        <v>4.3728165217867272E-2</v>
      </c>
      <c r="AB23" s="33">
        <f t="shared" si="17"/>
        <v>4.3509524391777937E-2</v>
      </c>
      <c r="AC23" s="33">
        <f t="shared" si="17"/>
        <v>4.3291976769819045E-2</v>
      </c>
      <c r="AD23" s="33">
        <f t="shared" si="17"/>
        <v>4.3075516885969951E-2</v>
      </c>
      <c r="AE23" s="33">
        <f t="shared" si="17"/>
        <v>4.2860139301540104E-2</v>
      </c>
      <c r="AF23" s="33">
        <f t="shared" si="17"/>
        <v>4.2645838605032405E-2</v>
      </c>
      <c r="AG23" s="33">
        <f t="shared" si="17"/>
        <v>4.2432609412007244E-2</v>
      </c>
      <c r="AH23" s="33">
        <f t="shared" si="17"/>
        <v>4.2220446364947206E-2</v>
      </c>
      <c r="AI23" s="33">
        <f t="shared" si="17"/>
        <v>4.2009344133122468E-2</v>
      </c>
      <c r="AJ23" s="33">
        <f t="shared" si="17"/>
        <v>4.1799297412456853E-2</v>
      </c>
      <c r="AK23" s="33">
        <f t="shared" si="17"/>
        <v>4.159030092539457E-2</v>
      </c>
      <c r="AL23" s="33">
        <f t="shared" si="17"/>
        <v>4.13823494207676E-2</v>
      </c>
      <c r="AM23" s="33">
        <f t="shared" si="17"/>
        <v>4.1175437673663759E-2</v>
      </c>
      <c r="AN23" s="33">
        <f t="shared" si="17"/>
        <v>4.0969560485295438E-2</v>
      </c>
      <c r="AO23" s="33">
        <f t="shared" si="17"/>
        <v>4.0764712682868957E-2</v>
      </c>
      <c r="AP23" s="33">
        <f t="shared" si="17"/>
        <v>4.0560889119454616E-2</v>
      </c>
      <c r="AQ23" s="33">
        <f t="shared" ref="AQ23:BK23" si="18">AP23*(1-$G$4)</f>
        <v>4.035808467385734E-2</v>
      </c>
      <c r="AR23" s="33">
        <f t="shared" si="18"/>
        <v>4.0156294250488056E-2</v>
      </c>
      <c r="AS23" s="33">
        <f t="shared" si="18"/>
        <v>3.9955512779235612E-2</v>
      </c>
      <c r="AT23" s="33">
        <f t="shared" si="18"/>
        <v>3.9755735215339434E-2</v>
      </c>
      <c r="AU23" s="33">
        <f t="shared" si="18"/>
        <v>3.9556956539262736E-2</v>
      </c>
      <c r="AV23" s="33">
        <f t="shared" si="18"/>
        <v>3.9359171756566419E-2</v>
      </c>
      <c r="AW23" s="33">
        <f t="shared" si="18"/>
        <v>3.916237589778359E-2</v>
      </c>
      <c r="AX23" s="33">
        <f t="shared" si="18"/>
        <v>3.8966564018294673E-2</v>
      </c>
      <c r="AY23" s="33">
        <f t="shared" si="18"/>
        <v>3.8771731198203201E-2</v>
      </c>
      <c r="AZ23" s="33">
        <f t="shared" si="18"/>
        <v>3.8577872542212184E-2</v>
      </c>
      <c r="BA23" s="33">
        <f t="shared" si="18"/>
        <v>3.838498317950112E-2</v>
      </c>
      <c r="BB23" s="33">
        <f t="shared" si="18"/>
        <v>3.8193058263603613E-2</v>
      </c>
      <c r="BC23" s="33">
        <f t="shared" si="18"/>
        <v>3.8002092972285594E-2</v>
      </c>
      <c r="BD23" s="33">
        <f t="shared" si="18"/>
        <v>3.7812082507424162E-2</v>
      </c>
      <c r="BE23" s="33">
        <f t="shared" si="18"/>
        <v>3.7623022094887042E-2</v>
      </c>
      <c r="BF23" s="33">
        <f t="shared" si="18"/>
        <v>3.7434906984412604E-2</v>
      </c>
      <c r="BG23" s="33">
        <f t="shared" si="18"/>
        <v>3.7247732449490541E-2</v>
      </c>
      <c r="BH23" s="33">
        <f t="shared" si="18"/>
        <v>3.7061493787243091E-2</v>
      </c>
      <c r="BI23" s="33">
        <f t="shared" si="18"/>
        <v>3.6876186318306872E-2</v>
      </c>
      <c r="BJ23" s="33">
        <f t="shared" si="18"/>
        <v>3.6691805386715334E-2</v>
      </c>
      <c r="BK23" s="33">
        <f t="shared" si="18"/>
        <v>3.6508346359781757E-2</v>
      </c>
      <c r="BL23" t="str">
        <f t="shared" si="6"/>
        <v>15_RP</v>
      </c>
      <c r="BM23" t="str">
        <f t="shared" si="7"/>
        <v>d_nonenergy_7_3_naphtha</v>
      </c>
      <c r="BP23" s="4">
        <f t="shared" si="8"/>
        <v>46.234530163281612</v>
      </c>
      <c r="BQ23" s="4">
        <f t="shared" si="9"/>
        <v>42.672019285936862</v>
      </c>
      <c r="BR23" s="4" cm="1">
        <f t="array" ref="BR23">L23*INDEX(prod_est,$H23+$I23-1,MATCH(BR$14,$BQ$14:$DQ$14,0))</f>
        <v>42.458659189507173</v>
      </c>
      <c r="BS23" s="4" cm="1">
        <f t="array" ref="BS23">M23*INDEX(prod_est,$H23+$I23-1,MATCH(BS$14,$BQ$14:$DQ$14,0))</f>
        <v>36.50804201423739</v>
      </c>
      <c r="BT23" s="4" cm="1">
        <f t="array" ref="BT23">N23*INDEX(prod_est,$H23+$I23-1,MATCH(BT$14,$BQ$14:$DQ$14,0))</f>
        <v>38.408342697041995</v>
      </c>
      <c r="BU23" s="4" cm="1">
        <f t="array" ref="BU23">O23*INDEX(prod_est,$H23+$I23-1,MATCH(BU$14,$BQ$14:$DQ$14,0))</f>
        <v>40.346446114551561</v>
      </c>
      <c r="BV23" s="4" cm="1">
        <f t="array" ref="BV23">P23*INDEX(prod_est,$H23+$I23-1,MATCH(BV$14,$BQ$14:$DQ$14,0))</f>
        <v>42.321638139689092</v>
      </c>
      <c r="BW23" s="4" cm="1">
        <f t="array" ref="BW23">Q23*INDEX(prod_est,$H23+$I23-1,MATCH(BW$14,$BQ$14:$DQ$14,0))</f>
        <v>44.33321228454102</v>
      </c>
      <c r="BX23" s="4" cm="1">
        <f t="array" ref="BX23">R23*INDEX(prod_est,$H23+$I23-1,MATCH(BX$14,$BQ$14:$DQ$14,0))</f>
        <v>46.380469634603983</v>
      </c>
      <c r="BY23" s="4" cm="1">
        <f t="array" ref="BY23">S23*INDEX(prod_est,$H23+$I23-1,MATCH(BY$14,$BQ$14:$DQ$14,0))</f>
        <v>48.462718783534164</v>
      </c>
      <c r="BZ23" s="4" cm="1">
        <f t="array" ref="BZ23">T23*INDEX(prod_est,$H23+$I23-1,MATCH(BZ$14,$BQ$14:$DQ$14,0))</f>
        <v>50.579275768395796</v>
      </c>
      <c r="CA23" s="4" cm="1">
        <f t="array" ref="CA23">U23*INDEX(prod_est,$H23+$I23-1,MATCH(CA$14,$BQ$14:$DQ$14,0))</f>
        <v>51.543953084462373</v>
      </c>
      <c r="CB23" s="4" cm="1">
        <f t="array" ref="CB23">V23*INDEX(prod_est,$H23+$I23-1,MATCH(CB$14,$BQ$14:$DQ$14,0))</f>
        <v>52.497719145474086</v>
      </c>
      <c r="CC23" s="4" cm="1">
        <f t="array" ref="CC23">W23*INDEX(prod_est,$H23+$I23-1,MATCH(CC$14,$BQ$14:$DQ$14,0))</f>
        <v>53.440658947048561</v>
      </c>
      <c r="CD23" s="4" cm="1">
        <f t="array" ref="CD23">X23*INDEX(prod_est,$H23+$I23-1,MATCH(CD$14,$BQ$14:$DQ$14,0))</f>
        <v>54.372856907628652</v>
      </c>
      <c r="CE23" s="4" cm="1">
        <f t="array" ref="CE23">Y23*INDEX(prod_est,$H23+$I23-1,MATCH(CE$14,$BQ$14:$DQ$14,0))</f>
        <v>55.294396872129269</v>
      </c>
      <c r="CF23" s="4" cm="1">
        <f t="array" ref="CF23">Z23*INDEX(prod_est,$H23+$I23-1,MATCH(CF$14,$BQ$14:$DQ$14,0))</f>
        <v>56.205362115562181</v>
      </c>
      <c r="CG23" s="4" cm="1">
        <f t="array" ref="CG23">AA23*INDEX(prod_est,$H23+$I23-1,MATCH(CG$14,$BQ$14:$DQ$14,0))</f>
        <v>57.105835346638976</v>
      </c>
      <c r="CH23" s="4" cm="1">
        <f t="array" ref="CH23">AB23*INDEX(prod_est,$H23+$I23-1,MATCH(CH$14,$BQ$14:$DQ$14,0))</f>
        <v>57.995898711352105</v>
      </c>
      <c r="CI23" s="4" cm="1">
        <f t="array" ref="CI23">AC23*INDEX(prod_est,$H23+$I23-1,MATCH(CI$14,$BQ$14:$DQ$14,0))</f>
        <v>58.875633796534437</v>
      </c>
      <c r="CJ23" s="4" cm="1">
        <f t="array" ref="CJ23">AD23*INDEX(prod_est,$H23+$I23-1,MATCH(CJ$14,$BQ$14:$DQ$14,0))</f>
        <v>59.745121633397162</v>
      </c>
      <c r="CK23" s="4" cm="1">
        <f t="array" ref="CK23">AE23*INDEX(prod_est,$H23+$I23-1,MATCH(CK$14,$BQ$14:$DQ$14,0))</f>
        <v>60.604442701046352</v>
      </c>
      <c r="CL23" s="4" cm="1">
        <f t="array" ref="CL23">AF23*INDEX(prod_est,$H23+$I23-1,MATCH(CL$14,$BQ$14:$DQ$14,0))</f>
        <v>61.453676929978208</v>
      </c>
      <c r="CM23" s="4" cm="1">
        <f t="array" ref="CM23">AG23*INDEX(prod_est,$H23+$I23-1,MATCH(CM$14,$BQ$14:$DQ$14,0))</f>
        <v>62.292903705553236</v>
      </c>
      <c r="CN23" s="4" cm="1">
        <f t="array" ref="CN23">AH23*INDEX(prod_est,$H23+$I23-1,MATCH(CN$14,$BQ$14:$DQ$14,0))</f>
        <v>63.122201871449249</v>
      </c>
      <c r="CO23" s="4" cm="1">
        <f t="array" ref="CO23">AI23*INDEX(prod_est,$H23+$I23-1,MATCH(CO$14,$BQ$14:$DQ$14,0))</f>
        <v>63.941649733093662</v>
      </c>
      <c r="CP23" s="4" cm="1">
        <f t="array" ref="CP23">AJ23*INDEX(prod_est,$H23+$I23-1,MATCH(CP$14,$BQ$14:$DQ$14,0))</f>
        <v>64.751325061074837</v>
      </c>
      <c r="CQ23" s="4" cm="1">
        <f t="array" ref="CQ23">AK23*INDEX(prod_est,$H23+$I23-1,MATCH(CQ$14,$BQ$14:$DQ$14,0))</f>
        <v>65.551305094532879</v>
      </c>
      <c r="CR23" s="4" cm="1">
        <f t="array" ref="CR23">AL23*INDEX(prod_est,$H23+$I23-1,MATCH(CR$14,$BQ$14:$DQ$14,0))</f>
        <v>66.341666544529843</v>
      </c>
      <c r="CS23" s="4" cm="1">
        <f t="array" ref="CS23">AM23*INDEX(prod_est,$H23+$I23-1,MATCH(CS$14,$BQ$14:$DQ$14,0))</f>
        <v>67.122485597399432</v>
      </c>
      <c r="CT23" s="4" cm="1">
        <f t="array" ref="CT23">AN23*INDEX(prod_est,$H23+$I23-1,MATCH(CT$14,$BQ$14:$DQ$14,0))</f>
        <v>67.893837918076727</v>
      </c>
      <c r="CU23" s="4" cm="1">
        <f t="array" ref="CU23">AO23*INDEX(prod_est,$H23+$I23-1,MATCH(CU$14,$BQ$14:$DQ$14,0))</f>
        <v>68.655798653407317</v>
      </c>
      <c r="CV23" s="4" cm="1">
        <f t="array" ref="CV23">AP23*INDEX(prod_est,$H23+$I23-1,MATCH(CV$14,$BQ$14:$DQ$14,0))</f>
        <v>69.40844243543664</v>
      </c>
      <c r="CW23" s="4" cm="1">
        <f t="array" ref="CW23">AQ23*INDEX(prod_est,$H23+$I23-1,MATCH(CW$14,$BQ$14:$DQ$14,0))</f>
        <v>70.151843384679353</v>
      </c>
      <c r="CX23" s="4" cm="1">
        <f t="array" ref="CX23">AR23*INDEX(prod_est,$H23+$I23-1,MATCH(CX$14,$BQ$14:$DQ$14,0))</f>
        <v>69.80108416775596</v>
      </c>
      <c r="CY23" s="4" cm="1">
        <f t="array" ref="CY23">AS23*INDEX(prod_est,$H23+$I23-1,MATCH(CY$14,$BQ$14:$DQ$14,0))</f>
        <v>69.452078746917167</v>
      </c>
      <c r="CZ23" s="4" cm="1">
        <f t="array" ref="CZ23">AT23*INDEX(prod_est,$H23+$I23-1,MATCH(CZ$14,$BQ$14:$DQ$14,0))</f>
        <v>69.104818353182594</v>
      </c>
      <c r="DA23" s="4" cm="1">
        <f t="array" ref="DA23">AU23*INDEX(prod_est,$H23+$I23-1,MATCH(DA$14,$BQ$14:$DQ$14,0))</f>
        <v>68.75929426141667</v>
      </c>
      <c r="DB23" s="4" cm="1">
        <f t="array" ref="DB23">AV23*INDEX(prod_est,$H23+$I23-1,MATCH(DB$14,$BQ$14:$DQ$14,0))</f>
        <v>68.415497790109583</v>
      </c>
      <c r="DC23" s="4" cm="1">
        <f t="array" ref="DC23">AW23*INDEX(prod_est,$H23+$I23-1,MATCH(DC$14,$BQ$14:$DQ$14,0))</f>
        <v>68.073420301159047</v>
      </c>
      <c r="DD23" s="4" cm="1">
        <f t="array" ref="DD23">AX23*INDEX(prod_est,$H23+$I23-1,MATCH(DD$14,$BQ$14:$DQ$14,0))</f>
        <v>67.733053199653241</v>
      </c>
      <c r="DE23" s="4" cm="1">
        <f t="array" ref="DE23">AY23*INDEX(prod_est,$H23+$I23-1,MATCH(DE$14,$BQ$14:$DQ$14,0))</f>
        <v>67.394387933654983</v>
      </c>
      <c r="DF23" s="4" cm="1">
        <f t="array" ref="DF23">AZ23*INDEX(prod_est,$H23+$I23-1,MATCH(DF$14,$BQ$14:$DQ$14,0))</f>
        <v>67.057415993986709</v>
      </c>
      <c r="DG23" s="4" cm="1">
        <f t="array" ref="DG23">BA23*INDEX(prod_est,$H23+$I23-1,MATCH(DG$14,$BQ$14:$DQ$14,0))</f>
        <v>66.722128914016764</v>
      </c>
      <c r="DH23" s="4" cm="1">
        <f t="array" ref="DH23">BB23*INDEX(prod_est,$H23+$I23-1,MATCH(DH$14,$BQ$14:$DQ$14,0))</f>
        <v>66.388518269446678</v>
      </c>
      <c r="DI23" s="4" cm="1">
        <f t="array" ref="DI23">BC23*INDEX(prod_est,$H23+$I23-1,MATCH(DI$14,$BQ$14:$DQ$14,0))</f>
        <v>66.056575678099449</v>
      </c>
      <c r="DJ23" s="4" cm="1">
        <f t="array" ref="DJ23">BD23*INDEX(prod_est,$H23+$I23-1,MATCH(DJ$14,$BQ$14:$DQ$14,0))</f>
        <v>65.726292799708943</v>
      </c>
      <c r="DK23" s="4" cm="1">
        <f t="array" ref="DK23">BE23*INDEX(prod_est,$H23+$I23-1,MATCH(DK$14,$BQ$14:$DQ$14,0))</f>
        <v>65.397661335710396</v>
      </c>
      <c r="DL23" s="4" cm="1">
        <f t="array" ref="DL23">BF23*INDEX(prod_est,$H23+$I23-1,MATCH(DL$14,$BQ$14:$DQ$14,0))</f>
        <v>65.070673029031838</v>
      </c>
      <c r="DM23" s="4" cm="1">
        <f t="array" ref="DM23">BG23*INDEX(prod_est,$H23+$I23-1,MATCH(DM$14,$BQ$14:$DQ$14,0))</f>
        <v>64.745319663886676</v>
      </c>
      <c r="DN23" s="4" cm="1">
        <f t="array" ref="DN23">BH23*INDEX(prod_est,$H23+$I23-1,MATCH(DN$14,$BQ$14:$DQ$14,0))</f>
        <v>64.421593065567251</v>
      </c>
      <c r="DO23" s="4" cm="1">
        <f t="array" ref="DO23">BI23*INDEX(prod_est,$H23+$I23-1,MATCH(DO$14,$BQ$14:$DQ$14,0))</f>
        <v>64.099485100239406</v>
      </c>
      <c r="DP23" s="4" cm="1">
        <f t="array" ref="DP23">BJ23*INDEX(prod_est,$H23+$I23-1,MATCH(DP$14,$BQ$14:$DQ$14,0))</f>
        <v>63.778987674738211</v>
      </c>
      <c r="DQ23" s="4" cm="1">
        <f t="array" ref="DQ23">BK23*INDEX(prod_est,$H23+$I23-1,MATCH(DQ$14,$BQ$14:$DQ$14,0))</f>
        <v>63.460092736364516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15_RP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15_RP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15_RP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15_RP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15_RP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15_RP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15_RP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ref="L31:AQ35" si="26">K31*(1-$G$4)</f>
        <v>1.1193529627204655E-2</v>
      </c>
      <c r="M31" s="33">
        <f t="shared" si="26"/>
        <v>1.1137561979068632E-2</v>
      </c>
      <c r="N31" s="33">
        <f t="shared" si="26"/>
        <v>1.1081874169173288E-2</v>
      </c>
      <c r="O31" s="33">
        <f t="shared" si="26"/>
        <v>1.1026464798327421E-2</v>
      </c>
      <c r="P31" s="33">
        <f t="shared" si="26"/>
        <v>1.0971332474335784E-2</v>
      </c>
      <c r="Q31" s="33">
        <f t="shared" si="26"/>
        <v>1.0916475811964105E-2</v>
      </c>
      <c r="R31" s="33">
        <f t="shared" si="26"/>
        <v>1.0861893432904285E-2</v>
      </c>
      <c r="S31" s="33">
        <f t="shared" si="26"/>
        <v>1.0807583965739763E-2</v>
      </c>
      <c r="T31" s="33">
        <f t="shared" si="26"/>
        <v>1.0753546045911064E-2</v>
      </c>
      <c r="U31" s="33">
        <f t="shared" si="26"/>
        <v>1.0699778315681509E-2</v>
      </c>
      <c r="V31" s="33">
        <f t="shared" si="26"/>
        <v>1.0646279424103101E-2</v>
      </c>
      <c r="W31" s="33">
        <f t="shared" si="26"/>
        <v>1.0593048026982585E-2</v>
      </c>
      <c r="X31" s="33">
        <f t="shared" si="26"/>
        <v>1.0540082786847673E-2</v>
      </c>
      <c r="Y31" s="33">
        <f t="shared" si="26"/>
        <v>1.0487382372913434E-2</v>
      </c>
      <c r="Z31" s="33">
        <f t="shared" si="26"/>
        <v>1.0434945461048867E-2</v>
      </c>
      <c r="AA31" s="33">
        <f t="shared" si="26"/>
        <v>1.0382770733743623E-2</v>
      </c>
      <c r="AB31" s="33">
        <f t="shared" si="26"/>
        <v>1.0330856880074905E-2</v>
      </c>
      <c r="AC31" s="33">
        <f t="shared" si="26"/>
        <v>1.027920259567453E-2</v>
      </c>
      <c r="AD31" s="33">
        <f t="shared" si="26"/>
        <v>1.0227806582696158E-2</v>
      </c>
      <c r="AE31" s="33">
        <f t="shared" si="26"/>
        <v>1.0176667549782676E-2</v>
      </c>
      <c r="AF31" s="33">
        <f t="shared" si="26"/>
        <v>1.0125784212033763E-2</v>
      </c>
      <c r="AG31" s="33">
        <f t="shared" si="26"/>
        <v>1.0075155290973593E-2</v>
      </c>
      <c r="AH31" s="33">
        <f t="shared" si="26"/>
        <v>1.0024779514518726E-2</v>
      </c>
      <c r="AI31" s="33">
        <f t="shared" si="26"/>
        <v>9.974655616946132E-3</v>
      </c>
      <c r="AJ31" s="33">
        <f t="shared" si="26"/>
        <v>9.9247823388614008E-3</v>
      </c>
      <c r="AK31" s="33">
        <f t="shared" si="26"/>
        <v>9.8751584271670936E-3</v>
      </c>
      <c r="AL31" s="33">
        <f t="shared" si="26"/>
        <v>9.8257826350312584E-3</v>
      </c>
      <c r="AM31" s="33">
        <f t="shared" si="26"/>
        <v>9.7766537218561024E-3</v>
      </c>
      <c r="AN31" s="33">
        <f t="shared" si="26"/>
        <v>9.7277704532468222E-3</v>
      </c>
      <c r="AO31" s="33">
        <f t="shared" si="26"/>
        <v>9.6791316009805888E-3</v>
      </c>
      <c r="AP31" s="33">
        <f t="shared" si="26"/>
        <v>9.630735942975685E-3</v>
      </c>
      <c r="AQ31" s="33">
        <f t="shared" si="26"/>
        <v>9.5825822632608065E-3</v>
      </c>
      <c r="AR31" s="33">
        <f t="shared" ref="AR31:BK31" si="27">AQ31*(1-$G$4)</f>
        <v>9.5346693519445021E-3</v>
      </c>
      <c r="AS31" s="33">
        <f t="shared" si="27"/>
        <v>9.486996005184779E-3</v>
      </c>
      <c r="AT31" s="33">
        <f t="shared" si="27"/>
        <v>9.439561025158855E-3</v>
      </c>
      <c r="AU31" s="33">
        <f t="shared" si="27"/>
        <v>9.3923632200330603E-3</v>
      </c>
      <c r="AV31" s="33">
        <f t="shared" si="27"/>
        <v>9.3454014039328955E-3</v>
      </c>
      <c r="AW31" s="33">
        <f t="shared" si="27"/>
        <v>9.2986743969132313E-3</v>
      </c>
      <c r="AX31" s="33">
        <f t="shared" si="27"/>
        <v>9.252181024928665E-3</v>
      </c>
      <c r="AY31" s="33">
        <f t="shared" si="27"/>
        <v>9.205920119804022E-3</v>
      </c>
      <c r="AZ31" s="33">
        <f t="shared" si="27"/>
        <v>9.1598905192050023E-3</v>
      </c>
      <c r="BA31" s="33">
        <f t="shared" si="27"/>
        <v>9.1140910666089765E-3</v>
      </c>
      <c r="BB31" s="33">
        <f t="shared" si="27"/>
        <v>9.068520611275931E-3</v>
      </c>
      <c r="BC31" s="33">
        <f t="shared" si="27"/>
        <v>9.0231780082195515E-3</v>
      </c>
      <c r="BD31" s="33">
        <f t="shared" si="27"/>
        <v>8.9780621181784533E-3</v>
      </c>
      <c r="BE31" s="33">
        <f t="shared" si="27"/>
        <v>8.9331718075875612E-3</v>
      </c>
      <c r="BF31" s="33">
        <f t="shared" si="27"/>
        <v>8.8885059485496239E-3</v>
      </c>
      <c r="BG31" s="33">
        <f t="shared" si="27"/>
        <v>8.8440634188068756E-3</v>
      </c>
      <c r="BH31" s="33">
        <f t="shared" si="27"/>
        <v>8.7998431017128412E-3</v>
      </c>
      <c r="BI31" s="33">
        <f t="shared" si="27"/>
        <v>8.7558438862042776E-3</v>
      </c>
      <c r="BJ31" s="33">
        <f t="shared" si="27"/>
        <v>8.7120646667732567E-3</v>
      </c>
      <c r="BK31" s="33">
        <f t="shared" si="27"/>
        <v>8.6685043434393903E-3</v>
      </c>
      <c r="BL31" t="str">
        <f t="shared" si="6"/>
        <v>15_RP</v>
      </c>
      <c r="BM31" t="str">
        <f t="shared" si="7"/>
        <v>d_nonenergy_7_x_other_petrol_prod</v>
      </c>
      <c r="BP31" s="4">
        <f t="shared" si="8"/>
        <v>14.825031908558589</v>
      </c>
      <c r="BQ31" s="4">
        <f t="shared" si="9"/>
        <v>10.132000526075981</v>
      </c>
      <c r="BR31" s="4" cm="1">
        <f t="array" ref="BR31">L31*INDEX(prod_est,$H31+$I31-1,MATCH(BR$14,$BQ$14:$DQ$14,0))</f>
        <v>10.081340523445601</v>
      </c>
      <c r="BS31" s="4" cm="1">
        <f t="array" ref="BS31">M31*INDEX(prod_est,$H31+$I31-1,MATCH(BS$14,$BQ$14:$DQ$14,0))</f>
        <v>8.6684320799452443</v>
      </c>
      <c r="BT31" s="4" cm="1">
        <f t="array" ref="BT31">N31*INDEX(prod_est,$H31+$I31-1,MATCH(BT$14,$BQ$14:$DQ$14,0))</f>
        <v>9.1196375265134648</v>
      </c>
      <c r="BU31" s="4" cm="1">
        <f t="array" ref="BU31">O31*INDEX(prod_est,$H31+$I31-1,MATCH(BU$14,$BQ$14:$DQ$14,0))</f>
        <v>9.5798188156672239</v>
      </c>
      <c r="BV31" s="4" cm="1">
        <f t="array" ref="BV31">P31*INDEX(prod_est,$H31+$I31-1,MATCH(BV$14,$BQ$14:$DQ$14,0))</f>
        <v>10.048806385805252</v>
      </c>
      <c r="BW31" s="4" cm="1">
        <f t="array" ref="BW31">Q31*INDEX(prod_est,$H31+$I31-1,MATCH(BW$14,$BQ$14:$DQ$14,0))</f>
        <v>10.526432489161403</v>
      </c>
      <c r="BX31" s="4" cm="1">
        <f t="array" ref="BX31">R31*INDEX(prod_est,$H31+$I31-1,MATCH(BX$14,$BQ$14:$DQ$14,0))</f>
        <v>11.012531176192295</v>
      </c>
      <c r="BY31" s="4" cm="1">
        <f t="array" ref="BY31">S31*INDEX(prod_est,$H31+$I31-1,MATCH(BY$14,$BQ$14:$DQ$14,0))</f>
        <v>11.506938280084256</v>
      </c>
      <c r="BZ31" s="4" cm="1">
        <f t="array" ref="BZ31">T31*INDEX(prod_est,$H31+$I31-1,MATCH(BZ$14,$BQ$14:$DQ$14,0))</f>
        <v>12.009491401378781</v>
      </c>
      <c r="CA31" s="4" cm="1">
        <f t="array" ref="CA31">U31*INDEX(prod_est,$H31+$I31-1,MATCH(CA$14,$BQ$14:$DQ$14,0))</f>
        <v>12.238543394638949</v>
      </c>
      <c r="CB31" s="4" cm="1">
        <f t="array" ref="CB31">V31*INDEX(prod_est,$H31+$I31-1,MATCH(CB$14,$BQ$14:$DQ$14,0))</f>
        <v>12.465004630681484</v>
      </c>
      <c r="CC31" s="4" cm="1">
        <f t="array" ref="CC31">W31*INDEX(prod_est,$H31+$I31-1,MATCH(CC$14,$BQ$14:$DQ$14,0))</f>
        <v>12.688895290778722</v>
      </c>
      <c r="CD31" s="4" cm="1">
        <f t="array" ref="CD31">X31*INDEX(prod_est,$H31+$I31-1,MATCH(CD$14,$BQ$14:$DQ$14,0))</f>
        <v>12.910235419159225</v>
      </c>
      <c r="CE31" s="4" cm="1">
        <f t="array" ref="CE31">Y31*INDEX(prod_est,$H31+$I31-1,MATCH(CE$14,$BQ$14:$DQ$14,0))</f>
        <v>13.12904492387365</v>
      </c>
      <c r="CF31" s="4" cm="1">
        <f t="array" ref="CF31">Z31*INDEX(prod_est,$H31+$I31-1,MATCH(CF$14,$BQ$14:$DQ$14,0))</f>
        <v>13.345343577655452</v>
      </c>
      <c r="CG31" s="4" cm="1">
        <f t="array" ref="CG31">AA31*INDEX(prod_est,$H31+$I31-1,MATCH(CG$14,$BQ$14:$DQ$14,0))</f>
        <v>13.559151018776342</v>
      </c>
      <c r="CH31" s="4" cm="1">
        <f t="array" ref="CH31">AB31*INDEX(prod_est,$H31+$I31-1,MATCH(CH$14,$BQ$14:$DQ$14,0))</f>
        <v>13.770486751896581</v>
      </c>
      <c r="CI31" s="4" cm="1">
        <f t="array" ref="CI31">AC31*INDEX(prod_est,$H31+$I31-1,MATCH(CI$14,$BQ$14:$DQ$14,0))</f>
        <v>13.979370148910146</v>
      </c>
      <c r="CJ31" s="4" cm="1">
        <f t="array" ref="CJ31">AD31*INDEX(prod_est,$H31+$I31-1,MATCH(CJ$14,$BQ$14:$DQ$14,0))</f>
        <v>14.18582044978478</v>
      </c>
      <c r="CK31" s="4" cm="1">
        <f t="array" ref="CK31">AE31*INDEX(prod_est,$H31+$I31-1,MATCH(CK$14,$BQ$14:$DQ$14,0))</f>
        <v>14.389856763396942</v>
      </c>
      <c r="CL31" s="4" cm="1">
        <f t="array" ref="CL31">AF31*INDEX(prod_est,$H31+$I31-1,MATCH(CL$14,$BQ$14:$DQ$14,0))</f>
        <v>14.591498068361739</v>
      </c>
      <c r="CM31" s="4" cm="1">
        <f t="array" ref="CM31">AG31*INDEX(prod_est,$H31+$I31-1,MATCH(CM$14,$BQ$14:$DQ$14,0))</f>
        <v>14.790763213857804</v>
      </c>
      <c r="CN31" s="4" cm="1">
        <f t="array" ref="CN31">AH31*INDEX(prod_est,$H31+$I31-1,MATCH(CN$14,$BQ$14:$DQ$14,0))</f>
        <v>14.987670920447201</v>
      </c>
      <c r="CO31" s="4" cm="1">
        <f t="array" ref="CO31">AI31*INDEX(prod_est,$H31+$I31-1,MATCH(CO$14,$BQ$14:$DQ$14,0))</f>
        <v>15.182239780890356</v>
      </c>
      <c r="CP31" s="4" cm="1">
        <f t="array" ref="CP31">AJ31*INDEX(prod_est,$H31+$I31-1,MATCH(CP$14,$BQ$14:$DQ$14,0))</f>
        <v>15.374488260956067</v>
      </c>
      <c r="CQ31" s="4" cm="1">
        <f t="array" ref="CQ31">AK31*INDEX(prod_est,$H31+$I31-1,MATCH(CQ$14,$BQ$14:$DQ$14,0))</f>
        <v>15.564434700226599</v>
      </c>
      <c r="CR31" s="4" cm="1">
        <f t="array" ref="CR31">AL31*INDEX(prod_est,$H31+$I31-1,MATCH(CR$14,$BQ$14:$DQ$14,0))</f>
        <v>15.752097312897904</v>
      </c>
      <c r="CS31" s="4" cm="1">
        <f t="array" ref="CS31">AM31*INDEX(prod_est,$H31+$I31-1,MATCH(CS$14,$BQ$14:$DQ$14,0))</f>
        <v>15.937494188574989</v>
      </c>
      <c r="CT31" s="4" cm="1">
        <f t="array" ref="CT31">AN31*INDEX(prod_est,$H31+$I31-1,MATCH(CT$14,$BQ$14:$DQ$14,0))</f>
        <v>16.120643293062482</v>
      </c>
      <c r="CU31" s="4" cm="1">
        <f t="array" ref="CU31">AO31*INDEX(prod_est,$H31+$I31-1,MATCH(CU$14,$BQ$14:$DQ$14,0))</f>
        <v>16.301562469150383</v>
      </c>
      <c r="CV31" s="4" cm="1">
        <f t="array" ref="CV31">AP31*INDEX(prod_est,$H31+$I31-1,MATCH(CV$14,$BQ$14:$DQ$14,0))</f>
        <v>16.48026943739508</v>
      </c>
      <c r="CW31" s="4" cm="1">
        <f t="array" ref="CW31">AQ31*INDEX(prod_est,$H31+$I31-1,MATCH(CW$14,$BQ$14:$DQ$14,0))</f>
        <v>16.656781796895601</v>
      </c>
      <c r="CX31" s="4" cm="1">
        <f t="array" ref="CX31">AR31*INDEX(prod_est,$H31+$I31-1,MATCH(CX$14,$BQ$14:$DQ$14,0))</f>
        <v>16.573497887911124</v>
      </c>
      <c r="CY31" s="4" cm="1">
        <f t="array" ref="CY31">AS31*INDEX(prod_est,$H31+$I31-1,MATCH(CY$14,$BQ$14:$DQ$14,0))</f>
        <v>16.490630398471566</v>
      </c>
      <c r="CZ31" s="4" cm="1">
        <f t="array" ref="CZ31">AT31*INDEX(prod_est,$H31+$I31-1,MATCH(CZ$14,$BQ$14:$DQ$14,0))</f>
        <v>16.408177246479209</v>
      </c>
      <c r="DA31" s="4" cm="1">
        <f t="array" ref="DA31">AU31*INDEX(prod_est,$H31+$I31-1,MATCH(DA$14,$BQ$14:$DQ$14,0))</f>
        <v>16.32613636024681</v>
      </c>
      <c r="DB31" s="4" cm="1">
        <f t="array" ref="DB31">AV31*INDEX(prod_est,$H31+$I31-1,MATCH(DB$14,$BQ$14:$DQ$14,0))</f>
        <v>16.244505678445577</v>
      </c>
      <c r="DC31" s="4" cm="1">
        <f t="array" ref="DC31">AW31*INDEX(prod_est,$H31+$I31-1,MATCH(DC$14,$BQ$14:$DQ$14,0))</f>
        <v>16.163283150053349</v>
      </c>
      <c r="DD31" s="4" cm="1">
        <f t="array" ref="DD31">AX31*INDEX(prod_est,$H31+$I31-1,MATCH(DD$14,$BQ$14:$DQ$14,0))</f>
        <v>16.082466734303082</v>
      </c>
      <c r="DE31" s="4" cm="1">
        <f t="array" ref="DE31">AY31*INDEX(prod_est,$H31+$I31-1,MATCH(DE$14,$BQ$14:$DQ$14,0))</f>
        <v>16.002054400631568</v>
      </c>
      <c r="DF31" s="4" cm="1">
        <f t="array" ref="DF31">AZ31*INDEX(prod_est,$H31+$I31-1,MATCH(DF$14,$BQ$14:$DQ$14,0))</f>
        <v>15.922044128628412</v>
      </c>
      <c r="DG31" s="4" cm="1">
        <f t="array" ref="DG31">BA31*INDEX(prod_est,$H31+$I31-1,MATCH(DG$14,$BQ$14:$DQ$14,0))</f>
        <v>15.842433907985269</v>
      </c>
      <c r="DH31" s="4" cm="1">
        <f t="array" ref="DH31">BB31*INDEX(prod_est,$H31+$I31-1,MATCH(DH$14,$BQ$14:$DQ$14,0))</f>
        <v>15.76322173844534</v>
      </c>
      <c r="DI31" s="4" cm="1">
        <f t="array" ref="DI31">BC31*INDEX(prod_est,$H31+$I31-1,MATCH(DI$14,$BQ$14:$DQ$14,0))</f>
        <v>15.684405629753115</v>
      </c>
      <c r="DJ31" s="4" cm="1">
        <f t="array" ref="DJ31">BD31*INDEX(prod_est,$H31+$I31-1,MATCH(DJ$14,$BQ$14:$DQ$14,0))</f>
        <v>15.605983601604349</v>
      </c>
      <c r="DK31" s="4" cm="1">
        <f t="array" ref="DK31">BE31*INDEX(prod_est,$H31+$I31-1,MATCH(DK$14,$BQ$14:$DQ$14,0))</f>
        <v>15.527953683596326</v>
      </c>
      <c r="DL31" s="4" cm="1">
        <f t="array" ref="DL31">BF31*INDEX(prod_est,$H31+$I31-1,MATCH(DL$14,$BQ$14:$DQ$14,0))</f>
        <v>15.450313915178345</v>
      </c>
      <c r="DM31" s="4" cm="1">
        <f t="array" ref="DM31">BG31*INDEX(prod_est,$H31+$I31-1,MATCH(DM$14,$BQ$14:$DQ$14,0))</f>
        <v>15.373062345602454</v>
      </c>
      <c r="DN31" s="4" cm="1">
        <f t="array" ref="DN31">BH31*INDEX(prod_est,$H31+$I31-1,MATCH(DN$14,$BQ$14:$DQ$14,0))</f>
        <v>15.296197033874442</v>
      </c>
      <c r="DO31" s="4" cm="1">
        <f t="array" ref="DO31">BI31*INDEX(prod_est,$H31+$I31-1,MATCH(DO$14,$BQ$14:$DQ$14,0))</f>
        <v>15.21971604870507</v>
      </c>
      <c r="DP31" s="4" cm="1">
        <f t="array" ref="DP31">BJ31*INDEX(prod_est,$H31+$I31-1,MATCH(DP$14,$BQ$14:$DQ$14,0))</f>
        <v>15.143617468461546</v>
      </c>
      <c r="DQ31" s="4" cm="1">
        <f t="array" ref="DQ31">BK31*INDEX(prod_est,$H31+$I31-1,MATCH(DQ$14,$BQ$14:$DQ$14,0))</f>
        <v>15.067899381119238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15_RP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15_RP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15_RP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15_RP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15_RP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15_RP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15_RP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15_RP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15_RP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15_RP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15_RP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15_RP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15_RP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15_RP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15_RP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0">SUM(K15:K46)*1000</f>
        <v>66.16892693526475</v>
      </c>
      <c r="L47" s="33">
        <f t="shared" si="40"/>
        <v>65.838082300588425</v>
      </c>
      <c r="M47" s="33">
        <f t="shared" si="40"/>
        <v>65.50889188908549</v>
      </c>
      <c r="N47" s="33">
        <f t="shared" si="40"/>
        <v>65.181347429640041</v>
      </c>
      <c r="O47" s="33">
        <f t="shared" si="40"/>
        <v>64.855440692491854</v>
      </c>
      <c r="P47" s="33">
        <f t="shared" si="40"/>
        <v>64.531163489029396</v>
      </c>
      <c r="Q47" s="33">
        <f t="shared" si="40"/>
        <v>64.208507671584243</v>
      </c>
      <c r="R47" s="33">
        <f t="shared" si="40"/>
        <v>63.887465133226321</v>
      </c>
      <c r="S47" s="33">
        <f t="shared" si="40"/>
        <v>63.568027807560199</v>
      </c>
      <c r="T47" s="33">
        <f t="shared" si="40"/>
        <v>63.250187668522386</v>
      </c>
      <c r="U47" s="33">
        <f t="shared" si="40"/>
        <v>62.933936730179774</v>
      </c>
      <c r="V47" s="33">
        <f t="shared" si="40"/>
        <v>62.619267046528869</v>
      </c>
      <c r="W47" s="33">
        <f t="shared" si="40"/>
        <v>62.306170711296232</v>
      </c>
      <c r="X47" s="33">
        <f t="shared" si="40"/>
        <v>61.994639857739742</v>
      </c>
      <c r="Y47" s="33">
        <f t="shared" si="40"/>
        <v>61.68466665845105</v>
      </c>
      <c r="Z47" s="33">
        <f t="shared" si="40"/>
        <v>61.376243325158789</v>
      </c>
      <c r="AA47" s="33">
        <f t="shared" si="40"/>
        <v>61.069362108532992</v>
      </c>
      <c r="AB47" s="33">
        <f t="shared" si="40"/>
        <v>60.764015297990333</v>
      </c>
      <c r="AC47" s="33">
        <f t="shared" si="40"/>
        <v>60.460195221500378</v>
      </c>
      <c r="AD47" s="33">
        <f t="shared" si="40"/>
        <v>60.157894245392875</v>
      </c>
      <c r="AE47" s="33">
        <f t="shared" si="40"/>
        <v>59.857104774165911</v>
      </c>
      <c r="AF47" s="33">
        <f t="shared" si="40"/>
        <v>59.55781925029509</v>
      </c>
      <c r="AG47" s="33">
        <f t="shared" si="40"/>
        <v>59.260030154043612</v>
      </c>
      <c r="AH47" s="33">
        <f t="shared" si="40"/>
        <v>58.96373000327339</v>
      </c>
      <c r="AI47" s="33">
        <f t="shared" si="40"/>
        <v>58.668911353257023</v>
      </c>
      <c r="AJ47" s="33">
        <f t="shared" si="40"/>
        <v>58.375566796490737</v>
      </c>
      <c r="AK47" s="33">
        <f t="shared" si="40"/>
        <v>58.083688962508283</v>
      </c>
      <c r="AL47" s="33">
        <f t="shared" si="40"/>
        <v>57.793270517695738</v>
      </c>
      <c r="AM47" s="33">
        <f t="shared" si="40"/>
        <v>57.50430416510725</v>
      </c>
      <c r="AN47" s="33">
        <f t="shared" si="40"/>
        <v>57.216782644281722</v>
      </c>
      <c r="AO47" s="33">
        <f t="shared" si="40"/>
        <v>56.930698731060311</v>
      </c>
      <c r="AP47" s="33">
        <f t="shared" si="40"/>
        <v>56.646045237405012</v>
      </c>
      <c r="AQ47" s="33">
        <f t="shared" ref="AQ47:BK47" si="41">SUM(AQ15:AQ46)*1000</f>
        <v>56.36281501121799</v>
      </c>
      <c r="AR47" s="33">
        <f t="shared" si="41"/>
        <v>56.0810009361619</v>
      </c>
      <c r="AS47" s="33">
        <f t="shared" si="41"/>
        <v>55.800595931481084</v>
      </c>
      <c r="AT47" s="33">
        <f t="shared" si="41"/>
        <v>55.521592951823678</v>
      </c>
      <c r="AU47" s="33">
        <f t="shared" si="41"/>
        <v>55.243984987064557</v>
      </c>
      <c r="AV47" s="33">
        <f t="shared" si="41"/>
        <v>54.967765062129232</v>
      </c>
      <c r="AW47" s="33">
        <f t="shared" si="41"/>
        <v>54.692926236818586</v>
      </c>
      <c r="AX47" s="33">
        <f t="shared" si="41"/>
        <v>54.419461605634503</v>
      </c>
      <c r="AY47" s="33">
        <f t="shared" si="41"/>
        <v>54.147364297606323</v>
      </c>
      <c r="AZ47" s="33">
        <f t="shared" si="41"/>
        <v>53.876627476118294</v>
      </c>
      <c r="BA47" s="33">
        <f t="shared" si="41"/>
        <v>53.607244338737701</v>
      </c>
      <c r="BB47" s="33">
        <f t="shared" si="41"/>
        <v>53.339208117044002</v>
      </c>
      <c r="BC47" s="33">
        <f t="shared" si="41"/>
        <v>53.072512076458786</v>
      </c>
      <c r="BD47" s="33">
        <f t="shared" si="41"/>
        <v>52.807149516076493</v>
      </c>
      <c r="BE47" s="33">
        <f t="shared" si="41"/>
        <v>52.543113768496113</v>
      </c>
      <c r="BF47" s="33">
        <f t="shared" si="41"/>
        <v>52.280398199653625</v>
      </c>
      <c r="BG47" s="33">
        <f t="shared" si="41"/>
        <v>52.018996208655352</v>
      </c>
      <c r="BH47" s="33">
        <f t="shared" si="41"/>
        <v>51.758901227612085</v>
      </c>
      <c r="BI47" s="33">
        <f t="shared" si="41"/>
        <v>51.500106721474019</v>
      </c>
      <c r="BJ47" s="33">
        <f t="shared" si="41"/>
        <v>51.242606187866649</v>
      </c>
      <c r="BK47" s="33">
        <f t="shared" si="41"/>
        <v>50.986393156927306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15_RP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6.7903625429640009</v>
      </c>
      <c r="BL54" t="str">
        <f t="shared" ref="BL54:BL111" si="50">A54</f>
        <v>15_RP</v>
      </c>
      <c r="BM54" t="str">
        <f t="shared" ref="BM54:BM85" si="51">"d_nonenergy_"&amp;C54</f>
        <v>d_nonenergy_1_x_coal_thermal</v>
      </c>
      <c r="BP54">
        <f t="shared" ref="BP54:CV54" si="52">BP$49*BP15</f>
        <v>6.4897643957328013</v>
      </c>
      <c r="BQ54">
        <f t="shared" si="52"/>
        <v>6.7903625429640009</v>
      </c>
      <c r="BR54">
        <f t="shared" si="52"/>
        <v>6.7564107302491809</v>
      </c>
      <c r="BS54">
        <f t="shared" si="52"/>
        <v>5.8094940234556303</v>
      </c>
      <c r="BT54">
        <f t="shared" si="52"/>
        <v>6.1118872730091605</v>
      </c>
      <c r="BU54">
        <f t="shared" si="52"/>
        <v>6.4202960399452182</v>
      </c>
      <c r="BV54">
        <f t="shared" si="52"/>
        <v>6.7346066858226044</v>
      </c>
      <c r="BW54">
        <f t="shared" si="52"/>
        <v>7.0547067878137701</v>
      </c>
      <c r="BX54">
        <f t="shared" si="52"/>
        <v>7.3804851282415624</v>
      </c>
      <c r="BY54">
        <f t="shared" si="52"/>
        <v>7.7118316841959462</v>
      </c>
      <c r="BZ54">
        <f t="shared" si="52"/>
        <v>8.0486376172301437</v>
      </c>
      <c r="CA54">
        <f t="shared" si="52"/>
        <v>8.2021459072684451</v>
      </c>
      <c r="CB54">
        <f t="shared" si="52"/>
        <v>8.3539178984659319</v>
      </c>
      <c r="CC54">
        <f t="shared" si="52"/>
        <v>8.5039671161037624</v>
      </c>
      <c r="CD54">
        <f t="shared" si="52"/>
        <v>8.6523069936177528</v>
      </c>
      <c r="CE54">
        <f t="shared" si="52"/>
        <v>8.7989508731787005</v>
      </c>
      <c r="CF54">
        <f t="shared" si="52"/>
        <v>8.9439120062691995</v>
      </c>
      <c r="CG54">
        <f t="shared" si="52"/>
        <v>9.0872035542569627</v>
      </c>
      <c r="CH54">
        <f t="shared" si="52"/>
        <v>9.2288385889646918</v>
      </c>
      <c r="CI54">
        <f t="shared" si="52"/>
        <v>9.3688300932364879</v>
      </c>
      <c r="CJ54">
        <f t="shared" si="52"/>
        <v>9.5071909615008412</v>
      </c>
      <c r="CK54">
        <f t="shared" si="52"/>
        <v>9.6439340003302192</v>
      </c>
      <c r="CL54">
        <f t="shared" si="52"/>
        <v>9.7790719289972667</v>
      </c>
      <c r="CM54">
        <f t="shared" si="52"/>
        <v>9.9126173800276369</v>
      </c>
      <c r="CN54">
        <f t="shared" si="52"/>
        <v>10.044582899749477</v>
      </c>
      <c r="CO54">
        <f t="shared" si="52"/>
        <v>10.174980948839597</v>
      </c>
      <c r="CP54">
        <f t="shared" si="52"/>
        <v>10.303823902866323</v>
      </c>
      <c r="CQ54">
        <f t="shared" si="52"/>
        <v>10.431124052829061</v>
      </c>
      <c r="CR54">
        <f t="shared" si="52"/>
        <v>10.556893605694601</v>
      </c>
      <c r="CS54">
        <f t="shared" si="52"/>
        <v>10.681144684930164</v>
      </c>
      <c r="CT54">
        <f t="shared" si="52"/>
        <v>10.803889331033227</v>
      </c>
      <c r="CU54">
        <f t="shared" si="52"/>
        <v>10.925139502058137</v>
      </c>
      <c r="CV54">
        <f t="shared" si="52"/>
        <v>11.044907074139523</v>
      </c>
      <c r="CW54">
        <f t="shared" ref="CW54:DQ54" si="53">CW$49*CW15</f>
        <v>11.163203842012546</v>
      </c>
      <c r="CX54">
        <f t="shared" si="53"/>
        <v>11.107387822802483</v>
      </c>
      <c r="CY54">
        <f t="shared" si="53"/>
        <v>11.05185088368847</v>
      </c>
      <c r="CZ54">
        <f t="shared" si="53"/>
        <v>10.996591629270029</v>
      </c>
      <c r="DA54">
        <f t="shared" si="53"/>
        <v>10.941608671123678</v>
      </c>
      <c r="DB54">
        <f t="shared" si="53"/>
        <v>10.886900627768059</v>
      </c>
      <c r="DC54">
        <f t="shared" si="53"/>
        <v>10.832466124629219</v>
      </c>
      <c r="DD54">
        <f t="shared" si="53"/>
        <v>10.778303794006073</v>
      </c>
      <c r="DE54">
        <f t="shared" si="53"/>
        <v>10.724412275036043</v>
      </c>
      <c r="DF54">
        <f t="shared" si="53"/>
        <v>10.670790213660863</v>
      </c>
      <c r="DG54">
        <f t="shared" si="53"/>
        <v>10.617436262592559</v>
      </c>
      <c r="DH54">
        <f t="shared" si="53"/>
        <v>10.564349081279596</v>
      </c>
      <c r="DI54">
        <f t="shared" si="53"/>
        <v>10.511527335873199</v>
      </c>
      <c r="DJ54">
        <f t="shared" si="53"/>
        <v>10.458969699193833</v>
      </c>
      <c r="DK54">
        <f t="shared" si="53"/>
        <v>10.406674850697863</v>
      </c>
      <c r="DL54">
        <f t="shared" si="53"/>
        <v>10.354641476444373</v>
      </c>
      <c r="DM54">
        <f t="shared" si="53"/>
        <v>10.30286826906215</v>
      </c>
      <c r="DN54">
        <f t="shared" si="53"/>
        <v>10.251353927716842</v>
      </c>
      <c r="DO54">
        <f t="shared" si="53"/>
        <v>10.200097158078256</v>
      </c>
      <c r="DP54">
        <f t="shared" si="53"/>
        <v>10.149096672287865</v>
      </c>
      <c r="DQ54">
        <f t="shared" si="53"/>
        <v>10.098351188926424</v>
      </c>
    </row>
    <row r="55" spans="1:121" x14ac:dyDescent="0.25">
      <c r="A55" t="str">
        <f t="shared" si="48"/>
        <v>15_RP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15_RP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15_RP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15_RP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15_RP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15_RP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15_RP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15_RP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15_RP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15_RP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15_RP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15_RP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15_RP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15_RP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15_RP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42.672019285936862</v>
      </c>
      <c r="BL62" t="str">
        <f t="shared" si="50"/>
        <v>15_RP</v>
      </c>
      <c r="BM62" t="str">
        <f t="shared" si="51"/>
        <v>d_nonenergy_7_3_naphtha</v>
      </c>
      <c r="BP62">
        <f t="shared" ref="BP62:CW62" si="68">BP$49*BP23</f>
        <v>46.234530163281612</v>
      </c>
      <c r="BQ62">
        <f t="shared" si="68"/>
        <v>42.672019285936862</v>
      </c>
      <c r="BR62">
        <f t="shared" si="68"/>
        <v>42.458659189507173</v>
      </c>
      <c r="BS62">
        <f t="shared" si="68"/>
        <v>36.50804201423739</v>
      </c>
      <c r="BT62">
        <f t="shared" si="68"/>
        <v>38.408342697041995</v>
      </c>
      <c r="BU62">
        <f t="shared" si="68"/>
        <v>40.346446114551561</v>
      </c>
      <c r="BV62">
        <f t="shared" si="68"/>
        <v>42.321638139689092</v>
      </c>
      <c r="BW62">
        <f t="shared" si="68"/>
        <v>44.33321228454102</v>
      </c>
      <c r="BX62">
        <f t="shared" si="68"/>
        <v>46.380469634603983</v>
      </c>
      <c r="BY62">
        <f t="shared" si="68"/>
        <v>48.462718783534164</v>
      </c>
      <c r="BZ62">
        <f t="shared" si="68"/>
        <v>50.579275768395796</v>
      </c>
      <c r="CA62">
        <f t="shared" si="68"/>
        <v>51.543953084462373</v>
      </c>
      <c r="CB62">
        <f t="shared" si="68"/>
        <v>52.497719145474086</v>
      </c>
      <c r="CC62">
        <f t="shared" si="68"/>
        <v>53.440658947048561</v>
      </c>
      <c r="CD62">
        <f t="shared" si="68"/>
        <v>54.372856907628652</v>
      </c>
      <c r="CE62">
        <f t="shared" si="68"/>
        <v>55.294396872129269</v>
      </c>
      <c r="CF62">
        <f t="shared" si="68"/>
        <v>56.205362115562181</v>
      </c>
      <c r="CG62">
        <f t="shared" si="68"/>
        <v>57.105835346638976</v>
      </c>
      <c r="CH62">
        <f t="shared" si="68"/>
        <v>57.995898711352105</v>
      </c>
      <c r="CI62">
        <f t="shared" si="68"/>
        <v>58.875633796534437</v>
      </c>
      <c r="CJ62">
        <f t="shared" si="68"/>
        <v>59.745121633397162</v>
      </c>
      <c r="CK62">
        <f t="shared" si="68"/>
        <v>60.604442701046352</v>
      </c>
      <c r="CL62">
        <f t="shared" si="68"/>
        <v>61.453676929978208</v>
      </c>
      <c r="CM62">
        <f t="shared" si="68"/>
        <v>62.292903705553236</v>
      </c>
      <c r="CN62">
        <f t="shared" si="68"/>
        <v>63.122201871449249</v>
      </c>
      <c r="CO62">
        <f t="shared" si="68"/>
        <v>63.941649733093662</v>
      </c>
      <c r="CP62">
        <f t="shared" si="68"/>
        <v>64.751325061074837</v>
      </c>
      <c r="CQ62">
        <f t="shared" si="68"/>
        <v>65.551305094532879</v>
      </c>
      <c r="CR62">
        <f t="shared" si="68"/>
        <v>66.341666544529843</v>
      </c>
      <c r="CS62">
        <f t="shared" si="68"/>
        <v>67.122485597399432</v>
      </c>
      <c r="CT62">
        <f t="shared" si="68"/>
        <v>67.893837918076727</v>
      </c>
      <c r="CU62">
        <f t="shared" si="68"/>
        <v>68.655798653407317</v>
      </c>
      <c r="CV62">
        <f t="shared" si="68"/>
        <v>69.40844243543664</v>
      </c>
      <c r="CW62">
        <f t="shared" si="68"/>
        <v>70.151843384679353</v>
      </c>
      <c r="CX62">
        <f t="shared" ref="CX62:DQ62" si="69">CX$49*CX23</f>
        <v>69.80108416775596</v>
      </c>
      <c r="CY62">
        <f t="shared" si="69"/>
        <v>69.452078746917167</v>
      </c>
      <c r="CZ62">
        <f t="shared" si="69"/>
        <v>69.104818353182594</v>
      </c>
      <c r="DA62">
        <f t="shared" si="69"/>
        <v>68.75929426141667</v>
      </c>
      <c r="DB62">
        <f t="shared" si="69"/>
        <v>68.415497790109583</v>
      </c>
      <c r="DC62">
        <f t="shared" si="69"/>
        <v>68.073420301159047</v>
      </c>
      <c r="DD62">
        <f t="shared" si="69"/>
        <v>67.733053199653241</v>
      </c>
      <c r="DE62">
        <f t="shared" si="69"/>
        <v>67.394387933654983</v>
      </c>
      <c r="DF62">
        <f t="shared" si="69"/>
        <v>67.057415993986709</v>
      </c>
      <c r="DG62">
        <f t="shared" si="69"/>
        <v>66.722128914016764</v>
      </c>
      <c r="DH62">
        <f t="shared" si="69"/>
        <v>66.388518269446678</v>
      </c>
      <c r="DI62">
        <f t="shared" si="69"/>
        <v>66.056575678099449</v>
      </c>
      <c r="DJ62">
        <f t="shared" si="69"/>
        <v>65.726292799708943</v>
      </c>
      <c r="DK62">
        <f t="shared" si="69"/>
        <v>65.397661335710396</v>
      </c>
      <c r="DL62">
        <f t="shared" si="69"/>
        <v>65.070673029031838</v>
      </c>
      <c r="DM62">
        <f t="shared" si="69"/>
        <v>64.745319663886676</v>
      </c>
      <c r="DN62">
        <f t="shared" si="69"/>
        <v>64.421593065567251</v>
      </c>
      <c r="DO62">
        <f t="shared" si="69"/>
        <v>64.099485100239406</v>
      </c>
      <c r="DP62">
        <f t="shared" si="69"/>
        <v>63.778987674738211</v>
      </c>
      <c r="DQ62">
        <f t="shared" si="69"/>
        <v>63.460092736364516</v>
      </c>
    </row>
    <row r="63" spans="1:121" x14ac:dyDescent="0.25">
      <c r="A63" t="str">
        <f t="shared" si="48"/>
        <v>15_RP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15_RP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15_RP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15_RP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15_RP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15_RP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15_RP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15_RP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15_RP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15_RP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15_RP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15_RP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15_RP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15_RP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15_RP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10.132000526075981</v>
      </c>
      <c r="BL70" t="str">
        <f t="shared" si="50"/>
        <v>15_RP</v>
      </c>
      <c r="BM70" t="str">
        <f t="shared" si="51"/>
        <v>d_nonenergy_7_x_other_petrol_prod</v>
      </c>
      <c r="BP70">
        <f t="shared" ref="BP70:CW70" si="84">BP$49*BP31</f>
        <v>14.825031908558589</v>
      </c>
      <c r="BQ70">
        <f t="shared" si="84"/>
        <v>10.132000526075981</v>
      </c>
      <c r="BR70">
        <f t="shared" si="84"/>
        <v>10.081340523445601</v>
      </c>
      <c r="BS70">
        <f t="shared" si="84"/>
        <v>8.6684320799452443</v>
      </c>
      <c r="BT70">
        <f t="shared" si="84"/>
        <v>9.1196375265134648</v>
      </c>
      <c r="BU70">
        <f t="shared" si="84"/>
        <v>9.5798188156672239</v>
      </c>
      <c r="BV70">
        <f t="shared" si="84"/>
        <v>10.048806385805252</v>
      </c>
      <c r="BW70">
        <f t="shared" si="84"/>
        <v>10.526432489161403</v>
      </c>
      <c r="BX70">
        <f t="shared" si="84"/>
        <v>11.012531176192295</v>
      </c>
      <c r="BY70">
        <f t="shared" si="84"/>
        <v>11.506938280084256</v>
      </c>
      <c r="BZ70">
        <f t="shared" si="84"/>
        <v>12.009491401378781</v>
      </c>
      <c r="CA70">
        <f t="shared" si="84"/>
        <v>12.238543394638949</v>
      </c>
      <c r="CB70">
        <f t="shared" si="84"/>
        <v>12.465004630681484</v>
      </c>
      <c r="CC70">
        <f t="shared" si="84"/>
        <v>12.688895290778722</v>
      </c>
      <c r="CD70">
        <f t="shared" si="84"/>
        <v>12.910235419159225</v>
      </c>
      <c r="CE70">
        <f t="shared" si="84"/>
        <v>13.12904492387365</v>
      </c>
      <c r="CF70">
        <f t="shared" si="84"/>
        <v>13.345343577655452</v>
      </c>
      <c r="CG70">
        <f t="shared" si="84"/>
        <v>13.559151018776342</v>
      </c>
      <c r="CH70">
        <f t="shared" si="84"/>
        <v>13.770486751896581</v>
      </c>
      <c r="CI70">
        <f t="shared" si="84"/>
        <v>13.979370148910146</v>
      </c>
      <c r="CJ70">
        <f t="shared" si="84"/>
        <v>14.18582044978478</v>
      </c>
      <c r="CK70">
        <f t="shared" si="84"/>
        <v>14.389856763396942</v>
      </c>
      <c r="CL70">
        <f t="shared" si="84"/>
        <v>14.591498068361739</v>
      </c>
      <c r="CM70">
        <f t="shared" si="84"/>
        <v>14.790763213857804</v>
      </c>
      <c r="CN70">
        <f t="shared" si="84"/>
        <v>14.987670920447201</v>
      </c>
      <c r="CO70">
        <f t="shared" si="84"/>
        <v>15.182239780890356</v>
      </c>
      <c r="CP70">
        <f t="shared" si="84"/>
        <v>15.374488260956067</v>
      </c>
      <c r="CQ70">
        <f t="shared" si="84"/>
        <v>15.564434700226599</v>
      </c>
      <c r="CR70">
        <f t="shared" si="84"/>
        <v>15.752097312897904</v>
      </c>
      <c r="CS70">
        <f t="shared" si="84"/>
        <v>15.937494188574989</v>
      </c>
      <c r="CT70">
        <f t="shared" si="84"/>
        <v>16.120643293062482</v>
      </c>
      <c r="CU70">
        <f t="shared" si="84"/>
        <v>16.301562469150383</v>
      </c>
      <c r="CV70">
        <f t="shared" si="84"/>
        <v>16.48026943739508</v>
      </c>
      <c r="CW70">
        <f t="shared" si="84"/>
        <v>16.656781796895601</v>
      </c>
      <c r="CX70">
        <f t="shared" ref="CX70:DQ70" si="85">CX$49*CX31</f>
        <v>16.573497887911124</v>
      </c>
      <c r="CY70">
        <f t="shared" si="85"/>
        <v>16.490630398471566</v>
      </c>
      <c r="CZ70">
        <f t="shared" si="85"/>
        <v>16.408177246479209</v>
      </c>
      <c r="DA70">
        <f t="shared" si="85"/>
        <v>16.32613636024681</v>
      </c>
      <c r="DB70">
        <f t="shared" si="85"/>
        <v>16.244505678445577</v>
      </c>
      <c r="DC70">
        <f t="shared" si="85"/>
        <v>16.163283150053349</v>
      </c>
      <c r="DD70">
        <f t="shared" si="85"/>
        <v>16.082466734303082</v>
      </c>
      <c r="DE70">
        <f t="shared" si="85"/>
        <v>16.002054400631568</v>
      </c>
      <c r="DF70">
        <f t="shared" si="85"/>
        <v>15.922044128628412</v>
      </c>
      <c r="DG70">
        <f t="shared" si="85"/>
        <v>15.842433907985269</v>
      </c>
      <c r="DH70">
        <f t="shared" si="85"/>
        <v>15.76322173844534</v>
      </c>
      <c r="DI70">
        <f t="shared" si="85"/>
        <v>15.684405629753115</v>
      </c>
      <c r="DJ70">
        <f t="shared" si="85"/>
        <v>15.605983601604349</v>
      </c>
      <c r="DK70">
        <f t="shared" si="85"/>
        <v>15.527953683596326</v>
      </c>
      <c r="DL70">
        <f t="shared" si="85"/>
        <v>15.450313915178345</v>
      </c>
      <c r="DM70">
        <f t="shared" si="85"/>
        <v>15.373062345602454</v>
      </c>
      <c r="DN70">
        <f t="shared" si="85"/>
        <v>15.296197033874442</v>
      </c>
      <c r="DO70">
        <f t="shared" si="85"/>
        <v>15.21971604870507</v>
      </c>
      <c r="DP70">
        <f t="shared" si="85"/>
        <v>15.143617468461546</v>
      </c>
      <c r="DQ70">
        <f t="shared" si="85"/>
        <v>15.067899381119238</v>
      </c>
    </row>
    <row r="71" spans="1:121" x14ac:dyDescent="0.25">
      <c r="A71" t="str">
        <f t="shared" si="48"/>
        <v>15_RP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15_RP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15_RP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15_RP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15_RP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15_RP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15_RP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15_RP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15_RP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15_RP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15_RP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15_RP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15_RP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15_RP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15_RP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15_RP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15_RP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15_RP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15_RP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15_RP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15_RP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15_RP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15_RP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15_RP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15_RP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15_RP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15_RP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15_RP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15_RP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15_RP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15_RP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15_RP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15_RP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15_RP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15_RP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15_RP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15_RP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15_RP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15_RP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15_RP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15_RP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15_RP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15_RP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15_RP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15_RP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15_RP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15_RP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15_RP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15_RP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15_RP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15_RP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15_RP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15_RP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15_RP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15_RP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15_RP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15_RP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15_RP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15_RP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15_RP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15_RP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15_RP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15_RP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15_RP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15_RP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15_RP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15_RP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15_RP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15_RP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15_RP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15_RP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15_RP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15_RP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15_RP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15_RP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15_RP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15_RP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15_RP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15_RP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15_RP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15_RP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15_RP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15_RP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15_RP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15_RP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15_RP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15_RP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15_RP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15_RP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15_RP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15_RP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15_RP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15_RP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15_RP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tabSelected="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3">IFERROR(G15/J15,0)</f>
        <v>3.0895022342896787E-4</v>
      </c>
      <c r="L15" s="33">
        <f t="shared" ref="L15:AP22" si="4">K15*(1-$G$4)</f>
        <v>3.0740547231182302E-4</v>
      </c>
      <c r="M15" s="33">
        <f t="shared" si="4"/>
        <v>3.0586844495026391E-4</v>
      </c>
      <c r="N15" s="33">
        <f t="shared" si="4"/>
        <v>3.043391027255126E-4</v>
      </c>
      <c r="O15" s="33">
        <f t="shared" si="4"/>
        <v>3.0281740721188502E-4</v>
      </c>
      <c r="P15" s="33">
        <f t="shared" si="4"/>
        <v>3.0130332017582557E-4</v>
      </c>
      <c r="Q15" s="33">
        <f t="shared" si="4"/>
        <v>2.9979680357494645E-4</v>
      </c>
      <c r="R15" s="33">
        <f t="shared" si="4"/>
        <v>2.9829781955707172E-4</v>
      </c>
      <c r="S15" s="33">
        <f t="shared" si="4"/>
        <v>2.9680633045928639E-4</v>
      </c>
      <c r="T15" s="33">
        <f t="shared" si="4"/>
        <v>2.9532229880698994E-4</v>
      </c>
      <c r="U15" s="33">
        <f t="shared" si="4"/>
        <v>2.9384568731295497E-4</v>
      </c>
      <c r="V15" s="33">
        <f t="shared" si="4"/>
        <v>2.9237645887639018E-4</v>
      </c>
      <c r="W15" s="33">
        <f t="shared" si="4"/>
        <v>2.9091457658200824E-4</v>
      </c>
      <c r="X15" s="33">
        <f t="shared" si="4"/>
        <v>2.8946000369909822E-4</v>
      </c>
      <c r="Y15" s="33">
        <f t="shared" si="4"/>
        <v>2.8801270368060275E-4</v>
      </c>
      <c r="Z15" s="33">
        <f t="shared" si="4"/>
        <v>2.8657264016219975E-4</v>
      </c>
      <c r="AA15" s="33">
        <f t="shared" si="4"/>
        <v>2.8513977696138874E-4</v>
      </c>
      <c r="AB15" s="33">
        <f t="shared" si="4"/>
        <v>2.8371407807658178E-4</v>
      </c>
      <c r="AC15" s="33">
        <f t="shared" si="4"/>
        <v>2.8229550768619886E-4</v>
      </c>
      <c r="AD15" s="33">
        <f t="shared" si="4"/>
        <v>2.8088403014776787E-4</v>
      </c>
      <c r="AE15" s="33">
        <f t="shared" si="4"/>
        <v>2.7947960999702903E-4</v>
      </c>
      <c r="AF15" s="33">
        <f t="shared" si="4"/>
        <v>2.7808221194704387E-4</v>
      </c>
      <c r="AG15" s="33">
        <f t="shared" si="4"/>
        <v>2.7669180088730864E-4</v>
      </c>
      <c r="AH15" s="33">
        <f t="shared" si="4"/>
        <v>2.753083418828721E-4</v>
      </c>
      <c r="AI15" s="33">
        <f t="shared" si="4"/>
        <v>2.7393180017345776E-4</v>
      </c>
      <c r="AJ15" s="33">
        <f t="shared" si="4"/>
        <v>2.7256214117259045E-4</v>
      </c>
      <c r="AK15" s="33">
        <f t="shared" si="4"/>
        <v>2.7119933046672751E-4</v>
      </c>
      <c r="AL15" s="33">
        <f t="shared" si="4"/>
        <v>2.6984333381439385E-4</v>
      </c>
      <c r="AM15" s="33">
        <f t="shared" si="4"/>
        <v>2.6849411714532185E-4</v>
      </c>
      <c r="AN15" s="33">
        <f t="shared" si="4"/>
        <v>2.6715164655959523E-4</v>
      </c>
      <c r="AO15" s="33">
        <f t="shared" si="4"/>
        <v>2.6581588832679724E-4</v>
      </c>
      <c r="AP15" s="33">
        <f t="shared" si="4"/>
        <v>2.6448680888516325E-4</v>
      </c>
      <c r="AQ15" s="33">
        <f t="shared" ref="AQ15:BK15" si="5">AP15*(1-$G$4)</f>
        <v>2.6316437484073742E-4</v>
      </c>
      <c r="AR15" s="33">
        <f t="shared" si="5"/>
        <v>2.6184855296653375E-4</v>
      </c>
      <c r="AS15" s="33">
        <f t="shared" si="5"/>
        <v>2.6053931020170108E-4</v>
      </c>
      <c r="AT15" s="33">
        <f t="shared" si="5"/>
        <v>2.5923661365069258E-4</v>
      </c>
      <c r="AU15" s="33">
        <f t="shared" si="5"/>
        <v>2.5794043058243913E-4</v>
      </c>
      <c r="AV15" s="33">
        <f t="shared" si="5"/>
        <v>2.5665072842952691E-4</v>
      </c>
      <c r="AW15" s="33">
        <f t="shared" si="5"/>
        <v>2.5536747478737928E-4</v>
      </c>
      <c r="AX15" s="33">
        <f t="shared" si="5"/>
        <v>2.540906374134424E-4</v>
      </c>
      <c r="AY15" s="33">
        <f t="shared" si="5"/>
        <v>2.5282018422637516E-4</v>
      </c>
      <c r="AZ15" s="33">
        <f t="shared" si="5"/>
        <v>2.5155608330524329E-4</v>
      </c>
      <c r="BA15" s="33">
        <f t="shared" si="5"/>
        <v>2.5029830288871707E-4</v>
      </c>
      <c r="BB15" s="33">
        <f t="shared" si="5"/>
        <v>2.4904681137427349E-4</v>
      </c>
      <c r="BC15" s="33">
        <f t="shared" si="5"/>
        <v>2.4780157731740213E-4</v>
      </c>
      <c r="BD15" s="33">
        <f t="shared" si="5"/>
        <v>2.4656256943081514E-4</v>
      </c>
      <c r="BE15" s="33">
        <f t="shared" si="5"/>
        <v>2.4532975658366109E-4</v>
      </c>
      <c r="BF15" s="33">
        <f t="shared" si="5"/>
        <v>2.4410310780074277E-4</v>
      </c>
      <c r="BG15" s="33">
        <f t="shared" si="5"/>
        <v>2.4288259226173907E-4</v>
      </c>
      <c r="BH15" s="33">
        <f t="shared" si="5"/>
        <v>2.4166817930043036E-4</v>
      </c>
      <c r="BI15" s="33">
        <f t="shared" si="5"/>
        <v>2.404598384039282E-4</v>
      </c>
      <c r="BJ15" s="33">
        <f t="shared" si="5"/>
        <v>2.3925753921190857E-4</v>
      </c>
      <c r="BK15" s="33">
        <f t="shared" si="5"/>
        <v>2.3806125151584902E-4</v>
      </c>
      <c r="BL15" t="str">
        <f t="shared" ref="BL15:BL46" si="6">A15</f>
        <v>16_RUS</v>
      </c>
      <c r="BM15" t="str">
        <f t="shared" ref="BM15:BM46" si="7">"d_nonenergy_"&amp;C15</f>
        <v>d_nonenergy_1_x_coal_thermal</v>
      </c>
      <c r="BP15" s="4">
        <f t="shared" ref="BP15:BP46" si="8">F15</f>
        <v>5.1032067840000002</v>
      </c>
      <c r="BQ15" s="4">
        <f t="shared" ref="BQ15:BQ46" si="9">G15</f>
        <v>7.3947680279999997</v>
      </c>
      <c r="BR15" s="4" cm="1">
        <f t="array" ref="BR15">L15*INDEX(prod_est,$H15+$I15-1,MATCH(BR$14,$BQ$14:$DQ$14,0))</f>
        <v>7.5009807626139793</v>
      </c>
      <c r="BS15" s="4" cm="1">
        <f t="array" ref="BS15">M15*INDEX(prod_est,$H15+$I15-1,MATCH(BS$14,$BQ$14:$DQ$14,0))</f>
        <v>7.0943037921400078</v>
      </c>
      <c r="BT15" s="4" cm="1">
        <f t="array" ref="BT15">N15*INDEX(prod_est,$H15+$I15-1,MATCH(BT$14,$BQ$14:$DQ$14,0))</f>
        <v>7.340618415632628</v>
      </c>
      <c r="BU15" s="4" cm="1">
        <f t="array" ref="BU15">O15*INDEX(prod_est,$H15+$I15-1,MATCH(BU$14,$BQ$14:$DQ$14,0))</f>
        <v>7.5750519346499994</v>
      </c>
      <c r="BV15" s="4" cm="1">
        <f t="array" ref="BV15">P15*INDEX(prod_est,$H15+$I15-1,MATCH(BV$14,$BQ$14:$DQ$14,0))</f>
        <v>7.7957310612478823</v>
      </c>
      <c r="BW15" s="4" cm="1">
        <f t="array" ref="BW15">Q15*INDEX(prod_est,$H15+$I15-1,MATCH(BW$14,$BQ$14:$DQ$14,0))</f>
        <v>8.0024725556034593</v>
      </c>
      <c r="BX15" s="4" cm="1">
        <f t="array" ref="BX15">R15*INDEX(prod_est,$H15+$I15-1,MATCH(BX$14,$BQ$14:$DQ$14,0))</f>
        <v>8.1950039501370764</v>
      </c>
      <c r="BY15" s="4" cm="1">
        <f t="array" ref="BY15">S15*INDEX(prod_est,$H15+$I15-1,MATCH(BY$14,$BQ$14:$DQ$14,0))</f>
        <v>8.3740865274057814</v>
      </c>
      <c r="BZ15" s="4" cm="1">
        <f t="array" ref="BZ15">T15*INDEX(prod_est,$H15+$I15-1,MATCH(BZ$14,$BQ$14:$DQ$14,0))</f>
        <v>8.5391698262033504</v>
      </c>
      <c r="CA15" s="4" cm="1">
        <f t="array" ref="CA15">U15*INDEX(prod_est,$H15+$I15-1,MATCH(CA$14,$BQ$14:$DQ$14,0))</f>
        <v>8.5997665783907724</v>
      </c>
      <c r="CB15" s="4" cm="1">
        <f t="array" ref="CB15">V15*INDEX(prod_est,$H15+$I15-1,MATCH(CB$14,$BQ$14:$DQ$14,0))</f>
        <v>8.6492760125330239</v>
      </c>
      <c r="CC15" s="4" cm="1">
        <f t="array" ref="CC15">W15*INDEX(prod_est,$H15+$I15-1,MATCH(CC$14,$BQ$14:$DQ$14,0))</f>
        <v>8.6897137258197663</v>
      </c>
      <c r="CD15" s="4" cm="1">
        <f t="array" ref="CD15">X15*INDEX(prod_est,$H15+$I15-1,MATCH(CD$14,$BQ$14:$DQ$14,0))</f>
        <v>8.7312598148159406</v>
      </c>
      <c r="CE15" s="4" cm="1">
        <f t="array" ref="CE15">Y15*INDEX(prod_est,$H15+$I15-1,MATCH(CE$14,$BQ$14:$DQ$14,0))</f>
        <v>8.7645856847211405</v>
      </c>
      <c r="CF15" s="4" cm="1">
        <f t="array" ref="CF15">Z15*INDEX(prod_est,$H15+$I15-1,MATCH(CF$14,$BQ$14:$DQ$14,0))</f>
        <v>8.792646714520032</v>
      </c>
      <c r="CG15" s="4" cm="1">
        <f t="array" ref="CG15">AA15*INDEX(prod_est,$H15+$I15-1,MATCH(CG$14,$BQ$14:$DQ$14,0))</f>
        <v>8.8196390868616987</v>
      </c>
      <c r="CH15" s="4" cm="1">
        <f t="array" ref="CH15">AB15*INDEX(prod_est,$H15+$I15-1,MATCH(CH$14,$BQ$14:$DQ$14,0))</f>
        <v>8.8480322660598407</v>
      </c>
      <c r="CI15" s="4" cm="1">
        <f t="array" ref="CI15">AC15*INDEX(prod_est,$H15+$I15-1,MATCH(CI$14,$BQ$14:$DQ$14,0))</f>
        <v>8.8794550211320438</v>
      </c>
      <c r="CJ15" s="4" cm="1">
        <f t="array" ref="CJ15">AD15*INDEX(prod_est,$H15+$I15-1,MATCH(CJ$14,$BQ$14:$DQ$14,0))</f>
        <v>8.9158694814775306</v>
      </c>
      <c r="CK15" s="4" cm="1">
        <f t="array" ref="CK15">AE15*INDEX(prod_est,$H15+$I15-1,MATCH(CK$14,$BQ$14:$DQ$14,0))</f>
        <v>8.9587605267946895</v>
      </c>
      <c r="CL15" s="4" cm="1">
        <f t="array" ref="CL15">AF15*INDEX(prod_est,$H15+$I15-1,MATCH(CL$14,$BQ$14:$DQ$14,0))</f>
        <v>9.0091260486576097</v>
      </c>
      <c r="CM15" s="4" cm="1">
        <f t="array" ref="CM15">AG15*INDEX(prod_est,$H15+$I15-1,MATCH(CM$14,$BQ$14:$DQ$14,0))</f>
        <v>9.0694150340734385</v>
      </c>
      <c r="CN15" s="4" cm="1">
        <f t="array" ref="CN15">AH15*INDEX(prod_est,$H15+$I15-1,MATCH(CN$14,$BQ$14:$DQ$14,0))</f>
        <v>9.1023413835507014</v>
      </c>
      <c r="CO15" s="4" cm="1">
        <f t="array" ref="CO15">AI15*INDEX(prod_est,$H15+$I15-1,MATCH(CO$14,$BQ$14:$DQ$14,0))</f>
        <v>9.1444483682612567</v>
      </c>
      <c r="CP15" s="4" cm="1">
        <f t="array" ref="CP15">AJ15*INDEX(prod_est,$H15+$I15-1,MATCH(CP$14,$BQ$14:$DQ$14,0))</f>
        <v>9.1934783921667744</v>
      </c>
      <c r="CQ15" s="4" cm="1">
        <f t="array" ref="CQ15">AK15*INDEX(prod_est,$H15+$I15-1,MATCH(CQ$14,$BQ$14:$DQ$14,0))</f>
        <v>9.2482441266544217</v>
      </c>
      <c r="CR15" s="4" cm="1">
        <f t="array" ref="CR15">AL15*INDEX(prod_est,$H15+$I15-1,MATCH(CR$14,$BQ$14:$DQ$14,0))</f>
        <v>9.3070839558589036</v>
      </c>
      <c r="CS15" s="4" cm="1">
        <f t="array" ref="CS15">AM15*INDEX(prod_est,$H15+$I15-1,MATCH(CS$14,$BQ$14:$DQ$14,0))</f>
        <v>9.3472287954371875</v>
      </c>
      <c r="CT15" s="4" cm="1">
        <f t="array" ref="CT15">AN15*INDEX(prod_est,$H15+$I15-1,MATCH(CT$14,$BQ$14:$DQ$14,0))</f>
        <v>9.389966485921855</v>
      </c>
      <c r="CU15" s="4" cm="1">
        <f t="array" ref="CU15">AO15*INDEX(prod_est,$H15+$I15-1,MATCH(CU$14,$BQ$14:$DQ$14,0))</f>
        <v>9.4327582641078731</v>
      </c>
      <c r="CV15" s="4" cm="1">
        <f t="array" ref="CV15">AP15*INDEX(prod_est,$H15+$I15-1,MATCH(CV$14,$BQ$14:$DQ$14,0))</f>
        <v>9.4739367932583445</v>
      </c>
      <c r="CW15" s="4" cm="1">
        <f t="array" ref="CW15">AQ15*INDEX(prod_est,$H15+$I15-1,MATCH(CW$14,$BQ$14:$DQ$14,0))</f>
        <v>9.5115806404501289</v>
      </c>
      <c r="CX15" s="4" cm="1">
        <f t="array" ref="CX15">AR15*INDEX(prod_est,$H15+$I15-1,MATCH(CX$14,$BQ$14:$DQ$14,0))</f>
        <v>9.4640227372478787</v>
      </c>
      <c r="CY15" s="4" cm="1">
        <f t="array" ref="CY15">AS15*INDEX(prod_est,$H15+$I15-1,MATCH(CY$14,$BQ$14:$DQ$14,0))</f>
        <v>9.4167026235616405</v>
      </c>
      <c r="CZ15" s="4" cm="1">
        <f t="array" ref="CZ15">AT15*INDEX(prod_est,$H15+$I15-1,MATCH(CZ$14,$BQ$14:$DQ$14,0))</f>
        <v>9.369619110443832</v>
      </c>
      <c r="DA15" s="4" cm="1">
        <f t="array" ref="DA15">AU15*INDEX(prod_est,$H15+$I15-1,MATCH(DA$14,$BQ$14:$DQ$14,0))</f>
        <v>9.3227710148916128</v>
      </c>
      <c r="DB15" s="4" cm="1">
        <f t="array" ref="DB15">AV15*INDEX(prod_est,$H15+$I15-1,MATCH(DB$14,$BQ$14:$DQ$14,0))</f>
        <v>9.2761571598171546</v>
      </c>
      <c r="DC15" s="4" cm="1">
        <f t="array" ref="DC15">AW15*INDEX(prod_est,$H15+$I15-1,MATCH(DC$14,$BQ$14:$DQ$14,0))</f>
        <v>9.2297763740180674</v>
      </c>
      <c r="DD15" s="4" cm="1">
        <f t="array" ref="DD15">AX15*INDEX(prod_est,$H15+$I15-1,MATCH(DD$14,$BQ$14:$DQ$14,0))</f>
        <v>9.1836274921479788</v>
      </c>
      <c r="DE15" s="4" cm="1">
        <f t="array" ref="DE15">AY15*INDEX(prod_est,$H15+$I15-1,MATCH(DE$14,$BQ$14:$DQ$14,0))</f>
        <v>9.137709354687237</v>
      </c>
      <c r="DF15" s="4" cm="1">
        <f t="array" ref="DF15">AZ15*INDEX(prod_est,$H15+$I15-1,MATCH(DF$14,$BQ$14:$DQ$14,0))</f>
        <v>9.0920208079138014</v>
      </c>
      <c r="DG15" s="4" cm="1">
        <f t="array" ref="DG15">BA15*INDEX(prod_est,$H15+$I15-1,MATCH(DG$14,$BQ$14:$DQ$14,0))</f>
        <v>9.0465607038742331</v>
      </c>
      <c r="DH15" s="4" cm="1">
        <f t="array" ref="DH15">BB15*INDEX(prod_est,$H15+$I15-1,MATCH(DH$14,$BQ$14:$DQ$14,0))</f>
        <v>9.0013279003548607</v>
      </c>
      <c r="DI15" s="4" cm="1">
        <f t="array" ref="DI15">BC15*INDEX(prod_est,$H15+$I15-1,MATCH(DI$14,$BQ$14:$DQ$14,0))</f>
        <v>8.9563212608530876</v>
      </c>
      <c r="DJ15" s="4" cm="1">
        <f t="array" ref="DJ15">BD15*INDEX(prod_est,$H15+$I15-1,MATCH(DJ$14,$BQ$14:$DQ$14,0))</f>
        <v>8.9115396545488235</v>
      </c>
      <c r="DK15" s="4" cm="1">
        <f t="array" ref="DK15">BE15*INDEX(prod_est,$H15+$I15-1,MATCH(DK$14,$BQ$14:$DQ$14,0))</f>
        <v>8.8669819562760797</v>
      </c>
      <c r="DL15" s="4" cm="1">
        <f t="array" ref="DL15">BF15*INDEX(prod_est,$H15+$I15-1,MATCH(DL$14,$BQ$14:$DQ$14,0))</f>
        <v>8.8226470464946996</v>
      </c>
      <c r="DM15" s="4" cm="1">
        <f t="array" ref="DM15">BG15*INDEX(prod_est,$H15+$I15-1,MATCH(DM$14,$BQ$14:$DQ$14,0))</f>
        <v>8.7785338112622249</v>
      </c>
      <c r="DN15" s="4" cm="1">
        <f t="array" ref="DN15">BH15*INDEX(prod_est,$H15+$I15-1,MATCH(DN$14,$BQ$14:$DQ$14,0))</f>
        <v>8.7346411422059145</v>
      </c>
      <c r="DO15" s="4" cm="1">
        <f t="array" ref="DO15">BI15*INDEX(prod_est,$H15+$I15-1,MATCH(DO$14,$BQ$14:$DQ$14,0))</f>
        <v>8.690967936494884</v>
      </c>
      <c r="DP15" s="4" cm="1">
        <f t="array" ref="DP15">BJ15*INDEX(prod_est,$H15+$I15-1,MATCH(DP$14,$BQ$14:$DQ$14,0))</f>
        <v>8.6475130968124105</v>
      </c>
      <c r="DQ15" s="4" cm="1">
        <f t="array" ref="DQ15">BK15*INDEX(prod_est,$H15+$I15-1,MATCH(DQ$14,$BQ$14:$DQ$14,0))</f>
        <v>8.6042755313283479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16_RUS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16_RUS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16_RUS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16_RUS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16_RUS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16_RUS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16_RUS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3"/>
        <v>1.6727987322955672E-2</v>
      </c>
      <c r="L23" s="33">
        <f t="shared" ref="L23:AP30" si="17">K23*(1-$G$4)</f>
        <v>1.6644347386340894E-2</v>
      </c>
      <c r="M23" s="33">
        <f t="shared" si="17"/>
        <v>1.6561125649409189E-2</v>
      </c>
      <c r="N23" s="33">
        <f t="shared" si="17"/>
        <v>1.6478320021162143E-2</v>
      </c>
      <c r="O23" s="33">
        <f t="shared" si="17"/>
        <v>1.6395928421056333E-2</v>
      </c>
      <c r="P23" s="33">
        <f t="shared" si="17"/>
        <v>1.6313948778951051E-2</v>
      </c>
      <c r="Q23" s="33">
        <f t="shared" si="17"/>
        <v>1.6232379035056296E-2</v>
      </c>
      <c r="R23" s="33">
        <f t="shared" si="17"/>
        <v>1.6151217139881015E-2</v>
      </c>
      <c r="S23" s="33">
        <f t="shared" si="17"/>
        <v>1.6070461054181612E-2</v>
      </c>
      <c r="T23" s="33">
        <f t="shared" si="17"/>
        <v>1.5990108748910704E-2</v>
      </c>
      <c r="U23" s="33">
        <f t="shared" si="17"/>
        <v>1.5910158205166149E-2</v>
      </c>
      <c r="V23" s="33">
        <f t="shared" si="17"/>
        <v>1.5830607414140319E-2</v>
      </c>
      <c r="W23" s="33">
        <f t="shared" si="17"/>
        <v>1.5751454377069617E-2</v>
      </c>
      <c r="X23" s="33">
        <f t="shared" si="17"/>
        <v>1.5672697105184267E-2</v>
      </c>
      <c r="Y23" s="33">
        <f t="shared" si="17"/>
        <v>1.5594333619658346E-2</v>
      </c>
      <c r="Z23" s="33">
        <f t="shared" si="17"/>
        <v>1.5516361951560054E-2</v>
      </c>
      <c r="AA23" s="33">
        <f t="shared" si="17"/>
        <v>1.5438780141802253E-2</v>
      </c>
      <c r="AB23" s="33">
        <f t="shared" si="17"/>
        <v>1.5361586241093243E-2</v>
      </c>
      <c r="AC23" s="33">
        <f t="shared" si="17"/>
        <v>1.5284778309887776E-2</v>
      </c>
      <c r="AD23" s="33">
        <f t="shared" si="17"/>
        <v>1.5208354418338337E-2</v>
      </c>
      <c r="AE23" s="33">
        <f t="shared" si="17"/>
        <v>1.5132312646246645E-2</v>
      </c>
      <c r="AF23" s="33">
        <f t="shared" si="17"/>
        <v>1.5056651083015411E-2</v>
      </c>
      <c r="AG23" s="33">
        <f t="shared" si="17"/>
        <v>1.4981367827600334E-2</v>
      </c>
      <c r="AH23" s="33">
        <f t="shared" si="17"/>
        <v>1.4906460988462333E-2</v>
      </c>
      <c r="AI23" s="33">
        <f t="shared" si="17"/>
        <v>1.4831928683520021E-2</v>
      </c>
      <c r="AJ23" s="33">
        <f t="shared" si="17"/>
        <v>1.4757769040102422E-2</v>
      </c>
      <c r="AK23" s="33">
        <f t="shared" si="17"/>
        <v>1.468398019490191E-2</v>
      </c>
      <c r="AL23" s="33">
        <f t="shared" si="17"/>
        <v>1.46105602939274E-2</v>
      </c>
      <c r="AM23" s="33">
        <f t="shared" si="17"/>
        <v>1.4537507492457762E-2</v>
      </c>
      <c r="AN23" s="33">
        <f t="shared" si="17"/>
        <v>1.4464819954995474E-2</v>
      </c>
      <c r="AO23" s="33">
        <f t="shared" si="17"/>
        <v>1.4392495855220497E-2</v>
      </c>
      <c r="AP23" s="33">
        <f t="shared" si="17"/>
        <v>1.4320533375944394E-2</v>
      </c>
      <c r="AQ23" s="33">
        <f t="shared" ref="AQ23:BK23" si="18">AP23*(1-$G$4)</f>
        <v>1.4248930709064671E-2</v>
      </c>
      <c r="AR23" s="33">
        <f t="shared" si="18"/>
        <v>1.4177686055519348E-2</v>
      </c>
      <c r="AS23" s="33">
        <f t="shared" si="18"/>
        <v>1.4106797625241752E-2</v>
      </c>
      <c r="AT23" s="33">
        <f t="shared" si="18"/>
        <v>1.4036263637115543E-2</v>
      </c>
      <c r="AU23" s="33">
        <f t="shared" si="18"/>
        <v>1.3966082318929965E-2</v>
      </c>
      <c r="AV23" s="33">
        <f t="shared" si="18"/>
        <v>1.3896251907335315E-2</v>
      </c>
      <c r="AW23" s="33">
        <f t="shared" si="18"/>
        <v>1.3826770647798638E-2</v>
      </c>
      <c r="AX23" s="33">
        <f t="shared" si="18"/>
        <v>1.3757636794559644E-2</v>
      </c>
      <c r="AY23" s="33">
        <f t="shared" si="18"/>
        <v>1.3688848610586845E-2</v>
      </c>
      <c r="AZ23" s="33">
        <f t="shared" si="18"/>
        <v>1.362040436753391E-2</v>
      </c>
      <c r="BA23" s="33">
        <f t="shared" si="18"/>
        <v>1.3552302345696241E-2</v>
      </c>
      <c r="BB23" s="33">
        <f t="shared" si="18"/>
        <v>1.3484540833967759E-2</v>
      </c>
      <c r="BC23" s="33">
        <f t="shared" si="18"/>
        <v>1.3417118129797921E-2</v>
      </c>
      <c r="BD23" s="33">
        <f t="shared" si="18"/>
        <v>1.3350032539148932E-2</v>
      </c>
      <c r="BE23" s="33">
        <f t="shared" si="18"/>
        <v>1.3283282376453187E-2</v>
      </c>
      <c r="BF23" s="33">
        <f t="shared" si="18"/>
        <v>1.3216865964570921E-2</v>
      </c>
      <c r="BG23" s="33">
        <f t="shared" si="18"/>
        <v>1.3150781634748067E-2</v>
      </c>
      <c r="BH23" s="33">
        <f t="shared" si="18"/>
        <v>1.3085027726574326E-2</v>
      </c>
      <c r="BI23" s="33">
        <f t="shared" si="18"/>
        <v>1.3019602587941454E-2</v>
      </c>
      <c r="BJ23" s="33">
        <f t="shared" si="18"/>
        <v>1.2954504575001746E-2</v>
      </c>
      <c r="BK23" s="33">
        <f t="shared" si="18"/>
        <v>1.2889732052126738E-2</v>
      </c>
      <c r="BL23" t="str">
        <f t="shared" si="6"/>
        <v>16_RUS</v>
      </c>
      <c r="BM23" t="str">
        <f t="shared" si="7"/>
        <v>d_nonenergy_7_3_naphtha</v>
      </c>
      <c r="BP23" s="4">
        <f t="shared" si="8"/>
        <v>355.64320425599999</v>
      </c>
      <c r="BQ23" s="4">
        <f t="shared" si="9"/>
        <v>400.38678223199997</v>
      </c>
      <c r="BR23" s="4" cm="1">
        <f t="array" ref="BR23">L23*INDEX(prod_est,$H23+$I23-1,MATCH(BR$14,$BQ$14:$DQ$14,0))</f>
        <v>406.13762862544053</v>
      </c>
      <c r="BS23" s="4" cm="1">
        <f t="array" ref="BS23">M23*INDEX(prod_est,$H23+$I23-1,MATCH(BS$14,$BQ$14:$DQ$14,0))</f>
        <v>384.11826534056269</v>
      </c>
      <c r="BT23" s="4" cm="1">
        <f t="array" ref="BT23">N23*INDEX(prod_est,$H23+$I23-1,MATCH(BT$14,$BQ$14:$DQ$14,0))</f>
        <v>397.45487294521928</v>
      </c>
      <c r="BU23" s="4" cm="1">
        <f t="array" ref="BU23">O23*INDEX(prod_est,$H23+$I23-1,MATCH(BU$14,$BQ$14:$DQ$14,0))</f>
        <v>410.14818285991544</v>
      </c>
      <c r="BV23" s="4" cm="1">
        <f t="array" ref="BV23">P23*INDEX(prod_est,$H23+$I23-1,MATCH(BV$14,$BQ$14:$DQ$14,0))</f>
        <v>422.09676665182536</v>
      </c>
      <c r="BW23" s="4" cm="1">
        <f t="array" ref="BW23">Q23*INDEX(prod_est,$H23+$I23-1,MATCH(BW$14,$BQ$14:$DQ$14,0))</f>
        <v>433.29070287341267</v>
      </c>
      <c r="BX23" s="4" cm="1">
        <f t="array" ref="BX23">R23*INDEX(prod_est,$H23+$I23-1,MATCH(BX$14,$BQ$14:$DQ$14,0))</f>
        <v>443.71523887563308</v>
      </c>
      <c r="BY23" s="4" cm="1">
        <f t="array" ref="BY23">S23*INDEX(prod_est,$H23+$I23-1,MATCH(BY$14,$BQ$14:$DQ$14,0))</f>
        <v>453.41159400062588</v>
      </c>
      <c r="BZ23" s="4" cm="1">
        <f t="array" ref="BZ23">T23*INDEX(prod_est,$H23+$I23-1,MATCH(BZ$14,$BQ$14:$DQ$14,0))</f>
        <v>462.34996374468381</v>
      </c>
      <c r="CA23" s="4" cm="1">
        <f t="array" ref="CA23">U23*INDEX(prod_est,$H23+$I23-1,MATCH(CA$14,$BQ$14:$DQ$14,0))</f>
        <v>465.63095086019092</v>
      </c>
      <c r="CB23" s="4" cm="1">
        <f t="array" ref="CB23">V23*INDEX(prod_est,$H23+$I23-1,MATCH(CB$14,$BQ$14:$DQ$14,0))</f>
        <v>468.31161953719135</v>
      </c>
      <c r="CC23" s="4" cm="1">
        <f t="array" ref="CC23">W23*INDEX(prod_est,$H23+$I23-1,MATCH(CC$14,$BQ$14:$DQ$14,0))</f>
        <v>470.50110348616619</v>
      </c>
      <c r="CD23" s="4" cm="1">
        <f t="array" ref="CD23">X23*INDEX(prod_est,$H23+$I23-1,MATCH(CD$14,$BQ$14:$DQ$14,0))</f>
        <v>472.75059999836452</v>
      </c>
      <c r="CE23" s="4" cm="1">
        <f t="array" ref="CE23">Y23*INDEX(prod_est,$H23+$I23-1,MATCH(CE$14,$BQ$14:$DQ$14,0))</f>
        <v>474.55501600788659</v>
      </c>
      <c r="CF23" s="4" cm="1">
        <f t="array" ref="CF23">Z23*INDEX(prod_est,$H23+$I23-1,MATCH(CF$14,$BQ$14:$DQ$14,0))</f>
        <v>476.07436933780212</v>
      </c>
      <c r="CG23" s="4" cm="1">
        <f t="array" ref="CG23">AA23*INDEX(prod_est,$H23+$I23-1,MATCH(CG$14,$BQ$14:$DQ$14,0))</f>
        <v>477.53586063350821</v>
      </c>
      <c r="CH23" s="4" cm="1">
        <f t="array" ref="CH23">AB23*INDEX(prod_est,$H23+$I23-1,MATCH(CH$14,$BQ$14:$DQ$14,0))</f>
        <v>479.07319806092119</v>
      </c>
      <c r="CI23" s="4" cm="1">
        <f t="array" ref="CI23">AC23*INDEX(prod_est,$H23+$I23-1,MATCH(CI$14,$BQ$14:$DQ$14,0))</f>
        <v>480.77457067255483</v>
      </c>
      <c r="CJ23" s="4" cm="1">
        <f t="array" ref="CJ23">AD23*INDEX(prod_est,$H23+$I23-1,MATCH(CJ$14,$BQ$14:$DQ$14,0))</f>
        <v>482.74621718658176</v>
      </c>
      <c r="CK23" s="4" cm="1">
        <f t="array" ref="CK23">AE23*INDEX(prod_est,$H23+$I23-1,MATCH(CK$14,$BQ$14:$DQ$14,0))</f>
        <v>485.0685358253923</v>
      </c>
      <c r="CL23" s="4" cm="1">
        <f t="array" ref="CL23">AF23*INDEX(prod_est,$H23+$I23-1,MATCH(CL$14,$BQ$14:$DQ$14,0))</f>
        <v>487.79555703251782</v>
      </c>
      <c r="CM23" s="4" cm="1">
        <f t="array" ref="CM23">AG23*INDEX(prod_est,$H23+$I23-1,MATCH(CM$14,$BQ$14:$DQ$14,0))</f>
        <v>491.05988023823232</v>
      </c>
      <c r="CN23" s="4" cm="1">
        <f t="array" ref="CN23">AH23*INDEX(prod_est,$H23+$I23-1,MATCH(CN$14,$BQ$14:$DQ$14,0))</f>
        <v>492.84266437262698</v>
      </c>
      <c r="CO23" s="4" cm="1">
        <f t="array" ref="CO23">AI23*INDEX(prod_est,$H23+$I23-1,MATCH(CO$14,$BQ$14:$DQ$14,0))</f>
        <v>495.12253036083854</v>
      </c>
      <c r="CP23" s="4" cm="1">
        <f t="array" ref="CP23">AJ23*INDEX(prod_est,$H23+$I23-1,MATCH(CP$14,$BQ$14:$DQ$14,0))</f>
        <v>497.77724156069723</v>
      </c>
      <c r="CQ23" s="4" cm="1">
        <f t="array" ref="CQ23">AK23*INDEX(prod_est,$H23+$I23-1,MATCH(CQ$14,$BQ$14:$DQ$14,0))</f>
        <v>500.74251053533624</v>
      </c>
      <c r="CR23" s="4" cm="1">
        <f t="array" ref="CR23">AL23*INDEX(prod_est,$H23+$I23-1,MATCH(CR$14,$BQ$14:$DQ$14,0))</f>
        <v>503.92836975269904</v>
      </c>
      <c r="CS23" s="4" cm="1">
        <f t="array" ref="CS23">AM23*INDEX(prod_est,$H23+$I23-1,MATCH(CS$14,$BQ$14:$DQ$14,0))</f>
        <v>506.10199617087846</v>
      </c>
      <c r="CT23" s="4" cm="1">
        <f t="array" ref="CT23">AN23*INDEX(prod_est,$H23+$I23-1,MATCH(CT$14,$BQ$14:$DQ$14,0))</f>
        <v>508.41601147310166</v>
      </c>
      <c r="CU23" s="4" cm="1">
        <f t="array" ref="CU23">AO23*INDEX(prod_est,$H23+$I23-1,MATCH(CU$14,$BQ$14:$DQ$14,0))</f>
        <v>510.73295533246431</v>
      </c>
      <c r="CV23" s="4" cm="1">
        <f t="array" ref="CV23">AP23*INDEX(prod_est,$H23+$I23-1,MATCH(CV$14,$BQ$14:$DQ$14,0))</f>
        <v>512.96255046258534</v>
      </c>
      <c r="CW23" s="4" cm="1">
        <f t="array" ref="CW23">AQ23*INDEX(prod_est,$H23+$I23-1,MATCH(CW$14,$BQ$14:$DQ$14,0))</f>
        <v>515.00076163985045</v>
      </c>
      <c r="CX23" s="4" cm="1">
        <f t="array" ref="CX23">AR23*INDEX(prod_est,$H23+$I23-1,MATCH(CX$14,$BQ$14:$DQ$14,0))</f>
        <v>512.42575783165114</v>
      </c>
      <c r="CY23" s="4" cm="1">
        <f t="array" ref="CY23">AS23*INDEX(prod_est,$H23+$I23-1,MATCH(CY$14,$BQ$14:$DQ$14,0))</f>
        <v>509.8636290424929</v>
      </c>
      <c r="CZ23" s="4" cm="1">
        <f t="array" ref="CZ23">AT23*INDEX(prod_est,$H23+$I23-1,MATCH(CZ$14,$BQ$14:$DQ$14,0))</f>
        <v>507.31431089728045</v>
      </c>
      <c r="DA23" s="4" cm="1">
        <f t="array" ref="DA23">AU23*INDEX(prod_est,$H23+$I23-1,MATCH(DA$14,$BQ$14:$DQ$14,0))</f>
        <v>504.77773934279406</v>
      </c>
      <c r="DB23" s="4" cm="1">
        <f t="array" ref="DB23">AV23*INDEX(prod_est,$H23+$I23-1,MATCH(DB$14,$BQ$14:$DQ$14,0))</f>
        <v>502.25385064608002</v>
      </c>
      <c r="DC23" s="4" cm="1">
        <f t="array" ref="DC23">AW23*INDEX(prod_est,$H23+$I23-1,MATCH(DC$14,$BQ$14:$DQ$14,0))</f>
        <v>499.74258139284967</v>
      </c>
      <c r="DD23" s="4" cm="1">
        <f t="array" ref="DD23">AX23*INDEX(prod_est,$H23+$I23-1,MATCH(DD$14,$BQ$14:$DQ$14,0))</f>
        <v>497.24386848588534</v>
      </c>
      <c r="DE23" s="4" cm="1">
        <f t="array" ref="DE23">AY23*INDEX(prod_est,$H23+$I23-1,MATCH(DE$14,$BQ$14:$DQ$14,0))</f>
        <v>494.75764914345592</v>
      </c>
      <c r="DF23" s="4" cm="1">
        <f t="array" ref="DF23">AZ23*INDEX(prod_est,$H23+$I23-1,MATCH(DF$14,$BQ$14:$DQ$14,0))</f>
        <v>492.28386089773863</v>
      </c>
      <c r="DG23" s="4" cm="1">
        <f t="array" ref="DG23">BA23*INDEX(prod_est,$H23+$I23-1,MATCH(DG$14,$BQ$14:$DQ$14,0))</f>
        <v>489.82244159324995</v>
      </c>
      <c r="DH23" s="4" cm="1">
        <f t="array" ref="DH23">BB23*INDEX(prod_est,$H23+$I23-1,MATCH(DH$14,$BQ$14:$DQ$14,0))</f>
        <v>487.37332938528368</v>
      </c>
      <c r="DI23" s="4" cm="1">
        <f t="array" ref="DI23">BC23*INDEX(prod_est,$H23+$I23-1,MATCH(DI$14,$BQ$14:$DQ$14,0))</f>
        <v>484.93646273835725</v>
      </c>
      <c r="DJ23" s="4" cm="1">
        <f t="array" ref="DJ23">BD23*INDEX(prod_est,$H23+$I23-1,MATCH(DJ$14,$BQ$14:$DQ$14,0))</f>
        <v>482.51178042466552</v>
      </c>
      <c r="DK23" s="4" cm="1">
        <f t="array" ref="DK23">BE23*INDEX(prod_est,$H23+$I23-1,MATCH(DK$14,$BQ$14:$DQ$14,0))</f>
        <v>480.09922152254217</v>
      </c>
      <c r="DL23" s="4" cm="1">
        <f t="array" ref="DL23">BF23*INDEX(prod_est,$H23+$I23-1,MATCH(DL$14,$BQ$14:$DQ$14,0))</f>
        <v>477.69872541492947</v>
      </c>
      <c r="DM23" s="4" cm="1">
        <f t="array" ref="DM23">BG23*INDEX(prod_est,$H23+$I23-1,MATCH(DM$14,$BQ$14:$DQ$14,0))</f>
        <v>475.31023178785483</v>
      </c>
      <c r="DN23" s="4" cm="1">
        <f t="array" ref="DN23">BH23*INDEX(prod_est,$H23+$I23-1,MATCH(DN$14,$BQ$14:$DQ$14,0))</f>
        <v>472.93368062891551</v>
      </c>
      <c r="DO23" s="4" cm="1">
        <f t="array" ref="DO23">BI23*INDEX(prod_est,$H23+$I23-1,MATCH(DO$14,$BQ$14:$DQ$14,0))</f>
        <v>470.56901222577096</v>
      </c>
      <c r="DP23" s="4" cm="1">
        <f t="array" ref="DP23">BJ23*INDEX(prod_est,$H23+$I23-1,MATCH(DP$14,$BQ$14:$DQ$14,0))</f>
        <v>468.21616716464206</v>
      </c>
      <c r="DQ23" s="4" cm="1">
        <f t="array" ref="DQ23">BK23*INDEX(prod_est,$H23+$I23-1,MATCH(DQ$14,$BQ$14:$DQ$14,0))</f>
        <v>465.8750863288189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16_RUS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16_RUS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16_RUS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16_RUS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3"/>
        <v>1.4631120688280192E-2</v>
      </c>
      <c r="L28" s="33">
        <f t="shared" si="17"/>
        <v>1.4557965084838791E-2</v>
      </c>
      <c r="M28" s="33">
        <f t="shared" si="17"/>
        <v>1.4485175259414597E-2</v>
      </c>
      <c r="N28" s="33">
        <f t="shared" si="17"/>
        <v>1.4412749383117525E-2</v>
      </c>
      <c r="O28" s="33">
        <f t="shared" si="17"/>
        <v>1.4340685636201937E-2</v>
      </c>
      <c r="P28" s="33">
        <f t="shared" si="17"/>
        <v>1.4268982208020928E-2</v>
      </c>
      <c r="Q28" s="33">
        <f t="shared" si="17"/>
        <v>1.4197637296980823E-2</v>
      </c>
      <c r="R28" s="33">
        <f t="shared" si="17"/>
        <v>1.4126649110495918E-2</v>
      </c>
      <c r="S28" s="33">
        <f t="shared" si="17"/>
        <v>1.4056015864943438E-2</v>
      </c>
      <c r="T28" s="33">
        <f t="shared" si="17"/>
        <v>1.398573578561872E-2</v>
      </c>
      <c r="U28" s="33">
        <f t="shared" si="17"/>
        <v>1.3915807106690627E-2</v>
      </c>
      <c r="V28" s="33">
        <f t="shared" si="17"/>
        <v>1.3846228071157174E-2</v>
      </c>
      <c r="W28" s="33">
        <f t="shared" si="17"/>
        <v>1.3776996930801389E-2</v>
      </c>
      <c r="X28" s="33">
        <f t="shared" si="17"/>
        <v>1.3708111946147381E-2</v>
      </c>
      <c r="Y28" s="33">
        <f t="shared" si="17"/>
        <v>1.3639571386416645E-2</v>
      </c>
      <c r="Z28" s="33">
        <f t="shared" si="17"/>
        <v>1.3571373529484562E-2</v>
      </c>
      <c r="AA28" s="33">
        <f t="shared" si="17"/>
        <v>1.3503516661837139E-2</v>
      </c>
      <c r="AB28" s="33">
        <f t="shared" si="17"/>
        <v>1.3435999078527954E-2</v>
      </c>
      <c r="AC28" s="33">
        <f t="shared" si="17"/>
        <v>1.3368819083135313E-2</v>
      </c>
      <c r="AD28" s="33">
        <f t="shared" si="17"/>
        <v>1.3301974987719636E-2</v>
      </c>
      <c r="AE28" s="33">
        <f t="shared" si="17"/>
        <v>1.3235465112781038E-2</v>
      </c>
      <c r="AF28" s="33">
        <f t="shared" si="17"/>
        <v>1.3169287787217134E-2</v>
      </c>
      <c r="AG28" s="33">
        <f t="shared" si="17"/>
        <v>1.3103441348281048E-2</v>
      </c>
      <c r="AH28" s="33">
        <f t="shared" si="17"/>
        <v>1.3037924141539644E-2</v>
      </c>
      <c r="AI28" s="33">
        <f t="shared" si="17"/>
        <v>1.2972734520831945E-2</v>
      </c>
      <c r="AJ28" s="33">
        <f t="shared" si="17"/>
        <v>1.2907870848227785E-2</v>
      </c>
      <c r="AK28" s="33">
        <f t="shared" si="17"/>
        <v>1.2843331493986646E-2</v>
      </c>
      <c r="AL28" s="33">
        <f t="shared" si="17"/>
        <v>1.2779114836516713E-2</v>
      </c>
      <c r="AM28" s="33">
        <f t="shared" si="17"/>
        <v>1.271521926233413E-2</v>
      </c>
      <c r="AN28" s="33">
        <f t="shared" si="17"/>
        <v>1.2651643166022459E-2</v>
      </c>
      <c r="AO28" s="33">
        <f t="shared" si="17"/>
        <v>1.2588384950192346E-2</v>
      </c>
      <c r="AP28" s="33">
        <f t="shared" si="17"/>
        <v>1.2525443025441384E-2</v>
      </c>
      <c r="AQ28" s="33">
        <f t="shared" ref="AQ28:BK28" si="23">AP28*(1-$G$4)</f>
        <v>1.2462815810314177E-2</v>
      </c>
      <c r="AR28" s="33">
        <f t="shared" si="23"/>
        <v>1.2400501731262606E-2</v>
      </c>
      <c r="AS28" s="33">
        <f t="shared" si="23"/>
        <v>1.2338499222606292E-2</v>
      </c>
      <c r="AT28" s="33">
        <f t="shared" si="23"/>
        <v>1.2276806726493261E-2</v>
      </c>
      <c r="AU28" s="33">
        <f t="shared" si="23"/>
        <v>1.2215422692860795E-2</v>
      </c>
      <c r="AV28" s="33">
        <f t="shared" si="23"/>
        <v>1.2154345579396491E-2</v>
      </c>
      <c r="AW28" s="33">
        <f t="shared" si="23"/>
        <v>1.209357385149951E-2</v>
      </c>
      <c r="AX28" s="33">
        <f t="shared" si="23"/>
        <v>1.2033105982242012E-2</v>
      </c>
      <c r="AY28" s="33">
        <f t="shared" si="23"/>
        <v>1.1972940452330803E-2</v>
      </c>
      <c r="AZ28" s="33">
        <f t="shared" si="23"/>
        <v>1.1913075750069148E-2</v>
      </c>
      <c r="BA28" s="33">
        <f t="shared" si="23"/>
        <v>1.1853510371318801E-2</v>
      </c>
      <c r="BB28" s="33">
        <f t="shared" si="23"/>
        <v>1.1794242819462208E-2</v>
      </c>
      <c r="BC28" s="33">
        <f t="shared" si="23"/>
        <v>1.1735271605364897E-2</v>
      </c>
      <c r="BD28" s="33">
        <f t="shared" si="23"/>
        <v>1.1676595247338073E-2</v>
      </c>
      <c r="BE28" s="33">
        <f t="shared" si="23"/>
        <v>1.1618212271101384E-2</v>
      </c>
      <c r="BF28" s="33">
        <f t="shared" si="23"/>
        <v>1.1560121209745877E-2</v>
      </c>
      <c r="BG28" s="33">
        <f t="shared" si="23"/>
        <v>1.1502320603697148E-2</v>
      </c>
      <c r="BH28" s="33">
        <f t="shared" si="23"/>
        <v>1.1444809000678662E-2</v>
      </c>
      <c r="BI28" s="33">
        <f t="shared" si="23"/>
        <v>1.1387584955675269E-2</v>
      </c>
      <c r="BJ28" s="33">
        <f t="shared" si="23"/>
        <v>1.1330647030896892E-2</v>
      </c>
      <c r="BK28" s="33">
        <f t="shared" si="23"/>
        <v>1.1273993795742407E-2</v>
      </c>
      <c r="BL28" t="str">
        <f t="shared" si="6"/>
        <v>16_RUS</v>
      </c>
      <c r="BM28" t="str">
        <f t="shared" si="7"/>
        <v>d_nonenergy_7_9_lpg</v>
      </c>
      <c r="BP28" s="4">
        <f t="shared" si="8"/>
        <v>336.71999869199999</v>
      </c>
      <c r="BQ28" s="4">
        <f t="shared" si="9"/>
        <v>350.19797777999997</v>
      </c>
      <c r="BR28" s="4" cm="1">
        <f t="array" ref="BR28">L28*INDEX(prod_est,$H28+$I28-1,MATCH(BR$14,$BQ$14:$DQ$14,0))</f>
        <v>355.22795096312893</v>
      </c>
      <c r="BS28" s="4" cm="1">
        <f t="array" ref="BS28">M28*INDEX(prod_est,$H28+$I28-1,MATCH(BS$14,$BQ$14:$DQ$14,0))</f>
        <v>335.96873253593503</v>
      </c>
      <c r="BT28" s="4" cm="1">
        <f t="array" ref="BT28">N28*INDEX(prod_est,$H28+$I28-1,MATCH(BT$14,$BQ$14:$DQ$14,0))</f>
        <v>347.6335856750926</v>
      </c>
      <c r="BU28" s="4" cm="1">
        <f t="array" ref="BU28">O28*INDEX(prod_est,$H28+$I28-1,MATCH(BU$14,$BQ$14:$DQ$14,0))</f>
        <v>358.73577900595461</v>
      </c>
      <c r="BV28" s="4" cm="1">
        <f t="array" ref="BV28">P28*INDEX(prod_est,$H28+$I28-1,MATCH(BV$14,$BQ$14:$DQ$14,0))</f>
        <v>369.18659823114359</v>
      </c>
      <c r="BW28" s="4" cm="1">
        <f t="array" ref="BW28">Q28*INDEX(prod_est,$H28+$I28-1,MATCH(BW$14,$BQ$14:$DQ$14,0))</f>
        <v>378.9773655645335</v>
      </c>
      <c r="BX28" s="4" cm="1">
        <f t="array" ref="BX28">R28*INDEX(prod_est,$H28+$I28-1,MATCH(BX$14,$BQ$14:$DQ$14,0))</f>
        <v>388.09517761347632</v>
      </c>
      <c r="BY28" s="4" cm="1">
        <f t="array" ref="BY28">S28*INDEX(prod_est,$H28+$I28-1,MATCH(BY$14,$BQ$14:$DQ$14,0))</f>
        <v>396.57608684249681</v>
      </c>
      <c r="BZ28" s="4" cm="1">
        <f t="array" ref="BZ28">T28*INDEX(prod_est,$H28+$I28-1,MATCH(BZ$14,$BQ$14:$DQ$14,0))</f>
        <v>404.39402476634484</v>
      </c>
      <c r="CA28" s="4" cm="1">
        <f t="array" ref="CA28">U28*INDEX(prod_est,$H28+$I28-1,MATCH(CA$14,$BQ$14:$DQ$14,0))</f>
        <v>407.26373751402258</v>
      </c>
      <c r="CB28" s="4" cm="1">
        <f t="array" ref="CB28">V28*INDEX(prod_est,$H28+$I28-1,MATCH(CB$14,$BQ$14:$DQ$14,0))</f>
        <v>409.60838222119918</v>
      </c>
      <c r="CC28" s="4" cm="1">
        <f t="array" ref="CC28">W28*INDEX(prod_est,$H28+$I28-1,MATCH(CC$14,$BQ$14:$DQ$14,0))</f>
        <v>411.52341260017033</v>
      </c>
      <c r="CD28" s="4" cm="1">
        <f t="array" ref="CD28">X28*INDEX(prod_est,$H28+$I28-1,MATCH(CD$14,$BQ$14:$DQ$14,0))</f>
        <v>413.49093291940642</v>
      </c>
      <c r="CE28" s="4" cm="1">
        <f t="array" ref="CE28">Y28*INDEX(prod_est,$H28+$I28-1,MATCH(CE$14,$BQ$14:$DQ$14,0))</f>
        <v>415.06916393414144</v>
      </c>
      <c r="CF28" s="4" cm="1">
        <f t="array" ref="CF28">Z28*INDEX(prod_est,$H28+$I28-1,MATCH(CF$14,$BQ$14:$DQ$14,0))</f>
        <v>416.39806510491337</v>
      </c>
      <c r="CG28" s="4" cm="1">
        <f t="array" ref="CG28">AA28*INDEX(prod_est,$H28+$I28-1,MATCH(CG$14,$BQ$14:$DQ$14,0))</f>
        <v>417.67635729389673</v>
      </c>
      <c r="CH28" s="4" cm="1">
        <f t="array" ref="CH28">AB28*INDEX(prod_est,$H28+$I28-1,MATCH(CH$14,$BQ$14:$DQ$14,0))</f>
        <v>419.02098824111312</v>
      </c>
      <c r="CI28" s="4" cm="1">
        <f t="array" ref="CI28">AC28*INDEX(prod_est,$H28+$I28-1,MATCH(CI$14,$BQ$14:$DQ$14,0))</f>
        <v>420.50909243057447</v>
      </c>
      <c r="CJ28" s="4" cm="1">
        <f t="array" ref="CJ28">AD28*INDEX(prod_est,$H28+$I28-1,MATCH(CJ$14,$BQ$14:$DQ$14,0))</f>
        <v>422.23359147187682</v>
      </c>
      <c r="CK28" s="4" cm="1">
        <f t="array" ref="CK28">AE28*INDEX(prod_est,$H28+$I28-1,MATCH(CK$14,$BQ$14:$DQ$14,0))</f>
        <v>424.2648056057165</v>
      </c>
      <c r="CL28" s="4" cm="1">
        <f t="array" ref="CL28">AF28*INDEX(prod_est,$H28+$I28-1,MATCH(CL$14,$BQ$14:$DQ$14,0))</f>
        <v>426.64999251617047</v>
      </c>
      <c r="CM28" s="4" cm="1">
        <f t="array" ref="CM28">AG28*INDEX(prod_est,$H28+$I28-1,MATCH(CM$14,$BQ$14:$DQ$14,0))</f>
        <v>429.50513018852041</v>
      </c>
      <c r="CN28" s="4" cm="1">
        <f t="array" ref="CN28">AH28*INDEX(prod_est,$H28+$I28-1,MATCH(CN$14,$BQ$14:$DQ$14,0))</f>
        <v>431.06444090103423</v>
      </c>
      <c r="CO28" s="4" cm="1">
        <f t="array" ref="CO28">AI28*INDEX(prod_est,$H28+$I28-1,MATCH(CO$14,$BQ$14:$DQ$14,0))</f>
        <v>433.05852385809459</v>
      </c>
      <c r="CP28" s="4" cm="1">
        <f t="array" ref="CP28">AJ28*INDEX(prod_est,$H28+$I28-1,MATCH(CP$14,$BQ$14:$DQ$14,0))</f>
        <v>435.38046487871935</v>
      </c>
      <c r="CQ28" s="4" cm="1">
        <f t="array" ref="CQ28">AK28*INDEX(prod_est,$H28+$I28-1,MATCH(CQ$14,$BQ$14:$DQ$14,0))</f>
        <v>437.97403500784174</v>
      </c>
      <c r="CR28" s="4" cm="1">
        <f t="array" ref="CR28">AL28*INDEX(prod_est,$H28+$I28-1,MATCH(CR$14,$BQ$14:$DQ$14,0))</f>
        <v>440.76054421574503</v>
      </c>
      <c r="CS28" s="4" cm="1">
        <f t="array" ref="CS28">AM28*INDEX(prod_est,$H28+$I28-1,MATCH(CS$14,$BQ$14:$DQ$14,0))</f>
        <v>442.66170481813111</v>
      </c>
      <c r="CT28" s="4" cm="1">
        <f t="array" ref="CT28">AN28*INDEX(prod_est,$H28+$I28-1,MATCH(CT$14,$BQ$14:$DQ$14,0))</f>
        <v>444.68565644528792</v>
      </c>
      <c r="CU28" s="4" cm="1">
        <f t="array" ref="CU28">AO28*INDEX(prod_est,$H28+$I28-1,MATCH(CU$14,$BQ$14:$DQ$14,0))</f>
        <v>446.7121695325967</v>
      </c>
      <c r="CV28" s="4" cm="1">
        <f t="array" ref="CV28">AP28*INDEX(prod_est,$H28+$I28-1,MATCH(CV$14,$BQ$14:$DQ$14,0))</f>
        <v>448.66228312396925</v>
      </c>
      <c r="CW28" s="4" cm="1">
        <f t="array" ref="CW28">AQ28*INDEX(prod_est,$H28+$I28-1,MATCH(CW$14,$BQ$14:$DQ$14,0))</f>
        <v>450.44500289455647</v>
      </c>
      <c r="CX28" s="4" cm="1">
        <f t="array" ref="CX28">AR28*INDEX(prod_est,$H28+$I28-1,MATCH(CX$14,$BQ$14:$DQ$14,0))</f>
        <v>448.19277788008367</v>
      </c>
      <c r="CY28" s="4" cm="1">
        <f t="array" ref="CY28">AS28*INDEX(prod_est,$H28+$I28-1,MATCH(CY$14,$BQ$14:$DQ$14,0))</f>
        <v>445.95181399068326</v>
      </c>
      <c r="CZ28" s="4" cm="1">
        <f t="array" ref="CZ28">AT28*INDEX(prod_est,$H28+$I28-1,MATCH(CZ$14,$BQ$14:$DQ$14,0))</f>
        <v>443.72205492072982</v>
      </c>
      <c r="DA28" s="4" cm="1">
        <f t="array" ref="DA28">AU28*INDEX(prod_est,$H28+$I28-1,MATCH(DA$14,$BQ$14:$DQ$14,0))</f>
        <v>441.50344464612618</v>
      </c>
      <c r="DB28" s="4" cm="1">
        <f t="array" ref="DB28">AV28*INDEX(prod_est,$H28+$I28-1,MATCH(DB$14,$BQ$14:$DQ$14,0))</f>
        <v>439.2959274228956</v>
      </c>
      <c r="DC28" s="4" cm="1">
        <f t="array" ref="DC28">AW28*INDEX(prod_est,$H28+$I28-1,MATCH(DC$14,$BQ$14:$DQ$14,0))</f>
        <v>437.09944778578114</v>
      </c>
      <c r="DD28" s="4" cm="1">
        <f t="array" ref="DD28">AX28*INDEX(prod_est,$H28+$I28-1,MATCH(DD$14,$BQ$14:$DQ$14,0))</f>
        <v>434.91395054685222</v>
      </c>
      <c r="DE28" s="4" cm="1">
        <f t="array" ref="DE28">AY28*INDEX(prod_est,$H28+$I28-1,MATCH(DE$14,$BQ$14:$DQ$14,0))</f>
        <v>432.73938079411801</v>
      </c>
      <c r="DF28" s="4" cm="1">
        <f t="array" ref="DF28">AZ28*INDEX(prod_est,$H28+$I28-1,MATCH(DF$14,$BQ$14:$DQ$14,0))</f>
        <v>430.57568389014739</v>
      </c>
      <c r="DG28" s="4" cm="1">
        <f t="array" ref="DG28">BA28*INDEX(prod_est,$H28+$I28-1,MATCH(DG$14,$BQ$14:$DQ$14,0))</f>
        <v>428.42280547069663</v>
      </c>
      <c r="DH28" s="4" cm="1">
        <f t="array" ref="DH28">BB28*INDEX(prod_est,$H28+$I28-1,MATCH(DH$14,$BQ$14:$DQ$14,0))</f>
        <v>426.28069144334313</v>
      </c>
      <c r="DI28" s="4" cm="1">
        <f t="array" ref="DI28">BC28*INDEX(prod_est,$H28+$I28-1,MATCH(DI$14,$BQ$14:$DQ$14,0))</f>
        <v>424.14928798612647</v>
      </c>
      <c r="DJ28" s="4" cm="1">
        <f t="array" ref="DJ28">BD28*INDEX(prod_est,$H28+$I28-1,MATCH(DJ$14,$BQ$14:$DQ$14,0))</f>
        <v>422.02854154619581</v>
      </c>
      <c r="DK28" s="4" cm="1">
        <f t="array" ref="DK28">BE28*INDEX(prod_est,$H28+$I28-1,MATCH(DK$14,$BQ$14:$DQ$14,0))</f>
        <v>419.9183988384649</v>
      </c>
      <c r="DL28" s="4" cm="1">
        <f t="array" ref="DL28">BF28*INDEX(prod_est,$H28+$I28-1,MATCH(DL$14,$BQ$14:$DQ$14,0))</f>
        <v>417.81880684427256</v>
      </c>
      <c r="DM28" s="4" cm="1">
        <f t="array" ref="DM28">BG28*INDEX(prod_est,$H28+$I28-1,MATCH(DM$14,$BQ$14:$DQ$14,0))</f>
        <v>415.72971281005118</v>
      </c>
      <c r="DN28" s="4" cm="1">
        <f t="array" ref="DN28">BH28*INDEX(prod_est,$H28+$I28-1,MATCH(DN$14,$BQ$14:$DQ$14,0))</f>
        <v>413.65106424600094</v>
      </c>
      <c r="DO28" s="4" cm="1">
        <f t="array" ref="DO28">BI28*INDEX(prod_est,$H28+$I28-1,MATCH(DO$14,$BQ$14:$DQ$14,0))</f>
        <v>411.58280892477097</v>
      </c>
      <c r="DP28" s="4" cm="1">
        <f t="array" ref="DP28">BJ28*INDEX(prod_est,$H28+$I28-1,MATCH(DP$14,$BQ$14:$DQ$14,0))</f>
        <v>409.52489488014709</v>
      </c>
      <c r="DQ28" s="4" cm="1">
        <f t="array" ref="DQ28">BK28*INDEX(prod_est,$H28+$I28-1,MATCH(DQ$14,$BQ$14:$DQ$14,0))</f>
        <v>407.47727040574631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16_RUS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241</v>
      </c>
      <c r="I30">
        <f>IFERROR(MATCH(E30,Production_est!$D$4:$D$339,0),"-")</f>
        <v>3</v>
      </c>
      <c r="J30" s="4" cm="1">
        <f t="array" ref="J30">IFERROR(INDEX(Production_est!$E$4:$E$339,I30+H30-1),"-")</f>
        <v>23935.143810310801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16_RUS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3"/>
        <v>3.1097661545670698E-2</v>
      </c>
      <c r="L31" s="33">
        <f t="shared" ref="L31:AQ35" si="26">K31*(1-$G$4)</f>
        <v>3.0942173237942346E-2</v>
      </c>
      <c r="M31" s="33">
        <f t="shared" si="26"/>
        <v>3.0787462371752634E-2</v>
      </c>
      <c r="N31" s="33">
        <f t="shared" si="26"/>
        <v>3.0633525059893869E-2</v>
      </c>
      <c r="O31" s="33">
        <f t="shared" si="26"/>
        <v>3.0480357434594398E-2</v>
      </c>
      <c r="P31" s="33">
        <f t="shared" si="26"/>
        <v>3.0327955647421426E-2</v>
      </c>
      <c r="Q31" s="33">
        <f t="shared" si="26"/>
        <v>3.0176315869184317E-2</v>
      </c>
      <c r="R31" s="33">
        <f t="shared" si="26"/>
        <v>3.0025434289838396E-2</v>
      </c>
      <c r="S31" s="33">
        <f t="shared" si="26"/>
        <v>2.9875307118389205E-2</v>
      </c>
      <c r="T31" s="33">
        <f t="shared" si="26"/>
        <v>2.9725930582797259E-2</v>
      </c>
      <c r="U31" s="33">
        <f t="shared" si="26"/>
        <v>2.9577300929883272E-2</v>
      </c>
      <c r="V31" s="33">
        <f t="shared" si="26"/>
        <v>2.9429414425233856E-2</v>
      </c>
      <c r="W31" s="33">
        <f t="shared" si="26"/>
        <v>2.9282267353107686E-2</v>
      </c>
      <c r="X31" s="33">
        <f t="shared" si="26"/>
        <v>2.9135856016342148E-2</v>
      </c>
      <c r="Y31" s="33">
        <f t="shared" si="26"/>
        <v>2.8990176736260437E-2</v>
      </c>
      <c r="Z31" s="33">
        <f t="shared" si="26"/>
        <v>2.8845225852579134E-2</v>
      </c>
      <c r="AA31" s="33">
        <f t="shared" si="26"/>
        <v>2.8700999723316238E-2</v>
      </c>
      <c r="AB31" s="33">
        <f t="shared" si="26"/>
        <v>2.8557494724699657E-2</v>
      </c>
      <c r="AC31" s="33">
        <f t="shared" si="26"/>
        <v>2.8414707251076157E-2</v>
      </c>
      <c r="AD31" s="33">
        <f t="shared" si="26"/>
        <v>2.8272633714820777E-2</v>
      </c>
      <c r="AE31" s="33">
        <f t="shared" si="26"/>
        <v>2.8131270546246673E-2</v>
      </c>
      <c r="AF31" s="33">
        <f t="shared" si="26"/>
        <v>2.799061419351544E-2</v>
      </c>
      <c r="AG31" s="33">
        <f t="shared" si="26"/>
        <v>2.7850661122547863E-2</v>
      </c>
      <c r="AH31" s="33">
        <f t="shared" si="26"/>
        <v>2.7711407816935124E-2</v>
      </c>
      <c r="AI31" s="33">
        <f t="shared" si="26"/>
        <v>2.7572850777850447E-2</v>
      </c>
      <c r="AJ31" s="33">
        <f t="shared" si="26"/>
        <v>2.7434986523961195E-2</v>
      </c>
      <c r="AK31" s="33">
        <f t="shared" si="26"/>
        <v>2.7297811591341391E-2</v>
      </c>
      <c r="AL31" s="33">
        <f t="shared" si="26"/>
        <v>2.7161322533384685E-2</v>
      </c>
      <c r="AM31" s="33">
        <f t="shared" si="26"/>
        <v>2.7025515920717762E-2</v>
      </c>
      <c r="AN31" s="33">
        <f t="shared" si="26"/>
        <v>2.6890388341114173E-2</v>
      </c>
      <c r="AO31" s="33">
        <f t="shared" si="26"/>
        <v>2.6755936399408601E-2</v>
      </c>
      <c r="AP31" s="33">
        <f t="shared" si="26"/>
        <v>2.6622156717411558E-2</v>
      </c>
      <c r="AQ31" s="33">
        <f t="shared" si="26"/>
        <v>2.64890459338245E-2</v>
      </c>
      <c r="AR31" s="33">
        <f t="shared" ref="AR31:BK31" si="27">AQ31*(1-$G$4)</f>
        <v>2.6356600704155377E-2</v>
      </c>
      <c r="AS31" s="33">
        <f t="shared" si="27"/>
        <v>2.62248177006346E-2</v>
      </c>
      <c r="AT31" s="33">
        <f t="shared" si="27"/>
        <v>2.6093693612131427E-2</v>
      </c>
      <c r="AU31" s="33">
        <f t="shared" si="27"/>
        <v>2.5963225144070769E-2</v>
      </c>
      <c r="AV31" s="33">
        <f t="shared" si="27"/>
        <v>2.5833409018350413E-2</v>
      </c>
      <c r="AW31" s="33">
        <f t="shared" si="27"/>
        <v>2.570424197325866E-2</v>
      </c>
      <c r="AX31" s="33">
        <f t="shared" si="27"/>
        <v>2.5575720763392366E-2</v>
      </c>
      <c r="AY31" s="33">
        <f t="shared" si="27"/>
        <v>2.5447842159575403E-2</v>
      </c>
      <c r="AZ31" s="33">
        <f t="shared" si="27"/>
        <v>2.5320602948777526E-2</v>
      </c>
      <c r="BA31" s="33">
        <f t="shared" si="27"/>
        <v>2.519399993403364E-2</v>
      </c>
      <c r="BB31" s="33">
        <f t="shared" si="27"/>
        <v>2.5068029934363471E-2</v>
      </c>
      <c r="BC31" s="33">
        <f t="shared" si="27"/>
        <v>2.4942689784691652E-2</v>
      </c>
      <c r="BD31" s="33">
        <f t="shared" si="27"/>
        <v>2.4817976335768193E-2</v>
      </c>
      <c r="BE31" s="33">
        <f t="shared" si="27"/>
        <v>2.4693886454089351E-2</v>
      </c>
      <c r="BF31" s="33">
        <f t="shared" si="27"/>
        <v>2.4570417021818905E-2</v>
      </c>
      <c r="BG31" s="33">
        <f t="shared" si="27"/>
        <v>2.4447564936709812E-2</v>
      </c>
      <c r="BH31" s="33">
        <f t="shared" si="27"/>
        <v>2.4325327112026264E-2</v>
      </c>
      <c r="BI31" s="33">
        <f t="shared" si="27"/>
        <v>2.4203700476466132E-2</v>
      </c>
      <c r="BJ31" s="33">
        <f t="shared" si="27"/>
        <v>2.4082681974083801E-2</v>
      </c>
      <c r="BK31" s="33">
        <f t="shared" si="27"/>
        <v>2.3962268564213383E-2</v>
      </c>
      <c r="BL31" t="str">
        <f t="shared" si="6"/>
        <v>16_RUS</v>
      </c>
      <c r="BM31" t="str">
        <f t="shared" si="7"/>
        <v>d_nonenergy_7_x_other_petrol_prod</v>
      </c>
      <c r="BP31" s="4">
        <f t="shared" si="8"/>
        <v>546.11024029200007</v>
      </c>
      <c r="BQ31" s="4">
        <f t="shared" si="9"/>
        <v>744.3270012600002</v>
      </c>
      <c r="BR31" s="4" cm="1">
        <f t="array" ref="BR31">L31*INDEX(prod_est,$H31+$I31-1,MATCH(BR$14,$BQ$14:$DQ$14,0))</f>
        <v>755.01793922472098</v>
      </c>
      <c r="BS31" s="4" cm="1">
        <f t="array" ref="BS31">M31*INDEX(prod_est,$H31+$I31-1,MATCH(BS$14,$BQ$14:$DQ$14,0))</f>
        <v>714.08350439617345</v>
      </c>
      <c r="BT31" s="4" cm="1">
        <f t="array" ref="BT31">N31*INDEX(prod_est,$H31+$I31-1,MATCH(BT$14,$BQ$14:$DQ$14,0))</f>
        <v>738.87652351138343</v>
      </c>
      <c r="BU31" s="4" cm="1">
        <f t="array" ref="BU31">O31*INDEX(prod_est,$H31+$I31-1,MATCH(BU$14,$BQ$14:$DQ$14,0))</f>
        <v>762.47363941066658</v>
      </c>
      <c r="BV31" s="4" cm="1">
        <f t="array" ref="BV31">P31*INDEX(prod_est,$H31+$I31-1,MATCH(BV$14,$BQ$14:$DQ$14,0))</f>
        <v>784.68629461760804</v>
      </c>
      <c r="BW31" s="4" cm="1">
        <f t="array" ref="BW31">Q31*INDEX(prod_est,$H31+$I31-1,MATCH(BW$14,$BQ$14:$DQ$14,0))</f>
        <v>805.4960449636668</v>
      </c>
      <c r="BX31" s="4" cm="1">
        <f t="array" ref="BX31">R31*INDEX(prod_est,$H31+$I31-1,MATCH(BX$14,$BQ$14:$DQ$14,0))</f>
        <v>824.87546498049346</v>
      </c>
      <c r="BY31" s="4" cm="1">
        <f t="array" ref="BY31">S31*INDEX(prod_est,$H31+$I31-1,MATCH(BY$14,$BQ$14:$DQ$14,0))</f>
        <v>842.90118224594482</v>
      </c>
      <c r="BZ31" s="4" cm="1">
        <f t="array" ref="BZ31">T31*INDEX(prod_est,$H31+$I31-1,MATCH(BZ$14,$BQ$14:$DQ$14,0))</f>
        <v>859.51778959411831</v>
      </c>
      <c r="CA31" s="4" cm="1">
        <f t="array" ref="CA31">U31*INDEX(prod_est,$H31+$I31-1,MATCH(CA$14,$BQ$14:$DQ$14,0))</f>
        <v>865.61720997768896</v>
      </c>
      <c r="CB31" s="4" cm="1">
        <f t="array" ref="CB31">V31*INDEX(prod_est,$H31+$I31-1,MATCH(CB$14,$BQ$14:$DQ$14,0))</f>
        <v>870.60062642965147</v>
      </c>
      <c r="CC31" s="4" cm="1">
        <f t="array" ref="CC31">W31*INDEX(prod_est,$H31+$I31-1,MATCH(CC$14,$BQ$14:$DQ$14,0))</f>
        <v>874.67092069102171</v>
      </c>
      <c r="CD31" s="4" cm="1">
        <f t="array" ref="CD31">X31*INDEX(prod_est,$H31+$I31-1,MATCH(CD$14,$BQ$14:$DQ$14,0))</f>
        <v>878.85277950248292</v>
      </c>
      <c r="CE31" s="4" cm="1">
        <f t="array" ref="CE31">Y31*INDEX(prod_est,$H31+$I31-1,MATCH(CE$14,$BQ$14:$DQ$14,0))</f>
        <v>882.20722479637084</v>
      </c>
      <c r="CF31" s="4" cm="1">
        <f t="array" ref="CF31">Z31*INDEX(prod_est,$H31+$I31-1,MATCH(CF$14,$BQ$14:$DQ$14,0))</f>
        <v>885.03173289228278</v>
      </c>
      <c r="CG31" s="4" cm="1">
        <f t="array" ref="CG31">AA31*INDEX(prod_est,$H31+$I31-1,MATCH(CG$14,$BQ$14:$DQ$14,0))</f>
        <v>887.74867431436542</v>
      </c>
      <c r="CH31" s="4" cm="1">
        <f t="array" ref="CH31">AB31*INDEX(prod_est,$H31+$I31-1,MATCH(CH$14,$BQ$14:$DQ$14,0))</f>
        <v>890.60661520565088</v>
      </c>
      <c r="CI31" s="4" cm="1">
        <f t="array" ref="CI31">AC31*INDEX(prod_est,$H31+$I31-1,MATCH(CI$14,$BQ$14:$DQ$14,0))</f>
        <v>893.7695007709126</v>
      </c>
      <c r="CJ31" s="4" cm="1">
        <f t="array" ref="CJ31">AD31*INDEX(prod_est,$H31+$I31-1,MATCH(CJ$14,$BQ$14:$DQ$14,0))</f>
        <v>897.43483090281507</v>
      </c>
      <c r="CK31" s="4" cm="1">
        <f t="array" ref="CK31">AE31*INDEX(prod_est,$H31+$I31-1,MATCH(CK$14,$BQ$14:$DQ$14,0))</f>
        <v>901.75206749778943</v>
      </c>
      <c r="CL31" s="4" cm="1">
        <f t="array" ref="CL31">AF31*INDEX(prod_est,$H31+$I31-1,MATCH(CL$14,$BQ$14:$DQ$14,0))</f>
        <v>906.82165422629441</v>
      </c>
      <c r="CM31" s="4" cm="1">
        <f t="array" ref="CM31">AG31*INDEX(prod_est,$H31+$I31-1,MATCH(CM$14,$BQ$14:$DQ$14,0))</f>
        <v>912.89009606972434</v>
      </c>
      <c r="CN31" s="4" cm="1">
        <f t="array" ref="CN31">AH31*INDEX(prod_est,$H31+$I31-1,MATCH(CN$14,$BQ$14:$DQ$14,0))</f>
        <v>916.20432727698483</v>
      </c>
      <c r="CO31" s="4" cm="1">
        <f t="array" ref="CO31">AI31*INDEX(prod_est,$H31+$I31-1,MATCH(CO$14,$BQ$14:$DQ$14,0))</f>
        <v>920.44264354911593</v>
      </c>
      <c r="CP31" s="4" cm="1">
        <f t="array" ref="CP31">AJ31*INDEX(prod_est,$H31+$I31-1,MATCH(CP$14,$BQ$14:$DQ$14,0))</f>
        <v>925.37780453416872</v>
      </c>
      <c r="CQ31" s="4" cm="1">
        <f t="array" ref="CQ31">AK31*INDEX(prod_est,$H31+$I31-1,MATCH(CQ$14,$BQ$14:$DQ$14,0))</f>
        <v>930.89029860682137</v>
      </c>
      <c r="CR31" s="4" cm="1">
        <f t="array" ref="CR31">AL31*INDEX(prod_est,$H31+$I31-1,MATCH(CR$14,$BQ$14:$DQ$14,0))</f>
        <v>936.81287433341515</v>
      </c>
      <c r="CS31" s="4" cm="1">
        <f t="array" ref="CS31">AM31*INDEX(prod_est,$H31+$I31-1,MATCH(CS$14,$BQ$14:$DQ$14,0))</f>
        <v>940.8536891292581</v>
      </c>
      <c r="CT31" s="4" cm="1">
        <f t="array" ref="CT31">AN31*INDEX(prod_est,$H31+$I31-1,MATCH(CT$14,$BQ$14:$DQ$14,0))</f>
        <v>945.15548965616836</v>
      </c>
      <c r="CU31" s="4" cm="1">
        <f t="array" ref="CU31">AO31*INDEX(prod_est,$H31+$I31-1,MATCH(CU$14,$BQ$14:$DQ$14,0))</f>
        <v>949.46273442911865</v>
      </c>
      <c r="CV31" s="4" cm="1">
        <f t="array" ref="CV31">AP31*INDEX(prod_est,$H31+$I31-1,MATCH(CV$14,$BQ$14:$DQ$14,0))</f>
        <v>953.60759617499252</v>
      </c>
      <c r="CW31" s="4" cm="1">
        <f t="array" ref="CW31">AQ31*INDEX(prod_est,$H31+$I31-1,MATCH(CW$14,$BQ$14:$DQ$14,0))</f>
        <v>957.39667134138801</v>
      </c>
      <c r="CX31" s="4" cm="1">
        <f t="array" ref="CX31">AR31*INDEX(prod_est,$H31+$I31-1,MATCH(CX$14,$BQ$14:$DQ$14,0))</f>
        <v>952.60968798468105</v>
      </c>
      <c r="CY31" s="4" cm="1">
        <f t="array" ref="CY31">AS31*INDEX(prod_est,$H31+$I31-1,MATCH(CY$14,$BQ$14:$DQ$14,0))</f>
        <v>947.84663954475764</v>
      </c>
      <c r="CZ31" s="4" cm="1">
        <f t="array" ref="CZ31">AT31*INDEX(prod_est,$H31+$I31-1,MATCH(CZ$14,$BQ$14:$DQ$14,0))</f>
        <v>943.10740634703382</v>
      </c>
      <c r="DA31" s="4" cm="1">
        <f t="array" ref="DA31">AU31*INDEX(prod_est,$H31+$I31-1,MATCH(DA$14,$BQ$14:$DQ$14,0))</f>
        <v>938.39186931529866</v>
      </c>
      <c r="DB31" s="4" cm="1">
        <f t="array" ref="DB31">AV31*INDEX(prod_est,$H31+$I31-1,MATCH(DB$14,$BQ$14:$DQ$14,0))</f>
        <v>933.69990996872207</v>
      </c>
      <c r="DC31" s="4" cm="1">
        <f t="array" ref="DC31">AW31*INDEX(prod_est,$H31+$I31-1,MATCH(DC$14,$BQ$14:$DQ$14,0))</f>
        <v>929.03141041887841</v>
      </c>
      <c r="DD31" s="4" cm="1">
        <f t="array" ref="DD31">AX31*INDEX(prod_est,$H31+$I31-1,MATCH(DD$14,$BQ$14:$DQ$14,0))</f>
        <v>924.38625336678399</v>
      </c>
      <c r="DE31" s="4" cm="1">
        <f t="array" ref="DE31">AY31*INDEX(prod_est,$H31+$I31-1,MATCH(DE$14,$BQ$14:$DQ$14,0))</f>
        <v>919.76432209995005</v>
      </c>
      <c r="DF31" s="4" cm="1">
        <f t="array" ref="DF31">AZ31*INDEX(prod_est,$H31+$I31-1,MATCH(DF$14,$BQ$14:$DQ$14,0))</f>
        <v>915.16550048945032</v>
      </c>
      <c r="DG31" s="4" cm="1">
        <f t="array" ref="DG31">BA31*INDEX(prod_est,$H31+$I31-1,MATCH(DG$14,$BQ$14:$DQ$14,0))</f>
        <v>910.58967298700315</v>
      </c>
      <c r="DH31" s="4" cm="1">
        <f t="array" ref="DH31">BB31*INDEX(prod_est,$H31+$I31-1,MATCH(DH$14,$BQ$14:$DQ$14,0))</f>
        <v>906.03672462206805</v>
      </c>
      <c r="DI31" s="4" cm="1">
        <f t="array" ref="DI31">BC31*INDEX(prod_est,$H31+$I31-1,MATCH(DI$14,$BQ$14:$DQ$14,0))</f>
        <v>901.50654099895769</v>
      </c>
      <c r="DJ31" s="4" cm="1">
        <f t="array" ref="DJ31">BD31*INDEX(prod_est,$H31+$I31-1,MATCH(DJ$14,$BQ$14:$DQ$14,0))</f>
        <v>896.9990082939629</v>
      </c>
      <c r="DK31" s="4" cm="1">
        <f t="array" ref="DK31">BE31*INDEX(prod_est,$H31+$I31-1,MATCH(DK$14,$BQ$14:$DQ$14,0))</f>
        <v>892.51401325249299</v>
      </c>
      <c r="DL31" s="4" cm="1">
        <f t="array" ref="DL31">BF31*INDEX(prod_est,$H31+$I31-1,MATCH(DL$14,$BQ$14:$DQ$14,0))</f>
        <v>888.05144318623059</v>
      </c>
      <c r="DM31" s="4" cm="1">
        <f t="array" ref="DM31">BG31*INDEX(prod_est,$H31+$I31-1,MATCH(DM$14,$BQ$14:$DQ$14,0))</f>
        <v>883.61118597029952</v>
      </c>
      <c r="DN31" s="4" cm="1">
        <f t="array" ref="DN31">BH31*INDEX(prod_est,$H31+$I31-1,MATCH(DN$14,$BQ$14:$DQ$14,0))</f>
        <v>879.19313004044807</v>
      </c>
      <c r="DO31" s="4" cm="1">
        <f t="array" ref="DO31">BI31*INDEX(prod_est,$H31+$I31-1,MATCH(DO$14,$BQ$14:$DQ$14,0))</f>
        <v>874.79716439024571</v>
      </c>
      <c r="DP31" s="4" cm="1">
        <f t="array" ref="DP31">BJ31*INDEX(prod_est,$H31+$I31-1,MATCH(DP$14,$BQ$14:$DQ$14,0))</f>
        <v>870.42317856829447</v>
      </c>
      <c r="DQ31" s="4" cm="1">
        <f t="array" ref="DQ31">BK31*INDEX(prod_est,$H31+$I31-1,MATCH(DQ$14,$BQ$14:$DQ$14,0))</f>
        <v>866.07106267545305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3"/>
        <v>7.6462153261331725E-2</v>
      </c>
      <c r="L32" s="33">
        <f t="shared" si="26"/>
        <v>7.6079842495025071E-2</v>
      </c>
      <c r="M32" s="33">
        <f t="shared" si="26"/>
        <v>7.5699443282549947E-2</v>
      </c>
      <c r="N32" s="33">
        <f t="shared" si="26"/>
        <v>7.5320946066137193E-2</v>
      </c>
      <c r="O32" s="33">
        <f t="shared" si="26"/>
        <v>7.4944341335806505E-2</v>
      </c>
      <c r="P32" s="33">
        <f t="shared" si="26"/>
        <v>7.4569619629127476E-2</v>
      </c>
      <c r="Q32" s="33">
        <f t="shared" si="26"/>
        <v>7.4196771530981837E-2</v>
      </c>
      <c r="R32" s="33">
        <f t="shared" si="26"/>
        <v>7.3825787673326926E-2</v>
      </c>
      <c r="S32" s="33">
        <f t="shared" si="26"/>
        <v>7.3456658734960295E-2</v>
      </c>
      <c r="T32" s="33">
        <f t="shared" si="26"/>
        <v>7.3089375441285492E-2</v>
      </c>
      <c r="U32" s="33">
        <f t="shared" si="26"/>
        <v>7.2723928564079068E-2</v>
      </c>
      <c r="V32" s="33">
        <f t="shared" si="26"/>
        <v>7.2360308921258679E-2</v>
      </c>
      <c r="W32" s="33">
        <f t="shared" si="26"/>
        <v>7.1998507376652379E-2</v>
      </c>
      <c r="X32" s="33">
        <f t="shared" si="26"/>
        <v>7.1638514839769116E-2</v>
      </c>
      <c r="Y32" s="33">
        <f t="shared" si="26"/>
        <v>7.1280322265570267E-2</v>
      </c>
      <c r="Z32" s="33">
        <f t="shared" si="26"/>
        <v>7.0923920654242412E-2</v>
      </c>
      <c r="AA32" s="33">
        <f t="shared" si="26"/>
        <v>7.05693010509712E-2</v>
      </c>
      <c r="AB32" s="33">
        <f t="shared" si="26"/>
        <v>7.0216454545716345E-2</v>
      </c>
      <c r="AC32" s="33">
        <f t="shared" si="26"/>
        <v>6.9865372272987766E-2</v>
      </c>
      <c r="AD32" s="33">
        <f t="shared" si="26"/>
        <v>6.9516045411622832E-2</v>
      </c>
      <c r="AE32" s="33">
        <f t="shared" si="26"/>
        <v>6.9168465184564723E-2</v>
      </c>
      <c r="AF32" s="33">
        <f t="shared" si="26"/>
        <v>6.8822622858641894E-2</v>
      </c>
      <c r="AG32" s="33">
        <f t="shared" si="26"/>
        <v>6.8478509744348687E-2</v>
      </c>
      <c r="AH32" s="33">
        <f t="shared" si="26"/>
        <v>6.8136117195626941E-2</v>
      </c>
      <c r="AI32" s="33">
        <f t="shared" si="26"/>
        <v>6.7795436609648804E-2</v>
      </c>
      <c r="AJ32" s="33">
        <f t="shared" si="26"/>
        <v>6.7456459426600557E-2</v>
      </c>
      <c r="AK32" s="33">
        <f t="shared" si="26"/>
        <v>6.711917712946755E-2</v>
      </c>
      <c r="AL32" s="33">
        <f t="shared" si="26"/>
        <v>6.6783581243820209E-2</v>
      </c>
      <c r="AM32" s="33">
        <f t="shared" si="26"/>
        <v>6.6449663337601106E-2</v>
      </c>
      <c r="AN32" s="33">
        <f t="shared" si="26"/>
        <v>6.6117415020913103E-2</v>
      </c>
      <c r="AO32" s="33">
        <f t="shared" si="26"/>
        <v>6.5786827945808535E-2</v>
      </c>
      <c r="AP32" s="33">
        <f t="shared" si="26"/>
        <v>6.5457893806079498E-2</v>
      </c>
      <c r="AQ32" s="33">
        <f t="shared" si="26"/>
        <v>6.5130604337049106E-2</v>
      </c>
      <c r="AR32" s="33">
        <f t="shared" ref="AR32:BK32" si="28">AQ32*(1-$G$4)</f>
        <v>6.480495131536386E-2</v>
      </c>
      <c r="AS32" s="33">
        <f t="shared" si="28"/>
        <v>6.4480926558787038E-2</v>
      </c>
      <c r="AT32" s="33">
        <f t="shared" si="28"/>
        <v>6.4158521925993098E-2</v>
      </c>
      <c r="AU32" s="33">
        <f t="shared" si="28"/>
        <v>6.3837729316363126E-2</v>
      </c>
      <c r="AV32" s="33">
        <f t="shared" si="28"/>
        <v>6.3518540669781312E-2</v>
      </c>
      <c r="AW32" s="33">
        <f t="shared" si="28"/>
        <v>6.32009479664324E-2</v>
      </c>
      <c r="AX32" s="33">
        <f t="shared" si="28"/>
        <v>6.2884943226600237E-2</v>
      </c>
      <c r="AY32" s="33">
        <f t="shared" si="28"/>
        <v>6.257051851046723E-2</v>
      </c>
      <c r="AZ32" s="33">
        <f t="shared" si="28"/>
        <v>6.2257665917914894E-2</v>
      </c>
      <c r="BA32" s="33">
        <f t="shared" si="28"/>
        <v>6.1946377588325316E-2</v>
      </c>
      <c r="BB32" s="33">
        <f t="shared" si="28"/>
        <v>6.1636645700383692E-2</v>
      </c>
      <c r="BC32" s="33">
        <f t="shared" si="28"/>
        <v>6.1328462471881777E-2</v>
      </c>
      <c r="BD32" s="33">
        <f t="shared" si="28"/>
        <v>6.1021820159522365E-2</v>
      </c>
      <c r="BE32" s="33">
        <f t="shared" si="28"/>
        <v>6.0716711058724754E-2</v>
      </c>
      <c r="BF32" s="33">
        <f t="shared" si="28"/>
        <v>6.0413127503431127E-2</v>
      </c>
      <c r="BG32" s="33">
        <f t="shared" si="28"/>
        <v>6.0111061865913973E-2</v>
      </c>
      <c r="BH32" s="33">
        <f t="shared" si="28"/>
        <v>5.9810506556584403E-2</v>
      </c>
      <c r="BI32" s="33">
        <f t="shared" si="28"/>
        <v>5.951145402380148E-2</v>
      </c>
      <c r="BJ32" s="33">
        <f t="shared" si="28"/>
        <v>5.9213896753682473E-2</v>
      </c>
      <c r="BK32" s="33">
        <f t="shared" si="28"/>
        <v>5.8917827269914062E-2</v>
      </c>
      <c r="BL32" t="str">
        <f t="shared" si="6"/>
        <v>16_RUS</v>
      </c>
      <c r="BM32" t="str">
        <f t="shared" si="7"/>
        <v>d_nonenergy_8_1_natural_gas</v>
      </c>
      <c r="BP32" s="4">
        <f t="shared" si="8"/>
        <v>1660.363337196</v>
      </c>
      <c r="BQ32" s="4">
        <f t="shared" si="9"/>
        <v>1830.1326343559999</v>
      </c>
      <c r="BR32" s="4" cm="1">
        <f t="array" ref="BR32">L32*INDEX(prod_est,$H32+$I32-1,MATCH(BR$14,$BQ$14:$DQ$14,0))</f>
        <v>1856.4192455201655</v>
      </c>
      <c r="BS32" s="4" cm="1">
        <f t="array" ref="BS32">M32*INDEX(prod_est,$H32+$I32-1,MATCH(BS$14,$BQ$14:$DQ$14,0))</f>
        <v>1755.7706798738479</v>
      </c>
      <c r="BT32" s="4" cm="1">
        <f t="array" ref="BT32">N32*INDEX(prod_est,$H32+$I32-1,MATCH(BT$14,$BQ$14:$DQ$14,0))</f>
        <v>1816.7311358429956</v>
      </c>
      <c r="BU32" s="4" cm="1">
        <f t="array" ref="BU32">O32*INDEX(prod_est,$H32+$I32-1,MATCH(BU$14,$BQ$14:$DQ$14,0))</f>
        <v>1874.7511348633909</v>
      </c>
      <c r="BV32" s="4" cm="1">
        <f t="array" ref="BV32">P32*INDEX(prod_est,$H32+$I32-1,MATCH(BV$14,$BQ$14:$DQ$14,0))</f>
        <v>1929.3670565229643</v>
      </c>
      <c r="BW32" s="4" cm="1">
        <f t="array" ref="BW32">Q32*INDEX(prod_est,$H32+$I32-1,MATCH(BW$14,$BQ$14:$DQ$14,0))</f>
        <v>1980.5335507609182</v>
      </c>
      <c r="BX32" s="4" cm="1">
        <f t="array" ref="BX32">R32*INDEX(prod_est,$H32+$I32-1,MATCH(BX$14,$BQ$14:$DQ$14,0))</f>
        <v>2028.1831845208756</v>
      </c>
      <c r="BY32" s="4" cm="1">
        <f t="array" ref="BY32">S32*INDEX(prod_est,$H32+$I32-1,MATCH(BY$14,$BQ$14:$DQ$14,0))</f>
        <v>2072.5043677767999</v>
      </c>
      <c r="BZ32" s="4" cm="1">
        <f t="array" ref="BZ32">T32*INDEX(prod_est,$H32+$I32-1,MATCH(BZ$14,$BQ$14:$DQ$14,0))</f>
        <v>2113.3608667734675</v>
      </c>
      <c r="CA32" s="4" cm="1">
        <f t="array" ref="CA32">U32*INDEX(prod_est,$H32+$I32-1,MATCH(CA$14,$BQ$14:$DQ$14,0))</f>
        <v>2128.3579692240473</v>
      </c>
      <c r="CB32" s="4" cm="1">
        <f t="array" ref="CB32">V32*INDEX(prod_est,$H32+$I32-1,MATCH(CB$14,$BQ$14:$DQ$14,0))</f>
        <v>2140.6110690899454</v>
      </c>
      <c r="CC32" s="4" cm="1">
        <f t="array" ref="CC32">W32*INDEX(prod_est,$H32+$I32-1,MATCH(CC$14,$BQ$14:$DQ$14,0))</f>
        <v>2150.6190069271534</v>
      </c>
      <c r="CD32" s="4" cm="1">
        <f t="array" ref="CD32">X32*INDEX(prod_est,$H32+$I32-1,MATCH(CD$14,$BQ$14:$DQ$14,0))</f>
        <v>2160.9012568927847</v>
      </c>
      <c r="CE32" s="4" cm="1">
        <f t="array" ref="CE32">Y32*INDEX(prod_est,$H32+$I32-1,MATCH(CE$14,$BQ$14:$DQ$14,0))</f>
        <v>2169.1490831735914</v>
      </c>
      <c r="CF32" s="4" cm="1">
        <f t="array" ref="CF32">Z32*INDEX(prod_est,$H32+$I32-1,MATCH(CF$14,$BQ$14:$DQ$14,0))</f>
        <v>2176.0939131120199</v>
      </c>
      <c r="CG32" s="4" cm="1">
        <f t="array" ref="CG32">AA32*INDEX(prod_est,$H32+$I32-1,MATCH(CG$14,$BQ$14:$DQ$14,0))</f>
        <v>2182.7742608002936</v>
      </c>
      <c r="CH32" s="4" cm="1">
        <f t="array" ref="CH32">AB32*INDEX(prod_est,$H32+$I32-1,MATCH(CH$14,$BQ$14:$DQ$14,0))</f>
        <v>2189.8012944606985</v>
      </c>
      <c r="CI32" s="4" cm="1">
        <f t="array" ref="CI32">AC32*INDEX(prod_est,$H32+$I32-1,MATCH(CI$14,$BQ$14:$DQ$14,0))</f>
        <v>2197.5781184667071</v>
      </c>
      <c r="CJ32" s="4" cm="1">
        <f t="array" ref="CJ32">AD32*INDEX(prod_est,$H32+$I32-1,MATCH(CJ$14,$BQ$14:$DQ$14,0))</f>
        <v>2206.590340620045</v>
      </c>
      <c r="CK32" s="4" cm="1">
        <f t="array" ref="CK32">AE32*INDEX(prod_est,$H32+$I32-1,MATCH(CK$14,$BQ$14:$DQ$14,0))</f>
        <v>2217.2054540974868</v>
      </c>
      <c r="CL32" s="4" cm="1">
        <f t="array" ref="CL32">AF32*INDEX(prod_est,$H32+$I32-1,MATCH(CL$14,$BQ$14:$DQ$14,0))</f>
        <v>2229.6704272864599</v>
      </c>
      <c r="CM32" s="4" cm="1">
        <f t="array" ref="CM32">AG32*INDEX(prod_est,$H32+$I32-1,MATCH(CM$14,$BQ$14:$DQ$14,0))</f>
        <v>2244.5913604765124</v>
      </c>
      <c r="CN32" s="4" cm="1">
        <f t="array" ref="CN32">AH32*INDEX(prod_est,$H32+$I32-1,MATCH(CN$14,$BQ$14:$DQ$14,0))</f>
        <v>2252.7403093658327</v>
      </c>
      <c r="CO32" s="4" cm="1">
        <f t="array" ref="CO32">AI32*INDEX(prod_est,$H32+$I32-1,MATCH(CO$14,$BQ$14:$DQ$14,0))</f>
        <v>2263.1613755252206</v>
      </c>
      <c r="CP32" s="4" cm="1">
        <f t="array" ref="CP32">AJ32*INDEX(prod_est,$H32+$I32-1,MATCH(CP$14,$BQ$14:$DQ$14,0))</f>
        <v>2275.2958260547002</v>
      </c>
      <c r="CQ32" s="4" cm="1">
        <f t="array" ref="CQ32">AK32*INDEX(prod_est,$H32+$I32-1,MATCH(CQ$14,$BQ$14:$DQ$14,0))</f>
        <v>2288.8498087558214</v>
      </c>
      <c r="CR32" s="4" cm="1">
        <f t="array" ref="CR32">AL32*INDEX(prod_est,$H32+$I32-1,MATCH(CR$14,$BQ$14:$DQ$14,0))</f>
        <v>2303.4120899821305</v>
      </c>
      <c r="CS32" s="4" cm="1">
        <f t="array" ref="CS32">AM32*INDEX(prod_est,$H32+$I32-1,MATCH(CS$14,$BQ$14:$DQ$14,0))</f>
        <v>2313.3475444460182</v>
      </c>
      <c r="CT32" s="4" cm="1">
        <f t="array" ref="CT32">AN32*INDEX(prod_est,$H32+$I32-1,MATCH(CT$14,$BQ$14:$DQ$14,0))</f>
        <v>2323.9247041049603</v>
      </c>
      <c r="CU32" s="4" cm="1">
        <f t="array" ref="CU32">AO32*INDEX(prod_est,$H32+$I32-1,MATCH(CU$14,$BQ$14:$DQ$14,0))</f>
        <v>2334.5152499400456</v>
      </c>
      <c r="CV32" s="4" cm="1">
        <f t="array" ref="CV32">AP32*INDEX(prod_est,$H32+$I32-1,MATCH(CV$14,$BQ$14:$DQ$14,0))</f>
        <v>2344.7065324451496</v>
      </c>
      <c r="CW32" s="4" cm="1">
        <f t="array" ref="CW32">AQ32*INDEX(prod_est,$H32+$I32-1,MATCH(CW$14,$BQ$14:$DQ$14,0))</f>
        <v>2354.0230157976407</v>
      </c>
      <c r="CX32" s="4" cm="1">
        <f t="array" ref="CX32">AR32*INDEX(prod_est,$H32+$I32-1,MATCH(CX$14,$BQ$14:$DQ$14,0))</f>
        <v>2342.2529007186527</v>
      </c>
      <c r="CY32" s="4" cm="1">
        <f t="array" ref="CY32">AS32*INDEX(prod_est,$H32+$I32-1,MATCH(CY$14,$BQ$14:$DQ$14,0))</f>
        <v>2330.541636215059</v>
      </c>
      <c r="CZ32" s="4" cm="1">
        <f t="array" ref="CZ32">AT32*INDEX(prod_est,$H32+$I32-1,MATCH(CZ$14,$BQ$14:$DQ$14,0))</f>
        <v>2318.8889280339836</v>
      </c>
      <c r="DA32" s="4" cm="1">
        <f t="array" ref="DA32">AU32*INDEX(prod_est,$H32+$I32-1,MATCH(DA$14,$BQ$14:$DQ$14,0))</f>
        <v>2307.2944833938136</v>
      </c>
      <c r="DB32" s="4" cm="1">
        <f t="array" ref="DB32">AV32*INDEX(prod_est,$H32+$I32-1,MATCH(DB$14,$BQ$14:$DQ$14,0))</f>
        <v>2295.7580109768446</v>
      </c>
      <c r="DC32" s="4" cm="1">
        <f t="array" ref="DC32">AW32*INDEX(prod_est,$H32+$I32-1,MATCH(DC$14,$BQ$14:$DQ$14,0))</f>
        <v>2284.2792209219601</v>
      </c>
      <c r="DD32" s="4" cm="1">
        <f t="array" ref="DD32">AX32*INDEX(prod_est,$H32+$I32-1,MATCH(DD$14,$BQ$14:$DQ$14,0))</f>
        <v>2272.8578248173503</v>
      </c>
      <c r="DE32" s="4" cm="1">
        <f t="array" ref="DE32">AY32*INDEX(prod_est,$H32+$I32-1,MATCH(DE$14,$BQ$14:$DQ$14,0))</f>
        <v>2261.4935356932633</v>
      </c>
      <c r="DF32" s="4" cm="1">
        <f t="array" ref="DF32">AZ32*INDEX(prod_est,$H32+$I32-1,MATCH(DF$14,$BQ$14:$DQ$14,0))</f>
        <v>2250.186068014797</v>
      </c>
      <c r="DG32" s="4" cm="1">
        <f t="array" ref="DG32">BA32*INDEX(prod_est,$H32+$I32-1,MATCH(DG$14,$BQ$14:$DQ$14,0))</f>
        <v>2238.9351376747231</v>
      </c>
      <c r="DH32" s="4" cm="1">
        <f t="array" ref="DH32">BB32*INDEX(prod_est,$H32+$I32-1,MATCH(DH$14,$BQ$14:$DQ$14,0))</f>
        <v>2227.7404619863496</v>
      </c>
      <c r="DI32" s="4" cm="1">
        <f t="array" ref="DI32">BC32*INDEX(prod_est,$H32+$I32-1,MATCH(DI$14,$BQ$14:$DQ$14,0))</f>
        <v>2216.6017596764177</v>
      </c>
      <c r="DJ32" s="4" cm="1">
        <f t="array" ref="DJ32">BD32*INDEX(prod_est,$H32+$I32-1,MATCH(DJ$14,$BQ$14:$DQ$14,0))</f>
        <v>2205.5187508780355</v>
      </c>
      <c r="DK32" s="4" cm="1">
        <f t="array" ref="DK32">BE32*INDEX(prod_est,$H32+$I32-1,MATCH(DK$14,$BQ$14:$DQ$14,0))</f>
        <v>2194.4911571236453</v>
      </c>
      <c r="DL32" s="4" cm="1">
        <f t="array" ref="DL32">BF32*INDEX(prod_est,$H32+$I32-1,MATCH(DL$14,$BQ$14:$DQ$14,0))</f>
        <v>2183.5187013380273</v>
      </c>
      <c r="DM32" s="4" cm="1">
        <f t="array" ref="DM32">BG32*INDEX(prod_est,$H32+$I32-1,MATCH(DM$14,$BQ$14:$DQ$14,0))</f>
        <v>2172.6011078313372</v>
      </c>
      <c r="DN32" s="4" cm="1">
        <f t="array" ref="DN32">BH32*INDEX(prod_est,$H32+$I32-1,MATCH(DN$14,$BQ$14:$DQ$14,0))</f>
        <v>2161.7381022921804</v>
      </c>
      <c r="DO32" s="4" cm="1">
        <f t="array" ref="DO32">BI32*INDEX(prod_est,$H32+$I32-1,MATCH(DO$14,$BQ$14:$DQ$14,0))</f>
        <v>2150.9294117807194</v>
      </c>
      <c r="DP32" s="4" cm="1">
        <f t="array" ref="DP32">BJ32*INDEX(prod_est,$H32+$I32-1,MATCH(DP$14,$BQ$14:$DQ$14,0))</f>
        <v>2140.1747647218158</v>
      </c>
      <c r="DQ32" s="4" cm="1">
        <f t="array" ref="DQ32">BK32*INDEX(prod_est,$H32+$I32-1,MATCH(DQ$14,$BQ$14:$DQ$14,0))</f>
        <v>2129.4738908982067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16_RUS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16_RUS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16_RUS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16_RUS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16_RUS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16_RUS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16_RUS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16_RUS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16_RUS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16_RUS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16_RUS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16_RUS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16_RUS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16_RUS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0">SUM(K15:K46)*1000</f>
        <v>139.22787304166727</v>
      </c>
      <c r="L47" s="33">
        <f t="shared" si="40"/>
        <v>138.53173367645894</v>
      </c>
      <c r="M47" s="33">
        <f t="shared" si="40"/>
        <v>137.83907500807663</v>
      </c>
      <c r="N47" s="33">
        <f t="shared" si="40"/>
        <v>137.14987963303625</v>
      </c>
      <c r="O47" s="33">
        <f t="shared" si="40"/>
        <v>136.46413023487105</v>
      </c>
      <c r="P47" s="33">
        <f t="shared" si="40"/>
        <v>135.78180958369671</v>
      </c>
      <c r="Q47" s="33">
        <f t="shared" si="40"/>
        <v>135.10290053577822</v>
      </c>
      <c r="R47" s="33">
        <f t="shared" si="40"/>
        <v>134.42738603309934</v>
      </c>
      <c r="S47" s="33">
        <f t="shared" si="40"/>
        <v>133.75524910293385</v>
      </c>
      <c r="T47" s="33">
        <f t="shared" si="40"/>
        <v>133.08647285741918</v>
      </c>
      <c r="U47" s="33">
        <f t="shared" si="40"/>
        <v>132.42104049313207</v>
      </c>
      <c r="V47" s="33">
        <f t="shared" si="40"/>
        <v>131.75893529066641</v>
      </c>
      <c r="W47" s="33">
        <f t="shared" si="40"/>
        <v>131.10014061421307</v>
      </c>
      <c r="X47" s="33">
        <f t="shared" si="40"/>
        <v>130.44463991114202</v>
      </c>
      <c r="Y47" s="33">
        <f t="shared" si="40"/>
        <v>129.7924167115863</v>
      </c>
      <c r="Z47" s="33">
        <f t="shared" si="40"/>
        <v>129.14345462802834</v>
      </c>
      <c r="AA47" s="33">
        <f t="shared" si="40"/>
        <v>128.49773735488824</v>
      </c>
      <c r="AB47" s="33">
        <f t="shared" si="40"/>
        <v>127.85524866811376</v>
      </c>
      <c r="AC47" s="33">
        <f t="shared" si="40"/>
        <v>127.21597242477323</v>
      </c>
      <c r="AD47" s="33">
        <f t="shared" si="40"/>
        <v>126.57989256264935</v>
      </c>
      <c r="AE47" s="33">
        <f t="shared" si="40"/>
        <v>125.94699309983609</v>
      </c>
      <c r="AF47" s="33">
        <f t="shared" si="40"/>
        <v>125.31725813433692</v>
      </c>
      <c r="AG47" s="33">
        <f t="shared" si="40"/>
        <v>124.69067184366524</v>
      </c>
      <c r="AH47" s="33">
        <f t="shared" si="40"/>
        <v>124.06721848444691</v>
      </c>
      <c r="AI47" s="33">
        <f t="shared" si="40"/>
        <v>123.44688239202468</v>
      </c>
      <c r="AJ47" s="33">
        <f t="shared" si="40"/>
        <v>122.82964798006455</v>
      </c>
      <c r="AK47" s="33">
        <f t="shared" si="40"/>
        <v>122.21549974016423</v>
      </c>
      <c r="AL47" s="33">
        <f t="shared" si="40"/>
        <v>121.6044222414634</v>
      </c>
      <c r="AM47" s="33">
        <f t="shared" si="40"/>
        <v>120.99640013025609</v>
      </c>
      <c r="AN47" s="33">
        <f t="shared" si="40"/>
        <v>120.3914181296048</v>
      </c>
      <c r="AO47" s="33">
        <f t="shared" si="40"/>
        <v>119.78946103895677</v>
      </c>
      <c r="AP47" s="33">
        <f t="shared" si="40"/>
        <v>119.19051373376199</v>
      </c>
      <c r="AQ47" s="33">
        <f t="shared" ref="AQ47:BK47" si="41">SUM(AQ15:AQ46)*1000</f>
        <v>118.5945611650932</v>
      </c>
      <c r="AR47" s="33">
        <f t="shared" si="41"/>
        <v>118.00158835926771</v>
      </c>
      <c r="AS47" s="33">
        <f t="shared" si="41"/>
        <v>117.41158041747138</v>
      </c>
      <c r="AT47" s="33">
        <f t="shared" si="41"/>
        <v>116.82452251538403</v>
      </c>
      <c r="AU47" s="33">
        <f t="shared" si="41"/>
        <v>116.2403999028071</v>
      </c>
      <c r="AV47" s="33">
        <f t="shared" si="41"/>
        <v>115.65919790329306</v>
      </c>
      <c r="AW47" s="33">
        <f t="shared" si="41"/>
        <v>115.08090191377659</v>
      </c>
      <c r="AX47" s="33">
        <f t="shared" si="41"/>
        <v>114.5054974042077</v>
      </c>
      <c r="AY47" s="33">
        <f t="shared" si="41"/>
        <v>113.93296991718665</v>
      </c>
      <c r="AZ47" s="33">
        <f t="shared" si="41"/>
        <v>113.36330506760073</v>
      </c>
      <c r="BA47" s="33">
        <f t="shared" si="41"/>
        <v>112.79648854226272</v>
      </c>
      <c r="BB47" s="33">
        <f t="shared" si="41"/>
        <v>112.2325060995514</v>
      </c>
      <c r="BC47" s="33">
        <f t="shared" si="41"/>
        <v>111.67134356905365</v>
      </c>
      <c r="BD47" s="33">
        <f t="shared" si="41"/>
        <v>111.11298685120838</v>
      </c>
      <c r="BE47" s="33">
        <f t="shared" si="41"/>
        <v>110.55742191695234</v>
      </c>
      <c r="BF47" s="33">
        <f t="shared" si="41"/>
        <v>110.00463480736758</v>
      </c>
      <c r="BG47" s="33">
        <f t="shared" si="41"/>
        <v>109.45461163333074</v>
      </c>
      <c r="BH47" s="33">
        <f t="shared" si="41"/>
        <v>108.90733857516409</v>
      </c>
      <c r="BI47" s="33">
        <f t="shared" si="41"/>
        <v>108.36280188228827</v>
      </c>
      <c r="BJ47" s="33">
        <f t="shared" si="41"/>
        <v>107.82098787287681</v>
      </c>
      <c r="BK47" s="33">
        <f t="shared" si="41"/>
        <v>107.28188293351243</v>
      </c>
    </row>
    <row r="48" spans="1:121" x14ac:dyDescent="0.25">
      <c r="BO48" s="48" t="s">
        <v>167</v>
      </c>
      <c r="BP48" s="54">
        <f>BQ48</f>
        <v>0.63572810244722777</v>
      </c>
      <c r="BQ48" s="54">
        <f t="shared" ref="BQ48:CW48" si="42">$G$5+(($G$6-$G$5)/32)*(BQ53-2018)</f>
        <v>0.63572810244722777</v>
      </c>
      <c r="BR48" s="54">
        <f t="shared" si="42"/>
        <v>0.63001346649563039</v>
      </c>
      <c r="BS48" s="54">
        <f t="shared" si="42"/>
        <v>0.62429883054403301</v>
      </c>
      <c r="BT48" s="54">
        <f t="shared" si="42"/>
        <v>0.61858419459243563</v>
      </c>
      <c r="BU48" s="54">
        <f t="shared" si="42"/>
        <v>0.61286955864083825</v>
      </c>
      <c r="BV48" s="54">
        <f t="shared" si="42"/>
        <v>0.60715492268924087</v>
      </c>
      <c r="BW48" s="54">
        <f t="shared" si="42"/>
        <v>0.60144028673764349</v>
      </c>
      <c r="BX48" s="54">
        <f t="shared" si="42"/>
        <v>0.59572565078604611</v>
      </c>
      <c r="BY48" s="54">
        <f t="shared" si="42"/>
        <v>0.59001101483444873</v>
      </c>
      <c r="BZ48" s="54">
        <f t="shared" si="42"/>
        <v>0.58429637888285135</v>
      </c>
      <c r="CA48" s="54">
        <f t="shared" si="42"/>
        <v>0.57858174293125397</v>
      </c>
      <c r="CB48" s="54">
        <f t="shared" si="42"/>
        <v>0.57286710697965659</v>
      </c>
      <c r="CC48" s="54">
        <f t="shared" si="42"/>
        <v>0.56715247102805921</v>
      </c>
      <c r="CD48" s="54">
        <f t="shared" si="42"/>
        <v>0.56143783507646183</v>
      </c>
      <c r="CE48" s="54">
        <f t="shared" si="42"/>
        <v>0.55572319912486434</v>
      </c>
      <c r="CF48" s="54">
        <f t="shared" si="42"/>
        <v>0.55000856317326696</v>
      </c>
      <c r="CG48" s="54">
        <f t="shared" si="42"/>
        <v>0.54429392722166958</v>
      </c>
      <c r="CH48" s="54">
        <f t="shared" si="42"/>
        <v>0.5385792912700722</v>
      </c>
      <c r="CI48" s="54">
        <f t="shared" si="42"/>
        <v>0.53286465531847482</v>
      </c>
      <c r="CJ48" s="54">
        <f t="shared" si="42"/>
        <v>0.52715001936687744</v>
      </c>
      <c r="CK48" s="54">
        <f t="shared" si="42"/>
        <v>0.52143538341528006</v>
      </c>
      <c r="CL48" s="54">
        <f t="shared" si="42"/>
        <v>0.51572074746368268</v>
      </c>
      <c r="CM48" s="54">
        <f t="shared" si="42"/>
        <v>0.5100061115120853</v>
      </c>
      <c r="CN48" s="54">
        <f t="shared" si="42"/>
        <v>0.50429147556048792</v>
      </c>
      <c r="CO48" s="54">
        <f t="shared" si="42"/>
        <v>0.49857683960889054</v>
      </c>
      <c r="CP48" s="54">
        <f t="shared" si="42"/>
        <v>0.49286220365729316</v>
      </c>
      <c r="CQ48" s="54">
        <f t="shared" si="42"/>
        <v>0.48714756770569578</v>
      </c>
      <c r="CR48" s="54">
        <f t="shared" si="42"/>
        <v>0.4814329317540984</v>
      </c>
      <c r="CS48" s="54">
        <f t="shared" si="42"/>
        <v>0.47571829580250102</v>
      </c>
      <c r="CT48" s="54">
        <f t="shared" si="42"/>
        <v>0.47000365985090364</v>
      </c>
      <c r="CU48" s="54">
        <f t="shared" si="42"/>
        <v>0.46428902389930626</v>
      </c>
      <c r="CV48" s="54">
        <f t="shared" si="42"/>
        <v>0.45857438794770888</v>
      </c>
      <c r="CW48" s="54">
        <f t="shared" si="42"/>
        <v>0.4528597519961115</v>
      </c>
      <c r="CX48" s="54">
        <f t="shared" ref="CX48:DQ48" si="43">CW48</f>
        <v>0.4528597519961115</v>
      </c>
      <c r="CY48" s="54">
        <f t="shared" si="43"/>
        <v>0.4528597519961115</v>
      </c>
      <c r="CZ48" s="54">
        <f t="shared" si="43"/>
        <v>0.4528597519961115</v>
      </c>
      <c r="DA48" s="54">
        <f t="shared" si="43"/>
        <v>0.4528597519961115</v>
      </c>
      <c r="DB48" s="54">
        <f t="shared" si="43"/>
        <v>0.4528597519961115</v>
      </c>
      <c r="DC48" s="54">
        <f t="shared" si="43"/>
        <v>0.4528597519961115</v>
      </c>
      <c r="DD48" s="54">
        <f t="shared" si="43"/>
        <v>0.4528597519961115</v>
      </c>
      <c r="DE48" s="54">
        <f t="shared" si="43"/>
        <v>0.4528597519961115</v>
      </c>
      <c r="DF48" s="54">
        <f t="shared" si="43"/>
        <v>0.4528597519961115</v>
      </c>
      <c r="DG48" s="54">
        <f t="shared" si="43"/>
        <v>0.4528597519961115</v>
      </c>
      <c r="DH48" s="54">
        <f t="shared" si="43"/>
        <v>0.4528597519961115</v>
      </c>
      <c r="DI48" s="54">
        <f t="shared" si="43"/>
        <v>0.4528597519961115</v>
      </c>
      <c r="DJ48" s="54">
        <f t="shared" si="43"/>
        <v>0.4528597519961115</v>
      </c>
      <c r="DK48" s="54">
        <f t="shared" si="43"/>
        <v>0.4528597519961115</v>
      </c>
      <c r="DL48" s="54">
        <f t="shared" si="43"/>
        <v>0.4528597519961115</v>
      </c>
      <c r="DM48" s="54">
        <f t="shared" si="43"/>
        <v>0.4528597519961115</v>
      </c>
      <c r="DN48" s="54">
        <f t="shared" si="43"/>
        <v>0.4528597519961115</v>
      </c>
      <c r="DO48" s="54">
        <f t="shared" si="43"/>
        <v>0.4528597519961115</v>
      </c>
      <c r="DP48" s="54">
        <f t="shared" si="43"/>
        <v>0.4528597519961115</v>
      </c>
      <c r="DQ48" s="54">
        <f t="shared" si="43"/>
        <v>0.4528597519961115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16_RUS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7.3947680279999997</v>
      </c>
      <c r="BL54" t="str">
        <f t="shared" ref="BL54:BL111" si="50">A54</f>
        <v>16_RUS</v>
      </c>
      <c r="BM54" t="str">
        <f t="shared" ref="BM54:BM85" si="51">"d_nonenergy_"&amp;C54</f>
        <v>d_nonenergy_1_x_coal_thermal</v>
      </c>
      <c r="BP54">
        <f t="shared" ref="BP54:CV54" si="52">BP$49*BP15</f>
        <v>5.1032067840000002</v>
      </c>
      <c r="BQ54">
        <f t="shared" si="52"/>
        <v>7.3947680279999997</v>
      </c>
      <c r="BR54">
        <f t="shared" si="52"/>
        <v>7.5009807626139793</v>
      </c>
      <c r="BS54">
        <f t="shared" si="52"/>
        <v>7.0943037921400078</v>
      </c>
      <c r="BT54">
        <f t="shared" si="52"/>
        <v>7.340618415632628</v>
      </c>
      <c r="BU54">
        <f t="shared" si="52"/>
        <v>7.5750519346499994</v>
      </c>
      <c r="BV54">
        <f t="shared" si="52"/>
        <v>7.7957310612478823</v>
      </c>
      <c r="BW54">
        <f t="shared" si="52"/>
        <v>8.0024725556034593</v>
      </c>
      <c r="BX54">
        <f t="shared" si="52"/>
        <v>8.1950039501370764</v>
      </c>
      <c r="BY54">
        <f t="shared" si="52"/>
        <v>8.3740865274057814</v>
      </c>
      <c r="BZ54">
        <f t="shared" si="52"/>
        <v>8.5391698262033504</v>
      </c>
      <c r="CA54">
        <f t="shared" si="52"/>
        <v>8.5997665783907724</v>
      </c>
      <c r="CB54">
        <f t="shared" si="52"/>
        <v>8.6492760125330239</v>
      </c>
      <c r="CC54">
        <f t="shared" si="52"/>
        <v>8.6897137258197663</v>
      </c>
      <c r="CD54">
        <f t="shared" si="52"/>
        <v>8.7312598148159406</v>
      </c>
      <c r="CE54">
        <f t="shared" si="52"/>
        <v>8.7645856847211405</v>
      </c>
      <c r="CF54">
        <f t="shared" si="52"/>
        <v>8.792646714520032</v>
      </c>
      <c r="CG54">
        <f t="shared" si="52"/>
        <v>8.8196390868616987</v>
      </c>
      <c r="CH54">
        <f t="shared" si="52"/>
        <v>8.8480322660598407</v>
      </c>
      <c r="CI54">
        <f t="shared" si="52"/>
        <v>8.8794550211320438</v>
      </c>
      <c r="CJ54">
        <f t="shared" si="52"/>
        <v>8.9158694814775306</v>
      </c>
      <c r="CK54">
        <f t="shared" si="52"/>
        <v>8.9587605267946895</v>
      </c>
      <c r="CL54">
        <f t="shared" si="52"/>
        <v>9.0091260486576097</v>
      </c>
      <c r="CM54">
        <f t="shared" si="52"/>
        <v>9.0694150340734385</v>
      </c>
      <c r="CN54">
        <f t="shared" si="52"/>
        <v>9.1023413835507014</v>
      </c>
      <c r="CO54">
        <f t="shared" si="52"/>
        <v>9.1444483682612567</v>
      </c>
      <c r="CP54">
        <f t="shared" si="52"/>
        <v>9.1934783921667744</v>
      </c>
      <c r="CQ54">
        <f t="shared" si="52"/>
        <v>9.2482441266544217</v>
      </c>
      <c r="CR54">
        <f t="shared" si="52"/>
        <v>9.3070839558589036</v>
      </c>
      <c r="CS54">
        <f t="shared" si="52"/>
        <v>9.3472287954371875</v>
      </c>
      <c r="CT54">
        <f t="shared" si="52"/>
        <v>9.389966485921855</v>
      </c>
      <c r="CU54">
        <f t="shared" si="52"/>
        <v>9.4327582641078731</v>
      </c>
      <c r="CV54">
        <f t="shared" si="52"/>
        <v>9.4739367932583445</v>
      </c>
      <c r="CW54">
        <f t="shared" ref="CW54:DQ54" si="53">CW$49*CW15</f>
        <v>9.5115806404501289</v>
      </c>
      <c r="CX54">
        <f t="shared" si="53"/>
        <v>9.4640227372478787</v>
      </c>
      <c r="CY54">
        <f t="shared" si="53"/>
        <v>9.4167026235616405</v>
      </c>
      <c r="CZ54">
        <f t="shared" si="53"/>
        <v>9.369619110443832</v>
      </c>
      <c r="DA54">
        <f t="shared" si="53"/>
        <v>9.3227710148916128</v>
      </c>
      <c r="DB54">
        <f t="shared" si="53"/>
        <v>9.2761571598171546</v>
      </c>
      <c r="DC54">
        <f t="shared" si="53"/>
        <v>9.2297763740180674</v>
      </c>
      <c r="DD54">
        <f t="shared" si="53"/>
        <v>9.1836274921479788</v>
      </c>
      <c r="DE54">
        <f t="shared" si="53"/>
        <v>9.137709354687237</v>
      </c>
      <c r="DF54">
        <f t="shared" si="53"/>
        <v>9.0920208079138014</v>
      </c>
      <c r="DG54">
        <f t="shared" si="53"/>
        <v>9.0465607038742331</v>
      </c>
      <c r="DH54">
        <f t="shared" si="53"/>
        <v>9.0013279003548607</v>
      </c>
      <c r="DI54">
        <f t="shared" si="53"/>
        <v>8.9563212608530876</v>
      </c>
      <c r="DJ54">
        <f t="shared" si="53"/>
        <v>8.9115396545488235</v>
      </c>
      <c r="DK54">
        <f t="shared" si="53"/>
        <v>8.8669819562760797</v>
      </c>
      <c r="DL54">
        <f t="shared" si="53"/>
        <v>8.8226470464946996</v>
      </c>
      <c r="DM54">
        <f t="shared" si="53"/>
        <v>8.7785338112622249</v>
      </c>
      <c r="DN54">
        <f t="shared" si="53"/>
        <v>8.7346411422059145</v>
      </c>
      <c r="DO54">
        <f t="shared" si="53"/>
        <v>8.690967936494884</v>
      </c>
      <c r="DP54">
        <f t="shared" si="53"/>
        <v>8.6475130968124105</v>
      </c>
      <c r="DQ54">
        <f t="shared" si="53"/>
        <v>8.6042755313283479</v>
      </c>
    </row>
    <row r="55" spans="1:121" x14ac:dyDescent="0.25">
      <c r="A55" t="str">
        <f t="shared" si="48"/>
        <v>16_RUS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16_RUS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16_RUS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16_RUS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16_RUS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16_RUS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16_RUS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16_RUS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16_RUS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16_RUS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16_RUS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16_RUS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16_RUS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16_RUS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16_RUS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400.38678223199997</v>
      </c>
      <c r="BL62" t="str">
        <f t="shared" si="50"/>
        <v>16_RUS</v>
      </c>
      <c r="BM62" t="str">
        <f t="shared" si="51"/>
        <v>d_nonenergy_7_3_naphtha</v>
      </c>
      <c r="BP62">
        <f t="shared" ref="BP62:CW62" si="68">BP$49*BP23</f>
        <v>355.64320425599999</v>
      </c>
      <c r="BQ62">
        <f t="shared" si="68"/>
        <v>400.38678223199997</v>
      </c>
      <c r="BR62">
        <f t="shared" si="68"/>
        <v>406.13762862544053</v>
      </c>
      <c r="BS62">
        <f t="shared" si="68"/>
        <v>384.11826534056269</v>
      </c>
      <c r="BT62">
        <f t="shared" si="68"/>
        <v>397.45487294521928</v>
      </c>
      <c r="BU62">
        <f t="shared" si="68"/>
        <v>410.14818285991544</v>
      </c>
      <c r="BV62">
        <f t="shared" si="68"/>
        <v>422.09676665182536</v>
      </c>
      <c r="BW62">
        <f t="shared" si="68"/>
        <v>433.29070287341267</v>
      </c>
      <c r="BX62">
        <f t="shared" si="68"/>
        <v>443.71523887563308</v>
      </c>
      <c r="BY62">
        <f t="shared" si="68"/>
        <v>453.41159400062588</v>
      </c>
      <c r="BZ62">
        <f t="shared" si="68"/>
        <v>462.34996374468381</v>
      </c>
      <c r="CA62">
        <f t="shared" si="68"/>
        <v>465.63095086019092</v>
      </c>
      <c r="CB62">
        <f t="shared" si="68"/>
        <v>468.31161953719135</v>
      </c>
      <c r="CC62">
        <f t="shared" si="68"/>
        <v>470.50110348616619</v>
      </c>
      <c r="CD62">
        <f t="shared" si="68"/>
        <v>472.75059999836452</v>
      </c>
      <c r="CE62">
        <f t="shared" si="68"/>
        <v>474.55501600788659</v>
      </c>
      <c r="CF62">
        <f t="shared" si="68"/>
        <v>476.07436933780212</v>
      </c>
      <c r="CG62">
        <f t="shared" si="68"/>
        <v>477.53586063350821</v>
      </c>
      <c r="CH62">
        <f t="shared" si="68"/>
        <v>479.07319806092119</v>
      </c>
      <c r="CI62">
        <f t="shared" si="68"/>
        <v>480.77457067255483</v>
      </c>
      <c r="CJ62">
        <f t="shared" si="68"/>
        <v>482.74621718658176</v>
      </c>
      <c r="CK62">
        <f t="shared" si="68"/>
        <v>485.0685358253923</v>
      </c>
      <c r="CL62">
        <f t="shared" si="68"/>
        <v>487.79555703251782</v>
      </c>
      <c r="CM62">
        <f t="shared" si="68"/>
        <v>491.05988023823232</v>
      </c>
      <c r="CN62">
        <f t="shared" si="68"/>
        <v>492.84266437262698</v>
      </c>
      <c r="CO62">
        <f t="shared" si="68"/>
        <v>495.12253036083854</v>
      </c>
      <c r="CP62">
        <f t="shared" si="68"/>
        <v>497.77724156069723</v>
      </c>
      <c r="CQ62">
        <f t="shared" si="68"/>
        <v>500.74251053533624</v>
      </c>
      <c r="CR62">
        <f t="shared" si="68"/>
        <v>503.92836975269904</v>
      </c>
      <c r="CS62">
        <f t="shared" si="68"/>
        <v>506.10199617087846</v>
      </c>
      <c r="CT62">
        <f t="shared" si="68"/>
        <v>508.41601147310166</v>
      </c>
      <c r="CU62">
        <f t="shared" si="68"/>
        <v>510.73295533246431</v>
      </c>
      <c r="CV62">
        <f t="shared" si="68"/>
        <v>512.96255046258534</v>
      </c>
      <c r="CW62">
        <f t="shared" si="68"/>
        <v>515.00076163985045</v>
      </c>
      <c r="CX62">
        <f t="shared" ref="CX62:DQ62" si="69">CX$49*CX23</f>
        <v>512.42575783165114</v>
      </c>
      <c r="CY62">
        <f t="shared" si="69"/>
        <v>509.8636290424929</v>
      </c>
      <c r="CZ62">
        <f t="shared" si="69"/>
        <v>507.31431089728045</v>
      </c>
      <c r="DA62">
        <f t="shared" si="69"/>
        <v>504.77773934279406</v>
      </c>
      <c r="DB62">
        <f t="shared" si="69"/>
        <v>502.25385064608002</v>
      </c>
      <c r="DC62">
        <f t="shared" si="69"/>
        <v>499.74258139284967</v>
      </c>
      <c r="DD62">
        <f t="shared" si="69"/>
        <v>497.24386848588534</v>
      </c>
      <c r="DE62">
        <f t="shared" si="69"/>
        <v>494.75764914345592</v>
      </c>
      <c r="DF62">
        <f t="shared" si="69"/>
        <v>492.28386089773863</v>
      </c>
      <c r="DG62">
        <f t="shared" si="69"/>
        <v>489.82244159324995</v>
      </c>
      <c r="DH62">
        <f t="shared" si="69"/>
        <v>487.37332938528368</v>
      </c>
      <c r="DI62">
        <f t="shared" si="69"/>
        <v>484.93646273835725</v>
      </c>
      <c r="DJ62">
        <f t="shared" si="69"/>
        <v>482.51178042466552</v>
      </c>
      <c r="DK62">
        <f t="shared" si="69"/>
        <v>480.09922152254217</v>
      </c>
      <c r="DL62">
        <f t="shared" si="69"/>
        <v>477.69872541492947</v>
      </c>
      <c r="DM62">
        <f t="shared" si="69"/>
        <v>475.31023178785483</v>
      </c>
      <c r="DN62">
        <f t="shared" si="69"/>
        <v>472.93368062891551</v>
      </c>
      <c r="DO62">
        <f t="shared" si="69"/>
        <v>470.56901222577096</v>
      </c>
      <c r="DP62">
        <f t="shared" si="69"/>
        <v>468.21616716464206</v>
      </c>
      <c r="DQ62">
        <f t="shared" si="69"/>
        <v>465.8750863288189</v>
      </c>
    </row>
    <row r="63" spans="1:121" x14ac:dyDescent="0.25">
      <c r="A63" t="str">
        <f t="shared" si="48"/>
        <v>16_RUS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16_RUS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16_RUS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16_RUS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16_RUS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16_RUS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16_RUS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16_RUS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16_RUS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350.19797777999997</v>
      </c>
      <c r="BL67" t="str">
        <f t="shared" si="50"/>
        <v>16_RUS</v>
      </c>
      <c r="BM67" t="str">
        <f t="shared" si="51"/>
        <v>d_nonenergy_7_9_lpg</v>
      </c>
      <c r="BP67">
        <f t="shared" ref="BP67:CW67" si="78">BP$49*BP28</f>
        <v>336.71999869199999</v>
      </c>
      <c r="BQ67">
        <f t="shared" si="78"/>
        <v>350.19797777999997</v>
      </c>
      <c r="BR67">
        <f t="shared" si="78"/>
        <v>355.22795096312893</v>
      </c>
      <c r="BS67">
        <f t="shared" si="78"/>
        <v>335.96873253593503</v>
      </c>
      <c r="BT67">
        <f t="shared" si="78"/>
        <v>347.6335856750926</v>
      </c>
      <c r="BU67">
        <f t="shared" si="78"/>
        <v>358.73577900595461</v>
      </c>
      <c r="BV67">
        <f t="shared" si="78"/>
        <v>369.18659823114359</v>
      </c>
      <c r="BW67">
        <f t="shared" si="78"/>
        <v>378.9773655645335</v>
      </c>
      <c r="BX67">
        <f t="shared" si="78"/>
        <v>388.09517761347632</v>
      </c>
      <c r="BY67">
        <f t="shared" si="78"/>
        <v>396.57608684249681</v>
      </c>
      <c r="BZ67">
        <f t="shared" si="78"/>
        <v>404.39402476634484</v>
      </c>
      <c r="CA67">
        <f t="shared" si="78"/>
        <v>407.26373751402258</v>
      </c>
      <c r="CB67">
        <f t="shared" si="78"/>
        <v>409.60838222119918</v>
      </c>
      <c r="CC67">
        <f t="shared" si="78"/>
        <v>411.52341260017033</v>
      </c>
      <c r="CD67">
        <f t="shared" si="78"/>
        <v>413.49093291940642</v>
      </c>
      <c r="CE67">
        <f t="shared" si="78"/>
        <v>415.06916393414144</v>
      </c>
      <c r="CF67">
        <f t="shared" si="78"/>
        <v>416.39806510491337</v>
      </c>
      <c r="CG67">
        <f t="shared" si="78"/>
        <v>417.67635729389673</v>
      </c>
      <c r="CH67">
        <f t="shared" si="78"/>
        <v>419.02098824111312</v>
      </c>
      <c r="CI67">
        <f t="shared" si="78"/>
        <v>420.50909243057447</v>
      </c>
      <c r="CJ67">
        <f t="shared" si="78"/>
        <v>422.23359147187682</v>
      </c>
      <c r="CK67">
        <f t="shared" si="78"/>
        <v>424.2648056057165</v>
      </c>
      <c r="CL67">
        <f t="shared" si="78"/>
        <v>426.64999251617047</v>
      </c>
      <c r="CM67">
        <f t="shared" si="78"/>
        <v>429.50513018852041</v>
      </c>
      <c r="CN67">
        <f t="shared" si="78"/>
        <v>431.06444090103423</v>
      </c>
      <c r="CO67">
        <f t="shared" si="78"/>
        <v>433.05852385809459</v>
      </c>
      <c r="CP67">
        <f t="shared" si="78"/>
        <v>435.38046487871935</v>
      </c>
      <c r="CQ67">
        <f t="shared" si="78"/>
        <v>437.97403500784174</v>
      </c>
      <c r="CR67">
        <f t="shared" si="78"/>
        <v>440.76054421574503</v>
      </c>
      <c r="CS67">
        <f t="shared" si="78"/>
        <v>442.66170481813111</v>
      </c>
      <c r="CT67">
        <f t="shared" si="78"/>
        <v>444.68565644528792</v>
      </c>
      <c r="CU67">
        <f t="shared" si="78"/>
        <v>446.7121695325967</v>
      </c>
      <c r="CV67">
        <f t="shared" si="78"/>
        <v>448.66228312396925</v>
      </c>
      <c r="CW67">
        <f t="shared" si="78"/>
        <v>450.44500289455647</v>
      </c>
      <c r="CX67">
        <f t="shared" ref="CX67:DQ67" si="79">CX$49*CX28</f>
        <v>448.19277788008367</v>
      </c>
      <c r="CY67">
        <f t="shared" si="79"/>
        <v>445.95181399068326</v>
      </c>
      <c r="CZ67">
        <f t="shared" si="79"/>
        <v>443.72205492072982</v>
      </c>
      <c r="DA67">
        <f t="shared" si="79"/>
        <v>441.50344464612618</v>
      </c>
      <c r="DB67">
        <f t="shared" si="79"/>
        <v>439.2959274228956</v>
      </c>
      <c r="DC67">
        <f t="shared" si="79"/>
        <v>437.09944778578114</v>
      </c>
      <c r="DD67">
        <f t="shared" si="79"/>
        <v>434.91395054685222</v>
      </c>
      <c r="DE67">
        <f t="shared" si="79"/>
        <v>432.73938079411801</v>
      </c>
      <c r="DF67">
        <f t="shared" si="79"/>
        <v>430.57568389014739</v>
      </c>
      <c r="DG67">
        <f t="shared" si="79"/>
        <v>428.42280547069663</v>
      </c>
      <c r="DH67">
        <f t="shared" si="79"/>
        <v>426.28069144334313</v>
      </c>
      <c r="DI67">
        <f t="shared" si="79"/>
        <v>424.14928798612647</v>
      </c>
      <c r="DJ67">
        <f t="shared" si="79"/>
        <v>422.02854154619581</v>
      </c>
      <c r="DK67">
        <f t="shared" si="79"/>
        <v>419.9183988384649</v>
      </c>
      <c r="DL67">
        <f t="shared" si="79"/>
        <v>417.81880684427256</v>
      </c>
      <c r="DM67">
        <f t="shared" si="79"/>
        <v>415.72971281005118</v>
      </c>
      <c r="DN67">
        <f t="shared" si="79"/>
        <v>413.65106424600094</v>
      </c>
      <c r="DO67">
        <f t="shared" si="79"/>
        <v>411.58280892477097</v>
      </c>
      <c r="DP67">
        <f t="shared" si="79"/>
        <v>409.52489488014709</v>
      </c>
      <c r="DQ67">
        <f t="shared" si="79"/>
        <v>407.47727040574631</v>
      </c>
    </row>
    <row r="68" spans="1:121" x14ac:dyDescent="0.25">
      <c r="A68" t="str">
        <f t="shared" si="48"/>
        <v>16_RUS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16_RUS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16_RUS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16_RUS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16_RUS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744.3270012600002</v>
      </c>
      <c r="BL70" t="str">
        <f t="shared" si="50"/>
        <v>16_RUS</v>
      </c>
      <c r="BM70" t="str">
        <f t="shared" si="51"/>
        <v>d_nonenergy_7_x_other_petrol_prod</v>
      </c>
      <c r="BP70">
        <f t="shared" ref="BP70:CW70" si="84">BP$49*BP31</f>
        <v>546.11024029200007</v>
      </c>
      <c r="BQ70">
        <f t="shared" si="84"/>
        <v>744.3270012600002</v>
      </c>
      <c r="BR70">
        <f t="shared" si="84"/>
        <v>755.01793922472098</v>
      </c>
      <c r="BS70">
        <f t="shared" si="84"/>
        <v>714.08350439617345</v>
      </c>
      <c r="BT70">
        <f t="shared" si="84"/>
        <v>738.87652351138343</v>
      </c>
      <c r="BU70">
        <f t="shared" si="84"/>
        <v>762.47363941066658</v>
      </c>
      <c r="BV70">
        <f t="shared" si="84"/>
        <v>784.68629461760804</v>
      </c>
      <c r="BW70">
        <f t="shared" si="84"/>
        <v>805.4960449636668</v>
      </c>
      <c r="BX70">
        <f t="shared" si="84"/>
        <v>824.87546498049346</v>
      </c>
      <c r="BY70">
        <f t="shared" si="84"/>
        <v>842.90118224594482</v>
      </c>
      <c r="BZ70">
        <f t="shared" si="84"/>
        <v>859.51778959411831</v>
      </c>
      <c r="CA70">
        <f t="shared" si="84"/>
        <v>865.61720997768896</v>
      </c>
      <c r="CB70">
        <f t="shared" si="84"/>
        <v>870.60062642965147</v>
      </c>
      <c r="CC70">
        <f t="shared" si="84"/>
        <v>874.67092069102171</v>
      </c>
      <c r="CD70">
        <f t="shared" si="84"/>
        <v>878.85277950248292</v>
      </c>
      <c r="CE70">
        <f t="shared" si="84"/>
        <v>882.20722479637084</v>
      </c>
      <c r="CF70">
        <f t="shared" si="84"/>
        <v>885.03173289228278</v>
      </c>
      <c r="CG70">
        <f t="shared" si="84"/>
        <v>887.74867431436542</v>
      </c>
      <c r="CH70">
        <f t="shared" si="84"/>
        <v>890.60661520565088</v>
      </c>
      <c r="CI70">
        <f t="shared" si="84"/>
        <v>893.7695007709126</v>
      </c>
      <c r="CJ70">
        <f t="shared" si="84"/>
        <v>897.43483090281507</v>
      </c>
      <c r="CK70">
        <f t="shared" si="84"/>
        <v>901.75206749778943</v>
      </c>
      <c r="CL70">
        <f t="shared" si="84"/>
        <v>906.82165422629441</v>
      </c>
      <c r="CM70">
        <f t="shared" si="84"/>
        <v>912.89009606972434</v>
      </c>
      <c r="CN70">
        <f t="shared" si="84"/>
        <v>916.20432727698483</v>
      </c>
      <c r="CO70">
        <f t="shared" si="84"/>
        <v>920.44264354911593</v>
      </c>
      <c r="CP70">
        <f t="shared" si="84"/>
        <v>925.37780453416872</v>
      </c>
      <c r="CQ70">
        <f t="shared" si="84"/>
        <v>930.89029860682137</v>
      </c>
      <c r="CR70">
        <f t="shared" si="84"/>
        <v>936.81287433341515</v>
      </c>
      <c r="CS70">
        <f t="shared" si="84"/>
        <v>940.8536891292581</v>
      </c>
      <c r="CT70">
        <f t="shared" si="84"/>
        <v>945.15548965616836</v>
      </c>
      <c r="CU70">
        <f t="shared" si="84"/>
        <v>949.46273442911865</v>
      </c>
      <c r="CV70">
        <f t="shared" si="84"/>
        <v>953.60759617499252</v>
      </c>
      <c r="CW70">
        <f t="shared" si="84"/>
        <v>957.39667134138801</v>
      </c>
      <c r="CX70">
        <f t="shared" ref="CX70:DQ70" si="85">CX$49*CX31</f>
        <v>952.60968798468105</v>
      </c>
      <c r="CY70">
        <f t="shared" si="85"/>
        <v>947.84663954475764</v>
      </c>
      <c r="CZ70">
        <f t="shared" si="85"/>
        <v>943.10740634703382</v>
      </c>
      <c r="DA70">
        <f t="shared" si="85"/>
        <v>938.39186931529866</v>
      </c>
      <c r="DB70">
        <f t="shared" si="85"/>
        <v>933.69990996872207</v>
      </c>
      <c r="DC70">
        <f t="shared" si="85"/>
        <v>929.03141041887841</v>
      </c>
      <c r="DD70">
        <f t="shared" si="85"/>
        <v>924.38625336678399</v>
      </c>
      <c r="DE70">
        <f t="shared" si="85"/>
        <v>919.76432209995005</v>
      </c>
      <c r="DF70">
        <f t="shared" si="85"/>
        <v>915.16550048945032</v>
      </c>
      <c r="DG70">
        <f t="shared" si="85"/>
        <v>910.58967298700315</v>
      </c>
      <c r="DH70">
        <f t="shared" si="85"/>
        <v>906.03672462206805</v>
      </c>
      <c r="DI70">
        <f t="shared" si="85"/>
        <v>901.50654099895769</v>
      </c>
      <c r="DJ70">
        <f t="shared" si="85"/>
        <v>896.9990082939629</v>
      </c>
      <c r="DK70">
        <f t="shared" si="85"/>
        <v>892.51401325249299</v>
      </c>
      <c r="DL70">
        <f t="shared" si="85"/>
        <v>888.05144318623059</v>
      </c>
      <c r="DM70">
        <f t="shared" si="85"/>
        <v>883.61118597029952</v>
      </c>
      <c r="DN70">
        <f t="shared" si="85"/>
        <v>879.19313004044807</v>
      </c>
      <c r="DO70">
        <f t="shared" si="85"/>
        <v>874.79716439024571</v>
      </c>
      <c r="DP70">
        <f t="shared" si="85"/>
        <v>870.42317856829447</v>
      </c>
      <c r="DQ70">
        <f t="shared" si="85"/>
        <v>866.07106267545305</v>
      </c>
    </row>
    <row r="71" spans="1:121" x14ac:dyDescent="0.25">
      <c r="A71" t="str">
        <f t="shared" si="48"/>
        <v>16_RUS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1830.1326343559999</v>
      </c>
      <c r="BL71" t="str">
        <f t="shared" si="50"/>
        <v>16_RUS</v>
      </c>
      <c r="BM71" t="str">
        <f t="shared" si="51"/>
        <v>d_nonenergy_8_1_natural_gas</v>
      </c>
      <c r="BP71">
        <f t="shared" ref="BP71:CW71" si="86">BP$49*BP32</f>
        <v>1660.363337196</v>
      </c>
      <c r="BQ71">
        <f t="shared" si="86"/>
        <v>1830.1326343559999</v>
      </c>
      <c r="BR71">
        <f t="shared" si="86"/>
        <v>1856.4192455201655</v>
      </c>
      <c r="BS71">
        <f t="shared" si="86"/>
        <v>1755.7706798738479</v>
      </c>
      <c r="BT71">
        <f t="shared" si="86"/>
        <v>1816.7311358429956</v>
      </c>
      <c r="BU71">
        <f t="shared" si="86"/>
        <v>1874.7511348633909</v>
      </c>
      <c r="BV71">
        <f t="shared" si="86"/>
        <v>1929.3670565229643</v>
      </c>
      <c r="BW71">
        <f t="shared" si="86"/>
        <v>1980.5335507609182</v>
      </c>
      <c r="BX71">
        <f t="shared" si="86"/>
        <v>2028.1831845208756</v>
      </c>
      <c r="BY71">
        <f t="shared" si="86"/>
        <v>2072.5043677767999</v>
      </c>
      <c r="BZ71">
        <f t="shared" si="86"/>
        <v>2113.3608667734675</v>
      </c>
      <c r="CA71">
        <f t="shared" si="86"/>
        <v>2128.3579692240473</v>
      </c>
      <c r="CB71">
        <f t="shared" si="86"/>
        <v>2140.6110690899454</v>
      </c>
      <c r="CC71">
        <f t="shared" si="86"/>
        <v>2150.6190069271534</v>
      </c>
      <c r="CD71">
        <f t="shared" si="86"/>
        <v>2160.9012568927847</v>
      </c>
      <c r="CE71">
        <f t="shared" si="86"/>
        <v>2169.1490831735914</v>
      </c>
      <c r="CF71">
        <f t="shared" si="86"/>
        <v>2176.0939131120199</v>
      </c>
      <c r="CG71">
        <f t="shared" si="86"/>
        <v>2182.7742608002936</v>
      </c>
      <c r="CH71">
        <f t="shared" si="86"/>
        <v>2189.8012944606985</v>
      </c>
      <c r="CI71">
        <f t="shared" si="86"/>
        <v>2197.5781184667071</v>
      </c>
      <c r="CJ71">
        <f t="shared" si="86"/>
        <v>2206.590340620045</v>
      </c>
      <c r="CK71">
        <f t="shared" si="86"/>
        <v>2217.2054540974868</v>
      </c>
      <c r="CL71">
        <f t="shared" si="86"/>
        <v>2229.6704272864599</v>
      </c>
      <c r="CM71">
        <f t="shared" si="86"/>
        <v>2244.5913604765124</v>
      </c>
      <c r="CN71">
        <f t="shared" si="86"/>
        <v>2252.7403093658327</v>
      </c>
      <c r="CO71">
        <f t="shared" si="86"/>
        <v>2263.1613755252206</v>
      </c>
      <c r="CP71">
        <f t="shared" si="86"/>
        <v>2275.2958260547002</v>
      </c>
      <c r="CQ71">
        <f t="shared" si="86"/>
        <v>2288.8498087558214</v>
      </c>
      <c r="CR71">
        <f t="shared" si="86"/>
        <v>2303.4120899821305</v>
      </c>
      <c r="CS71">
        <f t="shared" si="86"/>
        <v>2313.3475444460182</v>
      </c>
      <c r="CT71">
        <f t="shared" si="86"/>
        <v>2323.9247041049603</v>
      </c>
      <c r="CU71">
        <f t="shared" si="86"/>
        <v>2334.5152499400456</v>
      </c>
      <c r="CV71">
        <f t="shared" si="86"/>
        <v>2344.7065324451496</v>
      </c>
      <c r="CW71">
        <f t="shared" si="86"/>
        <v>2354.0230157976407</v>
      </c>
      <c r="CX71">
        <f t="shared" ref="CX71:DQ71" si="87">CX$49*CX32</f>
        <v>2342.2529007186527</v>
      </c>
      <c r="CY71">
        <f t="shared" si="87"/>
        <v>2330.541636215059</v>
      </c>
      <c r="CZ71">
        <f t="shared" si="87"/>
        <v>2318.8889280339836</v>
      </c>
      <c r="DA71">
        <f t="shared" si="87"/>
        <v>2307.2944833938136</v>
      </c>
      <c r="DB71">
        <f t="shared" si="87"/>
        <v>2295.7580109768446</v>
      </c>
      <c r="DC71">
        <f t="shared" si="87"/>
        <v>2284.2792209219601</v>
      </c>
      <c r="DD71">
        <f t="shared" si="87"/>
        <v>2272.8578248173503</v>
      </c>
      <c r="DE71">
        <f t="shared" si="87"/>
        <v>2261.4935356932633</v>
      </c>
      <c r="DF71">
        <f t="shared" si="87"/>
        <v>2250.186068014797</v>
      </c>
      <c r="DG71">
        <f t="shared" si="87"/>
        <v>2238.9351376747231</v>
      </c>
      <c r="DH71">
        <f t="shared" si="87"/>
        <v>2227.7404619863496</v>
      </c>
      <c r="DI71">
        <f t="shared" si="87"/>
        <v>2216.6017596764177</v>
      </c>
      <c r="DJ71">
        <f t="shared" si="87"/>
        <v>2205.5187508780355</v>
      </c>
      <c r="DK71">
        <f t="shared" si="87"/>
        <v>2194.4911571236453</v>
      </c>
      <c r="DL71">
        <f t="shared" si="87"/>
        <v>2183.5187013380273</v>
      </c>
      <c r="DM71">
        <f t="shared" si="87"/>
        <v>2172.6011078313372</v>
      </c>
      <c r="DN71">
        <f t="shared" si="87"/>
        <v>2161.7381022921804</v>
      </c>
      <c r="DO71">
        <f t="shared" si="87"/>
        <v>2150.9294117807194</v>
      </c>
      <c r="DP71">
        <f t="shared" si="87"/>
        <v>2140.1747647218158</v>
      </c>
      <c r="DQ71">
        <f t="shared" si="87"/>
        <v>2129.4738908982067</v>
      </c>
    </row>
    <row r="72" spans="1:121" x14ac:dyDescent="0.25">
      <c r="A72" t="str">
        <f t="shared" si="48"/>
        <v>16_RUS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16_RUS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16_RUS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16_RUS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16_RUS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16_RUS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16_RUS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16_RUS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16_RUS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16_RUS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16_RUS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16_RUS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16_RUS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16_RUS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16_RUS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16_RUS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16_RUS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16_RUS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16_RUS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16_RUS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16_RUS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16_RUS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16_RUS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16_RUS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16_RUS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16_RUS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16_RUS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16_RUS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16_RUS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16_RUS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16_RUS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16_RUS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16_RUS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16_RUS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16_RUS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16_RUS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16_RUS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16_RUS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16_RUS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16_RUS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16_RUS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16_RUS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16_RUS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16_RUS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16_RUS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16_RUS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16_RUS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16_RUS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16_RUS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16_RUS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16_RUS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16_RUS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16_RUS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16_RUS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16_RUS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16_RUS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16_RUS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16_RUS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16_RUS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16_RUS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16_RUS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16_RUS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16_RUS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16_RUS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16_RUS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16_RUS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16_RUS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16_RUS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16_RUS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16_RUS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16_RUS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16_RUS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16_RUS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16_RUS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16_RUS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16_RUS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16_RUS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16_RUS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16_RUS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16_RUS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16_RUS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16_RUS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16_RUS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16_RUS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16_RUS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16_RUS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16_RUS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16_RUS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16_RUS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16_RUS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16_RUS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16_RUS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abSelected="1" topLeftCell="A13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17_SIN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17_SIN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17_SIN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17_SIN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17_SIN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17_SIN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17_SIN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17_SIN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ref="L23:AP30" si="17">K23*(1-$G$4)</f>
        <v>3.5712444754558884E-2</v>
      </c>
      <c r="M23" s="33">
        <f t="shared" si="17"/>
        <v>3.5533882530786091E-2</v>
      </c>
      <c r="N23" s="33">
        <f t="shared" si="17"/>
        <v>3.5356213118132161E-2</v>
      </c>
      <c r="O23" s="33">
        <f t="shared" si="17"/>
        <v>3.5179432052541502E-2</v>
      </c>
      <c r="P23" s="33">
        <f t="shared" si="17"/>
        <v>3.5003534892278795E-2</v>
      </c>
      <c r="Q23" s="33">
        <f t="shared" si="17"/>
        <v>3.4828517217817399E-2</v>
      </c>
      <c r="R23" s="33">
        <f t="shared" si="17"/>
        <v>3.465437463172831E-2</v>
      </c>
      <c r="S23" s="33">
        <f t="shared" si="17"/>
        <v>3.4481102758569672E-2</v>
      </c>
      <c r="T23" s="33">
        <f t="shared" si="17"/>
        <v>3.4308697244776823E-2</v>
      </c>
      <c r="U23" s="33">
        <f t="shared" si="17"/>
        <v>3.4137153758552939E-2</v>
      </c>
      <c r="V23" s="33">
        <f t="shared" si="17"/>
        <v>3.3966467989760177E-2</v>
      </c>
      <c r="W23" s="33">
        <f t="shared" si="17"/>
        <v>3.3796635649811377E-2</v>
      </c>
      <c r="X23" s="33">
        <f t="shared" si="17"/>
        <v>3.3627652471562318E-2</v>
      </c>
      <c r="Y23" s="33">
        <f t="shared" si="17"/>
        <v>3.3459514209204504E-2</v>
      </c>
      <c r="Z23" s="33">
        <f t="shared" si="17"/>
        <v>3.3292216638158484E-2</v>
      </c>
      <c r="AA23" s="33">
        <f t="shared" si="17"/>
        <v>3.312575555496769E-2</v>
      </c>
      <c r="AB23" s="33">
        <f t="shared" si="17"/>
        <v>3.2960126777192851E-2</v>
      </c>
      <c r="AC23" s="33">
        <f t="shared" si="17"/>
        <v>3.2795326143306887E-2</v>
      </c>
      <c r="AD23" s="33">
        <f t="shared" si="17"/>
        <v>3.2631349512590349E-2</v>
      </c>
      <c r="AE23" s="33">
        <f t="shared" si="17"/>
        <v>3.2468192765027395E-2</v>
      </c>
      <c r="AF23" s="33">
        <f t="shared" si="17"/>
        <v>3.2305851801202261E-2</v>
      </c>
      <c r="AG23" s="33">
        <f t="shared" si="17"/>
        <v>3.2144322542196249E-2</v>
      </c>
      <c r="AH23" s="33">
        <f t="shared" si="17"/>
        <v>3.1983600929485267E-2</v>
      </c>
      <c r="AI23" s="33">
        <f t="shared" si="17"/>
        <v>3.1823682924837844E-2</v>
      </c>
      <c r="AJ23" s="33">
        <f t="shared" si="17"/>
        <v>3.1664564510213655E-2</v>
      </c>
      <c r="AK23" s="33">
        <f t="shared" si="17"/>
        <v>3.1506241687662584E-2</v>
      </c>
      <c r="AL23" s="33">
        <f t="shared" si="17"/>
        <v>3.1348710479224273E-2</v>
      </c>
      <c r="AM23" s="33">
        <f t="shared" si="17"/>
        <v>3.119196692682815E-2</v>
      </c>
      <c r="AN23" s="33">
        <f t="shared" si="17"/>
        <v>3.103600709219401E-2</v>
      </c>
      <c r="AO23" s="33">
        <f t="shared" si="17"/>
        <v>3.0880827056733041E-2</v>
      </c>
      <c r="AP23" s="33">
        <f t="shared" si="17"/>
        <v>3.0726422921449375E-2</v>
      </c>
      <c r="AQ23" s="33">
        <f t="shared" ref="AQ23:BK23" si="18">AP23*(1-$G$4)</f>
        <v>3.0572790806842127E-2</v>
      </c>
      <c r="AR23" s="33">
        <f t="shared" si="18"/>
        <v>3.0419926852807914E-2</v>
      </c>
      <c r="AS23" s="33">
        <f t="shared" si="18"/>
        <v>3.0267827218543875E-2</v>
      </c>
      <c r="AT23" s="33">
        <f t="shared" si="18"/>
        <v>3.0116488082451154E-2</v>
      </c>
      <c r="AU23" s="33">
        <f t="shared" si="18"/>
        <v>2.9965905642038899E-2</v>
      </c>
      <c r="AV23" s="33">
        <f t="shared" si="18"/>
        <v>2.9816076113828704E-2</v>
      </c>
      <c r="AW23" s="33">
        <f t="shared" si="18"/>
        <v>2.9666995733259559E-2</v>
      </c>
      <c r="AX23" s="33">
        <f t="shared" si="18"/>
        <v>2.9518660754593262E-2</v>
      </c>
      <c r="AY23" s="33">
        <f t="shared" si="18"/>
        <v>2.9371067450820295E-2</v>
      </c>
      <c r="AZ23" s="33">
        <f t="shared" si="18"/>
        <v>2.9224212113566194E-2</v>
      </c>
      <c r="BA23" s="33">
        <f t="shared" si="18"/>
        <v>2.9078091052998363E-2</v>
      </c>
      <c r="BB23" s="33">
        <f t="shared" si="18"/>
        <v>2.8932700597733372E-2</v>
      </c>
      <c r="BC23" s="33">
        <f t="shared" si="18"/>
        <v>2.8788037094744704E-2</v>
      </c>
      <c r="BD23" s="33">
        <f t="shared" si="18"/>
        <v>2.8644096909270979E-2</v>
      </c>
      <c r="BE23" s="33">
        <f t="shared" si="18"/>
        <v>2.8500876424724625E-2</v>
      </c>
      <c r="BF23" s="33">
        <f t="shared" si="18"/>
        <v>2.8358372042601002E-2</v>
      </c>
      <c r="BG23" s="33">
        <f t="shared" si="18"/>
        <v>2.8216580182387999E-2</v>
      </c>
      <c r="BH23" s="33">
        <f t="shared" si="18"/>
        <v>2.8075497281476059E-2</v>
      </c>
      <c r="BI23" s="33">
        <f t="shared" si="18"/>
        <v>2.7935119795068679E-2</v>
      </c>
      <c r="BJ23" s="33">
        <f t="shared" si="18"/>
        <v>2.7795444196093335E-2</v>
      </c>
      <c r="BK23" s="33">
        <f t="shared" si="18"/>
        <v>2.7656466975112867E-2</v>
      </c>
      <c r="BL23" t="str">
        <f t="shared" si="6"/>
        <v>17_SIN</v>
      </c>
      <c r="BM23" t="str">
        <f t="shared" si="7"/>
        <v>d_nonenergy_7_3_naphtha</v>
      </c>
      <c r="BP23" s="4">
        <f t="shared" si="8"/>
        <v>273.617679528</v>
      </c>
      <c r="BQ23" s="4">
        <f t="shared" si="9"/>
        <v>300.53089047600002</v>
      </c>
      <c r="BR23" s="4" cm="1">
        <f t="array" ref="BR23">L23*INDEX(prod_est,$H23+$I23-1,MATCH(BR$14,$BQ$14:$DQ$14,0))</f>
        <v>303.58452271446487</v>
      </c>
      <c r="BS23" s="4" cm="1">
        <f t="array" ref="BS23">M23*INDEX(prod_est,$H23+$I23-1,MATCH(BS$14,$BQ$14:$DQ$14,0))</f>
        <v>279.82306640576127</v>
      </c>
      <c r="BT23" s="4" cm="1">
        <f t="array" ref="BT23">N23*INDEX(prod_est,$H23+$I23-1,MATCH(BT$14,$BQ$14:$DQ$14,0))</f>
        <v>285.06574200634452</v>
      </c>
      <c r="BU23" s="4" cm="1">
        <f t="array" ref="BU23">O23*INDEX(prod_est,$H23+$I23-1,MATCH(BU$14,$BQ$14:$DQ$14,0))</f>
        <v>289.99389946999662</v>
      </c>
      <c r="BV23" s="4" cm="1">
        <f t="array" ref="BV23">P23*INDEX(prod_est,$H23+$I23-1,MATCH(BV$14,$BQ$14:$DQ$14,0))</f>
        <v>294.54958934050592</v>
      </c>
      <c r="BW23" s="4" cm="1">
        <f t="array" ref="BW23">Q23*INDEX(prod_est,$H23+$I23-1,MATCH(BW$14,$BQ$14:$DQ$14,0))</f>
        <v>298.9665215820641</v>
      </c>
      <c r="BX23" s="4" cm="1">
        <f t="array" ref="BX23">R23*INDEX(prod_est,$H23+$I23-1,MATCH(BX$14,$BQ$14:$DQ$14,0))</f>
        <v>303.38840377965249</v>
      </c>
      <c r="BY23" s="4" cm="1">
        <f t="array" ref="BY23">S23*INDEX(prod_est,$H23+$I23-1,MATCH(BY$14,$BQ$14:$DQ$14,0))</f>
        <v>307.73720199877516</v>
      </c>
      <c r="BZ23" s="4" cm="1">
        <f t="array" ref="BZ23">T23*INDEX(prod_est,$H23+$I23-1,MATCH(BZ$14,$BQ$14:$DQ$14,0))</f>
        <v>312.03756883009805</v>
      </c>
      <c r="CA23" s="4" cm="1">
        <f t="array" ref="CA23">U23*INDEX(prod_est,$H23+$I23-1,MATCH(CA$14,$BQ$14:$DQ$14,0))</f>
        <v>312.5490130538027</v>
      </c>
      <c r="CB23" s="4" cm="1">
        <f t="array" ref="CB23">V23*INDEX(prod_est,$H23+$I23-1,MATCH(CB$14,$BQ$14:$DQ$14,0))</f>
        <v>312.85075788085851</v>
      </c>
      <c r="CC23" s="4" cm="1">
        <f t="array" ref="CC23">W23*INDEX(prod_est,$H23+$I23-1,MATCH(CC$14,$BQ$14:$DQ$14,0))</f>
        <v>313.0937314842605</v>
      </c>
      <c r="CD23" s="4" cm="1">
        <f t="array" ref="CD23">X23*INDEX(prod_est,$H23+$I23-1,MATCH(CD$14,$BQ$14:$DQ$14,0))</f>
        <v>313.22955107266148</v>
      </c>
      <c r="CE23" s="4" cm="1">
        <f t="array" ref="CE23">Y23*INDEX(prod_est,$H23+$I23-1,MATCH(CE$14,$BQ$14:$DQ$14,0))</f>
        <v>313.21072918007053</v>
      </c>
      <c r="CF23" s="4" cm="1">
        <f t="array" ref="CF23">Z23*INDEX(prod_est,$H23+$I23-1,MATCH(CF$14,$BQ$14:$DQ$14,0))</f>
        <v>313.13673874404242</v>
      </c>
      <c r="CG23" s="4" cm="1">
        <f t="array" ref="CG23">AA23*INDEX(prod_est,$H23+$I23-1,MATCH(CG$14,$BQ$14:$DQ$14,0))</f>
        <v>312.91137294648814</v>
      </c>
      <c r="CH23" s="4" cm="1">
        <f t="array" ref="CH23">AB23*INDEX(prod_est,$H23+$I23-1,MATCH(CH$14,$BQ$14:$DQ$14,0))</f>
        <v>312.63318145196757</v>
      </c>
      <c r="CI23" s="4" cm="1">
        <f t="array" ref="CI23">AC23*INDEX(prod_est,$H23+$I23-1,MATCH(CI$14,$BQ$14:$DQ$14,0))</f>
        <v>312.20682614719715</v>
      </c>
      <c r="CJ23" s="4" cm="1">
        <f t="array" ref="CJ23">AD23*INDEX(prod_est,$H23+$I23-1,MATCH(CJ$14,$BQ$14:$DQ$14,0))</f>
        <v>311.68213794857093</v>
      </c>
      <c r="CK23" s="4" cm="1">
        <f t="array" ref="CK23">AE23*INDEX(prod_est,$H23+$I23-1,MATCH(CK$14,$BQ$14:$DQ$14,0))</f>
        <v>311.01288254758578</v>
      </c>
      <c r="CL23" s="4" cm="1">
        <f t="array" ref="CL23">AF23*INDEX(prod_est,$H23+$I23-1,MATCH(CL$14,$BQ$14:$DQ$14,0))</f>
        <v>310.2957855883264</v>
      </c>
      <c r="CM23" s="4" cm="1">
        <f t="array" ref="CM23">AG23*INDEX(prod_est,$H23+$I23-1,MATCH(CM$14,$BQ$14:$DQ$14,0))</f>
        <v>309.43722021803421</v>
      </c>
      <c r="CN23" s="4" cm="1">
        <f t="array" ref="CN23">AH23*INDEX(prod_est,$H23+$I23-1,MATCH(CN$14,$BQ$14:$DQ$14,0))</f>
        <v>308.48608189920202</v>
      </c>
      <c r="CO23" s="4" cm="1">
        <f t="array" ref="CO23">AI23*INDEX(prod_est,$H23+$I23-1,MATCH(CO$14,$BQ$14:$DQ$14,0))</f>
        <v>307.44366955702765</v>
      </c>
      <c r="CP23" s="4" cm="1">
        <f t="array" ref="CP23">AJ23*INDEX(prod_est,$H23+$I23-1,MATCH(CP$14,$BQ$14:$DQ$14,0))</f>
        <v>306.31127025949547</v>
      </c>
      <c r="CQ23" s="4" cm="1">
        <f t="array" ref="CQ23">AK23*INDEX(prod_est,$H23+$I23-1,MATCH(CQ$14,$BQ$14:$DQ$14,0))</f>
        <v>305.04387040356005</v>
      </c>
      <c r="CR23" s="4" cm="1">
        <f t="array" ref="CR23">AL23*INDEX(prod_est,$H23+$I23-1,MATCH(CR$14,$BQ$14:$DQ$14,0))</f>
        <v>303.73552393430919</v>
      </c>
      <c r="CS23" s="4" cm="1">
        <f t="array" ref="CS23">AM23*INDEX(prod_est,$H23+$I23-1,MATCH(CS$14,$BQ$14:$DQ$14,0))</f>
        <v>302.34098049071611</v>
      </c>
      <c r="CT23" s="4" cm="1">
        <f t="array" ref="CT23">AN23*INDEX(prod_est,$H23+$I23-1,MATCH(CT$14,$BQ$14:$DQ$14,0))</f>
        <v>300.90713484754195</v>
      </c>
      <c r="CU23" s="4" cm="1">
        <f t="array" ref="CU23">AO23*INDEX(prod_est,$H23+$I23-1,MATCH(CU$14,$BQ$14:$DQ$14,0))</f>
        <v>299.34369799624909</v>
      </c>
      <c r="CV23" s="4" cm="1">
        <f t="array" ref="CV23">AP23*INDEX(prod_est,$H23+$I23-1,MATCH(CV$14,$BQ$14:$DQ$14,0))</f>
        <v>297.69775254572619</v>
      </c>
      <c r="CW23" s="4" cm="1">
        <f t="array" ref="CW23">AQ23*INDEX(prod_est,$H23+$I23-1,MATCH(CW$14,$BQ$14:$DQ$14,0))</f>
        <v>296.06056147051567</v>
      </c>
      <c r="CX23" s="4" cm="1">
        <f t="array" ref="CX23">AR23*INDEX(prod_est,$H23+$I23-1,MATCH(CX$14,$BQ$14:$DQ$14,0))</f>
        <v>294.58025866316302</v>
      </c>
      <c r="CY23" s="4" cm="1">
        <f t="array" ref="CY23">AS23*INDEX(prod_est,$H23+$I23-1,MATCH(CY$14,$BQ$14:$DQ$14,0))</f>
        <v>293.10735736984725</v>
      </c>
      <c r="CZ23" s="4" cm="1">
        <f t="array" ref="CZ23">AT23*INDEX(prod_est,$H23+$I23-1,MATCH(CZ$14,$BQ$14:$DQ$14,0))</f>
        <v>291.64182058299798</v>
      </c>
      <c r="DA23" s="4" cm="1">
        <f t="array" ref="DA23">AU23*INDEX(prod_est,$H23+$I23-1,MATCH(DA$14,$BQ$14:$DQ$14,0))</f>
        <v>290.18361148008302</v>
      </c>
      <c r="DB23" s="4" cm="1">
        <f t="array" ref="DB23">AV23*INDEX(prod_est,$H23+$I23-1,MATCH(DB$14,$BQ$14:$DQ$14,0))</f>
        <v>288.73269342268259</v>
      </c>
      <c r="DC23" s="4" cm="1">
        <f t="array" ref="DC23">AW23*INDEX(prod_est,$H23+$I23-1,MATCH(DC$14,$BQ$14:$DQ$14,0))</f>
        <v>287.28902995556916</v>
      </c>
      <c r="DD23" s="4" cm="1">
        <f t="array" ref="DD23">AX23*INDEX(prod_est,$H23+$I23-1,MATCH(DD$14,$BQ$14:$DQ$14,0))</f>
        <v>285.85258480579131</v>
      </c>
      <c r="DE23" s="4" cm="1">
        <f t="array" ref="DE23">AY23*INDEX(prod_est,$H23+$I23-1,MATCH(DE$14,$BQ$14:$DQ$14,0))</f>
        <v>284.42332188176238</v>
      </c>
      <c r="DF23" s="4" cm="1">
        <f t="array" ref="DF23">AZ23*INDEX(prod_est,$H23+$I23-1,MATCH(DF$14,$BQ$14:$DQ$14,0))</f>
        <v>283.00120527235356</v>
      </c>
      <c r="DG23" s="4" cm="1">
        <f t="array" ref="DG23">BA23*INDEX(prod_est,$H23+$I23-1,MATCH(DG$14,$BQ$14:$DQ$14,0))</f>
        <v>281.58619924599179</v>
      </c>
      <c r="DH23" s="4" cm="1">
        <f t="array" ref="DH23">BB23*INDEX(prod_est,$H23+$I23-1,MATCH(DH$14,$BQ$14:$DQ$14,0))</f>
        <v>280.1782682497618</v>
      </c>
      <c r="DI23" s="4" cm="1">
        <f t="array" ref="DI23">BC23*INDEX(prod_est,$H23+$I23-1,MATCH(DI$14,$BQ$14:$DQ$14,0))</f>
        <v>278.77737690851302</v>
      </c>
      <c r="DJ23" s="4" cm="1">
        <f t="array" ref="DJ23">BD23*INDEX(prod_est,$H23+$I23-1,MATCH(DJ$14,$BQ$14:$DQ$14,0))</f>
        <v>277.38349002397041</v>
      </c>
      <c r="DK23" s="4" cm="1">
        <f t="array" ref="DK23">BE23*INDEX(prod_est,$H23+$I23-1,MATCH(DK$14,$BQ$14:$DQ$14,0))</f>
        <v>275.99657257385059</v>
      </c>
      <c r="DL23" s="4" cm="1">
        <f t="array" ref="DL23">BF23*INDEX(prod_est,$H23+$I23-1,MATCH(DL$14,$BQ$14:$DQ$14,0))</f>
        <v>274.61658971098132</v>
      </c>
      <c r="DM23" s="4" cm="1">
        <f t="array" ref="DM23">BG23*INDEX(prod_est,$H23+$I23-1,MATCH(DM$14,$BQ$14:$DQ$14,0))</f>
        <v>273.24350676242642</v>
      </c>
      <c r="DN23" s="4" cm="1">
        <f t="array" ref="DN23">BH23*INDEX(prod_est,$H23+$I23-1,MATCH(DN$14,$BQ$14:$DQ$14,0))</f>
        <v>271.8772892286143</v>
      </c>
      <c r="DO23" s="4" cm="1">
        <f t="array" ref="DO23">BI23*INDEX(prod_est,$H23+$I23-1,MATCH(DO$14,$BQ$14:$DQ$14,0))</f>
        <v>270.51790278247125</v>
      </c>
      <c r="DP23" s="4" cm="1">
        <f t="array" ref="DP23">BJ23*INDEX(prod_est,$H23+$I23-1,MATCH(DP$14,$BQ$14:$DQ$14,0))</f>
        <v>269.16531326855886</v>
      </c>
      <c r="DQ23" s="4" cm="1">
        <f t="array" ref="DQ23">BK23*INDEX(prod_est,$H23+$I23-1,MATCH(DQ$14,$BQ$14:$DQ$14,0))</f>
        <v>267.81948670221607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17_SIN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17_SIN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17_SIN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17_SIN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17_SIN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17_SIN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17_SIN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ref="L31:AQ35" si="26">K31*(1-$G$4)</f>
        <v>2.7779812546054965E-3</v>
      </c>
      <c r="M31" s="33">
        <f t="shared" si="26"/>
        <v>2.764091348332469E-3</v>
      </c>
      <c r="N31" s="33">
        <f t="shared" si="26"/>
        <v>2.7502708915908068E-3</v>
      </c>
      <c r="O31" s="33">
        <f t="shared" si="26"/>
        <v>2.7365195371328527E-3</v>
      </c>
      <c r="P31" s="33">
        <f t="shared" si="26"/>
        <v>2.7228369394471886E-3</v>
      </c>
      <c r="Q31" s="33">
        <f t="shared" si="26"/>
        <v>2.7092227547499525E-3</v>
      </c>
      <c r="R31" s="33">
        <f t="shared" si="26"/>
        <v>2.6956766409762028E-3</v>
      </c>
      <c r="S31" s="33">
        <f t="shared" si="26"/>
        <v>2.6821982577713219E-3</v>
      </c>
      <c r="T31" s="33">
        <f t="shared" si="26"/>
        <v>2.6687872664824652E-3</v>
      </c>
      <c r="U31" s="33">
        <f t="shared" si="26"/>
        <v>2.6554433301500526E-3</v>
      </c>
      <c r="V31" s="33">
        <f t="shared" si="26"/>
        <v>2.6421661134993025E-3</v>
      </c>
      <c r="W31" s="33">
        <f t="shared" si="26"/>
        <v>2.6289552829318061E-3</v>
      </c>
      <c r="X31" s="33">
        <f t="shared" si="26"/>
        <v>2.6158105065171469E-3</v>
      </c>
      <c r="Y31" s="33">
        <f t="shared" si="26"/>
        <v>2.6027314539845609E-3</v>
      </c>
      <c r="Z31" s="33">
        <f t="shared" si="26"/>
        <v>2.5897177967146383E-3</v>
      </c>
      <c r="AA31" s="33">
        <f t="shared" si="26"/>
        <v>2.576769207731065E-3</v>
      </c>
      <c r="AB31" s="33">
        <f t="shared" si="26"/>
        <v>2.5638853616924097E-3</v>
      </c>
      <c r="AC31" s="33">
        <f t="shared" si="26"/>
        <v>2.5510659348839475E-3</v>
      </c>
      <c r="AD31" s="33">
        <f t="shared" si="26"/>
        <v>2.5383106052095277E-3</v>
      </c>
      <c r="AE31" s="33">
        <f t="shared" si="26"/>
        <v>2.52561905218348E-3</v>
      </c>
      <c r="AF31" s="33">
        <f t="shared" si="26"/>
        <v>2.5129909569225626E-3</v>
      </c>
      <c r="AG31" s="33">
        <f t="shared" si="26"/>
        <v>2.5004260021379496E-3</v>
      </c>
      <c r="AH31" s="33">
        <f t="shared" si="26"/>
        <v>2.4879238721272597E-3</v>
      </c>
      <c r="AI31" s="33">
        <f t="shared" si="26"/>
        <v>2.4754842527666232E-3</v>
      </c>
      <c r="AJ31" s="33">
        <f t="shared" si="26"/>
        <v>2.4631068315027899E-3</v>
      </c>
      <c r="AK31" s="33">
        <f t="shared" si="26"/>
        <v>2.4507912973452759E-3</v>
      </c>
      <c r="AL31" s="33">
        <f t="shared" si="26"/>
        <v>2.4385373408585495E-3</v>
      </c>
      <c r="AM31" s="33">
        <f t="shared" si="26"/>
        <v>2.4263446541542568E-3</v>
      </c>
      <c r="AN31" s="33">
        <f t="shared" si="26"/>
        <v>2.4142129308834855E-3</v>
      </c>
      <c r="AO31" s="33">
        <f t="shared" si="26"/>
        <v>2.4021418662290681E-3</v>
      </c>
      <c r="AP31" s="33">
        <f t="shared" si="26"/>
        <v>2.3901311568979228E-3</v>
      </c>
      <c r="AQ31" s="33">
        <f t="shared" si="26"/>
        <v>2.378180501113433E-3</v>
      </c>
      <c r="AR31" s="33">
        <f t="shared" ref="AR31:BK31" si="27">AQ31*(1-$G$4)</f>
        <v>2.3662895986078657E-3</v>
      </c>
      <c r="AS31" s="33">
        <f t="shared" si="27"/>
        <v>2.3544581506148264E-3</v>
      </c>
      <c r="AT31" s="33">
        <f t="shared" si="27"/>
        <v>2.3426858598617523E-3</v>
      </c>
      <c r="AU31" s="33">
        <f t="shared" si="27"/>
        <v>2.3309724305624435E-3</v>
      </c>
      <c r="AV31" s="33">
        <f t="shared" si="27"/>
        <v>2.3193175684096314E-3</v>
      </c>
      <c r="AW31" s="33">
        <f t="shared" si="27"/>
        <v>2.3077209805675834E-3</v>
      </c>
      <c r="AX31" s="33">
        <f t="shared" si="27"/>
        <v>2.2961823756647453E-3</v>
      </c>
      <c r="AY31" s="33">
        <f t="shared" si="27"/>
        <v>2.2847014637864217E-3</v>
      </c>
      <c r="AZ31" s="33">
        <f t="shared" si="27"/>
        <v>2.2732779564674896E-3</v>
      </c>
      <c r="BA31" s="33">
        <f t="shared" si="27"/>
        <v>2.2619115666851521E-3</v>
      </c>
      <c r="BB31" s="33">
        <f t="shared" si="27"/>
        <v>2.2506020088517262E-3</v>
      </c>
      <c r="BC31" s="33">
        <f t="shared" si="27"/>
        <v>2.2393489988074677E-3</v>
      </c>
      <c r="BD31" s="33">
        <f t="shared" si="27"/>
        <v>2.2281522538134305E-3</v>
      </c>
      <c r="BE31" s="33">
        <f t="shared" si="27"/>
        <v>2.2170114925443634E-3</v>
      </c>
      <c r="BF31" s="33">
        <f t="shared" si="27"/>
        <v>2.2059264350816417E-3</v>
      </c>
      <c r="BG31" s="33">
        <f t="shared" si="27"/>
        <v>2.1948968029062337E-3</v>
      </c>
      <c r="BH31" s="33">
        <f t="shared" si="27"/>
        <v>2.1839223188917026E-3</v>
      </c>
      <c r="BI31" s="33">
        <f t="shared" si="27"/>
        <v>2.173002707297244E-3</v>
      </c>
      <c r="BJ31" s="33">
        <f t="shared" si="27"/>
        <v>2.1621376937607578E-3</v>
      </c>
      <c r="BK31" s="33">
        <f t="shared" si="27"/>
        <v>2.1513270052919541E-3</v>
      </c>
      <c r="BL31" t="str">
        <f t="shared" si="6"/>
        <v>17_SIN</v>
      </c>
      <c r="BM31" t="str">
        <f t="shared" si="7"/>
        <v>d_nonenergy_7_x_other_petrol_prod</v>
      </c>
      <c r="BP31" s="4">
        <f t="shared" si="8"/>
        <v>23.284134576</v>
      </c>
      <c r="BQ31" s="4">
        <f t="shared" si="9"/>
        <v>23.377542084000002</v>
      </c>
      <c r="BR31" s="4" cm="1">
        <f t="array" ref="BR31">L31*INDEX(prod_est,$H31+$I31-1,MATCH(BR$14,$BQ$14:$DQ$14,0))</f>
        <v>23.615076455427531</v>
      </c>
      <c r="BS31" s="4" cm="1">
        <f t="array" ref="BS31">M31*INDEX(prod_est,$H31+$I31-1,MATCH(BS$14,$BQ$14:$DQ$14,0))</f>
        <v>21.766732533263543</v>
      </c>
      <c r="BT31" s="4" cm="1">
        <f t="array" ref="BT31">N31*INDEX(prod_est,$H31+$I31-1,MATCH(BT$14,$BQ$14:$DQ$14,0))</f>
        <v>22.174547082015174</v>
      </c>
      <c r="BU31" s="4" cm="1">
        <f t="array" ref="BU31">O31*INDEX(prod_est,$H31+$I31-1,MATCH(BU$14,$BQ$14:$DQ$14,0))</f>
        <v>22.557896055961347</v>
      </c>
      <c r="BV31" s="4" cm="1">
        <f t="array" ref="BV31">P31*INDEX(prod_est,$H31+$I31-1,MATCH(BV$14,$BQ$14:$DQ$14,0))</f>
        <v>22.912271712656075</v>
      </c>
      <c r="BW31" s="4" cm="1">
        <f t="array" ref="BW31">Q31*INDEX(prod_est,$H31+$I31-1,MATCH(BW$14,$BQ$14:$DQ$14,0))</f>
        <v>23.255853762393652</v>
      </c>
      <c r="BX31" s="4" cm="1">
        <f t="array" ref="BX31">R31*INDEX(prod_est,$H31+$I31-1,MATCH(BX$14,$BQ$14:$DQ$14,0))</f>
        <v>23.599820856760843</v>
      </c>
      <c r="BY31" s="4" cm="1">
        <f t="array" ref="BY31">S31*INDEX(prod_est,$H31+$I31-1,MATCH(BY$14,$BQ$14:$DQ$14,0))</f>
        <v>23.938102932261771</v>
      </c>
      <c r="BZ31" s="4" cm="1">
        <f t="array" ref="BZ31">T31*INDEX(prod_est,$H31+$I31-1,MATCH(BZ$14,$BQ$14:$DQ$14,0))</f>
        <v>24.272617651918907</v>
      </c>
      <c r="CA31" s="4" cm="1">
        <f t="array" ref="CA31">U31*INDEX(prod_est,$H31+$I31-1,MATCH(CA$14,$BQ$14:$DQ$14,0))</f>
        <v>24.31240161171198</v>
      </c>
      <c r="CB31" s="4" cm="1">
        <f t="array" ref="CB31">V31*INDEX(prod_est,$H31+$I31-1,MATCH(CB$14,$BQ$14:$DQ$14,0))</f>
        <v>24.335873582869262</v>
      </c>
      <c r="CC31" s="4" cm="1">
        <f t="array" ref="CC31">W31*INDEX(prod_est,$H31+$I31-1,MATCH(CC$14,$BQ$14:$DQ$14,0))</f>
        <v>24.35477388835811</v>
      </c>
      <c r="CD31" s="4" cm="1">
        <f t="array" ref="CD31">X31*INDEX(prod_est,$H31+$I31-1,MATCH(CD$14,$BQ$14:$DQ$14,0))</f>
        <v>24.365338952530536</v>
      </c>
      <c r="CE31" s="4" cm="1">
        <f t="array" ref="CE31">Y31*INDEX(prod_est,$H31+$I31-1,MATCH(CE$14,$BQ$14:$DQ$14,0))</f>
        <v>24.363874844846137</v>
      </c>
      <c r="CF31" s="4" cm="1">
        <f t="array" ref="CF31">Z31*INDEX(prod_est,$H31+$I31-1,MATCH(CF$14,$BQ$14:$DQ$14,0))</f>
        <v>24.358119314926</v>
      </c>
      <c r="CG31" s="4" cm="1">
        <f t="array" ref="CG31">AA31*INDEX(prod_est,$H31+$I31-1,MATCH(CG$14,$BQ$14:$DQ$14,0))</f>
        <v>24.340588676367432</v>
      </c>
      <c r="CH31" s="4" cm="1">
        <f t="array" ref="CH31">AB31*INDEX(prod_est,$H31+$I31-1,MATCH(CH$14,$BQ$14:$DQ$14,0))</f>
        <v>24.318948859707437</v>
      </c>
      <c r="CI31" s="4" cm="1">
        <f t="array" ref="CI31">AC31*INDEX(prod_est,$H31+$I31-1,MATCH(CI$14,$BQ$14:$DQ$14,0))</f>
        <v>24.2857837529052</v>
      </c>
      <c r="CJ31" s="4" cm="1">
        <f t="array" ref="CJ31">AD31*INDEX(prod_est,$H31+$I31-1,MATCH(CJ$14,$BQ$14:$DQ$14,0))</f>
        <v>24.244969577613819</v>
      </c>
      <c r="CK31" s="4" cm="1">
        <f t="array" ref="CK31">AE31*INDEX(prod_est,$H31+$I31-1,MATCH(CK$14,$BQ$14:$DQ$14,0))</f>
        <v>24.192909883261954</v>
      </c>
      <c r="CL31" s="4" cm="1">
        <f t="array" ref="CL31">AF31*INDEX(prod_est,$H31+$I31-1,MATCH(CL$14,$BQ$14:$DQ$14,0))</f>
        <v>24.137128714421561</v>
      </c>
      <c r="CM31" s="4" cm="1">
        <f t="array" ref="CM31">AG31*INDEX(prod_est,$H31+$I31-1,MATCH(CM$14,$BQ$14:$DQ$14,0))</f>
        <v>24.07034307370396</v>
      </c>
      <c r="CN31" s="4" cm="1">
        <f t="array" ref="CN31">AH31*INDEX(prod_est,$H31+$I31-1,MATCH(CN$14,$BQ$14:$DQ$14,0))</f>
        <v>23.996356416156086</v>
      </c>
      <c r="CO31" s="4" cm="1">
        <f t="array" ref="CO31">AI31*INDEX(prod_est,$H31+$I31-1,MATCH(CO$14,$BQ$14:$DQ$14,0))</f>
        <v>23.915269781902065</v>
      </c>
      <c r="CP31" s="4" cm="1">
        <f t="array" ref="CP31">AJ31*INDEX(prod_est,$H31+$I31-1,MATCH(CP$14,$BQ$14:$DQ$14,0))</f>
        <v>23.827183288723205</v>
      </c>
      <c r="CQ31" s="4" cm="1">
        <f t="array" ref="CQ31">AK31*INDEX(prod_est,$H31+$I31-1,MATCH(CQ$14,$BQ$14:$DQ$14,0))</f>
        <v>23.728595441655443</v>
      </c>
      <c r="CR31" s="4" cm="1">
        <f t="array" ref="CR31">AL31*INDEX(prod_est,$H31+$I31-1,MATCH(CR$14,$BQ$14:$DQ$14,0))</f>
        <v>23.626822460525545</v>
      </c>
      <c r="CS31" s="4" cm="1">
        <f t="array" ref="CS31">AM31*INDEX(prod_est,$H31+$I31-1,MATCH(CS$14,$BQ$14:$DQ$14,0))</f>
        <v>23.51834443356157</v>
      </c>
      <c r="CT31" s="4" cm="1">
        <f t="array" ref="CT31">AN31*INDEX(prod_est,$H31+$I31-1,MATCH(CT$14,$BQ$14:$DQ$14,0))</f>
        <v>23.406809187343875</v>
      </c>
      <c r="CU31" s="4" cm="1">
        <f t="array" ref="CU31">AO31*INDEX(prod_est,$H31+$I31-1,MATCH(CU$14,$BQ$14:$DQ$14,0))</f>
        <v>23.28519336699048</v>
      </c>
      <c r="CV31" s="4" cm="1">
        <f t="array" ref="CV31">AP31*INDEX(prod_est,$H31+$I31-1,MATCH(CV$14,$BQ$14:$DQ$14,0))</f>
        <v>23.157159410226093</v>
      </c>
      <c r="CW31" s="4" cm="1">
        <f t="array" ref="CW31">AQ31*INDEX(prod_est,$H31+$I31-1,MATCH(CW$14,$BQ$14:$DQ$14,0))</f>
        <v>23.029806434298514</v>
      </c>
      <c r="CX31" s="4" cm="1">
        <f t="array" ref="CX31">AR31*INDEX(prod_est,$H31+$I31-1,MATCH(CX$14,$BQ$14:$DQ$14,0))</f>
        <v>22.91465740212702</v>
      </c>
      <c r="CY31" s="4" cm="1">
        <f t="array" ref="CY31">AS31*INDEX(prod_est,$H31+$I31-1,MATCH(CY$14,$BQ$14:$DQ$14,0))</f>
        <v>22.800084115116384</v>
      </c>
      <c r="CZ31" s="4" cm="1">
        <f t="array" ref="CZ31">AT31*INDEX(prod_est,$H31+$I31-1,MATCH(CZ$14,$BQ$14:$DQ$14,0))</f>
        <v>22.686083694540802</v>
      </c>
      <c r="DA31" s="4" cm="1">
        <f t="array" ref="DA31">AU31*INDEX(prod_est,$H31+$I31-1,MATCH(DA$14,$BQ$14:$DQ$14,0))</f>
        <v>22.572653276068099</v>
      </c>
      <c r="DB31" s="4" cm="1">
        <f t="array" ref="DB31">AV31*INDEX(prod_est,$H31+$I31-1,MATCH(DB$14,$BQ$14:$DQ$14,0))</f>
        <v>22.459790009687758</v>
      </c>
      <c r="DC31" s="4" cm="1">
        <f t="array" ref="DC31">AW31*INDEX(prod_est,$H31+$I31-1,MATCH(DC$14,$BQ$14:$DQ$14,0))</f>
        <v>22.347491059639321</v>
      </c>
      <c r="DD31" s="4" cm="1">
        <f t="array" ref="DD31">AX31*INDEX(prod_est,$H31+$I31-1,MATCH(DD$14,$BQ$14:$DQ$14,0))</f>
        <v>22.235753604341124</v>
      </c>
      <c r="DE31" s="4" cm="1">
        <f t="array" ref="DE31">AY31*INDEX(prod_est,$H31+$I31-1,MATCH(DE$14,$BQ$14:$DQ$14,0))</f>
        <v>22.124574836319418</v>
      </c>
      <c r="DF31" s="4" cm="1">
        <f t="array" ref="DF31">AZ31*INDEX(prod_est,$H31+$I31-1,MATCH(DF$14,$BQ$14:$DQ$14,0))</f>
        <v>22.013951962137821</v>
      </c>
      <c r="DG31" s="4" cm="1">
        <f t="array" ref="DG31">BA31*INDEX(prod_est,$H31+$I31-1,MATCH(DG$14,$BQ$14:$DQ$14,0))</f>
        <v>21.903882202327132</v>
      </c>
      <c r="DH31" s="4" cm="1">
        <f t="array" ref="DH31">BB31*INDEX(prod_est,$H31+$I31-1,MATCH(DH$14,$BQ$14:$DQ$14,0))</f>
        <v>21.794362791315496</v>
      </c>
      <c r="DI31" s="4" cm="1">
        <f t="array" ref="DI31">BC31*INDEX(prod_est,$H31+$I31-1,MATCH(DI$14,$BQ$14:$DQ$14,0))</f>
        <v>21.685390977358917</v>
      </c>
      <c r="DJ31" s="4" cm="1">
        <f t="array" ref="DJ31">BD31*INDEX(prod_est,$H31+$I31-1,MATCH(DJ$14,$BQ$14:$DQ$14,0))</f>
        <v>21.576964022472126</v>
      </c>
      <c r="DK31" s="4" cm="1">
        <f t="array" ref="DK31">BE31*INDEX(prod_est,$H31+$I31-1,MATCH(DK$14,$BQ$14:$DQ$14,0))</f>
        <v>21.469079202359765</v>
      </c>
      <c r="DL31" s="4" cm="1">
        <f t="array" ref="DL31">BF31*INDEX(prod_est,$H31+$I31-1,MATCH(DL$14,$BQ$14:$DQ$14,0))</f>
        <v>21.361733806347967</v>
      </c>
      <c r="DM31" s="4" cm="1">
        <f t="array" ref="DM31">BG31*INDEX(prod_est,$H31+$I31-1,MATCH(DM$14,$BQ$14:$DQ$14,0))</f>
        <v>21.254925137316231</v>
      </c>
      <c r="DN31" s="4" cm="1">
        <f t="array" ref="DN31">BH31*INDEX(prod_est,$H31+$I31-1,MATCH(DN$14,$BQ$14:$DQ$14,0))</f>
        <v>21.148650511629651</v>
      </c>
      <c r="DO31" s="4" cm="1">
        <f t="array" ref="DO31">BI31*INDEX(prod_est,$H31+$I31-1,MATCH(DO$14,$BQ$14:$DQ$14,0))</f>
        <v>21.042907259071502</v>
      </c>
      <c r="DP31" s="4" cm="1">
        <f t="array" ref="DP31">BJ31*INDEX(prod_est,$H31+$I31-1,MATCH(DP$14,$BQ$14:$DQ$14,0))</f>
        <v>20.937692722776141</v>
      </c>
      <c r="DQ31" s="4" cm="1">
        <f t="array" ref="DQ31">BK31*INDEX(prod_est,$H31+$I31-1,MATCH(DQ$14,$BQ$14:$DQ$14,0))</f>
        <v>20.833004259162262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17_SIN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17_SIN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17_SIN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17_SIN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17_SIN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17_SIN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17_SIN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17_SIN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17_SIN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17_SIN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17_SIN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17_SIN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17_SIN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17_SIN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17_SIN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0">SUM(K15:K46)*1000</f>
        <v>38.683845235341089</v>
      </c>
      <c r="L47" s="33">
        <f t="shared" si="40"/>
        <v>38.490426009164381</v>
      </c>
      <c r="M47" s="33">
        <f t="shared" si="40"/>
        <v>38.297973879118558</v>
      </c>
      <c r="N47" s="33">
        <f t="shared" si="40"/>
        <v>38.106484009722969</v>
      </c>
      <c r="O47" s="33">
        <f t="shared" si="40"/>
        <v>37.915951589674357</v>
      </c>
      <c r="P47" s="33">
        <f t="shared" si="40"/>
        <v>37.726371831725984</v>
      </c>
      <c r="Q47" s="33">
        <f t="shared" si="40"/>
        <v>37.537739972567351</v>
      </c>
      <c r="R47" s="33">
        <f t="shared" si="40"/>
        <v>37.350051272704512</v>
      </c>
      <c r="S47" s="33">
        <f t="shared" si="40"/>
        <v>37.163301016340995</v>
      </c>
      <c r="T47" s="33">
        <f t="shared" si="40"/>
        <v>36.977484511259291</v>
      </c>
      <c r="U47" s="33">
        <f t="shared" si="40"/>
        <v>36.792597088702991</v>
      </c>
      <c r="V47" s="33">
        <f t="shared" si="40"/>
        <v>36.608634103259476</v>
      </c>
      <c r="W47" s="33">
        <f t="shared" si="40"/>
        <v>36.425590932743184</v>
      </c>
      <c r="X47" s="33">
        <f t="shared" si="40"/>
        <v>36.243462978079464</v>
      </c>
      <c r="Y47" s="33">
        <f t="shared" si="40"/>
        <v>36.062245663189067</v>
      </c>
      <c r="Z47" s="33">
        <f t="shared" si="40"/>
        <v>35.881934434873124</v>
      </c>
      <c r="AA47" s="33">
        <f t="shared" si="40"/>
        <v>35.702524762698758</v>
      </c>
      <c r="AB47" s="33">
        <f t="shared" si="40"/>
        <v>35.524012138885261</v>
      </c>
      <c r="AC47" s="33">
        <f t="shared" si="40"/>
        <v>35.346392078190831</v>
      </c>
      <c r="AD47" s="33">
        <f t="shared" si="40"/>
        <v>35.169660117799879</v>
      </c>
      <c r="AE47" s="33">
        <f t="shared" si="40"/>
        <v>34.993811817210876</v>
      </c>
      <c r="AF47" s="33">
        <f t="shared" si="40"/>
        <v>34.818842758124823</v>
      </c>
      <c r="AG47" s="33">
        <f t="shared" si="40"/>
        <v>34.644748544334199</v>
      </c>
      <c r="AH47" s="33">
        <f t="shared" si="40"/>
        <v>34.471524801612532</v>
      </c>
      <c r="AI47" s="33">
        <f t="shared" si="40"/>
        <v>34.299167177604467</v>
      </c>
      <c r="AJ47" s="33">
        <f t="shared" si="40"/>
        <v>34.127671341716443</v>
      </c>
      <c r="AK47" s="33">
        <f t="shared" si="40"/>
        <v>33.957032985007856</v>
      </c>
      <c r="AL47" s="33">
        <f t="shared" si="40"/>
        <v>33.787247820082818</v>
      </c>
      <c r="AM47" s="33">
        <f t="shared" si="40"/>
        <v>33.618311580982407</v>
      </c>
      <c r="AN47" s="33">
        <f t="shared" si="40"/>
        <v>33.450220023077492</v>
      </c>
      <c r="AO47" s="33">
        <f t="shared" si="40"/>
        <v>33.282968922962112</v>
      </c>
      <c r="AP47" s="33">
        <f t="shared" si="40"/>
        <v>33.116554078347299</v>
      </c>
      <c r="AQ47" s="33">
        <f t="shared" ref="AQ47:BK47" si="41">SUM(AQ15:AQ46)*1000</f>
        <v>32.950971307955562</v>
      </c>
      <c r="AR47" s="33">
        <f t="shared" si="41"/>
        <v>32.786216451415783</v>
      </c>
      <c r="AS47" s="33">
        <f t="shared" si="41"/>
        <v>32.622285369158703</v>
      </c>
      <c r="AT47" s="33">
        <f t="shared" si="41"/>
        <v>32.459173942312908</v>
      </c>
      <c r="AU47" s="33">
        <f t="shared" si="41"/>
        <v>32.296878072601345</v>
      </c>
      <c r="AV47" s="33">
        <f t="shared" si="41"/>
        <v>32.13539368223833</v>
      </c>
      <c r="AW47" s="33">
        <f t="shared" si="41"/>
        <v>31.974716713827142</v>
      </c>
      <c r="AX47" s="33">
        <f t="shared" si="41"/>
        <v>31.814843130258009</v>
      </c>
      <c r="AY47" s="33">
        <f t="shared" si="41"/>
        <v>31.655768914606718</v>
      </c>
      <c r="AZ47" s="33">
        <f t="shared" si="41"/>
        <v>31.497490070033685</v>
      </c>
      <c r="BA47" s="33">
        <f t="shared" si="41"/>
        <v>31.340002619683517</v>
      </c>
      <c r="BB47" s="33">
        <f t="shared" si="41"/>
        <v>31.183302606585098</v>
      </c>
      <c r="BC47" s="33">
        <f t="shared" si="41"/>
        <v>31.02738609355217</v>
      </c>
      <c r="BD47" s="33">
        <f t="shared" si="41"/>
        <v>30.872249163084408</v>
      </c>
      <c r="BE47" s="33">
        <f t="shared" si="41"/>
        <v>30.717887917268989</v>
      </c>
      <c r="BF47" s="33">
        <f t="shared" si="41"/>
        <v>30.564298477682645</v>
      </c>
      <c r="BG47" s="33">
        <f t="shared" si="41"/>
        <v>30.411476985294232</v>
      </c>
      <c r="BH47" s="33">
        <f t="shared" si="41"/>
        <v>30.25941960036776</v>
      </c>
      <c r="BI47" s="33">
        <f t="shared" si="41"/>
        <v>30.108122502365923</v>
      </c>
      <c r="BJ47" s="33">
        <f t="shared" si="41"/>
        <v>29.957581889854094</v>
      </c>
      <c r="BK47" s="33">
        <f t="shared" si="41"/>
        <v>29.807793980404821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17_SIN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17_SIN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17_SIN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17_SIN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17_SIN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17_SIN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17_SIN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17_SIN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17_SIN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17_SIN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17_SIN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17_SIN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17_SIN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17_SIN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17_SIN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17_SIN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17_SIN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300.53089047600002</v>
      </c>
      <c r="BL62" t="str">
        <f t="shared" si="50"/>
        <v>17_SIN</v>
      </c>
      <c r="BM62" t="str">
        <f t="shared" si="51"/>
        <v>d_nonenergy_7_3_naphtha</v>
      </c>
      <c r="BP62">
        <f t="shared" ref="BP62:CW62" si="68">BP$49*BP23</f>
        <v>273.617679528</v>
      </c>
      <c r="BQ62">
        <f t="shared" si="68"/>
        <v>300.53089047600002</v>
      </c>
      <c r="BR62">
        <f t="shared" si="68"/>
        <v>303.58452271446487</v>
      </c>
      <c r="BS62">
        <f t="shared" si="68"/>
        <v>279.82306640576127</v>
      </c>
      <c r="BT62">
        <f t="shared" si="68"/>
        <v>285.06574200634452</v>
      </c>
      <c r="BU62">
        <f t="shared" si="68"/>
        <v>289.99389946999662</v>
      </c>
      <c r="BV62">
        <f t="shared" si="68"/>
        <v>294.54958934050592</v>
      </c>
      <c r="BW62">
        <f t="shared" si="68"/>
        <v>298.9665215820641</v>
      </c>
      <c r="BX62">
        <f t="shared" si="68"/>
        <v>303.38840377965249</v>
      </c>
      <c r="BY62">
        <f t="shared" si="68"/>
        <v>307.73720199877516</v>
      </c>
      <c r="BZ62">
        <f t="shared" si="68"/>
        <v>312.03756883009805</v>
      </c>
      <c r="CA62">
        <f t="shared" si="68"/>
        <v>312.5490130538027</v>
      </c>
      <c r="CB62">
        <f t="shared" si="68"/>
        <v>312.85075788085851</v>
      </c>
      <c r="CC62">
        <f t="shared" si="68"/>
        <v>313.0937314842605</v>
      </c>
      <c r="CD62">
        <f t="shared" si="68"/>
        <v>313.22955107266148</v>
      </c>
      <c r="CE62">
        <f t="shared" si="68"/>
        <v>313.21072918007053</v>
      </c>
      <c r="CF62">
        <f t="shared" si="68"/>
        <v>313.13673874404242</v>
      </c>
      <c r="CG62">
        <f t="shared" si="68"/>
        <v>312.91137294648814</v>
      </c>
      <c r="CH62">
        <f t="shared" si="68"/>
        <v>312.63318145196757</v>
      </c>
      <c r="CI62">
        <f t="shared" si="68"/>
        <v>312.20682614719715</v>
      </c>
      <c r="CJ62">
        <f t="shared" si="68"/>
        <v>311.68213794857093</v>
      </c>
      <c r="CK62">
        <f t="shared" si="68"/>
        <v>311.01288254758578</v>
      </c>
      <c r="CL62">
        <f t="shared" si="68"/>
        <v>310.2957855883264</v>
      </c>
      <c r="CM62">
        <f t="shared" si="68"/>
        <v>309.43722021803421</v>
      </c>
      <c r="CN62">
        <f t="shared" si="68"/>
        <v>308.48608189920202</v>
      </c>
      <c r="CO62">
        <f t="shared" si="68"/>
        <v>307.44366955702765</v>
      </c>
      <c r="CP62">
        <f t="shared" si="68"/>
        <v>306.31127025949547</v>
      </c>
      <c r="CQ62">
        <f t="shared" si="68"/>
        <v>305.04387040356005</v>
      </c>
      <c r="CR62">
        <f t="shared" si="68"/>
        <v>303.73552393430919</v>
      </c>
      <c r="CS62">
        <f t="shared" si="68"/>
        <v>302.34098049071611</v>
      </c>
      <c r="CT62">
        <f t="shared" si="68"/>
        <v>300.90713484754195</v>
      </c>
      <c r="CU62">
        <f t="shared" si="68"/>
        <v>299.34369799624909</v>
      </c>
      <c r="CV62">
        <f t="shared" si="68"/>
        <v>297.69775254572619</v>
      </c>
      <c r="CW62">
        <f t="shared" si="68"/>
        <v>296.06056147051567</v>
      </c>
      <c r="CX62">
        <f t="shared" ref="CX62:DQ62" si="69">CX$49*CX23</f>
        <v>294.58025866316302</v>
      </c>
      <c r="CY62">
        <f t="shared" si="69"/>
        <v>293.10735736984725</v>
      </c>
      <c r="CZ62">
        <f t="shared" si="69"/>
        <v>291.64182058299798</v>
      </c>
      <c r="DA62">
        <f t="shared" si="69"/>
        <v>290.18361148008302</v>
      </c>
      <c r="DB62">
        <f t="shared" si="69"/>
        <v>288.73269342268259</v>
      </c>
      <c r="DC62">
        <f t="shared" si="69"/>
        <v>287.28902995556916</v>
      </c>
      <c r="DD62">
        <f t="shared" si="69"/>
        <v>285.85258480579131</v>
      </c>
      <c r="DE62">
        <f t="shared" si="69"/>
        <v>284.42332188176238</v>
      </c>
      <c r="DF62">
        <f t="shared" si="69"/>
        <v>283.00120527235356</v>
      </c>
      <c r="DG62">
        <f t="shared" si="69"/>
        <v>281.58619924599179</v>
      </c>
      <c r="DH62">
        <f t="shared" si="69"/>
        <v>280.1782682497618</v>
      </c>
      <c r="DI62">
        <f t="shared" si="69"/>
        <v>278.77737690851302</v>
      </c>
      <c r="DJ62">
        <f t="shared" si="69"/>
        <v>277.38349002397041</v>
      </c>
      <c r="DK62">
        <f t="shared" si="69"/>
        <v>275.99657257385059</v>
      </c>
      <c r="DL62">
        <f t="shared" si="69"/>
        <v>274.61658971098132</v>
      </c>
      <c r="DM62">
        <f t="shared" si="69"/>
        <v>273.24350676242642</v>
      </c>
      <c r="DN62">
        <f t="shared" si="69"/>
        <v>271.8772892286143</v>
      </c>
      <c r="DO62">
        <f t="shared" si="69"/>
        <v>270.51790278247125</v>
      </c>
      <c r="DP62">
        <f t="shared" si="69"/>
        <v>269.16531326855886</v>
      </c>
      <c r="DQ62">
        <f t="shared" si="69"/>
        <v>267.81948670221607</v>
      </c>
    </row>
    <row r="63" spans="1:121" x14ac:dyDescent="0.25">
      <c r="A63" t="str">
        <f t="shared" si="48"/>
        <v>17_SIN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17_SIN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17_SIN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17_SIN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17_SIN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17_SIN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17_SIN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17_SIN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17_SIN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17_SIN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17_SIN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17_SIN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17_SIN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17_SIN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17_SIN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23.377542084000002</v>
      </c>
      <c r="BL70" t="str">
        <f t="shared" si="50"/>
        <v>17_SIN</v>
      </c>
      <c r="BM70" t="str">
        <f t="shared" si="51"/>
        <v>d_nonenergy_7_x_other_petrol_prod</v>
      </c>
      <c r="BP70">
        <f t="shared" ref="BP70:CW70" si="84">BP$49*BP31</f>
        <v>23.284134576</v>
      </c>
      <c r="BQ70">
        <f t="shared" si="84"/>
        <v>23.377542084000002</v>
      </c>
      <c r="BR70">
        <f t="shared" si="84"/>
        <v>23.615076455427531</v>
      </c>
      <c r="BS70">
        <f t="shared" si="84"/>
        <v>21.766732533263543</v>
      </c>
      <c r="BT70">
        <f t="shared" si="84"/>
        <v>22.174547082015174</v>
      </c>
      <c r="BU70">
        <f t="shared" si="84"/>
        <v>22.557896055961347</v>
      </c>
      <c r="BV70">
        <f t="shared" si="84"/>
        <v>22.912271712656075</v>
      </c>
      <c r="BW70">
        <f t="shared" si="84"/>
        <v>23.255853762393652</v>
      </c>
      <c r="BX70">
        <f t="shared" si="84"/>
        <v>23.599820856760843</v>
      </c>
      <c r="BY70">
        <f t="shared" si="84"/>
        <v>23.938102932261771</v>
      </c>
      <c r="BZ70">
        <f t="shared" si="84"/>
        <v>24.272617651918907</v>
      </c>
      <c r="CA70">
        <f t="shared" si="84"/>
        <v>24.31240161171198</v>
      </c>
      <c r="CB70">
        <f t="shared" si="84"/>
        <v>24.335873582869262</v>
      </c>
      <c r="CC70">
        <f t="shared" si="84"/>
        <v>24.35477388835811</v>
      </c>
      <c r="CD70">
        <f t="shared" si="84"/>
        <v>24.365338952530536</v>
      </c>
      <c r="CE70">
        <f t="shared" si="84"/>
        <v>24.363874844846137</v>
      </c>
      <c r="CF70">
        <f t="shared" si="84"/>
        <v>24.358119314926</v>
      </c>
      <c r="CG70">
        <f t="shared" si="84"/>
        <v>24.340588676367432</v>
      </c>
      <c r="CH70">
        <f t="shared" si="84"/>
        <v>24.318948859707437</v>
      </c>
      <c r="CI70">
        <f t="shared" si="84"/>
        <v>24.2857837529052</v>
      </c>
      <c r="CJ70">
        <f t="shared" si="84"/>
        <v>24.244969577613819</v>
      </c>
      <c r="CK70">
        <f t="shared" si="84"/>
        <v>24.192909883261954</v>
      </c>
      <c r="CL70">
        <f t="shared" si="84"/>
        <v>24.137128714421561</v>
      </c>
      <c r="CM70">
        <f t="shared" si="84"/>
        <v>24.07034307370396</v>
      </c>
      <c r="CN70">
        <f t="shared" si="84"/>
        <v>23.996356416156086</v>
      </c>
      <c r="CO70">
        <f t="shared" si="84"/>
        <v>23.915269781902065</v>
      </c>
      <c r="CP70">
        <f t="shared" si="84"/>
        <v>23.827183288723205</v>
      </c>
      <c r="CQ70">
        <f t="shared" si="84"/>
        <v>23.728595441655443</v>
      </c>
      <c r="CR70">
        <f t="shared" si="84"/>
        <v>23.626822460525545</v>
      </c>
      <c r="CS70">
        <f t="shared" si="84"/>
        <v>23.51834443356157</v>
      </c>
      <c r="CT70">
        <f t="shared" si="84"/>
        <v>23.406809187343875</v>
      </c>
      <c r="CU70">
        <f t="shared" si="84"/>
        <v>23.28519336699048</v>
      </c>
      <c r="CV70">
        <f t="shared" si="84"/>
        <v>23.157159410226093</v>
      </c>
      <c r="CW70">
        <f t="shared" si="84"/>
        <v>23.029806434298514</v>
      </c>
      <c r="CX70">
        <f t="shared" ref="CX70:DQ70" si="85">CX$49*CX31</f>
        <v>22.91465740212702</v>
      </c>
      <c r="CY70">
        <f t="shared" si="85"/>
        <v>22.800084115116384</v>
      </c>
      <c r="CZ70">
        <f t="shared" si="85"/>
        <v>22.686083694540802</v>
      </c>
      <c r="DA70">
        <f t="shared" si="85"/>
        <v>22.572653276068099</v>
      </c>
      <c r="DB70">
        <f t="shared" si="85"/>
        <v>22.459790009687758</v>
      </c>
      <c r="DC70">
        <f t="shared" si="85"/>
        <v>22.347491059639321</v>
      </c>
      <c r="DD70">
        <f t="shared" si="85"/>
        <v>22.235753604341124</v>
      </c>
      <c r="DE70">
        <f t="shared" si="85"/>
        <v>22.124574836319418</v>
      </c>
      <c r="DF70">
        <f t="shared" si="85"/>
        <v>22.013951962137821</v>
      </c>
      <c r="DG70">
        <f t="shared" si="85"/>
        <v>21.903882202327132</v>
      </c>
      <c r="DH70">
        <f t="shared" si="85"/>
        <v>21.794362791315496</v>
      </c>
      <c r="DI70">
        <f t="shared" si="85"/>
        <v>21.685390977358917</v>
      </c>
      <c r="DJ70">
        <f t="shared" si="85"/>
        <v>21.576964022472126</v>
      </c>
      <c r="DK70">
        <f t="shared" si="85"/>
        <v>21.469079202359765</v>
      </c>
      <c r="DL70">
        <f t="shared" si="85"/>
        <v>21.361733806347967</v>
      </c>
      <c r="DM70">
        <f t="shared" si="85"/>
        <v>21.254925137316231</v>
      </c>
      <c r="DN70">
        <f t="shared" si="85"/>
        <v>21.148650511629651</v>
      </c>
      <c r="DO70">
        <f t="shared" si="85"/>
        <v>21.042907259071502</v>
      </c>
      <c r="DP70">
        <f t="shared" si="85"/>
        <v>20.937692722776141</v>
      </c>
      <c r="DQ70">
        <f t="shared" si="85"/>
        <v>20.833004259162262</v>
      </c>
    </row>
    <row r="71" spans="1:121" x14ac:dyDescent="0.25">
      <c r="A71" t="str">
        <f t="shared" si="48"/>
        <v>17_SIN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17_SIN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17_SIN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17_SIN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17_SIN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17_SIN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17_SIN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17_SIN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17_SIN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17_SIN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17_SIN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17_SIN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17_SIN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17_SIN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17_SIN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17_SIN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17_SIN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17_SIN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17_SIN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17_SIN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17_SIN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17_SIN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17_SIN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17_SIN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17_SIN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17_SIN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17_SIN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17_SIN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17_SIN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17_SIN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17_SIN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17_SIN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17_SIN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17_SIN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17_SIN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17_SIN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17_SIN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17_SIN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17_SIN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17_SIN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17_SIN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17_SIN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17_SIN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17_SIN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17_SIN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17_SIN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17_SIN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17_SIN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17_SIN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17_SIN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17_SIN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17_SIN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17_SIN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17_SIN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17_SIN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17_SIN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17_SIN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17_SIN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17_SIN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17_SIN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17_SIN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17_SIN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17_SIN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17_SIN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17_SIN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17_SIN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17_SIN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17_SIN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17_SIN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17_SIN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17_SIN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17_SIN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17_SIN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17_SIN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17_SIN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17_SIN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17_SIN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17_SIN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17_SIN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17_SIN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17_SIN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17_SIN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17_SIN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17_SIN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17_SIN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17_SIN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17_SIN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17_SIN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17_SIN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17_SIN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17_SIN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17_SIN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17_SIN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17_SIN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abSelected="1" topLeftCell="A14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AP22" si="4">K15*(1-$G$4)</f>
        <v>1.6264109869064633E-4</v>
      </c>
      <c r="M15" s="33">
        <f t="shared" si="4"/>
        <v>1.618278931971931E-4</v>
      </c>
      <c r="N15" s="33">
        <f t="shared" si="4"/>
        <v>1.6101875373120714E-4</v>
      </c>
      <c r="O15" s="33">
        <f t="shared" si="4"/>
        <v>1.6021365996255111E-4</v>
      </c>
      <c r="P15" s="33">
        <f t="shared" si="4"/>
        <v>1.5941259166273836E-4</v>
      </c>
      <c r="Q15" s="33">
        <f t="shared" si="4"/>
        <v>1.5861552870442467E-4</v>
      </c>
      <c r="R15" s="33">
        <f t="shared" si="4"/>
        <v>1.5782245106090253E-4</v>
      </c>
      <c r="S15" s="33">
        <f t="shared" si="4"/>
        <v>1.5703333880559802E-4</v>
      </c>
      <c r="T15" s="33">
        <f t="shared" si="4"/>
        <v>1.5624817211157003E-4</v>
      </c>
      <c r="U15" s="33">
        <f t="shared" si="4"/>
        <v>1.5546693125101217E-4</v>
      </c>
      <c r="V15" s="33">
        <f t="shared" si="4"/>
        <v>1.5468959659475711E-4</v>
      </c>
      <c r="W15" s="33">
        <f t="shared" si="4"/>
        <v>1.5391614861178332E-4</v>
      </c>
      <c r="X15" s="33">
        <f t="shared" si="4"/>
        <v>1.531465678687244E-4</v>
      </c>
      <c r="Y15" s="33">
        <f t="shared" si="4"/>
        <v>1.5238083502938077E-4</v>
      </c>
      <c r="Z15" s="33">
        <f t="shared" si="4"/>
        <v>1.5161893085423387E-4</v>
      </c>
      <c r="AA15" s="33">
        <f t="shared" si="4"/>
        <v>1.5086083619996271E-4</v>
      </c>
      <c r="AB15" s="33">
        <f t="shared" si="4"/>
        <v>1.501065320189629E-4</v>
      </c>
      <c r="AC15" s="33">
        <f t="shared" si="4"/>
        <v>1.4935599935886809E-4</v>
      </c>
      <c r="AD15" s="33">
        <f t="shared" si="4"/>
        <v>1.4860921936207374E-4</v>
      </c>
      <c r="AE15" s="33">
        <f t="shared" si="4"/>
        <v>1.4786617326526338E-4</v>
      </c>
      <c r="AF15" s="33">
        <f t="shared" si="4"/>
        <v>1.4712684239893707E-4</v>
      </c>
      <c r="AG15" s="33">
        <f t="shared" si="4"/>
        <v>1.4639120818694238E-4</v>
      </c>
      <c r="AH15" s="33">
        <f t="shared" si="4"/>
        <v>1.4565925214600766E-4</v>
      </c>
      <c r="AI15" s="33">
        <f t="shared" si="4"/>
        <v>1.4493095588527763E-4</v>
      </c>
      <c r="AJ15" s="33">
        <f t="shared" si="4"/>
        <v>1.4420630110585124E-4</v>
      </c>
      <c r="AK15" s="33">
        <f t="shared" si="4"/>
        <v>1.4348526960032199E-4</v>
      </c>
      <c r="AL15" s="33">
        <f t="shared" si="4"/>
        <v>1.4276784325232037E-4</v>
      </c>
      <c r="AM15" s="33">
        <f t="shared" si="4"/>
        <v>1.4205400403605878E-4</v>
      </c>
      <c r="AN15" s="33">
        <f t="shared" si="4"/>
        <v>1.4134373401587848E-4</v>
      </c>
      <c r="AO15" s="33">
        <f t="shared" si="4"/>
        <v>1.4063701534579908E-4</v>
      </c>
      <c r="AP15" s="33">
        <f t="shared" si="4"/>
        <v>1.3993383026907009E-4</v>
      </c>
      <c r="AQ15" s="33">
        <f t="shared" ref="AQ15:BK15" si="5">AP15*(1-$G$4)</f>
        <v>1.3923416111772475E-4</v>
      </c>
      <c r="AR15" s="33">
        <f t="shared" si="5"/>
        <v>1.3853799031213613E-4</v>
      </c>
      <c r="AS15" s="33">
        <f t="shared" si="5"/>
        <v>1.3784530036057546E-4</v>
      </c>
      <c r="AT15" s="33">
        <f t="shared" si="5"/>
        <v>1.3715607385877257E-4</v>
      </c>
      <c r="AU15" s="33">
        <f t="shared" si="5"/>
        <v>1.364702934894787E-4</v>
      </c>
      <c r="AV15" s="33">
        <f t="shared" si="5"/>
        <v>1.3578794202203132E-4</v>
      </c>
      <c r="AW15" s="33">
        <f t="shared" si="5"/>
        <v>1.3510900231192117E-4</v>
      </c>
      <c r="AX15" s="33">
        <f t="shared" si="5"/>
        <v>1.3443345730036158E-4</v>
      </c>
      <c r="AY15" s="33">
        <f t="shared" si="5"/>
        <v>1.3376129001385978E-4</v>
      </c>
      <c r="AZ15" s="33">
        <f t="shared" si="5"/>
        <v>1.3309248356379048E-4</v>
      </c>
      <c r="BA15" s="33">
        <f t="shared" si="5"/>
        <v>1.3242702114597154E-4</v>
      </c>
      <c r="BB15" s="33">
        <f t="shared" si="5"/>
        <v>1.3176488604024167E-4</v>
      </c>
      <c r="BC15" s="33">
        <f t="shared" si="5"/>
        <v>1.3110606161004048E-4</v>
      </c>
      <c r="BD15" s="33">
        <f t="shared" si="5"/>
        <v>1.3045053130199028E-4</v>
      </c>
      <c r="BE15" s="33">
        <f t="shared" si="5"/>
        <v>1.2979827864548031E-4</v>
      </c>
      <c r="BF15" s="33">
        <f t="shared" si="5"/>
        <v>1.2914928725225291E-4</v>
      </c>
      <c r="BG15" s="33">
        <f t="shared" si="5"/>
        <v>1.2850354081599165E-4</v>
      </c>
      <c r="BH15" s="33">
        <f t="shared" si="5"/>
        <v>1.2786102311191169E-4</v>
      </c>
      <c r="BI15" s="33">
        <f t="shared" si="5"/>
        <v>1.2722171799635213E-4</v>
      </c>
      <c r="BJ15" s="33">
        <f t="shared" si="5"/>
        <v>1.2658560940637036E-4</v>
      </c>
      <c r="BK15" s="33">
        <f t="shared" si="5"/>
        <v>1.259526813593385E-4</v>
      </c>
      <c r="BL15" t="str">
        <f t="shared" ref="BL15:BL46" si="6">A15</f>
        <v>18_CT</v>
      </c>
      <c r="BM15" t="str">
        <f t="shared" ref="BM15:BM46" si="7">"d_nonenergy_"&amp;C15</f>
        <v>d_nonenergy_1_x_coal_thermal</v>
      </c>
      <c r="BP15" s="4">
        <f t="shared" ref="BP15:BP46" si="8">F15</f>
        <v>0.58928337052200008</v>
      </c>
      <c r="BQ15" s="4">
        <f t="shared" ref="BQ15:BQ46" si="9">G15</f>
        <v>1.8505084920480011</v>
      </c>
      <c r="BR15" s="4" cm="1">
        <f t="array" ref="BR15">L15*INDEX(prod_est,$H15+$I15-1,MATCH(BR$14,$BQ$14:$DQ$14,0))</f>
        <v>1.8352263929189951</v>
      </c>
      <c r="BS15" s="4" cm="1">
        <f t="array" ref="BS15">M15*INDEX(prod_est,$H15+$I15-1,MATCH(BS$14,$BQ$14:$DQ$14,0))</f>
        <v>1.7802041382406482</v>
      </c>
      <c r="BT15" s="4" cm="1">
        <f t="array" ref="BT15">N15*INDEX(prod_est,$H15+$I15-1,MATCH(BT$14,$BQ$14:$DQ$14,0))</f>
        <v>1.7764258000557771</v>
      </c>
      <c r="BU15" s="4" cm="1">
        <f t="array" ref="BU15">O15*INDEX(prod_est,$H15+$I15-1,MATCH(BU$14,$BQ$14:$DQ$14,0))</f>
        <v>1.7711090969972743</v>
      </c>
      <c r="BV15" s="4" cm="1">
        <f t="array" ref="BV15">P15*INDEX(prod_est,$H15+$I15-1,MATCH(BV$14,$BQ$14:$DQ$14,0))</f>
        <v>1.7601928822166166</v>
      </c>
      <c r="BW15" s="4" cm="1">
        <f t="array" ref="BW15">Q15*INDEX(prod_est,$H15+$I15-1,MATCH(BW$14,$BQ$14:$DQ$14,0))</f>
        <v>1.7469938436287562</v>
      </c>
      <c r="BX15" s="4" cm="1">
        <f t="array" ref="BX15">R15*INDEX(prod_est,$H15+$I15-1,MATCH(BX$14,$BQ$14:$DQ$14,0))</f>
        <v>1.7316185961346351</v>
      </c>
      <c r="BY15" s="4" cm="1">
        <f t="array" ref="BY15">S15*INDEX(prod_est,$H15+$I15-1,MATCH(BY$14,$BQ$14:$DQ$14,0))</f>
        <v>1.7209854978195924</v>
      </c>
      <c r="BZ15" s="4" cm="1">
        <f t="array" ref="BZ15">T15*INDEX(prod_est,$H15+$I15-1,MATCH(BZ$14,$BQ$14:$DQ$14,0))</f>
        <v>1.7086501610126461</v>
      </c>
      <c r="CA15" s="4" cm="1">
        <f t="array" ref="CA15">U15*INDEX(prod_est,$H15+$I15-1,MATCH(CA$14,$BQ$14:$DQ$14,0))</f>
        <v>1.6871768660972861</v>
      </c>
      <c r="CB15" s="4" cm="1">
        <f t="array" ref="CB15">V15*INDEX(prod_est,$H15+$I15-1,MATCH(CB$14,$BQ$14:$DQ$14,0))</f>
        <v>1.6630549551019183</v>
      </c>
      <c r="CC15" s="4" cm="1">
        <f t="array" ref="CC15">W15*INDEX(prod_est,$H15+$I15-1,MATCH(CC$14,$BQ$14:$DQ$14,0))</f>
        <v>1.6356411502989734</v>
      </c>
      <c r="CD15" s="4" cm="1">
        <f t="array" ref="CD15">X15*INDEX(prod_est,$H15+$I15-1,MATCH(CD$14,$BQ$14:$DQ$14,0))</f>
        <v>1.6162500925126224</v>
      </c>
      <c r="CE15" s="4" cm="1">
        <f t="array" ref="CE15">Y15*INDEX(prod_est,$H15+$I15-1,MATCH(CE$14,$BQ$14:$DQ$14,0))</f>
        <v>1.5972142249150796</v>
      </c>
      <c r="CF15" s="4" cm="1">
        <f t="array" ref="CF15">Z15*INDEX(prod_est,$H15+$I15-1,MATCH(CF$14,$BQ$14:$DQ$14,0))</f>
        <v>1.5745435653198245</v>
      </c>
      <c r="CG15" s="4" cm="1">
        <f t="array" ref="CG15">AA15*INDEX(prod_est,$H15+$I15-1,MATCH(CG$14,$BQ$14:$DQ$14,0))</f>
        <v>1.5496864623518432</v>
      </c>
      <c r="CH15" s="4" cm="1">
        <f t="array" ref="CH15">AB15*INDEX(prod_est,$H15+$I15-1,MATCH(CH$14,$BQ$14:$DQ$14,0))</f>
        <v>1.5221566762519476</v>
      </c>
      <c r="CI15" s="4" cm="1">
        <f t="array" ref="CI15">AC15*INDEX(prod_est,$H15+$I15-1,MATCH(CI$14,$BQ$14:$DQ$14,0))</f>
        <v>1.4939742738250075</v>
      </c>
      <c r="CJ15" s="4" cm="1">
        <f t="array" ref="CJ15">AD15*INDEX(prod_est,$H15+$I15-1,MATCH(CJ$14,$BQ$14:$DQ$14,0))</f>
        <v>1.4662089850477094</v>
      </c>
      <c r="CK15" s="4" cm="1">
        <f t="array" ref="CK15">AE15*INDEX(prod_est,$H15+$I15-1,MATCH(CK$14,$BQ$14:$DQ$14,0))</f>
        <v>1.4356730932008839</v>
      </c>
      <c r="CL15" s="4" cm="1">
        <f t="array" ref="CL15">AF15*INDEX(prod_est,$H15+$I15-1,MATCH(CL$14,$BQ$14:$DQ$14,0))</f>
        <v>1.403789333757655</v>
      </c>
      <c r="CM15" s="4" cm="1">
        <f t="array" ref="CM15">AG15*INDEX(prod_est,$H15+$I15-1,MATCH(CM$14,$BQ$14:$DQ$14,0))</f>
        <v>1.3705671339903047</v>
      </c>
      <c r="CN15" s="4" cm="1">
        <f t="array" ref="CN15">AH15*INDEX(prod_est,$H15+$I15-1,MATCH(CN$14,$BQ$14:$DQ$14,0))</f>
        <v>1.3359371964020186</v>
      </c>
      <c r="CO15" s="4" cm="1">
        <f t="array" ref="CO15">AI15*INDEX(prod_est,$H15+$I15-1,MATCH(CO$14,$BQ$14:$DQ$14,0))</f>
        <v>1.3009678437425483</v>
      </c>
      <c r="CP15" s="4" cm="1">
        <f t="array" ref="CP15">AJ15*INDEX(prod_est,$H15+$I15-1,MATCH(CP$14,$BQ$14:$DQ$14,0))</f>
        <v>1.2646533299133342</v>
      </c>
      <c r="CQ15" s="4" cm="1">
        <f t="array" ref="CQ15">AK15*INDEX(prod_est,$H15+$I15-1,MATCH(CQ$14,$BQ$14:$DQ$14,0))</f>
        <v>1.2278120497945209</v>
      </c>
      <c r="CR15" s="4" cm="1">
        <f t="array" ref="CR15">AL15*INDEX(prod_est,$H15+$I15-1,MATCH(CR$14,$BQ$14:$DQ$14,0))</f>
        <v>1.1903136498492102</v>
      </c>
      <c r="CS15" s="4" cm="1">
        <f t="array" ref="CS15">AM15*INDEX(prod_est,$H15+$I15-1,MATCH(CS$14,$BQ$14:$DQ$14,0))</f>
        <v>1.1635453527817363</v>
      </c>
      <c r="CT15" s="4" cm="1">
        <f t="array" ref="CT15">AN15*INDEX(prod_est,$H15+$I15-1,MATCH(CT$14,$BQ$14:$DQ$14,0))</f>
        <v>1.1362098466536845</v>
      </c>
      <c r="CU15" s="4" cm="1">
        <f t="array" ref="CU15">AO15*INDEX(prod_est,$H15+$I15-1,MATCH(CU$14,$BQ$14:$DQ$14,0))</f>
        <v>1.1087834607440001</v>
      </c>
      <c r="CV15" s="4" cm="1">
        <f t="array" ref="CV15">AP15*INDEX(prod_est,$H15+$I15-1,MATCH(CV$14,$BQ$14:$DQ$14,0))</f>
        <v>1.0813240149802474</v>
      </c>
      <c r="CW15" s="4" cm="1">
        <f t="array" ref="CW15">AQ15*INDEX(prod_est,$H15+$I15-1,MATCH(CW$14,$BQ$14:$DQ$14,0))</f>
        <v>1.0533227229643043</v>
      </c>
      <c r="CX15" s="4" cm="1">
        <f t="array" ref="CX15">AR15*INDEX(prod_est,$H15+$I15-1,MATCH(CX$14,$BQ$14:$DQ$14,0))</f>
        <v>1.0480561093494829</v>
      </c>
      <c r="CY15" s="4" cm="1">
        <f t="array" ref="CY15">AS15*INDEX(prod_est,$H15+$I15-1,MATCH(CY$14,$BQ$14:$DQ$14,0))</f>
        <v>1.0428158288027354</v>
      </c>
      <c r="CZ15" s="4" cm="1">
        <f t="array" ref="CZ15">AT15*INDEX(prod_est,$H15+$I15-1,MATCH(CZ$14,$BQ$14:$DQ$14,0))</f>
        <v>1.0376017496587218</v>
      </c>
      <c r="DA15" s="4" cm="1">
        <f t="array" ref="DA15">AU15*INDEX(prod_est,$H15+$I15-1,MATCH(DA$14,$BQ$14:$DQ$14,0))</f>
        <v>1.0324137409104279</v>
      </c>
      <c r="DB15" s="4" cm="1">
        <f t="array" ref="DB15">AV15*INDEX(prod_est,$H15+$I15-1,MATCH(DB$14,$BQ$14:$DQ$14,0))</f>
        <v>1.027251672205876</v>
      </c>
      <c r="DC15" s="4" cm="1">
        <f t="array" ref="DC15">AW15*INDEX(prod_est,$H15+$I15-1,MATCH(DC$14,$BQ$14:$DQ$14,0))</f>
        <v>1.0221154138448467</v>
      </c>
      <c r="DD15" s="4" cm="1">
        <f t="array" ref="DD15">AX15*INDEX(prod_est,$H15+$I15-1,MATCH(DD$14,$BQ$14:$DQ$14,0))</f>
        <v>1.0170048367756226</v>
      </c>
      <c r="DE15" s="4" cm="1">
        <f t="array" ref="DE15">AY15*INDEX(prod_est,$H15+$I15-1,MATCH(DE$14,$BQ$14:$DQ$14,0))</f>
        <v>1.0119198125917443</v>
      </c>
      <c r="DF15" s="4" cm="1">
        <f t="array" ref="DF15">AZ15*INDEX(prod_est,$H15+$I15-1,MATCH(DF$14,$BQ$14:$DQ$14,0))</f>
        <v>1.0068602135287859</v>
      </c>
      <c r="DG15" s="4" cm="1">
        <f t="array" ref="DG15">BA15*INDEX(prod_est,$H15+$I15-1,MATCH(DG$14,$BQ$14:$DQ$14,0))</f>
        <v>1.0018259124611419</v>
      </c>
      <c r="DH15" s="4" cm="1">
        <f t="array" ref="DH15">BB15*INDEX(prod_est,$H15+$I15-1,MATCH(DH$14,$BQ$14:$DQ$14,0))</f>
        <v>0.99681678289883613</v>
      </c>
      <c r="DI15" s="4" cm="1">
        <f t="array" ref="DI15">BC15*INDEX(prod_est,$H15+$I15-1,MATCH(DI$14,$BQ$14:$DQ$14,0))</f>
        <v>0.99183269898434201</v>
      </c>
      <c r="DJ15" s="4" cm="1">
        <f t="array" ref="DJ15">BD15*INDEX(prod_est,$H15+$I15-1,MATCH(DJ$14,$BQ$14:$DQ$14,0))</f>
        <v>0.98687353548942036</v>
      </c>
      <c r="DK15" s="4" cm="1">
        <f t="array" ref="DK15">BE15*INDEX(prod_est,$H15+$I15-1,MATCH(DK$14,$BQ$14:$DQ$14,0))</f>
        <v>0.9819391678119731</v>
      </c>
      <c r="DL15" s="4" cm="1">
        <f t="array" ref="DL15">BF15*INDEX(prod_est,$H15+$I15-1,MATCH(DL$14,$BQ$14:$DQ$14,0))</f>
        <v>0.97702947197291334</v>
      </c>
      <c r="DM15" s="4" cm="1">
        <f t="array" ref="DM15">BG15*INDEX(prod_est,$H15+$I15-1,MATCH(DM$14,$BQ$14:$DQ$14,0))</f>
        <v>0.97214432461304878</v>
      </c>
      <c r="DN15" s="4" cm="1">
        <f t="array" ref="DN15">BH15*INDEX(prod_est,$H15+$I15-1,MATCH(DN$14,$BQ$14:$DQ$14,0))</f>
        <v>0.9672836029899835</v>
      </c>
      <c r="DO15" s="4" cm="1">
        <f t="array" ref="DO15">BI15*INDEX(prod_est,$H15+$I15-1,MATCH(DO$14,$BQ$14:$DQ$14,0))</f>
        <v>0.96244718497503357</v>
      </c>
      <c r="DP15" s="4" cm="1">
        <f t="array" ref="DP15">BJ15*INDEX(prod_est,$H15+$I15-1,MATCH(DP$14,$BQ$14:$DQ$14,0))</f>
        <v>0.95763494905015834</v>
      </c>
      <c r="DQ15" s="4" cm="1">
        <f t="array" ref="DQ15">BK15*INDEX(prod_est,$H15+$I15-1,MATCH(DQ$14,$BQ$14:$DQ$14,0))</f>
        <v>0.9528467743049075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18_CT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18_CT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1.1576020981164919E-3</v>
      </c>
      <c r="M18" s="33">
        <f t="shared" si="4"/>
        <v>1.1518140876259095E-3</v>
      </c>
      <c r="N18" s="33">
        <f t="shared" si="4"/>
        <v>1.1460550171877798E-3</v>
      </c>
      <c r="O18" s="33">
        <f t="shared" si="4"/>
        <v>1.140324742101841E-3</v>
      </c>
      <c r="P18" s="33">
        <f t="shared" si="4"/>
        <v>1.1346231183913319E-3</v>
      </c>
      <c r="Q18" s="33">
        <f t="shared" si="4"/>
        <v>1.1289500027993752E-3</v>
      </c>
      <c r="R18" s="33">
        <f t="shared" si="4"/>
        <v>1.1233052527853784E-3</v>
      </c>
      <c r="S18" s="33">
        <f t="shared" si="4"/>
        <v>1.1176887265214514E-3</v>
      </c>
      <c r="T18" s="33">
        <f t="shared" si="4"/>
        <v>1.1121002828888443E-3</v>
      </c>
      <c r="U18" s="33">
        <f t="shared" si="4"/>
        <v>1.1065397814744001E-3</v>
      </c>
      <c r="V18" s="33">
        <f t="shared" si="4"/>
        <v>1.1010070825670281E-3</v>
      </c>
      <c r="W18" s="33">
        <f t="shared" si="4"/>
        <v>1.095502047154193E-3</v>
      </c>
      <c r="X18" s="33">
        <f t="shared" si="4"/>
        <v>1.090024536918422E-3</v>
      </c>
      <c r="Y18" s="33">
        <f t="shared" si="4"/>
        <v>1.08457441423383E-3</v>
      </c>
      <c r="Z18" s="33">
        <f t="shared" si="4"/>
        <v>1.0791515421626609E-3</v>
      </c>
      <c r="AA18" s="33">
        <f t="shared" si="4"/>
        <v>1.0737557844518475E-3</v>
      </c>
      <c r="AB18" s="33">
        <f t="shared" si="4"/>
        <v>1.0683870055295881E-3</v>
      </c>
      <c r="AC18" s="33">
        <f t="shared" si="4"/>
        <v>1.0630450705019401E-3</v>
      </c>
      <c r="AD18" s="33">
        <f t="shared" si="4"/>
        <v>1.0577298451494303E-3</v>
      </c>
      <c r="AE18" s="33">
        <f t="shared" si="4"/>
        <v>1.0524411959236832E-3</v>
      </c>
      <c r="AF18" s="33">
        <f t="shared" si="4"/>
        <v>1.0471789899440648E-3</v>
      </c>
      <c r="AG18" s="33">
        <f t="shared" si="4"/>
        <v>1.0419430949943445E-3</v>
      </c>
      <c r="AH18" s="33">
        <f t="shared" si="4"/>
        <v>1.0367333795193727E-3</v>
      </c>
      <c r="AI18" s="33">
        <f t="shared" si="4"/>
        <v>1.0315497126217759E-3</v>
      </c>
      <c r="AJ18" s="33">
        <f t="shared" si="4"/>
        <v>1.0263919640586671E-3</v>
      </c>
      <c r="AK18" s="33">
        <f t="shared" si="4"/>
        <v>1.0212600042383737E-3</v>
      </c>
      <c r="AL18" s="33">
        <f t="shared" si="4"/>
        <v>1.0161537042171819E-3</v>
      </c>
      <c r="AM18" s="33">
        <f t="shared" si="4"/>
        <v>1.0110729356960959E-3</v>
      </c>
      <c r="AN18" s="33">
        <f t="shared" si="4"/>
        <v>1.0060175710176155E-3</v>
      </c>
      <c r="AO18" s="33">
        <f t="shared" si="4"/>
        <v>1.0009874831625274E-3</v>
      </c>
      <c r="AP18" s="33">
        <f t="shared" si="4"/>
        <v>9.9598254574671482E-4</v>
      </c>
      <c r="AQ18" s="33">
        <f t="shared" ref="AQ18:BK18" si="12">AP18*(1-$G$4)</f>
        <v>9.9100263301798129E-4</v>
      </c>
      <c r="AR18" s="33">
        <f t="shared" si="12"/>
        <v>9.8604761985289133E-4</v>
      </c>
      <c r="AS18" s="33">
        <f t="shared" si="12"/>
        <v>9.8111738175362686E-4</v>
      </c>
      <c r="AT18" s="33">
        <f t="shared" si="12"/>
        <v>9.7621179484485871E-4</v>
      </c>
      <c r="AU18" s="33">
        <f t="shared" si="12"/>
        <v>9.7133073587063446E-4</v>
      </c>
      <c r="AV18" s="33">
        <f t="shared" si="12"/>
        <v>9.6647408219128128E-4</v>
      </c>
      <c r="AW18" s="33">
        <f t="shared" si="12"/>
        <v>9.6164171178032484E-4</v>
      </c>
      <c r="AX18" s="33">
        <f t="shared" si="12"/>
        <v>9.5683350322142322E-4</v>
      </c>
      <c r="AY18" s="33">
        <f t="shared" si="12"/>
        <v>9.5204933570531614E-4</v>
      </c>
      <c r="AZ18" s="33">
        <f t="shared" si="12"/>
        <v>9.4728908902678955E-4</v>
      </c>
      <c r="BA18" s="33">
        <f t="shared" si="12"/>
        <v>9.4255264358165556E-4</v>
      </c>
      <c r="BB18" s="33">
        <f t="shared" si="12"/>
        <v>9.3783988036374728E-4</v>
      </c>
      <c r="BC18" s="33">
        <f t="shared" si="12"/>
        <v>9.3315068096192855E-4</v>
      </c>
      <c r="BD18" s="33">
        <f t="shared" si="12"/>
        <v>9.2848492755711893E-4</v>
      </c>
      <c r="BE18" s="33">
        <f t="shared" si="12"/>
        <v>9.2384250291933337E-4</v>
      </c>
      <c r="BF18" s="33">
        <f t="shared" si="12"/>
        <v>9.1922329040473665E-4</v>
      </c>
      <c r="BG18" s="33">
        <f t="shared" si="12"/>
        <v>9.1462717395271302E-4</v>
      </c>
      <c r="BH18" s="33">
        <f t="shared" si="12"/>
        <v>9.1005403808294943E-4</v>
      </c>
      <c r="BI18" s="33">
        <f t="shared" si="12"/>
        <v>9.0550376789253471E-4</v>
      </c>
      <c r="BJ18" s="33">
        <f t="shared" si="12"/>
        <v>9.0097624905307206E-4</v>
      </c>
      <c r="BK18" s="33">
        <f t="shared" si="12"/>
        <v>8.964713678078067E-4</v>
      </c>
      <c r="BL18" t="str">
        <f t="shared" si="6"/>
        <v>18_CT</v>
      </c>
      <c r="BM18" t="str">
        <f t="shared" si="7"/>
        <v>d_nonenergy_2_coal_products</v>
      </c>
      <c r="BP18" s="4">
        <f t="shared" si="8"/>
        <v>11.67713843688</v>
      </c>
      <c r="BQ18" s="4">
        <f t="shared" si="9"/>
        <v>13.17104059320001</v>
      </c>
      <c r="BR18" s="4" cm="1">
        <f t="array" ref="BR18">L18*INDEX(prod_est,$H18+$I18-1,MATCH(BR$14,$BQ$14:$DQ$14,0))</f>
        <v>13.062269869454406</v>
      </c>
      <c r="BS18" s="4" cm="1">
        <f t="array" ref="BS18">M18*INDEX(prod_est,$H18+$I18-1,MATCH(BS$14,$BQ$14:$DQ$14,0))</f>
        <v>12.670647592111679</v>
      </c>
      <c r="BT18" s="4" cm="1">
        <f t="array" ref="BT18">N18*INDEX(prod_est,$H18+$I18-1,MATCH(BT$14,$BQ$14:$DQ$14,0))</f>
        <v>12.643755175339951</v>
      </c>
      <c r="BU18" s="4" cm="1">
        <f t="array" ref="BU18">O18*INDEX(prod_est,$H18+$I18-1,MATCH(BU$14,$BQ$14:$DQ$14,0))</f>
        <v>12.605913408006026</v>
      </c>
      <c r="BV18" s="4" cm="1">
        <f t="array" ref="BV18">P18*INDEX(prod_est,$H18+$I18-1,MATCH(BV$14,$BQ$14:$DQ$14,0))</f>
        <v>12.528216975583277</v>
      </c>
      <c r="BW18" s="4" cm="1">
        <f t="array" ref="BW18">Q18*INDEX(prod_est,$H18+$I18-1,MATCH(BW$14,$BQ$14:$DQ$14,0))</f>
        <v>12.434272487471512</v>
      </c>
      <c r="BX18" s="4" cm="1">
        <f t="array" ref="BX18">R18*INDEX(prod_est,$H18+$I18-1,MATCH(BX$14,$BQ$14:$DQ$14,0))</f>
        <v>12.324838777901531</v>
      </c>
      <c r="BY18" s="4" cm="1">
        <f t="array" ref="BY18">S18*INDEX(prod_est,$H18+$I18-1,MATCH(BY$14,$BQ$14:$DQ$14,0))</f>
        <v>12.249157434021873</v>
      </c>
      <c r="BZ18" s="4" cm="1">
        <f t="array" ref="BZ18">T18*INDEX(prod_est,$H18+$I18-1,MATCH(BZ$14,$BQ$14:$DQ$14,0))</f>
        <v>12.161360364992875</v>
      </c>
      <c r="CA18" s="4" cm="1">
        <f t="array" ref="CA18">U18*INDEX(prod_est,$H18+$I18-1,MATCH(CA$14,$BQ$14:$DQ$14,0))</f>
        <v>12.00852364999518</v>
      </c>
      <c r="CB18" s="4" cm="1">
        <f t="array" ref="CB18">V18*INDEX(prod_est,$H18+$I18-1,MATCH(CB$14,$BQ$14:$DQ$14,0))</f>
        <v>11.836835343634622</v>
      </c>
      <c r="CC18" s="4" cm="1">
        <f t="array" ref="CC18">W18*INDEX(prod_est,$H18+$I18-1,MATCH(CC$14,$BQ$14:$DQ$14,0))</f>
        <v>11.641716900555206</v>
      </c>
      <c r="CD18" s="4" cm="1">
        <f t="array" ref="CD18">X18*INDEX(prod_est,$H18+$I18-1,MATCH(CD$14,$BQ$14:$DQ$14,0))</f>
        <v>11.503700560534815</v>
      </c>
      <c r="CE18" s="4" cm="1">
        <f t="array" ref="CE18">Y18*INDEX(prod_est,$H18+$I18-1,MATCH(CE$14,$BQ$14:$DQ$14,0))</f>
        <v>11.368212295589577</v>
      </c>
      <c r="CF18" s="4" cm="1">
        <f t="array" ref="CF18">Z18*INDEX(prod_est,$H18+$I18-1,MATCH(CF$14,$BQ$14:$DQ$14,0))</f>
        <v>11.206853307459097</v>
      </c>
      <c r="CG18" s="4" cm="1">
        <f t="array" ref="CG18">AA18*INDEX(prod_est,$H18+$I18-1,MATCH(CG$14,$BQ$14:$DQ$14,0))</f>
        <v>11.029932253798703</v>
      </c>
      <c r="CH18" s="4" cm="1">
        <f t="array" ref="CH18">AB18*INDEX(prod_est,$H18+$I18-1,MATCH(CH$14,$BQ$14:$DQ$14,0))</f>
        <v>10.833988310930035</v>
      </c>
      <c r="CI18" s="4" cm="1">
        <f t="array" ref="CI18">AC18*INDEX(prod_est,$H18+$I18-1,MATCH(CI$14,$BQ$14:$DQ$14,0))</f>
        <v>10.633399354989431</v>
      </c>
      <c r="CJ18" s="4" cm="1">
        <f t="array" ref="CJ18">AD18*INDEX(prod_est,$H18+$I18-1,MATCH(CJ$14,$BQ$14:$DQ$14,0))</f>
        <v>10.435779215909179</v>
      </c>
      <c r="CK18" s="4" cm="1">
        <f t="array" ref="CK18">AE18*INDEX(prod_est,$H18+$I18-1,MATCH(CK$14,$BQ$14:$DQ$14,0))</f>
        <v>10.218439240009369</v>
      </c>
      <c r="CL18" s="4" cm="1">
        <f t="array" ref="CL18">AF18*INDEX(prod_est,$H18+$I18-1,MATCH(CL$14,$BQ$14:$DQ$14,0))</f>
        <v>9.9915057826947109</v>
      </c>
      <c r="CM18" s="4" cm="1">
        <f t="array" ref="CM18">AG18*INDEX(prod_est,$H18+$I18-1,MATCH(CM$14,$BQ$14:$DQ$14,0))</f>
        <v>9.7550459428120497</v>
      </c>
      <c r="CN18" s="4" cm="1">
        <f t="array" ref="CN18">AH18*INDEX(prod_est,$H18+$I18-1,MATCH(CN$14,$BQ$14:$DQ$14,0))</f>
        <v>9.5085664936901999</v>
      </c>
      <c r="CO18" s="4" cm="1">
        <f t="array" ref="CO18">AI18*INDEX(prod_est,$H18+$I18-1,MATCH(CO$14,$BQ$14:$DQ$14,0))</f>
        <v>9.259671249288445</v>
      </c>
      <c r="CP18" s="4" cm="1">
        <f t="array" ref="CP18">AJ18*INDEX(prod_est,$H18+$I18-1,MATCH(CP$14,$BQ$14:$DQ$14,0))</f>
        <v>9.0012017865314515</v>
      </c>
      <c r="CQ18" s="4" cm="1">
        <f t="array" ref="CQ18">AK18*INDEX(prod_est,$H18+$I18-1,MATCH(CQ$14,$BQ$14:$DQ$14,0))</f>
        <v>8.738983051499698</v>
      </c>
      <c r="CR18" s="4" cm="1">
        <f t="array" ref="CR18">AL18*INDEX(prod_est,$H18+$I18-1,MATCH(CR$14,$BQ$14:$DQ$14,0))</f>
        <v>8.4720872496257318</v>
      </c>
      <c r="CS18" s="4" cm="1">
        <f t="array" ref="CS18">AM18*INDEX(prod_est,$H18+$I18-1,MATCH(CS$14,$BQ$14:$DQ$14,0))</f>
        <v>8.2815632240394752</v>
      </c>
      <c r="CT18" s="4" cm="1">
        <f t="array" ref="CT18">AN18*INDEX(prod_est,$H18+$I18-1,MATCH(CT$14,$BQ$14:$DQ$14,0))</f>
        <v>8.0870020737419299</v>
      </c>
      <c r="CU18" s="4" cm="1">
        <f t="array" ref="CU18">AO18*INDEX(prod_est,$H18+$I18-1,MATCH(CU$14,$BQ$14:$DQ$14,0))</f>
        <v>7.8917940843198258</v>
      </c>
      <c r="CV18" s="4" cm="1">
        <f t="array" ref="CV18">AP18*INDEX(prod_est,$H18+$I18-1,MATCH(CV$14,$BQ$14:$DQ$14,0))</f>
        <v>7.6963507905574211</v>
      </c>
      <c r="CW18" s="4" cm="1">
        <f t="array" ref="CW18">AQ18*INDEX(prod_est,$H18+$I18-1,MATCH(CW$14,$BQ$14:$DQ$14,0))</f>
        <v>7.4970508925083887</v>
      </c>
      <c r="CX18" s="4" cm="1">
        <f t="array" ref="CX18">AR18*INDEX(prod_est,$H18+$I18-1,MATCH(CX$14,$BQ$14:$DQ$14,0))</f>
        <v>7.4595656380458468</v>
      </c>
      <c r="CY18" s="4" cm="1">
        <f t="array" ref="CY18">AS18*INDEX(prod_est,$H18+$I18-1,MATCH(CY$14,$BQ$14:$DQ$14,0))</f>
        <v>7.4222678098556178</v>
      </c>
      <c r="CZ18" s="4" cm="1">
        <f t="array" ref="CZ18">AT18*INDEX(prod_est,$H18+$I18-1,MATCH(CZ$14,$BQ$14:$DQ$14,0))</f>
        <v>7.3851564708063391</v>
      </c>
      <c r="DA18" s="4" cm="1">
        <f t="array" ref="DA18">AU18*INDEX(prod_est,$H18+$I18-1,MATCH(DA$14,$BQ$14:$DQ$14,0))</f>
        <v>7.3482306884523076</v>
      </c>
      <c r="DB18" s="4" cm="1">
        <f t="array" ref="DB18">AV18*INDEX(prod_est,$H18+$I18-1,MATCH(DB$14,$BQ$14:$DQ$14,0))</f>
        <v>7.3114895350100459</v>
      </c>
      <c r="DC18" s="4" cm="1">
        <f t="array" ref="DC18">AW18*INDEX(prod_est,$H18+$I18-1,MATCH(DC$14,$BQ$14:$DQ$14,0))</f>
        <v>7.2749320873349959</v>
      </c>
      <c r="DD18" s="4" cm="1">
        <f t="array" ref="DD18">AX18*INDEX(prod_est,$H18+$I18-1,MATCH(DD$14,$BQ$14:$DQ$14,0))</f>
        <v>7.2385574268983213</v>
      </c>
      <c r="DE18" s="4" cm="1">
        <f t="array" ref="DE18">AY18*INDEX(prod_est,$H18+$I18-1,MATCH(DE$14,$BQ$14:$DQ$14,0))</f>
        <v>7.2023646397638297</v>
      </c>
      <c r="DF18" s="4" cm="1">
        <f t="array" ref="DF18">AZ18*INDEX(prod_est,$H18+$I18-1,MATCH(DF$14,$BQ$14:$DQ$14,0))</f>
        <v>7.1663528165650101</v>
      </c>
      <c r="DG18" s="4" cm="1">
        <f t="array" ref="DG18">BA18*INDEX(prod_est,$H18+$I18-1,MATCH(DG$14,$BQ$14:$DQ$14,0))</f>
        <v>7.1305210524821847</v>
      </c>
      <c r="DH18" s="4" cm="1">
        <f t="array" ref="DH18">BB18*INDEX(prod_est,$H18+$I18-1,MATCH(DH$14,$BQ$14:$DQ$14,0))</f>
        <v>7.0948684472197741</v>
      </c>
      <c r="DI18" s="4" cm="1">
        <f t="array" ref="DI18">BC18*INDEX(prod_est,$H18+$I18-1,MATCH(DI$14,$BQ$14:$DQ$14,0))</f>
        <v>7.0593941049836753</v>
      </c>
      <c r="DJ18" s="4" cm="1">
        <f t="array" ref="DJ18">BD18*INDEX(prod_est,$H18+$I18-1,MATCH(DJ$14,$BQ$14:$DQ$14,0))</f>
        <v>7.0240971344587573</v>
      </c>
      <c r="DK18" s="4" cm="1">
        <f t="array" ref="DK18">BE18*INDEX(prod_est,$H18+$I18-1,MATCH(DK$14,$BQ$14:$DQ$14,0))</f>
        <v>6.9889766487864637</v>
      </c>
      <c r="DL18" s="4" cm="1">
        <f t="array" ref="DL18">BF18*INDEX(prod_est,$H18+$I18-1,MATCH(DL$14,$BQ$14:$DQ$14,0))</f>
        <v>6.9540317655425303</v>
      </c>
      <c r="DM18" s="4" cm="1">
        <f t="array" ref="DM18">BG18*INDEX(prod_est,$H18+$I18-1,MATCH(DM$14,$BQ$14:$DQ$14,0))</f>
        <v>6.9192616067148185</v>
      </c>
      <c r="DN18" s="4" cm="1">
        <f t="array" ref="DN18">BH18*INDEX(prod_est,$H18+$I18-1,MATCH(DN$14,$BQ$14:$DQ$14,0))</f>
        <v>6.8846652986812442</v>
      </c>
      <c r="DO18" s="4" cm="1">
        <f t="array" ref="DO18">BI18*INDEX(prod_est,$H18+$I18-1,MATCH(DO$14,$BQ$14:$DQ$14,0))</f>
        <v>6.8502419721878383</v>
      </c>
      <c r="DP18" s="4" cm="1">
        <f t="array" ref="DP18">BJ18*INDEX(prod_est,$H18+$I18-1,MATCH(DP$14,$BQ$14:$DQ$14,0))</f>
        <v>6.8159907623268987</v>
      </c>
      <c r="DQ18" s="4" cm="1">
        <f t="array" ref="DQ18">BK18*INDEX(prod_est,$H18+$I18-1,MATCH(DQ$14,$BQ$14:$DQ$14,0))</f>
        <v>6.7819108085152644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18_CT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18_CT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18_CT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18_CT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ref="L23:AP30" si="17">K23*(1-$G$4)</f>
        <v>6.7125624786569693E-2</v>
      </c>
      <c r="M23" s="33">
        <f t="shared" si="17"/>
        <v>6.6789996662636839E-2</v>
      </c>
      <c r="N23" s="33">
        <f t="shared" si="17"/>
        <v>6.6456046679323658E-2</v>
      </c>
      <c r="O23" s="33">
        <f t="shared" si="17"/>
        <v>6.6123766445927046E-2</v>
      </c>
      <c r="P23" s="33">
        <f t="shared" si="17"/>
        <v>6.5793147613697409E-2</v>
      </c>
      <c r="Q23" s="33">
        <f t="shared" si="17"/>
        <v>6.5464181875628927E-2</v>
      </c>
      <c r="R23" s="33">
        <f t="shared" si="17"/>
        <v>6.5136860966250779E-2</v>
      </c>
      <c r="S23" s="33">
        <f t="shared" si="17"/>
        <v>6.4811176661419528E-2</v>
      </c>
      <c r="T23" s="33">
        <f t="shared" si="17"/>
        <v>6.4487120778112431E-2</v>
      </c>
      <c r="U23" s="33">
        <f t="shared" si="17"/>
        <v>6.4164685174221872E-2</v>
      </c>
      <c r="V23" s="33">
        <f t="shared" si="17"/>
        <v>6.3843861748350758E-2</v>
      </c>
      <c r="W23" s="33">
        <f t="shared" si="17"/>
        <v>6.3524642439609008E-2</v>
      </c>
      <c r="X23" s="33">
        <f t="shared" si="17"/>
        <v>6.3207019227410968E-2</v>
      </c>
      <c r="Y23" s="33">
        <f t="shared" si="17"/>
        <v>6.2890984131273919E-2</v>
      </c>
      <c r="Z23" s="33">
        <f t="shared" si="17"/>
        <v>6.2576529210617543E-2</v>
      </c>
      <c r="AA23" s="33">
        <f t="shared" si="17"/>
        <v>6.2263646564564457E-2</v>
      </c>
      <c r="AB23" s="33">
        <f t="shared" si="17"/>
        <v>6.1952328331741635E-2</v>
      </c>
      <c r="AC23" s="33">
        <f t="shared" si="17"/>
        <v>6.1642566690082924E-2</v>
      </c>
      <c r="AD23" s="33">
        <f t="shared" si="17"/>
        <v>6.1334353856632509E-2</v>
      </c>
      <c r="AE23" s="33">
        <f t="shared" si="17"/>
        <v>6.102768208734935E-2</v>
      </c>
      <c r="AF23" s="33">
        <f t="shared" si="17"/>
        <v>6.0722543676912606E-2</v>
      </c>
      <c r="AG23" s="33">
        <f t="shared" si="17"/>
        <v>6.0418930958528044E-2</v>
      </c>
      <c r="AH23" s="33">
        <f t="shared" si="17"/>
        <v>6.0116836303735405E-2</v>
      </c>
      <c r="AI23" s="33">
        <f t="shared" si="17"/>
        <v>5.981625212221673E-2</v>
      </c>
      <c r="AJ23" s="33">
        <f t="shared" si="17"/>
        <v>5.9517170861605649E-2</v>
      </c>
      <c r="AK23" s="33">
        <f t="shared" si="17"/>
        <v>5.9219585007297619E-2</v>
      </c>
      <c r="AL23" s="33">
        <f t="shared" si="17"/>
        <v>5.8923487082261132E-2</v>
      </c>
      <c r="AM23" s="33">
        <f t="shared" si="17"/>
        <v>5.8628869646849824E-2</v>
      </c>
      <c r="AN23" s="33">
        <f t="shared" si="17"/>
        <v>5.8335725298615575E-2</v>
      </c>
      <c r="AO23" s="33">
        <f t="shared" si="17"/>
        <v>5.8044046672122498E-2</v>
      </c>
      <c r="AP23" s="33">
        <f t="shared" si="17"/>
        <v>5.7753826438761889E-2</v>
      </c>
      <c r="AQ23" s="33">
        <f t="shared" ref="AQ23:BK23" si="18">AP23*(1-$G$4)</f>
        <v>5.7465057306568076E-2</v>
      </c>
      <c r="AR23" s="33">
        <f t="shared" si="18"/>
        <v>5.7177732020035232E-2</v>
      </c>
      <c r="AS23" s="33">
        <f t="shared" si="18"/>
        <v>5.6891843359935058E-2</v>
      </c>
      <c r="AT23" s="33">
        <f t="shared" si="18"/>
        <v>5.6607384143135382E-2</v>
      </c>
      <c r="AU23" s="33">
        <f t="shared" si="18"/>
        <v>5.6324347222419704E-2</v>
      </c>
      <c r="AV23" s="33">
        <f t="shared" si="18"/>
        <v>5.6042725486307607E-2</v>
      </c>
      <c r="AW23" s="33">
        <f t="shared" si="18"/>
        <v>5.5762511858876068E-2</v>
      </c>
      <c r="AX23" s="33">
        <f t="shared" si="18"/>
        <v>5.548369929958169E-2</v>
      </c>
      <c r="AY23" s="33">
        <f t="shared" si="18"/>
        <v>5.5206280803083783E-2</v>
      </c>
      <c r="AZ23" s="33">
        <f t="shared" si="18"/>
        <v>5.4930249399068362E-2</v>
      </c>
      <c r="BA23" s="33">
        <f t="shared" si="18"/>
        <v>5.4655598152073021E-2</v>
      </c>
      <c r="BB23" s="33">
        <f t="shared" si="18"/>
        <v>5.4382320161312656E-2</v>
      </c>
      <c r="BC23" s="33">
        <f t="shared" si="18"/>
        <v>5.4110408560506092E-2</v>
      </c>
      <c r="BD23" s="33">
        <f t="shared" si="18"/>
        <v>5.3839856517703559E-2</v>
      </c>
      <c r="BE23" s="33">
        <f t="shared" si="18"/>
        <v>5.3570657235115039E-2</v>
      </c>
      <c r="BF23" s="33">
        <f t="shared" si="18"/>
        <v>5.3302803948939464E-2</v>
      </c>
      <c r="BG23" s="33">
        <f t="shared" si="18"/>
        <v>5.303628992919477E-2</v>
      </c>
      <c r="BH23" s="33">
        <f t="shared" si="18"/>
        <v>5.2771108479548794E-2</v>
      </c>
      <c r="BI23" s="33">
        <f t="shared" si="18"/>
        <v>5.2507252937151049E-2</v>
      </c>
      <c r="BJ23" s="33">
        <f t="shared" si="18"/>
        <v>5.2244716672465295E-2</v>
      </c>
      <c r="BK23" s="33">
        <f t="shared" si="18"/>
        <v>5.1983493089102967E-2</v>
      </c>
      <c r="BL23" t="str">
        <f t="shared" si="6"/>
        <v>18_CT</v>
      </c>
      <c r="BM23" t="str">
        <f t="shared" si="7"/>
        <v>d_nonenergy_7_3_naphtha</v>
      </c>
      <c r="BP23" s="4">
        <f t="shared" si="8"/>
        <v>756.60503007023999</v>
      </c>
      <c r="BQ23" s="4">
        <f t="shared" si="9"/>
        <v>763.74630829223997</v>
      </c>
      <c r="BR23" s="4" cm="1">
        <f t="array" ref="BR23">L23*INDEX(prod_est,$H23+$I23-1,MATCH(BR$14,$BQ$14:$DQ$14,0))</f>
        <v>757.43904364423122</v>
      </c>
      <c r="BS23" s="4" cm="1">
        <f t="array" ref="BS23">M23*INDEX(prod_est,$H23+$I23-1,MATCH(BS$14,$BQ$14:$DQ$14,0))</f>
        <v>734.73012657355355</v>
      </c>
      <c r="BT23" s="4" cm="1">
        <f t="array" ref="BT23">N23*INDEX(prod_est,$H23+$I23-1,MATCH(BT$14,$BQ$14:$DQ$14,0))</f>
        <v>733.17072176532099</v>
      </c>
      <c r="BU23" s="4" cm="1">
        <f t="array" ref="BU23">O23*INDEX(prod_est,$H23+$I23-1,MATCH(BU$14,$BQ$14:$DQ$14,0))</f>
        <v>730.97639931251035</v>
      </c>
      <c r="BV23" s="4" cm="1">
        <f t="array" ref="BV23">P23*INDEX(prod_est,$H23+$I23-1,MATCH(BV$14,$BQ$14:$DQ$14,0))</f>
        <v>726.47103293614452</v>
      </c>
      <c r="BW23" s="4" cm="1">
        <f t="array" ref="BW23">Q23*INDEX(prod_est,$H23+$I23-1,MATCH(BW$14,$BQ$14:$DQ$14,0))</f>
        <v>721.02349403653727</v>
      </c>
      <c r="BX23" s="4" cm="1">
        <f t="array" ref="BX23">R23*INDEX(prod_est,$H23+$I23-1,MATCH(BX$14,$BQ$14:$DQ$14,0))</f>
        <v>714.67778497160964</v>
      </c>
      <c r="BY23" s="4" cm="1">
        <f t="array" ref="BY23">S23*INDEX(prod_est,$H23+$I23-1,MATCH(BY$14,$BQ$14:$DQ$14,0))</f>
        <v>710.2892671027538</v>
      </c>
      <c r="BZ23" s="4" cm="1">
        <f t="array" ref="BZ23">T23*INDEX(prod_est,$H23+$I23-1,MATCH(BZ$14,$BQ$14:$DQ$14,0))</f>
        <v>705.19819727609206</v>
      </c>
      <c r="CA23" s="4" cm="1">
        <f t="array" ref="CA23">U23*INDEX(prod_est,$H23+$I23-1,MATCH(CA$14,$BQ$14:$DQ$14,0))</f>
        <v>696.33568743679598</v>
      </c>
      <c r="CB23" s="4" cm="1">
        <f t="array" ref="CB23">V23*INDEX(prod_est,$H23+$I23-1,MATCH(CB$14,$BQ$14:$DQ$14,0))</f>
        <v>686.3800344090829</v>
      </c>
      <c r="CC23" s="4" cm="1">
        <f t="array" ref="CC23">W23*INDEX(prod_est,$H23+$I23-1,MATCH(CC$14,$BQ$14:$DQ$14,0))</f>
        <v>675.06574306458799</v>
      </c>
      <c r="CD23" s="4" cm="1">
        <f t="array" ref="CD23">X23*INDEX(prod_est,$H23+$I23-1,MATCH(CD$14,$BQ$14:$DQ$14,0))</f>
        <v>667.062619133059</v>
      </c>
      <c r="CE23" s="4" cm="1">
        <f t="array" ref="CE23">Y23*INDEX(prod_est,$H23+$I23-1,MATCH(CE$14,$BQ$14:$DQ$14,0))</f>
        <v>659.20609014914021</v>
      </c>
      <c r="CF23" s="4" cm="1">
        <f t="array" ref="CF23">Z23*INDEX(prod_est,$H23+$I23-1,MATCH(CF$14,$BQ$14:$DQ$14,0))</f>
        <v>649.84940108403691</v>
      </c>
      <c r="CG23" s="4" cm="1">
        <f t="array" ref="CG23">AA23*INDEX(prod_est,$H23+$I23-1,MATCH(CG$14,$BQ$14:$DQ$14,0))</f>
        <v>639.59031786003879</v>
      </c>
      <c r="CH23" s="4" cm="1">
        <f t="array" ref="CH23">AB23*INDEX(prod_est,$H23+$I23-1,MATCH(CH$14,$BQ$14:$DQ$14,0))</f>
        <v>628.22815843617104</v>
      </c>
      <c r="CI23" s="4" cm="1">
        <f t="array" ref="CI23">AC23*INDEX(prod_est,$H23+$I23-1,MATCH(CI$14,$BQ$14:$DQ$14,0))</f>
        <v>616.59664963473858</v>
      </c>
      <c r="CJ23" s="4" cm="1">
        <f t="array" ref="CJ23">AD23*INDEX(prod_est,$H23+$I23-1,MATCH(CJ$14,$BQ$14:$DQ$14,0))</f>
        <v>605.13729298036276</v>
      </c>
      <c r="CK23" s="4" cm="1">
        <f t="array" ref="CK23">AE23*INDEX(prod_est,$H23+$I23-1,MATCH(CK$14,$BQ$14:$DQ$14,0))</f>
        <v>592.53444637433961</v>
      </c>
      <c r="CL23" s="4" cm="1">
        <f t="array" ref="CL23">AF23*INDEX(prod_est,$H23+$I23-1,MATCH(CL$14,$BQ$14:$DQ$14,0))</f>
        <v>579.37530461741972</v>
      </c>
      <c r="CM23" s="4" cm="1">
        <f t="array" ref="CM23">AG23*INDEX(prod_est,$H23+$I23-1,MATCH(CM$14,$BQ$14:$DQ$14,0))</f>
        <v>565.66375855605577</v>
      </c>
      <c r="CN23" s="4" cm="1">
        <f t="array" ref="CN23">AH23*INDEX(prod_est,$H23+$I23-1,MATCH(CN$14,$BQ$14:$DQ$14,0))</f>
        <v>551.37120756096533</v>
      </c>
      <c r="CO23" s="4" cm="1">
        <f t="array" ref="CO23">AI23*INDEX(prod_est,$H23+$I23-1,MATCH(CO$14,$BQ$14:$DQ$14,0))</f>
        <v>536.93857236268968</v>
      </c>
      <c r="CP23" s="4" cm="1">
        <f t="array" ref="CP23">AJ23*INDEX(prod_est,$H23+$I23-1,MATCH(CP$14,$BQ$14:$DQ$14,0))</f>
        <v>521.95075901642679</v>
      </c>
      <c r="CQ23" s="4" cm="1">
        <f t="array" ref="CQ23">AK23*INDEX(prod_est,$H23+$I23-1,MATCH(CQ$14,$BQ$14:$DQ$14,0))</f>
        <v>506.74553742224555</v>
      </c>
      <c r="CR23" s="4" cm="1">
        <f t="array" ref="CR23">AL23*INDEX(prod_est,$H23+$I23-1,MATCH(CR$14,$BQ$14:$DQ$14,0))</f>
        <v>491.26910775539159</v>
      </c>
      <c r="CS23" s="4" cm="1">
        <f t="array" ref="CS23">AM23*INDEX(prod_est,$H23+$I23-1,MATCH(CS$14,$BQ$14:$DQ$14,0))</f>
        <v>480.22123191347788</v>
      </c>
      <c r="CT23" s="4" cm="1">
        <f t="array" ref="CT23">AN23*INDEX(prod_est,$H23+$I23-1,MATCH(CT$14,$BQ$14:$DQ$14,0))</f>
        <v>468.93925618609615</v>
      </c>
      <c r="CU23" s="4" cm="1">
        <f t="array" ref="CU23">AO23*INDEX(prod_est,$H23+$I23-1,MATCH(CU$14,$BQ$14:$DQ$14,0))</f>
        <v>457.61977233701776</v>
      </c>
      <c r="CV23" s="4" cm="1">
        <f t="array" ref="CV23">AP23*INDEX(prod_est,$H23+$I23-1,MATCH(CV$14,$BQ$14:$DQ$14,0))</f>
        <v>446.28664394558473</v>
      </c>
      <c r="CW23" s="4" cm="1">
        <f t="array" ref="CW23">AQ23*INDEX(prod_est,$H23+$I23-1,MATCH(CW$14,$BQ$14:$DQ$14,0))</f>
        <v>434.72988346786252</v>
      </c>
      <c r="CX23" s="4" cm="1">
        <f t="array" ref="CX23">AR23*INDEX(prod_est,$H23+$I23-1,MATCH(CX$14,$BQ$14:$DQ$14,0))</f>
        <v>432.55623405052319</v>
      </c>
      <c r="CY23" s="4" cm="1">
        <f t="array" ref="CY23">AS23*INDEX(prod_est,$H23+$I23-1,MATCH(CY$14,$BQ$14:$DQ$14,0))</f>
        <v>430.39345288027056</v>
      </c>
      <c r="CZ23" s="4" cm="1">
        <f t="array" ref="CZ23">AT23*INDEX(prod_est,$H23+$I23-1,MATCH(CZ$14,$BQ$14:$DQ$14,0))</f>
        <v>428.24148561586924</v>
      </c>
      <c r="DA23" s="4" cm="1">
        <f t="array" ref="DA23">AU23*INDEX(prod_est,$H23+$I23-1,MATCH(DA$14,$BQ$14:$DQ$14,0))</f>
        <v>426.10027818778985</v>
      </c>
      <c r="DB23" s="4" cm="1">
        <f t="array" ref="DB23">AV23*INDEX(prod_est,$H23+$I23-1,MATCH(DB$14,$BQ$14:$DQ$14,0))</f>
        <v>423.96977679685091</v>
      </c>
      <c r="DC23" s="4" cm="1">
        <f t="array" ref="DC23">AW23*INDEX(prod_est,$H23+$I23-1,MATCH(DC$14,$BQ$14:$DQ$14,0))</f>
        <v>421.84992791286663</v>
      </c>
      <c r="DD23" s="4" cm="1">
        <f t="array" ref="DD23">AX23*INDEX(prod_est,$H23+$I23-1,MATCH(DD$14,$BQ$14:$DQ$14,0))</f>
        <v>419.74067827330236</v>
      </c>
      <c r="DE23" s="4" cm="1">
        <f t="array" ref="DE23">AY23*INDEX(prod_est,$H23+$I23-1,MATCH(DE$14,$BQ$14:$DQ$14,0))</f>
        <v>417.64197488193582</v>
      </c>
      <c r="DF23" s="4" cm="1">
        <f t="array" ref="DF23">AZ23*INDEX(prod_est,$H23+$I23-1,MATCH(DF$14,$BQ$14:$DQ$14,0))</f>
        <v>415.55376500752612</v>
      </c>
      <c r="DG23" s="4" cm="1">
        <f t="array" ref="DG23">BA23*INDEX(prod_est,$H23+$I23-1,MATCH(DG$14,$BQ$14:$DQ$14,0))</f>
        <v>413.47599618248853</v>
      </c>
      <c r="DH23" s="4" cm="1">
        <f t="array" ref="DH23">BB23*INDEX(prod_est,$H23+$I23-1,MATCH(DH$14,$BQ$14:$DQ$14,0))</f>
        <v>411.40861620157608</v>
      </c>
      <c r="DI23" s="4" cm="1">
        <f t="array" ref="DI23">BC23*INDEX(prod_est,$H23+$I23-1,MATCH(DI$14,$BQ$14:$DQ$14,0))</f>
        <v>409.35157312056822</v>
      </c>
      <c r="DJ23" s="4" cm="1">
        <f t="array" ref="DJ23">BD23*INDEX(prod_est,$H23+$I23-1,MATCH(DJ$14,$BQ$14:$DQ$14,0))</f>
        <v>407.30481525496532</v>
      </c>
      <c r="DK23" s="4" cm="1">
        <f t="array" ref="DK23">BE23*INDEX(prod_est,$H23+$I23-1,MATCH(DK$14,$BQ$14:$DQ$14,0))</f>
        <v>405.2682911786905</v>
      </c>
      <c r="DL23" s="4" cm="1">
        <f t="array" ref="DL23">BF23*INDEX(prod_est,$H23+$I23-1,MATCH(DL$14,$BQ$14:$DQ$14,0))</f>
        <v>403.24194972279702</v>
      </c>
      <c r="DM23" s="4" cm="1">
        <f t="array" ref="DM23">BG23*INDEX(prod_est,$H23+$I23-1,MATCH(DM$14,$BQ$14:$DQ$14,0))</f>
        <v>401.22573997418306</v>
      </c>
      <c r="DN23" s="4" cm="1">
        <f t="array" ref="DN23">BH23*INDEX(prod_est,$H23+$I23-1,MATCH(DN$14,$BQ$14:$DQ$14,0))</f>
        <v>399.21961127431217</v>
      </c>
      <c r="DO23" s="4" cm="1">
        <f t="array" ref="DO23">BI23*INDEX(prod_est,$H23+$I23-1,MATCH(DO$14,$BQ$14:$DQ$14,0))</f>
        <v>397.22351321794059</v>
      </c>
      <c r="DP23" s="4" cm="1">
        <f t="array" ref="DP23">BJ23*INDEX(prod_est,$H23+$I23-1,MATCH(DP$14,$BQ$14:$DQ$14,0))</f>
        <v>395.23739565185087</v>
      </c>
      <c r="DQ23" s="4" cm="1">
        <f t="array" ref="DQ23">BK23*INDEX(prod_est,$H23+$I23-1,MATCH(DQ$14,$BQ$14:$DQ$14,0))</f>
        <v>393.26120867359163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18_CT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18_CT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18_CT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18_CT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17"/>
        <v>5.9178584477028607E-3</v>
      </c>
      <c r="M28" s="33">
        <f t="shared" si="17"/>
        <v>5.8882691554643461E-3</v>
      </c>
      <c r="N28" s="33">
        <f t="shared" si="17"/>
        <v>5.8588278096870245E-3</v>
      </c>
      <c r="O28" s="33">
        <f t="shared" si="17"/>
        <v>5.8295336706385894E-3</v>
      </c>
      <c r="P28" s="33">
        <f t="shared" si="17"/>
        <v>5.8003860022853961E-3</v>
      </c>
      <c r="Q28" s="33">
        <f t="shared" si="17"/>
        <v>5.771384072273969E-3</v>
      </c>
      <c r="R28" s="33">
        <f t="shared" si="17"/>
        <v>5.7425271519125987E-3</v>
      </c>
      <c r="S28" s="33">
        <f t="shared" si="17"/>
        <v>5.7138145161530355E-3</v>
      </c>
      <c r="T28" s="33">
        <f t="shared" si="17"/>
        <v>5.6852454435722703E-3</v>
      </c>
      <c r="U28" s="33">
        <f t="shared" si="17"/>
        <v>5.6568192163544088E-3</v>
      </c>
      <c r="V28" s="33">
        <f t="shared" si="17"/>
        <v>5.628535120272637E-3</v>
      </c>
      <c r="W28" s="33">
        <f t="shared" si="17"/>
        <v>5.6003924446712738E-3</v>
      </c>
      <c r="X28" s="33">
        <f t="shared" si="17"/>
        <v>5.5723904824479175E-3</v>
      </c>
      <c r="Y28" s="33">
        <f t="shared" si="17"/>
        <v>5.5445285300356776E-3</v>
      </c>
      <c r="Z28" s="33">
        <f t="shared" si="17"/>
        <v>5.5168058873854989E-3</v>
      </c>
      <c r="AA28" s="33">
        <f t="shared" si="17"/>
        <v>5.4892218579485714E-3</v>
      </c>
      <c r="AB28" s="33">
        <f t="shared" si="17"/>
        <v>5.4617757486588288E-3</v>
      </c>
      <c r="AC28" s="33">
        <f t="shared" si="17"/>
        <v>5.4344668699155343E-3</v>
      </c>
      <c r="AD28" s="33">
        <f t="shared" si="17"/>
        <v>5.407294535565957E-3</v>
      </c>
      <c r="AE28" s="33">
        <f t="shared" si="17"/>
        <v>5.3802580628881276E-3</v>
      </c>
      <c r="AF28" s="33">
        <f t="shared" si="17"/>
        <v>5.3533567725736865E-3</v>
      </c>
      <c r="AG28" s="33">
        <f t="shared" si="17"/>
        <v>5.3265899887108177E-3</v>
      </c>
      <c r="AH28" s="33">
        <f t="shared" si="17"/>
        <v>5.2999570387672638E-3</v>
      </c>
      <c r="AI28" s="33">
        <f t="shared" si="17"/>
        <v>5.2734572535734275E-3</v>
      </c>
      <c r="AJ28" s="33">
        <f t="shared" si="17"/>
        <v>5.2470899673055602E-3</v>
      </c>
      <c r="AK28" s="33">
        <f t="shared" si="17"/>
        <v>5.2208545174690325E-3</v>
      </c>
      <c r="AL28" s="33">
        <f t="shared" si="17"/>
        <v>5.1947502448816876E-3</v>
      </c>
      <c r="AM28" s="33">
        <f t="shared" si="17"/>
        <v>5.168776493657279E-3</v>
      </c>
      <c r="AN28" s="33">
        <f t="shared" si="17"/>
        <v>5.1429326111889929E-3</v>
      </c>
      <c r="AO28" s="33">
        <f t="shared" si="17"/>
        <v>5.1172179481330481E-3</v>
      </c>
      <c r="AP28" s="33">
        <f t="shared" si="17"/>
        <v>5.0916318583923825E-3</v>
      </c>
      <c r="AQ28" s="33">
        <f t="shared" ref="AQ28:BK28" si="23">AP28*(1-$G$4)</f>
        <v>5.0661736991004201E-3</v>
      </c>
      <c r="AR28" s="33">
        <f t="shared" si="23"/>
        <v>5.0408428306049184E-3</v>
      </c>
      <c r="AS28" s="33">
        <f t="shared" si="23"/>
        <v>5.0156386164518941E-3</v>
      </c>
      <c r="AT28" s="33">
        <f t="shared" si="23"/>
        <v>4.9905604233696343E-3</v>
      </c>
      <c r="AU28" s="33">
        <f t="shared" si="23"/>
        <v>4.9656076212527857E-3</v>
      </c>
      <c r="AV28" s="33">
        <f t="shared" si="23"/>
        <v>4.9407795831465217E-3</v>
      </c>
      <c r="AW28" s="33">
        <f t="shared" si="23"/>
        <v>4.9160756852307894E-3</v>
      </c>
      <c r="AX28" s="33">
        <f t="shared" si="23"/>
        <v>4.8914953068046356E-3</v>
      </c>
      <c r="AY28" s="33">
        <f t="shared" si="23"/>
        <v>4.8670378302706121E-3</v>
      </c>
      <c r="AZ28" s="33">
        <f t="shared" si="23"/>
        <v>4.8427026411192592E-3</v>
      </c>
      <c r="BA28" s="33">
        <f t="shared" si="23"/>
        <v>4.8184891279136628E-3</v>
      </c>
      <c r="BB28" s="33">
        <f t="shared" si="23"/>
        <v>4.7943966822740942E-3</v>
      </c>
      <c r="BC28" s="33">
        <f t="shared" si="23"/>
        <v>4.7704246988627234E-3</v>
      </c>
      <c r="BD28" s="33">
        <f t="shared" si="23"/>
        <v>4.7465725753684102E-3</v>
      </c>
      <c r="BE28" s="33">
        <f t="shared" si="23"/>
        <v>4.7228397124915679E-3</v>
      </c>
      <c r="BF28" s="33">
        <f t="shared" si="23"/>
        <v>4.6992255139291098E-3</v>
      </c>
      <c r="BG28" s="33">
        <f t="shared" si="23"/>
        <v>4.6757293863594644E-3</v>
      </c>
      <c r="BH28" s="33">
        <f t="shared" si="23"/>
        <v>4.6523507394276671E-3</v>
      </c>
      <c r="BI28" s="33">
        <f t="shared" si="23"/>
        <v>4.6290889857305284E-3</v>
      </c>
      <c r="BJ28" s="33">
        <f t="shared" si="23"/>
        <v>4.6059435408018759E-3</v>
      </c>
      <c r="BK28" s="33">
        <f t="shared" si="23"/>
        <v>4.5829138230978669E-3</v>
      </c>
      <c r="BL28" t="str">
        <f t="shared" si="6"/>
        <v>18_CT</v>
      </c>
      <c r="BM28" t="str">
        <f t="shared" si="7"/>
        <v>d_nonenergy_7_9_lpg</v>
      </c>
      <c r="BP28" s="4">
        <f t="shared" si="8"/>
        <v>44.512368678724172</v>
      </c>
      <c r="BQ28" s="4">
        <f t="shared" si="9"/>
        <v>67.332595514751972</v>
      </c>
      <c r="BR28" s="4" cm="1">
        <f t="array" ref="BR28">L28*INDEX(prod_est,$H28+$I28-1,MATCH(BR$14,$BQ$14:$DQ$14,0))</f>
        <v>66.776541109332342</v>
      </c>
      <c r="BS28" s="4" cm="1">
        <f t="array" ref="BS28">M28*INDEX(prod_est,$H28+$I28-1,MATCH(BS$14,$BQ$14:$DQ$14,0))</f>
        <v>64.774501543187682</v>
      </c>
      <c r="BT28" s="4" cm="1">
        <f t="array" ref="BT28">N28*INDEX(prod_est,$H28+$I28-1,MATCH(BT$14,$BQ$14:$DQ$14,0))</f>
        <v>64.637022943217403</v>
      </c>
      <c r="BU28" s="4" cm="1">
        <f t="array" ref="BU28">O28*INDEX(prod_est,$H28+$I28-1,MATCH(BU$14,$BQ$14:$DQ$14,0))</f>
        <v>64.443569404339542</v>
      </c>
      <c r="BV28" s="4" cm="1">
        <f t="array" ref="BV28">P28*INDEX(prod_est,$H28+$I28-1,MATCH(BV$14,$BQ$14:$DQ$14,0))</f>
        <v>64.046372051538029</v>
      </c>
      <c r="BW28" s="4" cm="1">
        <f t="array" ref="BW28">Q28*INDEX(prod_est,$H28+$I28-1,MATCH(BW$14,$BQ$14:$DQ$14,0))</f>
        <v>63.566111879677678</v>
      </c>
      <c r="BX28" s="4" cm="1">
        <f t="array" ref="BX28">R28*INDEX(prod_est,$H28+$I28-1,MATCH(BX$14,$BQ$14:$DQ$14,0))</f>
        <v>63.006668178171005</v>
      </c>
      <c r="BY28" s="4" cm="1">
        <f t="array" ref="BY28">S28*INDEX(prod_est,$H28+$I28-1,MATCH(BY$14,$BQ$14:$DQ$14,0))</f>
        <v>62.619772300096436</v>
      </c>
      <c r="BZ28" s="4" cm="1">
        <f t="array" ref="BZ28">T28*INDEX(prod_est,$H28+$I28-1,MATCH(BZ$14,$BQ$14:$DQ$14,0))</f>
        <v>62.170938778213404</v>
      </c>
      <c r="CA28" s="4" cm="1">
        <f t="array" ref="CA28">U28*INDEX(prod_est,$H28+$I28-1,MATCH(CA$14,$BQ$14:$DQ$14,0))</f>
        <v>61.389611544581129</v>
      </c>
      <c r="CB28" s="4" cm="1">
        <f t="array" ref="CB28">V28*INDEX(prod_est,$H28+$I28-1,MATCH(CB$14,$BQ$14:$DQ$14,0))</f>
        <v>60.511911775532013</v>
      </c>
      <c r="CC28" s="4" cm="1">
        <f t="array" ref="CC28">W28*INDEX(prod_est,$H28+$I28-1,MATCH(CC$14,$BQ$14:$DQ$14,0))</f>
        <v>59.514433169922263</v>
      </c>
      <c r="CD28" s="4" cm="1">
        <f t="array" ref="CD28">X28*INDEX(prod_est,$H28+$I28-1,MATCH(CD$14,$BQ$14:$DQ$14,0))</f>
        <v>58.808870209178131</v>
      </c>
      <c r="CE28" s="4" cm="1">
        <f t="array" ref="CE28">Y28*INDEX(prod_est,$H28+$I28-1,MATCH(CE$14,$BQ$14:$DQ$14,0))</f>
        <v>58.116231197400786</v>
      </c>
      <c r="CF28" s="4" cm="1">
        <f t="array" ref="CF28">Z28*INDEX(prod_est,$H28+$I28-1,MATCH(CF$14,$BQ$14:$DQ$14,0))</f>
        <v>57.291336656716688</v>
      </c>
      <c r="CG28" s="4" cm="1">
        <f t="array" ref="CG28">AA28*INDEX(prod_est,$H28+$I28-1,MATCH(CG$14,$BQ$14:$DQ$14,0))</f>
        <v>56.386886195125285</v>
      </c>
      <c r="CH28" s="4" cm="1">
        <f t="array" ref="CH28">AB28*INDEX(prod_est,$H28+$I28-1,MATCH(CH$14,$BQ$14:$DQ$14,0))</f>
        <v>55.385187494450619</v>
      </c>
      <c r="CI28" s="4" cm="1">
        <f t="array" ref="CI28">AC28*INDEX(prod_est,$H28+$I28-1,MATCH(CI$14,$BQ$14:$DQ$14,0))</f>
        <v>54.359742698384309</v>
      </c>
      <c r="CJ28" s="4" cm="1">
        <f t="array" ref="CJ28">AD28*INDEX(prod_est,$H28+$I28-1,MATCH(CJ$14,$BQ$14:$DQ$14,0))</f>
        <v>53.349474998113969</v>
      </c>
      <c r="CK28" s="4" cm="1">
        <f t="array" ref="CK28">AE28*INDEX(prod_est,$H28+$I28-1,MATCH(CK$14,$BQ$14:$DQ$14,0))</f>
        <v>52.238396144253088</v>
      </c>
      <c r="CL28" s="4" cm="1">
        <f t="array" ref="CL28">AF28*INDEX(prod_est,$H28+$I28-1,MATCH(CL$14,$BQ$14:$DQ$14,0))</f>
        <v>51.078273784747104</v>
      </c>
      <c r="CM28" s="4" cm="1">
        <f t="array" ref="CM28">AG28*INDEX(prod_est,$H28+$I28-1,MATCH(CM$14,$BQ$14:$DQ$14,0))</f>
        <v>49.869450940292268</v>
      </c>
      <c r="CN28" s="4" cm="1">
        <f t="array" ref="CN28">AH28*INDEX(prod_est,$H28+$I28-1,MATCH(CN$14,$BQ$14:$DQ$14,0))</f>
        <v>48.609406152412049</v>
      </c>
      <c r="CO28" s="4" cm="1">
        <f t="array" ref="CO28">AI28*INDEX(prod_est,$H28+$I28-1,MATCH(CO$14,$BQ$14:$DQ$14,0))</f>
        <v>47.337011408939695</v>
      </c>
      <c r="CP28" s="4" cm="1">
        <f t="array" ref="CP28">AJ28*INDEX(prod_est,$H28+$I28-1,MATCH(CP$14,$BQ$14:$DQ$14,0))</f>
        <v>46.015671635853195</v>
      </c>
      <c r="CQ28" s="4" cm="1">
        <f t="array" ref="CQ28">AK28*INDEX(prod_est,$H28+$I28-1,MATCH(CQ$14,$BQ$14:$DQ$14,0))</f>
        <v>44.675164946397061</v>
      </c>
      <c r="CR28" s="4" cm="1">
        <f t="array" ref="CR28">AL28*INDEX(prod_est,$H28+$I28-1,MATCH(CR$14,$BQ$14:$DQ$14,0))</f>
        <v>43.310748297233964</v>
      </c>
      <c r="CS28" s="4" cm="1">
        <f t="array" ref="CS28">AM28*INDEX(prod_est,$H28+$I28-1,MATCH(CS$14,$BQ$14:$DQ$14,0))</f>
        <v>42.336757133827732</v>
      </c>
      <c r="CT28" s="4" cm="1">
        <f t="array" ref="CT28">AN28*INDEX(prod_est,$H28+$I28-1,MATCH(CT$14,$BQ$14:$DQ$14,0))</f>
        <v>41.342127503528587</v>
      </c>
      <c r="CU28" s="4" cm="1">
        <f t="array" ref="CU28">AO28*INDEX(prod_est,$H28+$I28-1,MATCH(CU$14,$BQ$14:$DQ$14,0))</f>
        <v>40.344191121813047</v>
      </c>
      <c r="CV28" s="4" cm="1">
        <f t="array" ref="CV28">AP28*INDEX(prod_est,$H28+$I28-1,MATCH(CV$14,$BQ$14:$DQ$14,0))</f>
        <v>39.345051824363075</v>
      </c>
      <c r="CW28" s="4" cm="1">
        <f t="array" ref="CW28">AQ28*INDEX(prod_est,$H28+$I28-1,MATCH(CW$14,$BQ$14:$DQ$14,0))</f>
        <v>38.32619691107741</v>
      </c>
      <c r="CX28" s="4" cm="1">
        <f t="array" ref="CX28">AR28*INDEX(prod_est,$H28+$I28-1,MATCH(CX$14,$BQ$14:$DQ$14,0))</f>
        <v>38.134565926522022</v>
      </c>
      <c r="CY28" s="4" cm="1">
        <f t="array" ref="CY28">AS28*INDEX(prod_est,$H28+$I28-1,MATCH(CY$14,$BQ$14:$DQ$14,0))</f>
        <v>37.943893096889418</v>
      </c>
      <c r="CZ28" s="4" cm="1">
        <f t="array" ref="CZ28">AT28*INDEX(prod_est,$H28+$I28-1,MATCH(CZ$14,$BQ$14:$DQ$14,0))</f>
        <v>37.754173631404967</v>
      </c>
      <c r="DA28" s="4" cm="1">
        <f t="array" ref="DA28">AU28*INDEX(prod_est,$H28+$I28-1,MATCH(DA$14,$BQ$14:$DQ$14,0))</f>
        <v>37.565402763247938</v>
      </c>
      <c r="DB28" s="4" cm="1">
        <f t="array" ref="DB28">AV28*INDEX(prod_est,$H28+$I28-1,MATCH(DB$14,$BQ$14:$DQ$14,0))</f>
        <v>37.377575749431699</v>
      </c>
      <c r="DC28" s="4" cm="1">
        <f t="array" ref="DC28">AW28*INDEX(prod_est,$H28+$I28-1,MATCH(DC$14,$BQ$14:$DQ$14,0))</f>
        <v>37.190687870684542</v>
      </c>
      <c r="DD28" s="4" cm="1">
        <f t="array" ref="DD28">AX28*INDEX(prod_est,$H28+$I28-1,MATCH(DD$14,$BQ$14:$DQ$14,0))</f>
        <v>37.004734431331123</v>
      </c>
      <c r="DE28" s="4" cm="1">
        <f t="array" ref="DE28">AY28*INDEX(prod_est,$H28+$I28-1,MATCH(DE$14,$BQ$14:$DQ$14,0))</f>
        <v>36.819710759174463</v>
      </c>
      <c r="DF28" s="4" cm="1">
        <f t="array" ref="DF28">AZ28*INDEX(prod_est,$H28+$I28-1,MATCH(DF$14,$BQ$14:$DQ$14,0))</f>
        <v>36.635612205378592</v>
      </c>
      <c r="DG28" s="4" cm="1">
        <f t="array" ref="DG28">BA28*INDEX(prod_est,$H28+$I28-1,MATCH(DG$14,$BQ$14:$DQ$14,0))</f>
        <v>36.452434144351699</v>
      </c>
      <c r="DH28" s="4" cm="1">
        <f t="array" ref="DH28">BB28*INDEX(prod_est,$H28+$I28-1,MATCH(DH$14,$BQ$14:$DQ$14,0))</f>
        <v>36.270171973629935</v>
      </c>
      <c r="DI28" s="4" cm="1">
        <f t="array" ref="DI28">BC28*INDEX(prod_est,$H28+$I28-1,MATCH(DI$14,$BQ$14:$DQ$14,0))</f>
        <v>36.088821113761782</v>
      </c>
      <c r="DJ28" s="4" cm="1">
        <f t="array" ref="DJ28">BD28*INDEX(prod_est,$H28+$I28-1,MATCH(DJ$14,$BQ$14:$DQ$14,0))</f>
        <v>35.908377008192979</v>
      </c>
      <c r="DK28" s="4" cm="1">
        <f t="array" ref="DK28">BE28*INDEX(prod_est,$H28+$I28-1,MATCH(DK$14,$BQ$14:$DQ$14,0))</f>
        <v>35.72883512315201</v>
      </c>
      <c r="DL28" s="4" cm="1">
        <f t="array" ref="DL28">BF28*INDEX(prod_est,$H28+$I28-1,MATCH(DL$14,$BQ$14:$DQ$14,0))</f>
        <v>35.550190947536251</v>
      </c>
      <c r="DM28" s="4" cm="1">
        <f t="array" ref="DM28">BG28*INDEX(prod_est,$H28+$I28-1,MATCH(DM$14,$BQ$14:$DQ$14,0))</f>
        <v>35.372439992798569</v>
      </c>
      <c r="DN28" s="4" cm="1">
        <f t="array" ref="DN28">BH28*INDEX(prod_est,$H28+$I28-1,MATCH(DN$14,$BQ$14:$DQ$14,0))</f>
        <v>35.195577792834577</v>
      </c>
      <c r="DO28" s="4" cm="1">
        <f t="array" ref="DO28">BI28*INDEX(prod_est,$H28+$I28-1,MATCH(DO$14,$BQ$14:$DQ$14,0))</f>
        <v>35.0195999038704</v>
      </c>
      <c r="DP28" s="4" cm="1">
        <f t="array" ref="DP28">BJ28*INDEX(prod_est,$H28+$I28-1,MATCH(DP$14,$BQ$14:$DQ$14,0))</f>
        <v>34.844501904351048</v>
      </c>
      <c r="DQ28" s="4" cm="1">
        <f t="array" ref="DQ28">BK28*INDEX(prod_est,$H28+$I28-1,MATCH(DQ$14,$BQ$14:$DQ$14,0))</f>
        <v>34.670279394829301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18_CT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18_CT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ref="L31:AQ35" si="26">K31*(1-$G$4)</f>
        <v>2.1873724945841128E-2</v>
      </c>
      <c r="M31" s="33">
        <f t="shared" si="26"/>
        <v>2.1764356321111924E-2</v>
      </c>
      <c r="N31" s="33">
        <f t="shared" si="26"/>
        <v>2.1655534539506364E-2</v>
      </c>
      <c r="O31" s="33">
        <f t="shared" si="26"/>
        <v>2.154725686680883E-2</v>
      </c>
      <c r="P31" s="33">
        <f t="shared" si="26"/>
        <v>2.1439520582474787E-2</v>
      </c>
      <c r="Q31" s="33">
        <f t="shared" si="26"/>
        <v>2.1332322979562415E-2</v>
      </c>
      <c r="R31" s="33">
        <f t="shared" si="26"/>
        <v>2.1225661364664604E-2</v>
      </c>
      <c r="S31" s="33">
        <f t="shared" si="26"/>
        <v>2.111953305784128E-2</v>
      </c>
      <c r="T31" s="33">
        <f t="shared" si="26"/>
        <v>2.1013935392552072E-2</v>
      </c>
      <c r="U31" s="33">
        <f t="shared" si="26"/>
        <v>2.0908865715589312E-2</v>
      </c>
      <c r="V31" s="33">
        <f t="shared" si="26"/>
        <v>2.0804321387011365E-2</v>
      </c>
      <c r="W31" s="33">
        <f t="shared" si="26"/>
        <v>2.0700299780076307E-2</v>
      </c>
      <c r="X31" s="33">
        <f t="shared" si="26"/>
        <v>2.0596798281175926E-2</v>
      </c>
      <c r="Y31" s="33">
        <f t="shared" si="26"/>
        <v>2.0493814289770047E-2</v>
      </c>
      <c r="Z31" s="33">
        <f t="shared" si="26"/>
        <v>2.0391345218321196E-2</v>
      </c>
      <c r="AA31" s="33">
        <f t="shared" si="26"/>
        <v>2.0289388492229589E-2</v>
      </c>
      <c r="AB31" s="33">
        <f t="shared" si="26"/>
        <v>2.018794154976844E-2</v>
      </c>
      <c r="AC31" s="33">
        <f t="shared" si="26"/>
        <v>2.0087001842019597E-2</v>
      </c>
      <c r="AD31" s="33">
        <f t="shared" si="26"/>
        <v>1.9986566832809499E-2</v>
      </c>
      <c r="AE31" s="33">
        <f t="shared" si="26"/>
        <v>1.9886633998645452E-2</v>
      </c>
      <c r="AF31" s="33">
        <f t="shared" si="26"/>
        <v>1.9787200828652225E-2</v>
      </c>
      <c r="AG31" s="33">
        <f t="shared" si="26"/>
        <v>1.9688264824508965E-2</v>
      </c>
      <c r="AH31" s="33">
        <f t="shared" si="26"/>
        <v>1.9589823500386419E-2</v>
      </c>
      <c r="AI31" s="33">
        <f t="shared" si="26"/>
        <v>1.9491874382884487E-2</v>
      </c>
      <c r="AJ31" s="33">
        <f t="shared" si="26"/>
        <v>1.9394415010970063E-2</v>
      </c>
      <c r="AK31" s="33">
        <f t="shared" si="26"/>
        <v>1.9297442935915211E-2</v>
      </c>
      <c r="AL31" s="33">
        <f t="shared" si="26"/>
        <v>1.9200955721235636E-2</v>
      </c>
      <c r="AM31" s="33">
        <f t="shared" si="26"/>
        <v>1.9104950942629456E-2</v>
      </c>
      <c r="AN31" s="33">
        <f t="shared" si="26"/>
        <v>1.900942618791631E-2</v>
      </c>
      <c r="AO31" s="33">
        <f t="shared" si="26"/>
        <v>1.8914379056976727E-2</v>
      </c>
      <c r="AP31" s="33">
        <f t="shared" si="26"/>
        <v>1.8819807161691845E-2</v>
      </c>
      <c r="AQ31" s="33">
        <f t="shared" si="26"/>
        <v>1.8725708125883384E-2</v>
      </c>
      <c r="AR31" s="33">
        <f t="shared" ref="AR31:BK31" si="27">AQ31*(1-$G$4)</f>
        <v>1.8632079585253966E-2</v>
      </c>
      <c r="AS31" s="33">
        <f t="shared" si="27"/>
        <v>1.8538919187327696E-2</v>
      </c>
      <c r="AT31" s="33">
        <f t="shared" si="27"/>
        <v>1.8446224591391058E-2</v>
      </c>
      <c r="AU31" s="33">
        <f t="shared" si="27"/>
        <v>1.8353993468434103E-2</v>
      </c>
      <c r="AV31" s="33">
        <f t="shared" si="27"/>
        <v>1.8262223501091933E-2</v>
      </c>
      <c r="AW31" s="33">
        <f t="shared" si="27"/>
        <v>1.8170912383586472E-2</v>
      </c>
      <c r="AX31" s="33">
        <f t="shared" si="27"/>
        <v>1.8080057821668539E-2</v>
      </c>
      <c r="AY31" s="33">
        <f t="shared" si="27"/>
        <v>1.7989657532560197E-2</v>
      </c>
      <c r="AZ31" s="33">
        <f t="shared" si="27"/>
        <v>1.7899709244897394E-2</v>
      </c>
      <c r="BA31" s="33">
        <f t="shared" si="27"/>
        <v>1.7810210698672908E-2</v>
      </c>
      <c r="BB31" s="33">
        <f t="shared" si="27"/>
        <v>1.7721159645179542E-2</v>
      </c>
      <c r="BC31" s="33">
        <f t="shared" si="27"/>
        <v>1.7632553846953645E-2</v>
      </c>
      <c r="BD31" s="33">
        <f t="shared" si="27"/>
        <v>1.7544391077718876E-2</v>
      </c>
      <c r="BE31" s="33">
        <f t="shared" si="27"/>
        <v>1.7456669122330282E-2</v>
      </c>
      <c r="BF31" s="33">
        <f t="shared" si="27"/>
        <v>1.7369385776718631E-2</v>
      </c>
      <c r="BG31" s="33">
        <f t="shared" si="27"/>
        <v>1.7282538847835038E-2</v>
      </c>
      <c r="BH31" s="33">
        <f t="shared" si="27"/>
        <v>1.7196126153595864E-2</v>
      </c>
      <c r="BI31" s="33">
        <f t="shared" si="27"/>
        <v>1.7110145522827885E-2</v>
      </c>
      <c r="BJ31" s="33">
        <f t="shared" si="27"/>
        <v>1.7024594795213746E-2</v>
      </c>
      <c r="BK31" s="33">
        <f t="shared" si="27"/>
        <v>1.6939471821237676E-2</v>
      </c>
      <c r="BL31" t="str">
        <f t="shared" si="6"/>
        <v>18_CT</v>
      </c>
      <c r="BM31" t="str">
        <f t="shared" si="7"/>
        <v>d_nonenergy_7_x_other_petrol_prod</v>
      </c>
      <c r="BP31" s="4">
        <f t="shared" si="8"/>
        <v>222.16193361923089</v>
      </c>
      <c r="BQ31" s="4">
        <f t="shared" si="9"/>
        <v>248.87629320552</v>
      </c>
      <c r="BR31" s="4" cm="1">
        <f t="array" ref="BR31">L31*INDEX(prod_est,$H31+$I31-1,MATCH(BR$14,$BQ$14:$DQ$14,0))</f>
        <v>246.82099208154781</v>
      </c>
      <c r="BS31" s="4" cm="1">
        <f t="array" ref="BS31">M31*INDEX(prod_est,$H31+$I31-1,MATCH(BS$14,$BQ$14:$DQ$14,0))</f>
        <v>239.42100724116384</v>
      </c>
      <c r="BT31" s="4" cm="1">
        <f t="array" ref="BT31">N31*INDEX(prod_est,$H31+$I31-1,MATCH(BT$14,$BQ$14:$DQ$14,0))</f>
        <v>238.91285566770799</v>
      </c>
      <c r="BU31" s="4" cm="1">
        <f t="array" ref="BU31">O31*INDEX(prod_est,$H31+$I31-1,MATCH(BU$14,$BQ$14:$DQ$14,0))</f>
        <v>238.19780823346991</v>
      </c>
      <c r="BV31" s="4" cm="1">
        <f t="array" ref="BV31">P31*INDEX(prod_est,$H31+$I31-1,MATCH(BV$14,$BQ$14:$DQ$14,0))</f>
        <v>236.72967821292693</v>
      </c>
      <c r="BW31" s="4" cm="1">
        <f t="array" ref="BW31">Q31*INDEX(prod_est,$H31+$I31-1,MATCH(BW$14,$BQ$14:$DQ$14,0))</f>
        <v>234.95452948394825</v>
      </c>
      <c r="BX31" s="4" cm="1">
        <f t="array" ref="BX31">R31*INDEX(prod_est,$H31+$I31-1,MATCH(BX$14,$BQ$14:$DQ$14,0))</f>
        <v>232.88670076557293</v>
      </c>
      <c r="BY31" s="4" cm="1">
        <f t="array" ref="BY31">S31*INDEX(prod_est,$H31+$I31-1,MATCH(BY$14,$BQ$14:$DQ$14,0))</f>
        <v>231.45664729361673</v>
      </c>
      <c r="BZ31" s="4" cm="1">
        <f t="array" ref="BZ31">T31*INDEX(prod_est,$H31+$I31-1,MATCH(BZ$14,$BQ$14:$DQ$14,0))</f>
        <v>229.79765847343742</v>
      </c>
      <c r="CA31" s="4" cm="1">
        <f t="array" ref="CA31">U31*INDEX(prod_est,$H31+$I31-1,MATCH(CA$14,$BQ$14:$DQ$14,0))</f>
        <v>226.90969872377471</v>
      </c>
      <c r="CB31" s="4" cm="1">
        <f t="array" ref="CB31">V31*INDEX(prod_est,$H31+$I31-1,MATCH(CB$14,$BQ$14:$DQ$14,0))</f>
        <v>223.66552458495914</v>
      </c>
      <c r="CC31" s="4" cm="1">
        <f t="array" ref="CC31">W31*INDEX(prod_est,$H31+$I31-1,MATCH(CC$14,$BQ$14:$DQ$14,0))</f>
        <v>219.97862114661515</v>
      </c>
      <c r="CD31" s="4" cm="1">
        <f t="array" ref="CD31">X31*INDEX(prod_est,$H31+$I31-1,MATCH(CD$14,$BQ$14:$DQ$14,0))</f>
        <v>217.37070305062193</v>
      </c>
      <c r="CE31" s="4" cm="1">
        <f t="array" ref="CE31">Y31*INDEX(prod_est,$H31+$I31-1,MATCH(CE$14,$BQ$14:$DQ$14,0))</f>
        <v>214.81055475301307</v>
      </c>
      <c r="CF31" s="4" cm="1">
        <f t="array" ref="CF31">Z31*INDEX(prod_est,$H31+$I31-1,MATCH(CF$14,$BQ$14:$DQ$14,0))</f>
        <v>211.76156051773293</v>
      </c>
      <c r="CG31" s="4" cm="1">
        <f t="array" ref="CG31">AA31*INDEX(prod_est,$H31+$I31-1,MATCH(CG$14,$BQ$14:$DQ$14,0))</f>
        <v>208.41850985188455</v>
      </c>
      <c r="CH31" s="4" cm="1">
        <f t="array" ref="CH31">AB31*INDEX(prod_est,$H31+$I31-1,MATCH(CH$14,$BQ$14:$DQ$14,0))</f>
        <v>204.71600800078514</v>
      </c>
      <c r="CI31" s="4" cm="1">
        <f t="array" ref="CI31">AC31*INDEX(prod_est,$H31+$I31-1,MATCH(CI$14,$BQ$14:$DQ$14,0))</f>
        <v>200.9257352839706</v>
      </c>
      <c r="CJ31" s="4" cm="1">
        <f t="array" ref="CJ31">AD31*INDEX(prod_est,$H31+$I31-1,MATCH(CJ$14,$BQ$14:$DQ$14,0))</f>
        <v>197.19156049884054</v>
      </c>
      <c r="CK31" s="4" cm="1">
        <f t="array" ref="CK31">AE31*INDEX(prod_est,$H31+$I31-1,MATCH(CK$14,$BQ$14:$DQ$14,0))</f>
        <v>193.08476520164527</v>
      </c>
      <c r="CL31" s="4" cm="1">
        <f t="array" ref="CL31">AF31*INDEX(prod_est,$H31+$I31-1,MATCH(CL$14,$BQ$14:$DQ$14,0))</f>
        <v>188.79669416723175</v>
      </c>
      <c r="CM31" s="4" cm="1">
        <f t="array" ref="CM31">AG31*INDEX(prod_est,$H31+$I31-1,MATCH(CM$14,$BQ$14:$DQ$14,0))</f>
        <v>184.32861527661245</v>
      </c>
      <c r="CN31" s="4" cm="1">
        <f t="array" ref="CN31">AH31*INDEX(prod_est,$H31+$I31-1,MATCH(CN$14,$BQ$14:$DQ$14,0))</f>
        <v>179.67120865678507</v>
      </c>
      <c r="CO31" s="4" cm="1">
        <f t="array" ref="CO31">AI31*INDEX(prod_est,$H31+$I31-1,MATCH(CO$14,$BQ$14:$DQ$14,0))</f>
        <v>174.96815384612938</v>
      </c>
      <c r="CP31" s="4" cm="1">
        <f t="array" ref="CP31">AJ31*INDEX(prod_est,$H31+$I31-1,MATCH(CP$14,$BQ$14:$DQ$14,0))</f>
        <v>170.08418728763331</v>
      </c>
      <c r="CQ31" s="4" cm="1">
        <f t="array" ref="CQ31">AK31*INDEX(prod_est,$H31+$I31-1,MATCH(CQ$14,$BQ$14:$DQ$14,0))</f>
        <v>165.12937553058535</v>
      </c>
      <c r="CR31" s="4" cm="1">
        <f t="array" ref="CR31">AL31*INDEX(prod_est,$H31+$I31-1,MATCH(CR$14,$BQ$14:$DQ$14,0))</f>
        <v>160.08618722875892</v>
      </c>
      <c r="CS31" s="4" cm="1">
        <f t="array" ref="CS31">AM31*INDEX(prod_est,$H31+$I31-1,MATCH(CS$14,$BQ$14:$DQ$14,0))</f>
        <v>156.4860986162478</v>
      </c>
      <c r="CT31" s="4" cm="1">
        <f t="array" ref="CT31">AN31*INDEX(prod_est,$H31+$I31-1,MATCH(CT$14,$BQ$14:$DQ$14,0))</f>
        <v>152.80972562618547</v>
      </c>
      <c r="CU31" s="4" cm="1">
        <f t="array" ref="CU31">AO31*INDEX(prod_est,$H31+$I31-1,MATCH(CU$14,$BQ$14:$DQ$14,0))</f>
        <v>149.12113014523626</v>
      </c>
      <c r="CV31" s="4" cm="1">
        <f t="array" ref="CV31">AP31*INDEX(prod_est,$H31+$I31-1,MATCH(CV$14,$BQ$14:$DQ$14,0))</f>
        <v>145.42808841939288</v>
      </c>
      <c r="CW31" s="4" cm="1">
        <f t="array" ref="CW31">AQ31*INDEX(prod_est,$H31+$I31-1,MATCH(CW$14,$BQ$14:$DQ$14,0))</f>
        <v>141.66217337937019</v>
      </c>
      <c r="CX31" s="4" cm="1">
        <f t="array" ref="CX31">AR31*INDEX(prod_est,$H31+$I31-1,MATCH(CX$14,$BQ$14:$DQ$14,0))</f>
        <v>140.95386251247331</v>
      </c>
      <c r="CY31" s="4" cm="1">
        <f t="array" ref="CY31">AS31*INDEX(prod_est,$H31+$I31-1,MATCH(CY$14,$BQ$14:$DQ$14,0))</f>
        <v>140.24909319991096</v>
      </c>
      <c r="CZ31" s="4" cm="1">
        <f t="array" ref="CZ31">AT31*INDEX(prod_est,$H31+$I31-1,MATCH(CZ$14,$BQ$14:$DQ$14,0))</f>
        <v>139.5478477339114</v>
      </c>
      <c r="DA31" s="4" cm="1">
        <f t="array" ref="DA31">AU31*INDEX(prod_est,$H31+$I31-1,MATCH(DA$14,$BQ$14:$DQ$14,0))</f>
        <v>138.85010849524184</v>
      </c>
      <c r="DB31" s="4" cm="1">
        <f t="array" ref="DB31">AV31*INDEX(prod_est,$H31+$I31-1,MATCH(DB$14,$BQ$14:$DQ$14,0))</f>
        <v>138.15585795276564</v>
      </c>
      <c r="DC31" s="4" cm="1">
        <f t="array" ref="DC31">AW31*INDEX(prod_est,$H31+$I31-1,MATCH(DC$14,$BQ$14:$DQ$14,0))</f>
        <v>137.4650786630018</v>
      </c>
      <c r="DD31" s="4" cm="1">
        <f t="array" ref="DD31">AX31*INDEX(prod_est,$H31+$I31-1,MATCH(DD$14,$BQ$14:$DQ$14,0))</f>
        <v>136.77775326968677</v>
      </c>
      <c r="DE31" s="4" cm="1">
        <f t="array" ref="DE31">AY31*INDEX(prod_est,$H31+$I31-1,MATCH(DE$14,$BQ$14:$DQ$14,0))</f>
        <v>136.09386450333835</v>
      </c>
      <c r="DF31" s="4" cm="1">
        <f t="array" ref="DF31">AZ31*INDEX(prod_est,$H31+$I31-1,MATCH(DF$14,$BQ$14:$DQ$14,0))</f>
        <v>135.41339518082165</v>
      </c>
      <c r="DG31" s="4" cm="1">
        <f t="array" ref="DG31">BA31*INDEX(prod_est,$H31+$I31-1,MATCH(DG$14,$BQ$14:$DQ$14,0))</f>
        <v>134.73632820491756</v>
      </c>
      <c r="DH31" s="4" cm="1">
        <f t="array" ref="DH31">BB31*INDEX(prod_est,$H31+$I31-1,MATCH(DH$14,$BQ$14:$DQ$14,0))</f>
        <v>134.06264656389294</v>
      </c>
      <c r="DI31" s="4" cm="1">
        <f t="array" ref="DI31">BC31*INDEX(prod_est,$H31+$I31-1,MATCH(DI$14,$BQ$14:$DQ$14,0))</f>
        <v>133.3923333310735</v>
      </c>
      <c r="DJ31" s="4" cm="1">
        <f t="array" ref="DJ31">BD31*INDEX(prod_est,$H31+$I31-1,MATCH(DJ$14,$BQ$14:$DQ$14,0))</f>
        <v>132.72537166441811</v>
      </c>
      <c r="DK31" s="4" cm="1">
        <f t="array" ref="DK31">BE31*INDEX(prod_est,$H31+$I31-1,MATCH(DK$14,$BQ$14:$DQ$14,0))</f>
        <v>132.06174480609604</v>
      </c>
      <c r="DL31" s="4" cm="1">
        <f t="array" ref="DL31">BF31*INDEX(prod_est,$H31+$I31-1,MATCH(DL$14,$BQ$14:$DQ$14,0))</f>
        <v>131.40143608206554</v>
      </c>
      <c r="DM31" s="4" cm="1">
        <f t="array" ref="DM31">BG31*INDEX(prod_est,$H31+$I31-1,MATCH(DM$14,$BQ$14:$DQ$14,0))</f>
        <v>130.74442890165523</v>
      </c>
      <c r="DN31" s="4" cm="1">
        <f t="array" ref="DN31">BH31*INDEX(prod_est,$H31+$I31-1,MATCH(DN$14,$BQ$14:$DQ$14,0))</f>
        <v>130.09070675714696</v>
      </c>
      <c r="DO31" s="4" cm="1">
        <f t="array" ref="DO31">BI31*INDEX(prod_est,$H31+$I31-1,MATCH(DO$14,$BQ$14:$DQ$14,0))</f>
        <v>129.44025322336122</v>
      </c>
      <c r="DP31" s="4" cm="1">
        <f t="array" ref="DP31">BJ31*INDEX(prod_est,$H31+$I31-1,MATCH(DP$14,$BQ$14:$DQ$14,0))</f>
        <v>128.79305195724442</v>
      </c>
      <c r="DQ31" s="4" cm="1">
        <f t="array" ref="DQ31">BK31*INDEX(prod_est,$H31+$I31-1,MATCH(DQ$14,$BQ$14:$DQ$14,0))</f>
        <v>128.14908669745819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18_CT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18_CT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18_CT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18_CT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18_CT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18_CT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18_CT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18_CT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18_CT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18_CT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18_CT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18_CT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18_CT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18_CT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18_CT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0">SUM(K15:K46)*1000</f>
        <v>96.721056660221933</v>
      </c>
      <c r="L47" s="33">
        <f t="shared" si="40"/>
        <v>96.237451376920816</v>
      </c>
      <c r="M47" s="33">
        <f t="shared" si="40"/>
        <v>95.756264120036221</v>
      </c>
      <c r="N47" s="33">
        <f t="shared" si="40"/>
        <v>95.277482799436029</v>
      </c>
      <c r="O47" s="33">
        <f t="shared" si="40"/>
        <v>94.801095385438856</v>
      </c>
      <c r="P47" s="33">
        <f t="shared" si="40"/>
        <v>94.327089908511653</v>
      </c>
      <c r="Q47" s="33">
        <f t="shared" si="40"/>
        <v>93.85545445896912</v>
      </c>
      <c r="R47" s="33">
        <f t="shared" si="40"/>
        <v>93.386177186674274</v>
      </c>
      <c r="S47" s="33">
        <f t="shared" si="40"/>
        <v>92.919246300740895</v>
      </c>
      <c r="T47" s="33">
        <f t="shared" si="40"/>
        <v>92.454650069237189</v>
      </c>
      <c r="U47" s="33">
        <f t="shared" si="40"/>
        <v>91.992376818891017</v>
      </c>
      <c r="V47" s="33">
        <f t="shared" si="40"/>
        <v>91.532414934796549</v>
      </c>
      <c r="W47" s="33">
        <f t="shared" si="40"/>
        <v>91.074752860122572</v>
      </c>
      <c r="X47" s="33">
        <f t="shared" si="40"/>
        <v>90.619379095821955</v>
      </c>
      <c r="Y47" s="33">
        <f t="shared" si="40"/>
        <v>90.166282200342835</v>
      </c>
      <c r="Z47" s="33">
        <f t="shared" si="40"/>
        <v>89.715450789341133</v>
      </c>
      <c r="AA47" s="33">
        <f t="shared" si="40"/>
        <v>89.266873535394424</v>
      </c>
      <c r="AB47" s="33">
        <f t="shared" si="40"/>
        <v>88.820539167717456</v>
      </c>
      <c r="AC47" s="33">
        <f t="shared" si="40"/>
        <v>88.376436471878861</v>
      </c>
      <c r="AD47" s="33">
        <f t="shared" si="40"/>
        <v>87.934554289519482</v>
      </c>
      <c r="AE47" s="33">
        <f t="shared" si="40"/>
        <v>87.494881518071892</v>
      </c>
      <c r="AF47" s="33">
        <f t="shared" si="40"/>
        <v>87.05740711048152</v>
      </c>
      <c r="AG47" s="33">
        <f t="shared" si="40"/>
        <v>86.622120074929114</v>
      </c>
      <c r="AH47" s="33">
        <f t="shared" si="40"/>
        <v>86.189009474554467</v>
      </c>
      <c r="AI47" s="33">
        <f t="shared" si="40"/>
        <v>85.758064427181708</v>
      </c>
      <c r="AJ47" s="33">
        <f t="shared" si="40"/>
        <v>85.329274105045783</v>
      </c>
      <c r="AK47" s="33">
        <f t="shared" si="40"/>
        <v>84.902627734520564</v>
      </c>
      <c r="AL47" s="33">
        <f t="shared" si="40"/>
        <v>84.478114595847941</v>
      </c>
      <c r="AM47" s="33">
        <f t="shared" si="40"/>
        <v>84.055724022868716</v>
      </c>
      <c r="AN47" s="33">
        <f t="shared" si="40"/>
        <v>83.635445402754357</v>
      </c>
      <c r="AO47" s="33">
        <f t="shared" si="40"/>
        <v>83.2172681757406</v>
      </c>
      <c r="AP47" s="33">
        <f t="shared" si="40"/>
        <v>82.801181834861907</v>
      </c>
      <c r="AQ47" s="33">
        <f t="shared" ref="AQ47:BK47" si="41">SUM(AQ15:AQ46)*1000</f>
        <v>82.387175925687586</v>
      </c>
      <c r="AR47" s="33">
        <f t="shared" si="41"/>
        <v>81.975240046059142</v>
      </c>
      <c r="AS47" s="33">
        <f t="shared" si="41"/>
        <v>81.565363845828855</v>
      </c>
      <c r="AT47" s="33">
        <f t="shared" si="41"/>
        <v>81.157537026599712</v>
      </c>
      <c r="AU47" s="33">
        <f t="shared" si="41"/>
        <v>80.751749341466706</v>
      </c>
      <c r="AV47" s="33">
        <f t="shared" si="41"/>
        <v>80.347990594759381</v>
      </c>
      <c r="AW47" s="33">
        <f t="shared" si="41"/>
        <v>79.946250641785568</v>
      </c>
      <c r="AX47" s="33">
        <f t="shared" si="41"/>
        <v>79.546519388576655</v>
      </c>
      <c r="AY47" s="33">
        <f t="shared" si="41"/>
        <v>79.148786791633768</v>
      </c>
      <c r="AZ47" s="33">
        <f t="shared" si="41"/>
        <v>78.753042857675595</v>
      </c>
      <c r="BA47" s="33">
        <f t="shared" si="41"/>
        <v>78.359277643387216</v>
      </c>
      <c r="BB47" s="33">
        <f t="shared" si="41"/>
        <v>77.967481255170284</v>
      </c>
      <c r="BC47" s="33">
        <f t="shared" si="41"/>
        <v>77.577643848894425</v>
      </c>
      <c r="BD47" s="33">
        <f t="shared" si="41"/>
        <v>77.189755629649952</v>
      </c>
      <c r="BE47" s="33">
        <f t="shared" si="41"/>
        <v>76.803806851501705</v>
      </c>
      <c r="BF47" s="33">
        <f t="shared" si="41"/>
        <v>76.419787817244199</v>
      </c>
      <c r="BG47" s="33">
        <f t="shared" si="41"/>
        <v>76.037688878157979</v>
      </c>
      <c r="BH47" s="33">
        <f t="shared" si="41"/>
        <v>75.657500433767183</v>
      </c>
      <c r="BI47" s="33">
        <f t="shared" si="41"/>
        <v>75.279212931598352</v>
      </c>
      <c r="BJ47" s="33">
        <f t="shared" si="41"/>
        <v>74.90281686694037</v>
      </c>
      <c r="BK47" s="33">
        <f t="shared" si="41"/>
        <v>74.52830278260565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18_CT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1.8505084920480011</v>
      </c>
      <c r="BL54" t="str">
        <f t="shared" ref="BL54:BL111" si="50">A54</f>
        <v>18_CT</v>
      </c>
      <c r="BM54" t="str">
        <f t="shared" ref="BM54:BM85" si="51">"d_nonenergy_"&amp;C54</f>
        <v>d_nonenergy_1_x_coal_thermal</v>
      </c>
      <c r="BP54">
        <f t="shared" ref="BP54:CV54" si="52">BP$49*BP15</f>
        <v>0.58928337052200008</v>
      </c>
      <c r="BQ54">
        <f t="shared" si="52"/>
        <v>1.8505084920480011</v>
      </c>
      <c r="BR54">
        <f t="shared" si="52"/>
        <v>1.8352263929189951</v>
      </c>
      <c r="BS54">
        <f t="shared" si="52"/>
        <v>1.7802041382406482</v>
      </c>
      <c r="BT54">
        <f t="shared" si="52"/>
        <v>1.7764258000557771</v>
      </c>
      <c r="BU54">
        <f t="shared" si="52"/>
        <v>1.7711090969972743</v>
      </c>
      <c r="BV54">
        <f t="shared" si="52"/>
        <v>1.7601928822166166</v>
      </c>
      <c r="BW54">
        <f t="shared" si="52"/>
        <v>1.7469938436287562</v>
      </c>
      <c r="BX54">
        <f t="shared" si="52"/>
        <v>1.7316185961346351</v>
      </c>
      <c r="BY54">
        <f t="shared" si="52"/>
        <v>1.7209854978195924</v>
      </c>
      <c r="BZ54">
        <f t="shared" si="52"/>
        <v>1.7086501610126461</v>
      </c>
      <c r="CA54">
        <f t="shared" si="52"/>
        <v>1.6871768660972861</v>
      </c>
      <c r="CB54">
        <f t="shared" si="52"/>
        <v>1.6630549551019183</v>
      </c>
      <c r="CC54">
        <f t="shared" si="52"/>
        <v>1.6356411502989734</v>
      </c>
      <c r="CD54">
        <f t="shared" si="52"/>
        <v>1.6162500925126224</v>
      </c>
      <c r="CE54">
        <f t="shared" si="52"/>
        <v>1.5972142249150796</v>
      </c>
      <c r="CF54">
        <f t="shared" si="52"/>
        <v>1.5745435653198245</v>
      </c>
      <c r="CG54">
        <f t="shared" si="52"/>
        <v>1.5496864623518432</v>
      </c>
      <c r="CH54">
        <f t="shared" si="52"/>
        <v>1.5221566762519476</v>
      </c>
      <c r="CI54">
        <f t="shared" si="52"/>
        <v>1.4939742738250075</v>
      </c>
      <c r="CJ54">
        <f t="shared" si="52"/>
        <v>1.4662089850477094</v>
      </c>
      <c r="CK54">
        <f t="shared" si="52"/>
        <v>1.4356730932008839</v>
      </c>
      <c r="CL54">
        <f t="shared" si="52"/>
        <v>1.403789333757655</v>
      </c>
      <c r="CM54">
        <f t="shared" si="52"/>
        <v>1.3705671339903047</v>
      </c>
      <c r="CN54">
        <f t="shared" si="52"/>
        <v>1.3359371964020186</v>
      </c>
      <c r="CO54">
        <f t="shared" si="52"/>
        <v>1.3009678437425483</v>
      </c>
      <c r="CP54">
        <f t="shared" si="52"/>
        <v>1.2646533299133342</v>
      </c>
      <c r="CQ54">
        <f t="shared" si="52"/>
        <v>1.2278120497945209</v>
      </c>
      <c r="CR54">
        <f t="shared" si="52"/>
        <v>1.1903136498492102</v>
      </c>
      <c r="CS54">
        <f t="shared" si="52"/>
        <v>1.1635453527817363</v>
      </c>
      <c r="CT54">
        <f t="shared" si="52"/>
        <v>1.1362098466536845</v>
      </c>
      <c r="CU54">
        <f t="shared" si="52"/>
        <v>1.1087834607440001</v>
      </c>
      <c r="CV54">
        <f t="shared" si="52"/>
        <v>1.0813240149802474</v>
      </c>
      <c r="CW54">
        <f t="shared" ref="CW54:DQ54" si="53">CW$49*CW15</f>
        <v>1.0533227229643043</v>
      </c>
      <c r="CX54">
        <f t="shared" si="53"/>
        <v>1.0480561093494829</v>
      </c>
      <c r="CY54">
        <f t="shared" si="53"/>
        <v>1.0428158288027354</v>
      </c>
      <c r="CZ54">
        <f t="shared" si="53"/>
        <v>1.0376017496587218</v>
      </c>
      <c r="DA54">
        <f t="shared" si="53"/>
        <v>1.0324137409104279</v>
      </c>
      <c r="DB54">
        <f t="shared" si="53"/>
        <v>1.027251672205876</v>
      </c>
      <c r="DC54">
        <f t="shared" si="53"/>
        <v>1.0221154138448467</v>
      </c>
      <c r="DD54">
        <f t="shared" si="53"/>
        <v>1.0170048367756226</v>
      </c>
      <c r="DE54">
        <f t="shared" si="53"/>
        <v>1.0119198125917443</v>
      </c>
      <c r="DF54">
        <f t="shared" si="53"/>
        <v>1.0068602135287859</v>
      </c>
      <c r="DG54">
        <f t="shared" si="53"/>
        <v>1.0018259124611419</v>
      </c>
      <c r="DH54">
        <f t="shared" si="53"/>
        <v>0.99681678289883613</v>
      </c>
      <c r="DI54">
        <f t="shared" si="53"/>
        <v>0.99183269898434201</v>
      </c>
      <c r="DJ54">
        <f t="shared" si="53"/>
        <v>0.98687353548942036</v>
      </c>
      <c r="DK54">
        <f t="shared" si="53"/>
        <v>0.9819391678119731</v>
      </c>
      <c r="DL54">
        <f t="shared" si="53"/>
        <v>0.97702947197291334</v>
      </c>
      <c r="DM54">
        <f t="shared" si="53"/>
        <v>0.97214432461304878</v>
      </c>
      <c r="DN54">
        <f t="shared" si="53"/>
        <v>0.9672836029899835</v>
      </c>
      <c r="DO54">
        <f t="shared" si="53"/>
        <v>0.96244718497503357</v>
      </c>
      <c r="DP54">
        <f t="shared" si="53"/>
        <v>0.95763494905015834</v>
      </c>
      <c r="DQ54">
        <f t="shared" si="53"/>
        <v>0.9528467743049075</v>
      </c>
    </row>
    <row r="55" spans="1:121" x14ac:dyDescent="0.25">
      <c r="A55" t="str">
        <f t="shared" si="48"/>
        <v>18_CT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18_CT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18_CT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18_CT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18_CT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13.17104059320001</v>
      </c>
      <c r="BL57" t="str">
        <f t="shared" si="50"/>
        <v>18_CT</v>
      </c>
      <c r="BM57" t="str">
        <f t="shared" si="51"/>
        <v>d_nonenergy_2_coal_products</v>
      </c>
      <c r="BP57">
        <f t="shared" ref="BP57:CW57" si="58">BP$49*BP18</f>
        <v>11.67713843688</v>
      </c>
      <c r="BQ57">
        <f t="shared" si="58"/>
        <v>13.17104059320001</v>
      </c>
      <c r="BR57">
        <f t="shared" si="58"/>
        <v>13.062269869454406</v>
      </c>
      <c r="BS57">
        <f t="shared" si="58"/>
        <v>12.670647592111679</v>
      </c>
      <c r="BT57">
        <f t="shared" si="58"/>
        <v>12.643755175339951</v>
      </c>
      <c r="BU57">
        <f t="shared" si="58"/>
        <v>12.605913408006026</v>
      </c>
      <c r="BV57">
        <f t="shared" si="58"/>
        <v>12.528216975583277</v>
      </c>
      <c r="BW57">
        <f t="shared" si="58"/>
        <v>12.434272487471512</v>
      </c>
      <c r="BX57">
        <f t="shared" si="58"/>
        <v>12.324838777901531</v>
      </c>
      <c r="BY57">
        <f t="shared" si="58"/>
        <v>12.249157434021873</v>
      </c>
      <c r="BZ57">
        <f t="shared" si="58"/>
        <v>12.161360364992875</v>
      </c>
      <c r="CA57">
        <f t="shared" si="58"/>
        <v>12.00852364999518</v>
      </c>
      <c r="CB57">
        <f t="shared" si="58"/>
        <v>11.836835343634622</v>
      </c>
      <c r="CC57">
        <f t="shared" si="58"/>
        <v>11.641716900555206</v>
      </c>
      <c r="CD57">
        <f t="shared" si="58"/>
        <v>11.503700560534815</v>
      </c>
      <c r="CE57">
        <f t="shared" si="58"/>
        <v>11.368212295589577</v>
      </c>
      <c r="CF57">
        <f t="shared" si="58"/>
        <v>11.206853307459097</v>
      </c>
      <c r="CG57">
        <f t="shared" si="58"/>
        <v>11.029932253798703</v>
      </c>
      <c r="CH57">
        <f t="shared" si="58"/>
        <v>10.833988310930035</v>
      </c>
      <c r="CI57">
        <f t="shared" si="58"/>
        <v>10.633399354989431</v>
      </c>
      <c r="CJ57">
        <f t="shared" si="58"/>
        <v>10.435779215909179</v>
      </c>
      <c r="CK57">
        <f t="shared" si="58"/>
        <v>10.218439240009369</v>
      </c>
      <c r="CL57">
        <f t="shared" si="58"/>
        <v>9.9915057826947109</v>
      </c>
      <c r="CM57">
        <f t="shared" si="58"/>
        <v>9.7550459428120497</v>
      </c>
      <c r="CN57">
        <f t="shared" si="58"/>
        <v>9.5085664936901999</v>
      </c>
      <c r="CO57">
        <f t="shared" si="58"/>
        <v>9.259671249288445</v>
      </c>
      <c r="CP57">
        <f t="shared" si="58"/>
        <v>9.0012017865314515</v>
      </c>
      <c r="CQ57">
        <f t="shared" si="58"/>
        <v>8.738983051499698</v>
      </c>
      <c r="CR57">
        <f t="shared" si="58"/>
        <v>8.4720872496257318</v>
      </c>
      <c r="CS57">
        <f t="shared" si="58"/>
        <v>8.2815632240394752</v>
      </c>
      <c r="CT57">
        <f t="shared" si="58"/>
        <v>8.0870020737419299</v>
      </c>
      <c r="CU57">
        <f t="shared" si="58"/>
        <v>7.8917940843198258</v>
      </c>
      <c r="CV57">
        <f t="shared" si="58"/>
        <v>7.6963507905574211</v>
      </c>
      <c r="CW57">
        <f t="shared" si="58"/>
        <v>7.4970508925083887</v>
      </c>
      <c r="CX57">
        <f t="shared" ref="CX57:DQ57" si="59">CX$49*CX18</f>
        <v>7.4595656380458468</v>
      </c>
      <c r="CY57">
        <f t="shared" si="59"/>
        <v>7.4222678098556178</v>
      </c>
      <c r="CZ57">
        <f t="shared" si="59"/>
        <v>7.3851564708063391</v>
      </c>
      <c r="DA57">
        <f t="shared" si="59"/>
        <v>7.3482306884523076</v>
      </c>
      <c r="DB57">
        <f t="shared" si="59"/>
        <v>7.3114895350100459</v>
      </c>
      <c r="DC57">
        <f t="shared" si="59"/>
        <v>7.2749320873349959</v>
      </c>
      <c r="DD57">
        <f t="shared" si="59"/>
        <v>7.2385574268983213</v>
      </c>
      <c r="DE57">
        <f t="shared" si="59"/>
        <v>7.2023646397638297</v>
      </c>
      <c r="DF57">
        <f t="shared" si="59"/>
        <v>7.1663528165650101</v>
      </c>
      <c r="DG57">
        <f t="shared" si="59"/>
        <v>7.1305210524821847</v>
      </c>
      <c r="DH57">
        <f t="shared" si="59"/>
        <v>7.0948684472197741</v>
      </c>
      <c r="DI57">
        <f t="shared" si="59"/>
        <v>7.0593941049836753</v>
      </c>
      <c r="DJ57">
        <f t="shared" si="59"/>
        <v>7.0240971344587573</v>
      </c>
      <c r="DK57">
        <f t="shared" si="59"/>
        <v>6.9889766487864637</v>
      </c>
      <c r="DL57">
        <f t="shared" si="59"/>
        <v>6.9540317655425303</v>
      </c>
      <c r="DM57">
        <f t="shared" si="59"/>
        <v>6.9192616067148185</v>
      </c>
      <c r="DN57">
        <f t="shared" si="59"/>
        <v>6.8846652986812442</v>
      </c>
      <c r="DO57">
        <f t="shared" si="59"/>
        <v>6.8502419721878383</v>
      </c>
      <c r="DP57">
        <f t="shared" si="59"/>
        <v>6.8159907623268987</v>
      </c>
      <c r="DQ57">
        <f t="shared" si="59"/>
        <v>6.7819108085152644</v>
      </c>
    </row>
    <row r="58" spans="1:121" x14ac:dyDescent="0.25">
      <c r="A58" t="str">
        <f t="shared" si="48"/>
        <v>18_CT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18_CT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18_CT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18_CT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18_CT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18_CT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18_CT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18_CT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18_CT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763.74630829223997</v>
      </c>
      <c r="BL62" t="str">
        <f t="shared" si="50"/>
        <v>18_CT</v>
      </c>
      <c r="BM62" t="str">
        <f t="shared" si="51"/>
        <v>d_nonenergy_7_3_naphtha</v>
      </c>
      <c r="BP62">
        <f t="shared" ref="BP62:CW62" si="68">BP$49*BP23</f>
        <v>756.60503007023999</v>
      </c>
      <c r="BQ62">
        <f t="shared" si="68"/>
        <v>763.74630829223997</v>
      </c>
      <c r="BR62">
        <f t="shared" si="68"/>
        <v>757.43904364423122</v>
      </c>
      <c r="BS62">
        <f t="shared" si="68"/>
        <v>734.73012657355355</v>
      </c>
      <c r="BT62">
        <f t="shared" si="68"/>
        <v>733.17072176532099</v>
      </c>
      <c r="BU62">
        <f t="shared" si="68"/>
        <v>730.97639931251035</v>
      </c>
      <c r="BV62">
        <f t="shared" si="68"/>
        <v>726.47103293614452</v>
      </c>
      <c r="BW62">
        <f t="shared" si="68"/>
        <v>721.02349403653727</v>
      </c>
      <c r="BX62">
        <f t="shared" si="68"/>
        <v>714.67778497160964</v>
      </c>
      <c r="BY62">
        <f t="shared" si="68"/>
        <v>710.2892671027538</v>
      </c>
      <c r="BZ62">
        <f t="shared" si="68"/>
        <v>705.19819727609206</v>
      </c>
      <c r="CA62">
        <f t="shared" si="68"/>
        <v>696.33568743679598</v>
      </c>
      <c r="CB62">
        <f t="shared" si="68"/>
        <v>686.3800344090829</v>
      </c>
      <c r="CC62">
        <f t="shared" si="68"/>
        <v>675.06574306458799</v>
      </c>
      <c r="CD62">
        <f t="shared" si="68"/>
        <v>667.062619133059</v>
      </c>
      <c r="CE62">
        <f t="shared" si="68"/>
        <v>659.20609014914021</v>
      </c>
      <c r="CF62">
        <f t="shared" si="68"/>
        <v>649.84940108403691</v>
      </c>
      <c r="CG62">
        <f t="shared" si="68"/>
        <v>639.59031786003879</v>
      </c>
      <c r="CH62">
        <f t="shared" si="68"/>
        <v>628.22815843617104</v>
      </c>
      <c r="CI62">
        <f t="shared" si="68"/>
        <v>616.59664963473858</v>
      </c>
      <c r="CJ62">
        <f t="shared" si="68"/>
        <v>605.13729298036276</v>
      </c>
      <c r="CK62">
        <f t="shared" si="68"/>
        <v>592.53444637433961</v>
      </c>
      <c r="CL62">
        <f t="shared" si="68"/>
        <v>579.37530461741972</v>
      </c>
      <c r="CM62">
        <f t="shared" si="68"/>
        <v>565.66375855605577</v>
      </c>
      <c r="CN62">
        <f t="shared" si="68"/>
        <v>551.37120756096533</v>
      </c>
      <c r="CO62">
        <f t="shared" si="68"/>
        <v>536.93857236268968</v>
      </c>
      <c r="CP62">
        <f t="shared" si="68"/>
        <v>521.95075901642679</v>
      </c>
      <c r="CQ62">
        <f t="shared" si="68"/>
        <v>506.74553742224555</v>
      </c>
      <c r="CR62">
        <f t="shared" si="68"/>
        <v>491.26910775539159</v>
      </c>
      <c r="CS62">
        <f t="shared" si="68"/>
        <v>480.22123191347788</v>
      </c>
      <c r="CT62">
        <f t="shared" si="68"/>
        <v>468.93925618609615</v>
      </c>
      <c r="CU62">
        <f t="shared" si="68"/>
        <v>457.61977233701776</v>
      </c>
      <c r="CV62">
        <f t="shared" si="68"/>
        <v>446.28664394558473</v>
      </c>
      <c r="CW62">
        <f t="shared" si="68"/>
        <v>434.72988346786252</v>
      </c>
      <c r="CX62">
        <f t="shared" ref="CX62:DQ62" si="69">CX$49*CX23</f>
        <v>432.55623405052319</v>
      </c>
      <c r="CY62">
        <f t="shared" si="69"/>
        <v>430.39345288027056</v>
      </c>
      <c r="CZ62">
        <f t="shared" si="69"/>
        <v>428.24148561586924</v>
      </c>
      <c r="DA62">
        <f t="shared" si="69"/>
        <v>426.10027818778985</v>
      </c>
      <c r="DB62">
        <f t="shared" si="69"/>
        <v>423.96977679685091</v>
      </c>
      <c r="DC62">
        <f t="shared" si="69"/>
        <v>421.84992791286663</v>
      </c>
      <c r="DD62">
        <f t="shared" si="69"/>
        <v>419.74067827330236</v>
      </c>
      <c r="DE62">
        <f t="shared" si="69"/>
        <v>417.64197488193582</v>
      </c>
      <c r="DF62">
        <f t="shared" si="69"/>
        <v>415.55376500752612</v>
      </c>
      <c r="DG62">
        <f t="shared" si="69"/>
        <v>413.47599618248853</v>
      </c>
      <c r="DH62">
        <f t="shared" si="69"/>
        <v>411.40861620157608</v>
      </c>
      <c r="DI62">
        <f t="shared" si="69"/>
        <v>409.35157312056822</v>
      </c>
      <c r="DJ62">
        <f t="shared" si="69"/>
        <v>407.30481525496532</v>
      </c>
      <c r="DK62">
        <f t="shared" si="69"/>
        <v>405.2682911786905</v>
      </c>
      <c r="DL62">
        <f t="shared" si="69"/>
        <v>403.24194972279702</v>
      </c>
      <c r="DM62">
        <f t="shared" si="69"/>
        <v>401.22573997418306</v>
      </c>
      <c r="DN62">
        <f t="shared" si="69"/>
        <v>399.21961127431217</v>
      </c>
      <c r="DO62">
        <f t="shared" si="69"/>
        <v>397.22351321794059</v>
      </c>
      <c r="DP62">
        <f t="shared" si="69"/>
        <v>395.23739565185087</v>
      </c>
      <c r="DQ62">
        <f t="shared" si="69"/>
        <v>393.26120867359163</v>
      </c>
    </row>
    <row r="63" spans="1:121" x14ac:dyDescent="0.25">
      <c r="A63" t="str">
        <f t="shared" si="48"/>
        <v>18_CT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18_CT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18_CT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18_CT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18_CT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18_CT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18_CT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18_CT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18_CT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67.332595514751972</v>
      </c>
      <c r="BL67" t="str">
        <f t="shared" si="50"/>
        <v>18_CT</v>
      </c>
      <c r="BM67" t="str">
        <f t="shared" si="51"/>
        <v>d_nonenergy_7_9_lpg</v>
      </c>
      <c r="BP67">
        <f t="shared" ref="BP67:CW67" si="78">BP$49*BP28</f>
        <v>44.512368678724172</v>
      </c>
      <c r="BQ67">
        <f t="shared" si="78"/>
        <v>67.332595514751972</v>
      </c>
      <c r="BR67">
        <f t="shared" si="78"/>
        <v>66.776541109332342</v>
      </c>
      <c r="BS67">
        <f t="shared" si="78"/>
        <v>64.774501543187682</v>
      </c>
      <c r="BT67">
        <f t="shared" si="78"/>
        <v>64.637022943217403</v>
      </c>
      <c r="BU67">
        <f t="shared" si="78"/>
        <v>64.443569404339542</v>
      </c>
      <c r="BV67">
        <f t="shared" si="78"/>
        <v>64.046372051538029</v>
      </c>
      <c r="BW67">
        <f t="shared" si="78"/>
        <v>63.566111879677678</v>
      </c>
      <c r="BX67">
        <f t="shared" si="78"/>
        <v>63.006668178171005</v>
      </c>
      <c r="BY67">
        <f t="shared" si="78"/>
        <v>62.619772300096436</v>
      </c>
      <c r="BZ67">
        <f t="shared" si="78"/>
        <v>62.170938778213404</v>
      </c>
      <c r="CA67">
        <f t="shared" si="78"/>
        <v>61.389611544581129</v>
      </c>
      <c r="CB67">
        <f t="shared" si="78"/>
        <v>60.511911775532013</v>
      </c>
      <c r="CC67">
        <f t="shared" si="78"/>
        <v>59.514433169922263</v>
      </c>
      <c r="CD67">
        <f t="shared" si="78"/>
        <v>58.808870209178131</v>
      </c>
      <c r="CE67">
        <f t="shared" si="78"/>
        <v>58.116231197400786</v>
      </c>
      <c r="CF67">
        <f t="shared" si="78"/>
        <v>57.291336656716688</v>
      </c>
      <c r="CG67">
        <f t="shared" si="78"/>
        <v>56.386886195125285</v>
      </c>
      <c r="CH67">
        <f t="shared" si="78"/>
        <v>55.385187494450619</v>
      </c>
      <c r="CI67">
        <f t="shared" si="78"/>
        <v>54.359742698384309</v>
      </c>
      <c r="CJ67">
        <f t="shared" si="78"/>
        <v>53.349474998113969</v>
      </c>
      <c r="CK67">
        <f t="shared" si="78"/>
        <v>52.238396144253088</v>
      </c>
      <c r="CL67">
        <f t="shared" si="78"/>
        <v>51.078273784747104</v>
      </c>
      <c r="CM67">
        <f t="shared" si="78"/>
        <v>49.869450940292268</v>
      </c>
      <c r="CN67">
        <f t="shared" si="78"/>
        <v>48.609406152412049</v>
      </c>
      <c r="CO67">
        <f t="shared" si="78"/>
        <v>47.337011408939695</v>
      </c>
      <c r="CP67">
        <f t="shared" si="78"/>
        <v>46.015671635853195</v>
      </c>
      <c r="CQ67">
        <f t="shared" si="78"/>
        <v>44.675164946397061</v>
      </c>
      <c r="CR67">
        <f t="shared" si="78"/>
        <v>43.310748297233964</v>
      </c>
      <c r="CS67">
        <f t="shared" si="78"/>
        <v>42.336757133827732</v>
      </c>
      <c r="CT67">
        <f t="shared" si="78"/>
        <v>41.342127503528587</v>
      </c>
      <c r="CU67">
        <f t="shared" si="78"/>
        <v>40.344191121813047</v>
      </c>
      <c r="CV67">
        <f t="shared" si="78"/>
        <v>39.345051824363075</v>
      </c>
      <c r="CW67">
        <f t="shared" si="78"/>
        <v>38.32619691107741</v>
      </c>
      <c r="CX67">
        <f t="shared" ref="CX67:DQ67" si="79">CX$49*CX28</f>
        <v>38.134565926522022</v>
      </c>
      <c r="CY67">
        <f t="shared" si="79"/>
        <v>37.943893096889418</v>
      </c>
      <c r="CZ67">
        <f t="shared" si="79"/>
        <v>37.754173631404967</v>
      </c>
      <c r="DA67">
        <f t="shared" si="79"/>
        <v>37.565402763247938</v>
      </c>
      <c r="DB67">
        <f t="shared" si="79"/>
        <v>37.377575749431699</v>
      </c>
      <c r="DC67">
        <f t="shared" si="79"/>
        <v>37.190687870684542</v>
      </c>
      <c r="DD67">
        <f t="shared" si="79"/>
        <v>37.004734431331123</v>
      </c>
      <c r="DE67">
        <f t="shared" si="79"/>
        <v>36.819710759174463</v>
      </c>
      <c r="DF67">
        <f t="shared" si="79"/>
        <v>36.635612205378592</v>
      </c>
      <c r="DG67">
        <f t="shared" si="79"/>
        <v>36.452434144351699</v>
      </c>
      <c r="DH67">
        <f t="shared" si="79"/>
        <v>36.270171973629935</v>
      </c>
      <c r="DI67">
        <f t="shared" si="79"/>
        <v>36.088821113761782</v>
      </c>
      <c r="DJ67">
        <f t="shared" si="79"/>
        <v>35.908377008192979</v>
      </c>
      <c r="DK67">
        <f t="shared" si="79"/>
        <v>35.72883512315201</v>
      </c>
      <c r="DL67">
        <f t="shared" si="79"/>
        <v>35.550190947536251</v>
      </c>
      <c r="DM67">
        <f t="shared" si="79"/>
        <v>35.372439992798569</v>
      </c>
      <c r="DN67">
        <f t="shared" si="79"/>
        <v>35.195577792834577</v>
      </c>
      <c r="DO67">
        <f t="shared" si="79"/>
        <v>35.0195999038704</v>
      </c>
      <c r="DP67">
        <f t="shared" si="79"/>
        <v>34.844501904351048</v>
      </c>
      <c r="DQ67">
        <f t="shared" si="79"/>
        <v>34.670279394829301</v>
      </c>
    </row>
    <row r="68" spans="1:121" x14ac:dyDescent="0.25">
      <c r="A68" t="str">
        <f t="shared" si="48"/>
        <v>18_CT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18_CT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18_CT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18_CT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18_CT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248.87629320552</v>
      </c>
      <c r="BL70" t="str">
        <f t="shared" si="50"/>
        <v>18_CT</v>
      </c>
      <c r="BM70" t="str">
        <f t="shared" si="51"/>
        <v>d_nonenergy_7_x_other_petrol_prod</v>
      </c>
      <c r="BP70">
        <f t="shared" ref="BP70:CW70" si="84">BP$49*BP31</f>
        <v>222.16193361923089</v>
      </c>
      <c r="BQ70">
        <f t="shared" si="84"/>
        <v>248.87629320552</v>
      </c>
      <c r="BR70">
        <f t="shared" si="84"/>
        <v>246.82099208154781</v>
      </c>
      <c r="BS70">
        <f t="shared" si="84"/>
        <v>239.42100724116384</v>
      </c>
      <c r="BT70">
        <f t="shared" si="84"/>
        <v>238.91285566770799</v>
      </c>
      <c r="BU70">
        <f t="shared" si="84"/>
        <v>238.19780823346991</v>
      </c>
      <c r="BV70">
        <f t="shared" si="84"/>
        <v>236.72967821292693</v>
      </c>
      <c r="BW70">
        <f t="shared" si="84"/>
        <v>234.95452948394825</v>
      </c>
      <c r="BX70">
        <f t="shared" si="84"/>
        <v>232.88670076557293</v>
      </c>
      <c r="BY70">
        <f t="shared" si="84"/>
        <v>231.45664729361673</v>
      </c>
      <c r="BZ70">
        <f t="shared" si="84"/>
        <v>229.79765847343742</v>
      </c>
      <c r="CA70">
        <f t="shared" si="84"/>
        <v>226.90969872377471</v>
      </c>
      <c r="CB70">
        <f t="shared" si="84"/>
        <v>223.66552458495914</v>
      </c>
      <c r="CC70">
        <f t="shared" si="84"/>
        <v>219.97862114661515</v>
      </c>
      <c r="CD70">
        <f t="shared" si="84"/>
        <v>217.37070305062193</v>
      </c>
      <c r="CE70">
        <f t="shared" si="84"/>
        <v>214.81055475301307</v>
      </c>
      <c r="CF70">
        <f t="shared" si="84"/>
        <v>211.76156051773293</v>
      </c>
      <c r="CG70">
        <f t="shared" si="84"/>
        <v>208.41850985188455</v>
      </c>
      <c r="CH70">
        <f t="shared" si="84"/>
        <v>204.71600800078514</v>
      </c>
      <c r="CI70">
        <f t="shared" si="84"/>
        <v>200.9257352839706</v>
      </c>
      <c r="CJ70">
        <f t="shared" si="84"/>
        <v>197.19156049884054</v>
      </c>
      <c r="CK70">
        <f t="shared" si="84"/>
        <v>193.08476520164527</v>
      </c>
      <c r="CL70">
        <f t="shared" si="84"/>
        <v>188.79669416723175</v>
      </c>
      <c r="CM70">
        <f t="shared" si="84"/>
        <v>184.32861527661245</v>
      </c>
      <c r="CN70">
        <f t="shared" si="84"/>
        <v>179.67120865678507</v>
      </c>
      <c r="CO70">
        <f t="shared" si="84"/>
        <v>174.96815384612938</v>
      </c>
      <c r="CP70">
        <f t="shared" si="84"/>
        <v>170.08418728763331</v>
      </c>
      <c r="CQ70">
        <f t="shared" si="84"/>
        <v>165.12937553058535</v>
      </c>
      <c r="CR70">
        <f t="shared" si="84"/>
        <v>160.08618722875892</v>
      </c>
      <c r="CS70">
        <f t="shared" si="84"/>
        <v>156.4860986162478</v>
      </c>
      <c r="CT70">
        <f t="shared" si="84"/>
        <v>152.80972562618547</v>
      </c>
      <c r="CU70">
        <f t="shared" si="84"/>
        <v>149.12113014523626</v>
      </c>
      <c r="CV70">
        <f t="shared" si="84"/>
        <v>145.42808841939288</v>
      </c>
      <c r="CW70">
        <f t="shared" si="84"/>
        <v>141.66217337937019</v>
      </c>
      <c r="CX70">
        <f t="shared" ref="CX70:DQ70" si="85">CX$49*CX31</f>
        <v>140.95386251247331</v>
      </c>
      <c r="CY70">
        <f t="shared" si="85"/>
        <v>140.24909319991096</v>
      </c>
      <c r="CZ70">
        <f t="shared" si="85"/>
        <v>139.5478477339114</v>
      </c>
      <c r="DA70">
        <f t="shared" si="85"/>
        <v>138.85010849524184</v>
      </c>
      <c r="DB70">
        <f t="shared" si="85"/>
        <v>138.15585795276564</v>
      </c>
      <c r="DC70">
        <f t="shared" si="85"/>
        <v>137.4650786630018</v>
      </c>
      <c r="DD70">
        <f t="shared" si="85"/>
        <v>136.77775326968677</v>
      </c>
      <c r="DE70">
        <f t="shared" si="85"/>
        <v>136.09386450333835</v>
      </c>
      <c r="DF70">
        <f t="shared" si="85"/>
        <v>135.41339518082165</v>
      </c>
      <c r="DG70">
        <f t="shared" si="85"/>
        <v>134.73632820491756</v>
      </c>
      <c r="DH70">
        <f t="shared" si="85"/>
        <v>134.06264656389294</v>
      </c>
      <c r="DI70">
        <f t="shared" si="85"/>
        <v>133.3923333310735</v>
      </c>
      <c r="DJ70">
        <f t="shared" si="85"/>
        <v>132.72537166441811</v>
      </c>
      <c r="DK70">
        <f t="shared" si="85"/>
        <v>132.06174480609604</v>
      </c>
      <c r="DL70">
        <f t="shared" si="85"/>
        <v>131.40143608206554</v>
      </c>
      <c r="DM70">
        <f t="shared" si="85"/>
        <v>130.74442890165523</v>
      </c>
      <c r="DN70">
        <f t="shared" si="85"/>
        <v>130.09070675714696</v>
      </c>
      <c r="DO70">
        <f t="shared" si="85"/>
        <v>129.44025322336122</v>
      </c>
      <c r="DP70">
        <f t="shared" si="85"/>
        <v>128.79305195724442</v>
      </c>
      <c r="DQ70">
        <f t="shared" si="85"/>
        <v>128.14908669745819</v>
      </c>
    </row>
    <row r="71" spans="1:121" x14ac:dyDescent="0.25">
      <c r="A71" t="str">
        <f t="shared" si="48"/>
        <v>18_CT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18_CT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18_CT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18_CT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18_CT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18_CT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18_CT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18_CT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18_CT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18_CT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18_CT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18_CT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18_CT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18_CT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18_CT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18_CT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18_CT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18_CT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18_CT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18_CT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18_CT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18_CT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18_CT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18_CT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18_CT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18_CT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18_CT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18_CT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18_CT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18_CT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18_CT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18_CT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18_CT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18_CT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18_CT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18_CT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18_CT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18_CT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18_CT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18_CT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18_CT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18_CT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18_CT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18_CT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18_CT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18_CT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18_CT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18_CT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18_CT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18_CT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18_CT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18_CT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18_CT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18_CT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18_CT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18_CT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18_CT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18_CT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18_CT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18_CT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18_CT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18_CT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18_CT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18_CT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18_CT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18_CT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18_CT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18_CT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18_CT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18_CT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18_CT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18_CT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18_CT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18_CT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18_CT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18_CT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18_CT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18_CT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18_CT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18_CT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18_CT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18_CT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18_CT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18_CT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18_CT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18_CT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18_CT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18_CT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18_CT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18_CT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18_CT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18_CT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18_CT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18_CT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tabSelected="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19_THA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19_THA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19_THA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19_THA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1.9989187885359506E-2</v>
      </c>
      <c r="M19" s="33">
        <f t="shared" si="4"/>
        <v>1.9889241945932709E-2</v>
      </c>
      <c r="N19" s="33">
        <f t="shared" si="4"/>
        <v>1.9789795736203045E-2</v>
      </c>
      <c r="O19" s="33">
        <f t="shared" si="4"/>
        <v>1.9690846757522029E-2</v>
      </c>
      <c r="P19" s="33">
        <f t="shared" si="4"/>
        <v>1.9592392523734421E-2</v>
      </c>
      <c r="Q19" s="33">
        <f t="shared" si="4"/>
        <v>1.9494430561115748E-2</v>
      </c>
      <c r="R19" s="33">
        <f t="shared" si="4"/>
        <v>1.9396958408310169E-2</v>
      </c>
      <c r="S19" s="33">
        <f t="shared" si="4"/>
        <v>1.9299973616268618E-2</v>
      </c>
      <c r="T19" s="33">
        <f t="shared" si="4"/>
        <v>1.9203473748187275E-2</v>
      </c>
      <c r="U19" s="33">
        <f t="shared" si="4"/>
        <v>1.9107456379446337E-2</v>
      </c>
      <c r="V19" s="33">
        <f t="shared" si="4"/>
        <v>1.9011919097549106E-2</v>
      </c>
      <c r="W19" s="33">
        <f t="shared" si="4"/>
        <v>1.8916859502061362E-2</v>
      </c>
      <c r="X19" s="33">
        <f t="shared" si="4"/>
        <v>1.8822275204551056E-2</v>
      </c>
      <c r="Y19" s="33">
        <f t="shared" si="4"/>
        <v>1.8728163828528301E-2</v>
      </c>
      <c r="Z19" s="33">
        <f t="shared" si="4"/>
        <v>1.8634523009385659E-2</v>
      </c>
      <c r="AA19" s="33">
        <f t="shared" si="4"/>
        <v>1.854135039433873E-2</v>
      </c>
      <c r="AB19" s="33">
        <f t="shared" si="4"/>
        <v>1.8448643642367035E-2</v>
      </c>
      <c r="AC19" s="33">
        <f t="shared" si="4"/>
        <v>1.8356400424155199E-2</v>
      </c>
      <c r="AD19" s="33">
        <f t="shared" si="4"/>
        <v>1.8264618422034425E-2</v>
      </c>
      <c r="AE19" s="33">
        <f t="shared" si="4"/>
        <v>1.8173295329924254E-2</v>
      </c>
      <c r="AF19" s="33">
        <f t="shared" si="4"/>
        <v>1.8082428853274633E-2</v>
      </c>
      <c r="AG19" s="33">
        <f t="shared" si="4"/>
        <v>1.7992016709008258E-2</v>
      </c>
      <c r="AH19" s="33">
        <f t="shared" si="4"/>
        <v>1.7902056625463215E-2</v>
      </c>
      <c r="AI19" s="33">
        <f t="shared" si="4"/>
        <v>1.7812546342335898E-2</v>
      </c>
      <c r="AJ19" s="33">
        <f t="shared" si="4"/>
        <v>1.772348361062422E-2</v>
      </c>
      <c r="AK19" s="33">
        <f t="shared" si="4"/>
        <v>1.7634866192571097E-2</v>
      </c>
      <c r="AL19" s="33">
        <f t="shared" si="4"/>
        <v>1.7546691861608243E-2</v>
      </c>
      <c r="AM19" s="33">
        <f t="shared" si="4"/>
        <v>1.74589584023002E-2</v>
      </c>
      <c r="AN19" s="33">
        <f t="shared" si="4"/>
        <v>1.7371663610288701E-2</v>
      </c>
      <c r="AO19" s="33">
        <f t="shared" si="4"/>
        <v>1.7284805292237256E-2</v>
      </c>
      <c r="AP19" s="33">
        <f t="shared" si="4"/>
        <v>1.719838126577607E-2</v>
      </c>
      <c r="AQ19" s="33">
        <f t="shared" ref="AQ19:BK19" si="13">AP19*(1-$G$4)</f>
        <v>1.7112389359447189E-2</v>
      </c>
      <c r="AR19" s="33">
        <f t="shared" si="13"/>
        <v>1.7026827412649954E-2</v>
      </c>
      <c r="AS19" s="33">
        <f t="shared" si="13"/>
        <v>1.6941693275586703E-2</v>
      </c>
      <c r="AT19" s="33">
        <f t="shared" si="13"/>
        <v>1.6856984809208771E-2</v>
      </c>
      <c r="AU19" s="33">
        <f t="shared" si="13"/>
        <v>1.6772699885162726E-2</v>
      </c>
      <c r="AV19" s="33">
        <f t="shared" si="13"/>
        <v>1.6688836385736913E-2</v>
      </c>
      <c r="AW19" s="33">
        <f t="shared" si="13"/>
        <v>1.6605392203808227E-2</v>
      </c>
      <c r="AX19" s="33">
        <f t="shared" si="13"/>
        <v>1.6522365242789185E-2</v>
      </c>
      <c r="AY19" s="33">
        <f t="shared" si="13"/>
        <v>1.6439753416575241E-2</v>
      </c>
      <c r="AZ19" s="33">
        <f t="shared" si="13"/>
        <v>1.6357554649492366E-2</v>
      </c>
      <c r="BA19" s="33">
        <f t="shared" si="13"/>
        <v>1.6275766876244904E-2</v>
      </c>
      <c r="BB19" s="33">
        <f t="shared" si="13"/>
        <v>1.619438804186368E-2</v>
      </c>
      <c r="BC19" s="33">
        <f t="shared" si="13"/>
        <v>1.611341610165436E-2</v>
      </c>
      <c r="BD19" s="33">
        <f t="shared" si="13"/>
        <v>1.603284902114609E-2</v>
      </c>
      <c r="BE19" s="33">
        <f t="shared" si="13"/>
        <v>1.5952684776040359E-2</v>
      </c>
      <c r="BF19" s="33">
        <f t="shared" si="13"/>
        <v>1.5872921352160157E-2</v>
      </c>
      <c r="BG19" s="33">
        <f t="shared" si="13"/>
        <v>1.5793556745399357E-2</v>
      </c>
      <c r="BH19" s="33">
        <f t="shared" si="13"/>
        <v>1.5714588961672361E-2</v>
      </c>
      <c r="BI19" s="33">
        <f t="shared" si="13"/>
        <v>1.5636016016863999E-2</v>
      </c>
      <c r="BJ19" s="33">
        <f t="shared" si="13"/>
        <v>1.5557835936779679E-2</v>
      </c>
      <c r="BK19" s="33">
        <f t="shared" si="13"/>
        <v>1.5480046757095781E-2</v>
      </c>
      <c r="BL19" t="str">
        <f t="shared" si="6"/>
        <v>19_THA</v>
      </c>
      <c r="BM19" t="str">
        <f t="shared" si="7"/>
        <v>d_nonenergy_6_1_crude_oil</v>
      </c>
      <c r="BP19" s="4">
        <f t="shared" si="8"/>
        <v>242.098820429726</v>
      </c>
      <c r="BQ19" s="4">
        <f t="shared" si="9"/>
        <v>241.33567494353201</v>
      </c>
      <c r="BR19" s="4" cm="1">
        <f t="array" ref="BR19">L19*INDEX(prod_est,$H19+$I19-1,MATCH(BR$14,$BQ$14:$DQ$14,0))</f>
        <v>244.97110942112431</v>
      </c>
      <c r="BS19" s="4" cm="1">
        <f t="array" ref="BS19">M19*INDEX(prod_est,$H19+$I19-1,MATCH(BS$14,$BQ$14:$DQ$14,0))</f>
        <v>223.01800576074177</v>
      </c>
      <c r="BT19" s="4" cm="1">
        <f t="array" ref="BT19">N19*INDEX(prod_est,$H19+$I19-1,MATCH(BT$14,$BQ$14:$DQ$14,0))</f>
        <v>232.32697344424923</v>
      </c>
      <c r="BU19" s="4" cm="1">
        <f t="array" ref="BU19">O19*INDEX(prod_est,$H19+$I19-1,MATCH(BU$14,$BQ$14:$DQ$14,0))</f>
        <v>241.8469713947745</v>
      </c>
      <c r="BV19" s="4" cm="1">
        <f t="array" ref="BV19">P19*INDEX(prod_est,$H19+$I19-1,MATCH(BV$14,$BQ$14:$DQ$14,0))</f>
        <v>251.58067291905405</v>
      </c>
      <c r="BW19" s="4" cm="1">
        <f t="array" ref="BW19">Q19*INDEX(prod_est,$H19+$I19-1,MATCH(BW$14,$BQ$14:$DQ$14,0))</f>
        <v>261.41783012912339</v>
      </c>
      <c r="BX19" s="4" cm="1">
        <f t="array" ref="BX19">R19*INDEX(prod_est,$H19+$I19-1,MATCH(BX$14,$BQ$14:$DQ$14,0))</f>
        <v>271.36116962951706</v>
      </c>
      <c r="BY19" s="4" cm="1">
        <f t="array" ref="BY19">S19*INDEX(prod_est,$H19+$I19-1,MATCH(BY$14,$BQ$14:$DQ$14,0))</f>
        <v>281.35942041261546</v>
      </c>
      <c r="BZ19" s="4" cm="1">
        <f t="array" ref="BZ19">T19*INDEX(prod_est,$H19+$I19-1,MATCH(BZ$14,$BQ$14:$DQ$14,0))</f>
        <v>291.27156688648898</v>
      </c>
      <c r="CA19" s="4" cm="1">
        <f t="array" ref="CA19">U19*INDEX(prod_est,$H19+$I19-1,MATCH(CA$14,$BQ$14:$DQ$14,0))</f>
        <v>296.27432822221721</v>
      </c>
      <c r="CB19" s="4" cm="1">
        <f t="array" ref="CB19">V19*INDEX(prod_est,$H19+$I19-1,MATCH(CB$14,$BQ$14:$DQ$14,0))</f>
        <v>300.81719911813997</v>
      </c>
      <c r="CC19" s="4" cm="1">
        <f t="array" ref="CC19">W19*INDEX(prod_est,$H19+$I19-1,MATCH(CC$14,$BQ$14:$DQ$14,0))</f>
        <v>304.82522801475289</v>
      </c>
      <c r="CD19" s="4" cm="1">
        <f t="array" ref="CD19">X19*INDEX(prod_est,$H19+$I19-1,MATCH(CD$14,$BQ$14:$DQ$14,0))</f>
        <v>311.85579152899737</v>
      </c>
      <c r="CE19" s="4" cm="1">
        <f t="array" ref="CE19">Y19*INDEX(prod_est,$H19+$I19-1,MATCH(CE$14,$BQ$14:$DQ$14,0))</f>
        <v>318.56335672526666</v>
      </c>
      <c r="CF19" s="4" cm="1">
        <f t="array" ref="CF19">Z19*INDEX(prod_est,$H19+$I19-1,MATCH(CF$14,$BQ$14:$DQ$14,0))</f>
        <v>324.89528445607812</v>
      </c>
      <c r="CG19" s="4" cm="1">
        <f t="array" ref="CG19">AA19*INDEX(prod_est,$H19+$I19-1,MATCH(CG$14,$BQ$14:$DQ$14,0))</f>
        <v>330.7695874110459</v>
      </c>
      <c r="CH19" s="4" cm="1">
        <f t="array" ref="CH19">AB19*INDEX(prod_est,$H19+$I19-1,MATCH(CH$14,$BQ$14:$DQ$14,0))</f>
        <v>336.12904458862937</v>
      </c>
      <c r="CI19" s="4" cm="1">
        <f t="array" ref="CI19">AC19*INDEX(prod_est,$H19+$I19-1,MATCH(CI$14,$BQ$14:$DQ$14,0))</f>
        <v>341.18834439567723</v>
      </c>
      <c r="CJ19" s="4" cm="1">
        <f t="array" ref="CJ19">AD19*INDEX(prod_est,$H19+$I19-1,MATCH(CJ$14,$BQ$14:$DQ$14,0))</f>
        <v>345.59790293771982</v>
      </c>
      <c r="CK19" s="4" cm="1">
        <f t="array" ref="CK19">AE19*INDEX(prod_est,$H19+$I19-1,MATCH(CK$14,$BQ$14:$DQ$14,0))</f>
        <v>349.31653999883781</v>
      </c>
      <c r="CL19" s="4" cm="1">
        <f t="array" ref="CL19">AF19*INDEX(prod_est,$H19+$I19-1,MATCH(CL$14,$BQ$14:$DQ$14,0))</f>
        <v>352.221819164755</v>
      </c>
      <c r="CM19" s="4" cm="1">
        <f t="array" ref="CM19">AG19*INDEX(prod_est,$H19+$I19-1,MATCH(CM$14,$BQ$14:$DQ$14,0))</f>
        <v>354.25190798611595</v>
      </c>
      <c r="CN19" s="4" cm="1">
        <f t="array" ref="CN19">AH19*INDEX(prod_est,$H19+$I19-1,MATCH(CN$14,$BQ$14:$DQ$14,0))</f>
        <v>360.45178916434156</v>
      </c>
      <c r="CO19" s="4" cm="1">
        <f t="array" ref="CO19">AI19*INDEX(prod_est,$H19+$I19-1,MATCH(CO$14,$BQ$14:$DQ$14,0))</f>
        <v>366.11476618574682</v>
      </c>
      <c r="CP19" s="4" cm="1">
        <f t="array" ref="CP19">AJ19*INDEX(prod_est,$H19+$I19-1,MATCH(CP$14,$BQ$14:$DQ$14,0))</f>
        <v>371.25662852540603</v>
      </c>
      <c r="CQ19" s="4" cm="1">
        <f t="array" ref="CQ19">AK19*INDEX(prod_est,$H19+$I19-1,MATCH(CQ$14,$BQ$14:$DQ$14,0))</f>
        <v>375.79983208389734</v>
      </c>
      <c r="CR19" s="4" cm="1">
        <f t="array" ref="CR19">AL19*INDEX(prod_est,$H19+$I19-1,MATCH(CR$14,$BQ$14:$DQ$14,0))</f>
        <v>379.66633274742145</v>
      </c>
      <c r="CS19" s="4" cm="1">
        <f t="array" ref="CS19">AM19*INDEX(prod_est,$H19+$I19-1,MATCH(CS$14,$BQ$14:$DQ$14,0))</f>
        <v>382.82584420773469</v>
      </c>
      <c r="CT19" s="4" cm="1">
        <f t="array" ref="CT19">AN19*INDEX(prod_est,$H19+$I19-1,MATCH(CT$14,$BQ$14:$DQ$14,0))</f>
        <v>385.21774781893635</v>
      </c>
      <c r="CU19" s="4" cm="1">
        <f t="array" ref="CU19">AO19*INDEX(prod_est,$H19+$I19-1,MATCH(CU$14,$BQ$14:$DQ$14,0))</f>
        <v>386.81795838754374</v>
      </c>
      <c r="CV19" s="4" cm="1">
        <f t="array" ref="CV19">AP19*INDEX(prod_est,$H19+$I19-1,MATCH(CV$14,$BQ$14:$DQ$14,0))</f>
        <v>387.52868306728078</v>
      </c>
      <c r="CW19" s="4" cm="1">
        <f t="array" ref="CW19">AQ19*INDEX(prod_est,$H19+$I19-1,MATCH(CW$14,$BQ$14:$DQ$14,0))</f>
        <v>387.32109922949587</v>
      </c>
      <c r="CX19" s="4" cm="1">
        <f t="array" ref="CX19">AR19*INDEX(prod_est,$H19+$I19-1,MATCH(CX$14,$BQ$14:$DQ$14,0))</f>
        <v>385.38449373334839</v>
      </c>
      <c r="CY19" s="4" cm="1">
        <f t="array" ref="CY19">AS19*INDEX(prod_est,$H19+$I19-1,MATCH(CY$14,$BQ$14:$DQ$14,0))</f>
        <v>383.45757126468163</v>
      </c>
      <c r="CZ19" s="4" cm="1">
        <f t="array" ref="CZ19">AT19*INDEX(prod_est,$H19+$I19-1,MATCH(CZ$14,$BQ$14:$DQ$14,0))</f>
        <v>381.54028340835828</v>
      </c>
      <c r="DA19" s="4" cm="1">
        <f t="array" ref="DA19">AU19*INDEX(prod_est,$H19+$I19-1,MATCH(DA$14,$BQ$14:$DQ$14,0))</f>
        <v>379.63258199131644</v>
      </c>
      <c r="DB19" s="4" cm="1">
        <f t="array" ref="DB19">AV19*INDEX(prod_est,$H19+$I19-1,MATCH(DB$14,$BQ$14:$DQ$14,0))</f>
        <v>377.73441908135987</v>
      </c>
      <c r="DC19" s="4" cm="1">
        <f t="array" ref="DC19">AW19*INDEX(prod_est,$H19+$I19-1,MATCH(DC$14,$BQ$14:$DQ$14,0))</f>
        <v>375.84574698595304</v>
      </c>
      <c r="DD19" s="4" cm="1">
        <f t="array" ref="DD19">AX19*INDEX(prod_est,$H19+$I19-1,MATCH(DD$14,$BQ$14:$DQ$14,0))</f>
        <v>373.96651825102327</v>
      </c>
      <c r="DE19" s="4" cm="1">
        <f t="array" ref="DE19">AY19*INDEX(prod_est,$H19+$I19-1,MATCH(DE$14,$BQ$14:$DQ$14,0))</f>
        <v>372.09668565976818</v>
      </c>
      <c r="DF19" s="4" cm="1">
        <f t="array" ref="DF19">AZ19*INDEX(prod_est,$H19+$I19-1,MATCH(DF$14,$BQ$14:$DQ$14,0))</f>
        <v>370.23620223146935</v>
      </c>
      <c r="DG19" s="4" cm="1">
        <f t="array" ref="DG19">BA19*INDEX(prod_est,$H19+$I19-1,MATCH(DG$14,$BQ$14:$DQ$14,0))</f>
        <v>368.38502122031201</v>
      </c>
      <c r="DH19" s="4" cm="1">
        <f t="array" ref="DH19">BB19*INDEX(prod_est,$H19+$I19-1,MATCH(DH$14,$BQ$14:$DQ$14,0))</f>
        <v>366.54309611421047</v>
      </c>
      <c r="DI19" s="4" cm="1">
        <f t="array" ref="DI19">BC19*INDEX(prod_est,$H19+$I19-1,MATCH(DI$14,$BQ$14:$DQ$14,0))</f>
        <v>364.71038063363937</v>
      </c>
      <c r="DJ19" s="4" cm="1">
        <f t="array" ref="DJ19">BD19*INDEX(prod_est,$H19+$I19-1,MATCH(DJ$14,$BQ$14:$DQ$14,0))</f>
        <v>362.88682873047122</v>
      </c>
      <c r="DK19" s="4" cm="1">
        <f t="array" ref="DK19">BE19*INDEX(prod_est,$H19+$I19-1,MATCH(DK$14,$BQ$14:$DQ$14,0))</f>
        <v>361.07239458681886</v>
      </c>
      <c r="DL19" s="4" cm="1">
        <f t="array" ref="DL19">BF19*INDEX(prod_est,$H19+$I19-1,MATCH(DL$14,$BQ$14:$DQ$14,0))</f>
        <v>359.26703261388474</v>
      </c>
      <c r="DM19" s="4" cm="1">
        <f t="array" ref="DM19">BG19*INDEX(prod_est,$H19+$I19-1,MATCH(DM$14,$BQ$14:$DQ$14,0))</f>
        <v>357.47069745081535</v>
      </c>
      <c r="DN19" s="4" cm="1">
        <f t="array" ref="DN19">BH19*INDEX(prod_est,$H19+$I19-1,MATCH(DN$14,$BQ$14:$DQ$14,0))</f>
        <v>355.6833439635613</v>
      </c>
      <c r="DO19" s="4" cm="1">
        <f t="array" ref="DO19">BI19*INDEX(prod_est,$H19+$I19-1,MATCH(DO$14,$BQ$14:$DQ$14,0))</f>
        <v>353.90492724374349</v>
      </c>
      <c r="DP19" s="4" cm="1">
        <f t="array" ref="DP19">BJ19*INDEX(prod_est,$H19+$I19-1,MATCH(DP$14,$BQ$14:$DQ$14,0))</f>
        <v>352.13540260752478</v>
      </c>
      <c r="DQ19" s="4" cm="1">
        <f t="array" ref="DQ19">BK19*INDEX(prod_est,$H19+$I19-1,MATCH(DQ$14,$BQ$14:$DQ$14,0))</f>
        <v>350.37472559448713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3.2458742379920785E-3</v>
      </c>
      <c r="M20" s="33">
        <f t="shared" si="4"/>
        <v>3.2296448668021182E-3</v>
      </c>
      <c r="N20" s="33">
        <f t="shared" si="4"/>
        <v>3.2134966424681075E-3</v>
      </c>
      <c r="O20" s="33">
        <f t="shared" si="4"/>
        <v>3.1974291592557669E-3</v>
      </c>
      <c r="P20" s="33">
        <f t="shared" si="4"/>
        <v>3.1814420134594879E-3</v>
      </c>
      <c r="Q20" s="33">
        <f t="shared" si="4"/>
        <v>3.1655348033921902E-3</v>
      </c>
      <c r="R20" s="33">
        <f t="shared" si="4"/>
        <v>3.1497071293752291E-3</v>
      </c>
      <c r="S20" s="33">
        <f t="shared" si="4"/>
        <v>3.133958593728353E-3</v>
      </c>
      <c r="T20" s="33">
        <f t="shared" si="4"/>
        <v>3.118288800759711E-3</v>
      </c>
      <c r="U20" s="33">
        <f t="shared" si="4"/>
        <v>3.1026973567559123E-3</v>
      </c>
      <c r="V20" s="33">
        <f t="shared" si="4"/>
        <v>3.0871838699721328E-3</v>
      </c>
      <c r="W20" s="33">
        <f t="shared" si="4"/>
        <v>3.071747950622272E-3</v>
      </c>
      <c r="X20" s="33">
        <f t="shared" si="4"/>
        <v>3.0563892108691607E-3</v>
      </c>
      <c r="Y20" s="33">
        <f t="shared" si="4"/>
        <v>3.041107264814815E-3</v>
      </c>
      <c r="Z20" s="33">
        <f t="shared" si="4"/>
        <v>3.0259017284907409E-3</v>
      </c>
      <c r="AA20" s="33">
        <f t="shared" si="4"/>
        <v>3.0107722198482872E-3</v>
      </c>
      <c r="AB20" s="33">
        <f t="shared" si="4"/>
        <v>2.9957183587490457E-3</v>
      </c>
      <c r="AC20" s="33">
        <f t="shared" si="4"/>
        <v>2.9807397669553005E-3</v>
      </c>
      <c r="AD20" s="33">
        <f t="shared" si="4"/>
        <v>2.9658360681205239E-3</v>
      </c>
      <c r="AE20" s="33">
        <f t="shared" si="4"/>
        <v>2.9510068877799211E-3</v>
      </c>
      <c r="AF20" s="33">
        <f t="shared" si="4"/>
        <v>2.9362518533410215E-3</v>
      </c>
      <c r="AG20" s="33">
        <f t="shared" si="4"/>
        <v>2.9215705940743163E-3</v>
      </c>
      <c r="AH20" s="33">
        <f t="shared" si="4"/>
        <v>2.9069627411039446E-3</v>
      </c>
      <c r="AI20" s="33">
        <f t="shared" si="4"/>
        <v>2.8924279273984249E-3</v>
      </c>
      <c r="AJ20" s="33">
        <f t="shared" si="4"/>
        <v>2.8779657877614326E-3</v>
      </c>
      <c r="AK20" s="33">
        <f t="shared" si="4"/>
        <v>2.8635759588226256E-3</v>
      </c>
      <c r="AL20" s="33">
        <f t="shared" si="4"/>
        <v>2.8492580790285124E-3</v>
      </c>
      <c r="AM20" s="33">
        <f t="shared" si="4"/>
        <v>2.8350117886333697E-3</v>
      </c>
      <c r="AN20" s="33">
        <f t="shared" si="4"/>
        <v>2.820836729690203E-3</v>
      </c>
      <c r="AO20" s="33">
        <f t="shared" si="4"/>
        <v>2.8067325460417519E-3</v>
      </c>
      <c r="AP20" s="33">
        <f t="shared" si="4"/>
        <v>2.792698883311543E-3</v>
      </c>
      <c r="AQ20" s="33">
        <f t="shared" ref="AQ20:BK20" si="14">AP20*(1-$G$4)</f>
        <v>2.7787353888949853E-3</v>
      </c>
      <c r="AR20" s="33">
        <f t="shared" si="14"/>
        <v>2.7648417119505104E-3</v>
      </c>
      <c r="AS20" s="33">
        <f t="shared" si="14"/>
        <v>2.7510175033907576E-3</v>
      </c>
      <c r="AT20" s="33">
        <f t="shared" si="14"/>
        <v>2.737262415873804E-3</v>
      </c>
      <c r="AU20" s="33">
        <f t="shared" si="14"/>
        <v>2.723576103794435E-3</v>
      </c>
      <c r="AV20" s="33">
        <f t="shared" si="14"/>
        <v>2.7099582232754629E-3</v>
      </c>
      <c r="AW20" s="33">
        <f t="shared" si="14"/>
        <v>2.6964084321590858E-3</v>
      </c>
      <c r="AX20" s="33">
        <f t="shared" si="14"/>
        <v>2.6829263899982906E-3</v>
      </c>
      <c r="AY20" s="33">
        <f t="shared" si="14"/>
        <v>2.6695117580482993E-3</v>
      </c>
      <c r="AZ20" s="33">
        <f t="shared" si="14"/>
        <v>2.6561641992580579E-3</v>
      </c>
      <c r="BA20" s="33">
        <f t="shared" si="14"/>
        <v>2.6428833782617678E-3</v>
      </c>
      <c r="BB20" s="33">
        <f t="shared" si="14"/>
        <v>2.6296689613704589E-3</v>
      </c>
      <c r="BC20" s="33">
        <f t="shared" si="14"/>
        <v>2.6165206165636064E-3</v>
      </c>
      <c r="BD20" s="33">
        <f t="shared" si="14"/>
        <v>2.6034380134807881E-3</v>
      </c>
      <c r="BE20" s="33">
        <f t="shared" si="14"/>
        <v>2.5904208234133843E-3</v>
      </c>
      <c r="BF20" s="33">
        <f t="shared" si="14"/>
        <v>2.5774687192963172E-3</v>
      </c>
      <c r="BG20" s="33">
        <f t="shared" si="14"/>
        <v>2.5645813756998356E-3</v>
      </c>
      <c r="BH20" s="33">
        <f t="shared" si="14"/>
        <v>2.5517584688213362E-3</v>
      </c>
      <c r="BI20" s="33">
        <f t="shared" si="14"/>
        <v>2.5389996764772294E-3</v>
      </c>
      <c r="BJ20" s="33">
        <f t="shared" si="14"/>
        <v>2.5263046780948433E-3</v>
      </c>
      <c r="BK20" s="33">
        <f t="shared" si="14"/>
        <v>2.5136731547043692E-3</v>
      </c>
      <c r="BL20" t="str">
        <f t="shared" si="6"/>
        <v>19_THA</v>
      </c>
      <c r="BM20" t="str">
        <f t="shared" si="7"/>
        <v>d_nonenergy_6_x_ngls</v>
      </c>
      <c r="BP20" s="4">
        <f t="shared" si="8"/>
        <v>40.821300000000001</v>
      </c>
      <c r="BQ20" s="4">
        <f t="shared" si="9"/>
        <v>39.188448000000001</v>
      </c>
      <c r="BR20" s="4" cm="1">
        <f t="array" ref="BR20">L20*INDEX(prod_est,$H20+$I20-1,MATCH(BR$14,$BQ$14:$DQ$14,0))</f>
        <v>39.778775290053019</v>
      </c>
      <c r="BS20" s="4" cm="1">
        <f t="array" ref="BS20">M20*INDEX(prod_est,$H20+$I20-1,MATCH(BS$14,$BQ$14:$DQ$14,0))</f>
        <v>36.213997469969826</v>
      </c>
      <c r="BT20" s="4" cm="1">
        <f t="array" ref="BT20">N20*INDEX(prod_est,$H20+$I20-1,MATCH(BT$14,$BQ$14:$DQ$14,0))</f>
        <v>37.725601571121345</v>
      </c>
      <c r="BU20" s="4" cm="1">
        <f t="array" ref="BU20">O20*INDEX(prod_est,$H20+$I20-1,MATCH(BU$14,$BQ$14:$DQ$14,0))</f>
        <v>39.271473082788894</v>
      </c>
      <c r="BV20" s="4" cm="1">
        <f t="array" ref="BV20">P20*INDEX(prod_est,$H20+$I20-1,MATCH(BV$14,$BQ$14:$DQ$14,0))</f>
        <v>40.852046100520319</v>
      </c>
      <c r="BW20" s="4" cm="1">
        <f t="array" ref="BW20">Q20*INDEX(prod_est,$H20+$I20-1,MATCH(BW$14,$BQ$14:$DQ$14,0))</f>
        <v>42.449418407307647</v>
      </c>
      <c r="BX20" s="4" cm="1">
        <f t="array" ref="BX20">R20*INDEX(prod_est,$H20+$I20-1,MATCH(BX$14,$BQ$14:$DQ$14,0))</f>
        <v>44.064032753274923</v>
      </c>
      <c r="BY20" s="4" cm="1">
        <f t="array" ref="BY20">S20*INDEX(prod_est,$H20+$I20-1,MATCH(BY$14,$BQ$14:$DQ$14,0))</f>
        <v>45.687563675489763</v>
      </c>
      <c r="BZ20" s="4" cm="1">
        <f t="array" ref="BZ20">T20*INDEX(prod_est,$H20+$I20-1,MATCH(BZ$14,$BQ$14:$DQ$14,0))</f>
        <v>47.297112851137584</v>
      </c>
      <c r="CA20" s="4" cm="1">
        <f t="array" ref="CA20">U20*INDEX(prod_est,$H20+$I20-1,MATCH(CA$14,$BQ$14:$DQ$14,0))</f>
        <v>48.109468722301138</v>
      </c>
      <c r="CB20" s="4" cm="1">
        <f t="array" ref="CB20">V20*INDEX(prod_est,$H20+$I20-1,MATCH(CB$14,$BQ$14:$DQ$14,0))</f>
        <v>48.84714689573007</v>
      </c>
      <c r="CC20" s="4" cm="1">
        <f t="array" ref="CC20">W20*INDEX(prod_est,$H20+$I20-1,MATCH(CC$14,$BQ$14:$DQ$14,0))</f>
        <v>49.497976625044487</v>
      </c>
      <c r="CD20" s="4" cm="1">
        <f t="array" ref="CD20">X20*INDEX(prod_est,$H20+$I20-1,MATCH(CD$14,$BQ$14:$DQ$14,0))</f>
        <v>50.639610048089516</v>
      </c>
      <c r="CE20" s="4" cm="1">
        <f t="array" ref="CE20">Y20*INDEX(prod_est,$H20+$I20-1,MATCH(CE$14,$BQ$14:$DQ$14,0))</f>
        <v>51.728794520969927</v>
      </c>
      <c r="CF20" s="4" cm="1">
        <f t="array" ref="CF20">Z20*INDEX(prod_est,$H20+$I20-1,MATCH(CF$14,$BQ$14:$DQ$14,0))</f>
        <v>52.756982420155254</v>
      </c>
      <c r="CG20" s="4" cm="1">
        <f t="array" ref="CG20">AA20*INDEX(prod_est,$H20+$I20-1,MATCH(CG$14,$BQ$14:$DQ$14,0))</f>
        <v>53.710860523510114</v>
      </c>
      <c r="CH20" s="4" cm="1">
        <f t="array" ref="CH20">AB20*INDEX(prod_est,$H20+$I20-1,MATCH(CH$14,$BQ$14:$DQ$14,0))</f>
        <v>54.581137199186429</v>
      </c>
      <c r="CI20" s="4" cm="1">
        <f t="array" ref="CI20">AC20*INDEX(prod_est,$H20+$I20-1,MATCH(CI$14,$BQ$14:$DQ$14,0))</f>
        <v>55.402673871919532</v>
      </c>
      <c r="CJ20" s="4" cm="1">
        <f t="array" ref="CJ20">AD20*INDEX(prod_est,$H20+$I20-1,MATCH(CJ$14,$BQ$14:$DQ$14,0))</f>
        <v>56.118704585854474</v>
      </c>
      <c r="CK20" s="4" cm="1">
        <f t="array" ref="CK20">AE20*INDEX(prod_est,$H20+$I20-1,MATCH(CK$14,$BQ$14:$DQ$14,0))</f>
        <v>56.722542435913695</v>
      </c>
      <c r="CL20" s="4" cm="1">
        <f t="array" ref="CL20">AF20*INDEX(prod_est,$H20+$I20-1,MATCH(CL$14,$BQ$14:$DQ$14,0))</f>
        <v>57.194306013949429</v>
      </c>
      <c r="CM20" s="4" cm="1">
        <f t="array" ref="CM20">AG20*INDEX(prod_est,$H20+$I20-1,MATCH(CM$14,$BQ$14:$DQ$14,0))</f>
        <v>57.523954874317461</v>
      </c>
      <c r="CN20" s="4" cm="1">
        <f t="array" ref="CN20">AH20*INDEX(prod_est,$H20+$I20-1,MATCH(CN$14,$BQ$14:$DQ$14,0))</f>
        <v>58.530700856716962</v>
      </c>
      <c r="CO20" s="4" cm="1">
        <f t="array" ref="CO20">AI20*INDEX(prod_est,$H20+$I20-1,MATCH(CO$14,$BQ$14:$DQ$14,0))</f>
        <v>59.450263538779879</v>
      </c>
      <c r="CP20" s="4" cm="1">
        <f t="array" ref="CP20">AJ20*INDEX(prod_est,$H20+$I20-1,MATCH(CP$14,$BQ$14:$DQ$14,0))</f>
        <v>60.285206839094009</v>
      </c>
      <c r="CQ20" s="4" cm="1">
        <f t="array" ref="CQ20">AK20*INDEX(prod_est,$H20+$I20-1,MATCH(CQ$14,$BQ$14:$DQ$14,0))</f>
        <v>61.022939030768576</v>
      </c>
      <c r="CR20" s="4" cm="1">
        <f t="array" ref="CR20">AL20*INDEX(prod_est,$H20+$I20-1,MATCH(CR$14,$BQ$14:$DQ$14,0))</f>
        <v>61.65078719382997</v>
      </c>
      <c r="CS20" s="4" cm="1">
        <f t="array" ref="CS20">AM20*INDEX(prod_est,$H20+$I20-1,MATCH(CS$14,$BQ$14:$DQ$14,0))</f>
        <v>62.163833392229201</v>
      </c>
      <c r="CT20" s="4" cm="1">
        <f t="array" ref="CT20">AN20*INDEX(prod_est,$H20+$I20-1,MATCH(CT$14,$BQ$14:$DQ$14,0))</f>
        <v>62.552234279543178</v>
      </c>
      <c r="CU20" s="4" cm="1">
        <f t="array" ref="CU20">AO20*INDEX(prod_est,$H20+$I20-1,MATCH(CU$14,$BQ$14:$DQ$14,0))</f>
        <v>62.812078866016336</v>
      </c>
      <c r="CV20" s="4" cm="1">
        <f t="array" ref="CV20">AP20*INDEX(prod_est,$H20+$I20-1,MATCH(CV$14,$BQ$14:$DQ$14,0))</f>
        <v>62.927487402946106</v>
      </c>
      <c r="CW20" s="4" cm="1">
        <f t="array" ref="CW20">AQ20*INDEX(prod_est,$H20+$I20-1,MATCH(CW$14,$BQ$14:$DQ$14,0))</f>
        <v>62.893779628765685</v>
      </c>
      <c r="CX20" s="4" cm="1">
        <f t="array" ref="CX20">AR20*INDEX(prod_est,$H20+$I20-1,MATCH(CX$14,$BQ$14:$DQ$14,0))</f>
        <v>62.579310730621863</v>
      </c>
      <c r="CY20" s="4" cm="1">
        <f t="array" ref="CY20">AS20*INDEX(prod_est,$H20+$I20-1,MATCH(CY$14,$BQ$14:$DQ$14,0))</f>
        <v>62.266414176968745</v>
      </c>
      <c r="CZ20" s="4" cm="1">
        <f t="array" ref="CZ20">AT20*INDEX(prod_est,$H20+$I20-1,MATCH(CZ$14,$BQ$14:$DQ$14,0))</f>
        <v>61.955082106083907</v>
      </c>
      <c r="DA20" s="4" cm="1">
        <f t="array" ref="DA20">AU20*INDEX(prod_est,$H20+$I20-1,MATCH(DA$14,$BQ$14:$DQ$14,0))</f>
        <v>61.645306695553487</v>
      </c>
      <c r="DB20" s="4" cm="1">
        <f t="array" ref="DB20">AV20*INDEX(prod_est,$H20+$I20-1,MATCH(DB$14,$BQ$14:$DQ$14,0))</f>
        <v>61.337080162075722</v>
      </c>
      <c r="DC20" s="4" cm="1">
        <f t="array" ref="DC20">AW20*INDEX(prod_est,$H20+$I20-1,MATCH(DC$14,$BQ$14:$DQ$14,0))</f>
        <v>61.030394761265349</v>
      </c>
      <c r="DD20" s="4" cm="1">
        <f t="array" ref="DD20">AX20*INDEX(prod_est,$H20+$I20-1,MATCH(DD$14,$BQ$14:$DQ$14,0))</f>
        <v>60.725242787459024</v>
      </c>
      <c r="DE20" s="4" cm="1">
        <f t="array" ref="DE20">AY20*INDEX(prod_est,$H20+$I20-1,MATCH(DE$14,$BQ$14:$DQ$14,0))</f>
        <v>60.421616573521739</v>
      </c>
      <c r="DF20" s="4" cm="1">
        <f t="array" ref="DF20">AZ20*INDEX(prod_est,$H20+$I20-1,MATCH(DF$14,$BQ$14:$DQ$14,0))</f>
        <v>60.119508490654127</v>
      </c>
      <c r="DG20" s="4" cm="1">
        <f t="array" ref="DG20">BA20*INDEX(prod_est,$H20+$I20-1,MATCH(DG$14,$BQ$14:$DQ$14,0))</f>
        <v>59.818910948200859</v>
      </c>
      <c r="DH20" s="4" cm="1">
        <f t="array" ref="DH20">BB20*INDEX(prod_est,$H20+$I20-1,MATCH(DH$14,$BQ$14:$DQ$14,0))</f>
        <v>59.519816393459855</v>
      </c>
      <c r="DI20" s="4" cm="1">
        <f t="array" ref="DI20">BC20*INDEX(prod_est,$H20+$I20-1,MATCH(DI$14,$BQ$14:$DQ$14,0))</f>
        <v>59.22221731149255</v>
      </c>
      <c r="DJ20" s="4" cm="1">
        <f t="array" ref="DJ20">BD20*INDEX(prod_est,$H20+$I20-1,MATCH(DJ$14,$BQ$14:$DQ$14,0))</f>
        <v>58.926106224935083</v>
      </c>
      <c r="DK20" s="4" cm="1">
        <f t="array" ref="DK20">BE20*INDEX(prod_est,$H20+$I20-1,MATCH(DK$14,$BQ$14:$DQ$14,0))</f>
        <v>58.631475693810408</v>
      </c>
      <c r="DL20" s="4" cm="1">
        <f t="array" ref="DL20">BF20*INDEX(prod_est,$H20+$I20-1,MATCH(DL$14,$BQ$14:$DQ$14,0))</f>
        <v>58.338318315341354</v>
      </c>
      <c r="DM20" s="4" cm="1">
        <f t="array" ref="DM20">BG20*INDEX(prod_est,$H20+$I20-1,MATCH(DM$14,$BQ$14:$DQ$14,0))</f>
        <v>58.046626723764646</v>
      </c>
      <c r="DN20" s="4" cm="1">
        <f t="array" ref="DN20">BH20*INDEX(prod_est,$H20+$I20-1,MATCH(DN$14,$BQ$14:$DQ$14,0))</f>
        <v>57.756393590145819</v>
      </c>
      <c r="DO20" s="4" cm="1">
        <f t="array" ref="DO20">BI20*INDEX(prod_est,$H20+$I20-1,MATCH(DO$14,$BQ$14:$DQ$14,0))</f>
        <v>57.467611622195086</v>
      </c>
      <c r="DP20" s="4" cm="1">
        <f t="array" ref="DP20">BJ20*INDEX(prod_est,$H20+$I20-1,MATCH(DP$14,$BQ$14:$DQ$14,0))</f>
        <v>57.180273564084118</v>
      </c>
      <c r="DQ20" s="4" cm="1">
        <f t="array" ref="DQ20">BK20*INDEX(prod_est,$H20+$I20-1,MATCH(DQ$14,$BQ$14:$DQ$14,0))</f>
        <v>56.894372196263696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19_THA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19_THA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19_THA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19_THA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19_THA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19_THA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19_THA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17"/>
        <v>2.7304460545078493E-3</v>
      </c>
      <c r="M28" s="33">
        <f t="shared" si="17"/>
        <v>2.7167938242353101E-3</v>
      </c>
      <c r="N28" s="33">
        <f t="shared" si="17"/>
        <v>2.7032098551141334E-3</v>
      </c>
      <c r="O28" s="33">
        <f t="shared" si="17"/>
        <v>2.6896938058385629E-3</v>
      </c>
      <c r="P28" s="33">
        <f t="shared" si="17"/>
        <v>2.6762453368093702E-3</v>
      </c>
      <c r="Q28" s="33">
        <f t="shared" si="17"/>
        <v>2.6628641101253234E-3</v>
      </c>
      <c r="R28" s="33">
        <f t="shared" si="17"/>
        <v>2.6495497895746966E-3</v>
      </c>
      <c r="S28" s="33">
        <f t="shared" si="17"/>
        <v>2.6363020406268232E-3</v>
      </c>
      <c r="T28" s="33">
        <f t="shared" si="17"/>
        <v>2.623120530423689E-3</v>
      </c>
      <c r="U28" s="33">
        <f t="shared" si="17"/>
        <v>2.6100049277715705E-3</v>
      </c>
      <c r="V28" s="33">
        <f t="shared" si="17"/>
        <v>2.5969549031327126E-3</v>
      </c>
      <c r="W28" s="33">
        <f t="shared" si="17"/>
        <v>2.583970128617049E-3</v>
      </c>
      <c r="X28" s="33">
        <f t="shared" si="17"/>
        <v>2.5710502779739638E-3</v>
      </c>
      <c r="Y28" s="33">
        <f t="shared" si="17"/>
        <v>2.558195026584094E-3</v>
      </c>
      <c r="Z28" s="33">
        <f t="shared" si="17"/>
        <v>2.5454040514511734E-3</v>
      </c>
      <c r="AA28" s="33">
        <f t="shared" si="17"/>
        <v>2.5326770311939173E-3</v>
      </c>
      <c r="AB28" s="33">
        <f t="shared" si="17"/>
        <v>2.5200136460379477E-3</v>
      </c>
      <c r="AC28" s="33">
        <f t="shared" si="17"/>
        <v>2.5074135778077578E-3</v>
      </c>
      <c r="AD28" s="33">
        <f t="shared" si="17"/>
        <v>2.4948765099187188E-3</v>
      </c>
      <c r="AE28" s="33">
        <f t="shared" si="17"/>
        <v>2.4824021273691251E-3</v>
      </c>
      <c r="AF28" s="33">
        <f t="shared" si="17"/>
        <v>2.4699901167322793E-3</v>
      </c>
      <c r="AG28" s="33">
        <f t="shared" si="17"/>
        <v>2.457640166148618E-3</v>
      </c>
      <c r="AH28" s="33">
        <f t="shared" si="17"/>
        <v>2.4453519653178748E-3</v>
      </c>
      <c r="AI28" s="33">
        <f t="shared" si="17"/>
        <v>2.4331252054912854E-3</v>
      </c>
      <c r="AJ28" s="33">
        <f t="shared" si="17"/>
        <v>2.4209595794638288E-3</v>
      </c>
      <c r="AK28" s="33">
        <f t="shared" si="17"/>
        <v>2.4088547815665096E-3</v>
      </c>
      <c r="AL28" s="33">
        <f t="shared" si="17"/>
        <v>2.3968105076586769E-3</v>
      </c>
      <c r="AM28" s="33">
        <f t="shared" si="17"/>
        <v>2.3848264551203837E-3</v>
      </c>
      <c r="AN28" s="33">
        <f t="shared" si="17"/>
        <v>2.3729023228447818E-3</v>
      </c>
      <c r="AO28" s="33">
        <f t="shared" si="17"/>
        <v>2.3610378112305578E-3</v>
      </c>
      <c r="AP28" s="33">
        <f t="shared" si="17"/>
        <v>2.349232622174405E-3</v>
      </c>
      <c r="AQ28" s="33">
        <f t="shared" ref="AQ28:BK28" si="23">AP28*(1-$G$4)</f>
        <v>2.337486459063533E-3</v>
      </c>
      <c r="AR28" s="33">
        <f t="shared" si="23"/>
        <v>2.3257990267682152E-3</v>
      </c>
      <c r="AS28" s="33">
        <f t="shared" si="23"/>
        <v>2.3141700316343739E-3</v>
      </c>
      <c r="AT28" s="33">
        <f t="shared" si="23"/>
        <v>2.3025991814762019E-3</v>
      </c>
      <c r="AU28" s="33">
        <f t="shared" si="23"/>
        <v>2.2910861855688211E-3</v>
      </c>
      <c r="AV28" s="33">
        <f t="shared" si="23"/>
        <v>2.2796307546409768E-3</v>
      </c>
      <c r="AW28" s="33">
        <f t="shared" si="23"/>
        <v>2.268232600867772E-3</v>
      </c>
      <c r="AX28" s="33">
        <f t="shared" si="23"/>
        <v>2.256891437863433E-3</v>
      </c>
      <c r="AY28" s="33">
        <f t="shared" si="23"/>
        <v>2.2456069806741159E-3</v>
      </c>
      <c r="AZ28" s="33">
        <f t="shared" si="23"/>
        <v>2.2343789457707455E-3</v>
      </c>
      <c r="BA28" s="33">
        <f t="shared" si="23"/>
        <v>2.2232070510418917E-3</v>
      </c>
      <c r="BB28" s="33">
        <f t="shared" si="23"/>
        <v>2.2120910157866821E-3</v>
      </c>
      <c r="BC28" s="33">
        <f t="shared" si="23"/>
        <v>2.2010305607077485E-3</v>
      </c>
      <c r="BD28" s="33">
        <f t="shared" si="23"/>
        <v>2.1900254079042099E-3</v>
      </c>
      <c r="BE28" s="33">
        <f t="shared" si="23"/>
        <v>2.1790752808646891E-3</v>
      </c>
      <c r="BF28" s="33">
        <f t="shared" si="23"/>
        <v>2.1681799044603657E-3</v>
      </c>
      <c r="BG28" s="33">
        <f t="shared" si="23"/>
        <v>2.1573390049380637E-3</v>
      </c>
      <c r="BH28" s="33">
        <f t="shared" si="23"/>
        <v>2.1465523099133735E-3</v>
      </c>
      <c r="BI28" s="33">
        <f t="shared" si="23"/>
        <v>2.1358195483638068E-3</v>
      </c>
      <c r="BJ28" s="33">
        <f t="shared" si="23"/>
        <v>2.1251404506219878E-3</v>
      </c>
      <c r="BK28" s="33">
        <f t="shared" si="23"/>
        <v>2.1145147483688778E-3</v>
      </c>
      <c r="BL28" t="str">
        <f t="shared" si="6"/>
        <v>19_THA</v>
      </c>
      <c r="BM28" t="str">
        <f t="shared" si="7"/>
        <v>d_nonenergy_7_9_lpg</v>
      </c>
      <c r="BP28" s="4">
        <f t="shared" si="8"/>
        <v>31.181444208000009</v>
      </c>
      <c r="BQ28" s="4">
        <f t="shared" si="9"/>
        <v>32.965523423999997</v>
      </c>
      <c r="BR28" s="4" cm="1">
        <f t="array" ref="BR28">L28*INDEX(prod_est,$H28+$I28-1,MATCH(BR$14,$BQ$14:$DQ$14,0))</f>
        <v>33.462109767712036</v>
      </c>
      <c r="BS28" s="4" cm="1">
        <f t="array" ref="BS28">M28*INDEX(prod_est,$H28+$I28-1,MATCH(BS$14,$BQ$14:$DQ$14,0))</f>
        <v>30.463400384546159</v>
      </c>
      <c r="BT28" s="4" cm="1">
        <f t="array" ref="BT28">N28*INDEX(prod_est,$H28+$I28-1,MATCH(BT$14,$BQ$14:$DQ$14,0))</f>
        <v>31.734969506250717</v>
      </c>
      <c r="BU28" s="4" cm="1">
        <f t="array" ref="BU28">O28*INDEX(prod_est,$H28+$I28-1,MATCH(BU$14,$BQ$14:$DQ$14,0))</f>
        <v>33.035364549411675</v>
      </c>
      <c r="BV28" s="4" cm="1">
        <f t="array" ref="BV28">P28*INDEX(prod_est,$H28+$I28-1,MATCH(BV$14,$BQ$14:$DQ$14,0))</f>
        <v>34.364950677430009</v>
      </c>
      <c r="BW28" s="4" cm="1">
        <f t="array" ref="BW28">Q28*INDEX(prod_est,$H28+$I28-1,MATCH(BW$14,$BQ$14:$DQ$14,0))</f>
        <v>35.70866845355237</v>
      </c>
      <c r="BX28" s="4" cm="1">
        <f t="array" ref="BX28">R28*INDEX(prod_est,$H28+$I28-1,MATCH(BX$14,$BQ$14:$DQ$14,0))</f>
        <v>37.066890321453606</v>
      </c>
      <c r="BY28" s="4" cm="1">
        <f t="array" ref="BY28">S28*INDEX(prod_est,$H28+$I28-1,MATCH(BY$14,$BQ$14:$DQ$14,0))</f>
        <v>38.432612859020338</v>
      </c>
      <c r="BZ28" s="4" cm="1">
        <f t="array" ref="BZ28">T28*INDEX(prod_est,$H28+$I28-1,MATCH(BZ$14,$BQ$14:$DQ$14,0))</f>
        <v>39.786573879673625</v>
      </c>
      <c r="CA28" s="4" cm="1">
        <f t="array" ref="CA28">U28*INDEX(prod_est,$H28+$I28-1,MATCH(CA$14,$BQ$14:$DQ$14,0))</f>
        <v>40.469931804423943</v>
      </c>
      <c r="CB28" s="4" cm="1">
        <f t="array" ref="CB28">V28*INDEX(prod_est,$H28+$I28-1,MATCH(CB$14,$BQ$14:$DQ$14,0))</f>
        <v>41.090470466877356</v>
      </c>
      <c r="CC28" s="4" cm="1">
        <f t="array" ref="CC28">W28*INDEX(prod_est,$H28+$I28-1,MATCH(CC$14,$BQ$14:$DQ$14,0))</f>
        <v>41.637951772765</v>
      </c>
      <c r="CD28" s="4" cm="1">
        <f t="array" ref="CD28">X28*INDEX(prod_est,$H28+$I28-1,MATCH(CD$14,$BQ$14:$DQ$14,0))</f>
        <v>42.598299662760851</v>
      </c>
      <c r="CE28" s="4" cm="1">
        <f t="array" ref="CE28">Y28*INDEX(prod_est,$H28+$I28-1,MATCH(CE$14,$BQ$14:$DQ$14,0))</f>
        <v>43.514527226909252</v>
      </c>
      <c r="CF28" s="4" cm="1">
        <f t="array" ref="CF28">Z28*INDEX(prod_est,$H28+$I28-1,MATCH(CF$14,$BQ$14:$DQ$14,0))</f>
        <v>44.379444160462405</v>
      </c>
      <c r="CG28" s="4" cm="1">
        <f t="array" ref="CG28">AA28*INDEX(prod_est,$H28+$I28-1,MATCH(CG$14,$BQ$14:$DQ$14,0))</f>
        <v>45.181851312687094</v>
      </c>
      <c r="CH28" s="4" cm="1">
        <f t="array" ref="CH28">AB28*INDEX(prod_est,$H28+$I28-1,MATCH(CH$14,$BQ$14:$DQ$14,0))</f>
        <v>45.913932515223323</v>
      </c>
      <c r="CI28" s="4" cm="1">
        <f t="array" ref="CI28">AC28*INDEX(prod_est,$H28+$I28-1,MATCH(CI$14,$BQ$14:$DQ$14,0))</f>
        <v>46.605013377334977</v>
      </c>
      <c r="CJ28" s="4" cm="1">
        <f t="array" ref="CJ28">AD28*INDEX(prod_est,$H28+$I28-1,MATCH(CJ$14,$BQ$14:$DQ$14,0))</f>
        <v>47.207342085849433</v>
      </c>
      <c r="CK28" s="4" cm="1">
        <f t="array" ref="CK28">AE28*INDEX(prod_est,$H28+$I28-1,MATCH(CK$14,$BQ$14:$DQ$14,0))</f>
        <v>47.715293581923611</v>
      </c>
      <c r="CL28" s="4" cm="1">
        <f t="array" ref="CL28">AF28*INDEX(prod_est,$H28+$I28-1,MATCH(CL$14,$BQ$14:$DQ$14,0))</f>
        <v>48.112143523067665</v>
      </c>
      <c r="CM28" s="4" cm="1">
        <f t="array" ref="CM28">AG28*INDEX(prod_est,$H28+$I28-1,MATCH(CM$14,$BQ$14:$DQ$14,0))</f>
        <v>48.389445834916231</v>
      </c>
      <c r="CN28" s="4" cm="1">
        <f t="array" ref="CN28">AH28*INDEX(prod_est,$H28+$I28-1,MATCH(CN$14,$BQ$14:$DQ$14,0))</f>
        <v>49.236325718110599</v>
      </c>
      <c r="CO28" s="4" cm="1">
        <f t="array" ref="CO28">AI28*INDEX(prod_est,$H28+$I28-1,MATCH(CO$14,$BQ$14:$DQ$14,0))</f>
        <v>50.009866561967989</v>
      </c>
      <c r="CP28" s="4" cm="1">
        <f t="array" ref="CP28">AJ28*INDEX(prod_est,$H28+$I28-1,MATCH(CP$14,$BQ$14:$DQ$14,0))</f>
        <v>50.712225147952751</v>
      </c>
      <c r="CQ28" s="4" cm="1">
        <f t="array" ref="CQ28">AK28*INDEX(prod_est,$H28+$I28-1,MATCH(CQ$14,$BQ$14:$DQ$14,0))</f>
        <v>51.332809250831403</v>
      </c>
      <c r="CR28" s="4" cm="1">
        <f t="array" ref="CR28">AL28*INDEX(prod_est,$H28+$I28-1,MATCH(CR$14,$BQ$14:$DQ$14,0))</f>
        <v>51.860958345332811</v>
      </c>
      <c r="CS28" s="4" cm="1">
        <f t="array" ref="CS28">AM28*INDEX(prod_est,$H28+$I28-1,MATCH(CS$14,$BQ$14:$DQ$14,0))</f>
        <v>52.292535438432395</v>
      </c>
      <c r="CT28" s="4" cm="1">
        <f t="array" ref="CT28">AN28*INDEX(prod_est,$H28+$I28-1,MATCH(CT$14,$BQ$14:$DQ$14,0))</f>
        <v>52.619260256640338</v>
      </c>
      <c r="CU28" s="4" cm="1">
        <f t="array" ref="CU28">AO28*INDEX(prod_est,$H28+$I28-1,MATCH(CU$14,$BQ$14:$DQ$14,0))</f>
        <v>52.837842855317895</v>
      </c>
      <c r="CV28" s="4" cm="1">
        <f t="array" ref="CV28">AP28*INDEX(prod_est,$H28+$I28-1,MATCH(CV$14,$BQ$14:$DQ$14,0))</f>
        <v>52.934925108421872</v>
      </c>
      <c r="CW28" s="4" cm="1">
        <f t="array" ref="CW28">AQ28*INDEX(prod_est,$H28+$I28-1,MATCH(CW$14,$BQ$14:$DQ$14,0))</f>
        <v>52.906569955920922</v>
      </c>
      <c r="CX28" s="4" cm="1">
        <f t="array" ref="CX28">AR28*INDEX(prod_est,$H28+$I28-1,MATCH(CX$14,$BQ$14:$DQ$14,0))</f>
        <v>52.642037106141316</v>
      </c>
      <c r="CY28" s="4" cm="1">
        <f t="array" ref="CY28">AS28*INDEX(prod_est,$H28+$I28-1,MATCH(CY$14,$BQ$14:$DQ$14,0))</f>
        <v>52.378826920610607</v>
      </c>
      <c r="CZ28" s="4" cm="1">
        <f t="array" ref="CZ28">AT28*INDEX(prod_est,$H28+$I28-1,MATCH(CZ$14,$BQ$14:$DQ$14,0))</f>
        <v>52.116932786007553</v>
      </c>
      <c r="DA28" s="4" cm="1">
        <f t="array" ref="DA28">AU28*INDEX(prod_est,$H28+$I28-1,MATCH(DA$14,$BQ$14:$DQ$14,0))</f>
        <v>51.856348122077513</v>
      </c>
      <c r="DB28" s="4" cm="1">
        <f t="array" ref="DB28">AV28*INDEX(prod_est,$H28+$I28-1,MATCH(DB$14,$BQ$14:$DQ$14,0))</f>
        <v>51.597066381467123</v>
      </c>
      <c r="DC28" s="4" cm="1">
        <f t="array" ref="DC28">AW28*INDEX(prod_est,$H28+$I28-1,MATCH(DC$14,$BQ$14:$DQ$14,0))</f>
        <v>51.339081049559788</v>
      </c>
      <c r="DD28" s="4" cm="1">
        <f t="array" ref="DD28">AX28*INDEX(prod_est,$H28+$I28-1,MATCH(DD$14,$BQ$14:$DQ$14,0))</f>
        <v>51.082385644311991</v>
      </c>
      <c r="DE28" s="4" cm="1">
        <f t="array" ref="DE28">AY28*INDEX(prod_est,$H28+$I28-1,MATCH(DE$14,$BQ$14:$DQ$14,0))</f>
        <v>50.826973716090428</v>
      </c>
      <c r="DF28" s="4" cm="1">
        <f t="array" ref="DF28">AZ28*INDEX(prod_est,$H28+$I28-1,MATCH(DF$14,$BQ$14:$DQ$14,0))</f>
        <v>50.572838847509985</v>
      </c>
      <c r="DG28" s="4" cm="1">
        <f t="array" ref="DG28">BA28*INDEX(prod_est,$H28+$I28-1,MATCH(DG$14,$BQ$14:$DQ$14,0))</f>
        <v>50.319974653272432</v>
      </c>
      <c r="DH28" s="4" cm="1">
        <f t="array" ref="DH28">BB28*INDEX(prod_est,$H28+$I28-1,MATCH(DH$14,$BQ$14:$DQ$14,0))</f>
        <v>50.068374780006067</v>
      </c>
      <c r="DI28" s="4" cm="1">
        <f t="array" ref="DI28">BC28*INDEX(prod_est,$H28+$I28-1,MATCH(DI$14,$BQ$14:$DQ$14,0))</f>
        <v>49.818032906106033</v>
      </c>
      <c r="DJ28" s="4" cm="1">
        <f t="array" ref="DJ28">BD28*INDEX(prod_est,$H28+$I28-1,MATCH(DJ$14,$BQ$14:$DQ$14,0))</f>
        <v>49.568942741575505</v>
      </c>
      <c r="DK28" s="4" cm="1">
        <f t="array" ref="DK28">BE28*INDEX(prod_est,$H28+$I28-1,MATCH(DK$14,$BQ$14:$DQ$14,0))</f>
        <v>49.321098027867627</v>
      </c>
      <c r="DL28" s="4" cm="1">
        <f t="array" ref="DL28">BF28*INDEX(prod_est,$H28+$I28-1,MATCH(DL$14,$BQ$14:$DQ$14,0))</f>
        <v>49.07449253772829</v>
      </c>
      <c r="DM28" s="4" cm="1">
        <f t="array" ref="DM28">BG28*INDEX(prod_est,$H28+$I28-1,MATCH(DM$14,$BQ$14:$DQ$14,0))</f>
        <v>48.829120075039647</v>
      </c>
      <c r="DN28" s="4" cm="1">
        <f t="array" ref="DN28">BH28*INDEX(prod_est,$H28+$I28-1,MATCH(DN$14,$BQ$14:$DQ$14,0))</f>
        <v>48.584974474664456</v>
      </c>
      <c r="DO28" s="4" cm="1">
        <f t="array" ref="DO28">BI28*INDEX(prod_est,$H28+$I28-1,MATCH(DO$14,$BQ$14:$DQ$14,0))</f>
        <v>48.342049602291134</v>
      </c>
      <c r="DP28" s="4" cm="1">
        <f t="array" ref="DP28">BJ28*INDEX(prod_est,$H28+$I28-1,MATCH(DP$14,$BQ$14:$DQ$14,0))</f>
        <v>48.100339354279683</v>
      </c>
      <c r="DQ28" s="4" cm="1">
        <f t="array" ref="DQ28">BK28*INDEX(prod_est,$H28+$I28-1,MATCH(DQ$14,$BQ$14:$DQ$14,0))</f>
        <v>47.85983765750828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19_THA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17"/>
        <v>7.6642629787404722E-3</v>
      </c>
      <c r="M30" s="33">
        <f t="shared" si="17"/>
        <v>7.6259416638467699E-3</v>
      </c>
      <c r="N30" s="33">
        <f t="shared" si="17"/>
        <v>7.5878119555275363E-3</v>
      </c>
      <c r="O30" s="33">
        <f t="shared" si="17"/>
        <v>7.5498728957498987E-3</v>
      </c>
      <c r="P30" s="33">
        <f t="shared" si="17"/>
        <v>7.5121235312711494E-3</v>
      </c>
      <c r="Q30" s="33">
        <f t="shared" si="17"/>
        <v>7.4745629136147938E-3</v>
      </c>
      <c r="R30" s="33">
        <f t="shared" si="17"/>
        <v>7.4371900990467194E-3</v>
      </c>
      <c r="S30" s="33">
        <f t="shared" si="17"/>
        <v>7.4000041485514862E-3</v>
      </c>
      <c r="T30" s="33">
        <f t="shared" si="17"/>
        <v>7.3630041278087291E-3</v>
      </c>
      <c r="U30" s="33">
        <f t="shared" si="17"/>
        <v>7.3261891071696858E-3</v>
      </c>
      <c r="V30" s="33">
        <f t="shared" si="17"/>
        <v>7.2895581616338372E-3</v>
      </c>
      <c r="W30" s="33">
        <f t="shared" si="17"/>
        <v>7.253110370825668E-3</v>
      </c>
      <c r="X30" s="33">
        <f t="shared" si="17"/>
        <v>7.2168448189715399E-3</v>
      </c>
      <c r="Y30" s="33">
        <f t="shared" si="17"/>
        <v>7.1807605948766822E-3</v>
      </c>
      <c r="Z30" s="33">
        <f t="shared" si="17"/>
        <v>7.1448567919022987E-3</v>
      </c>
      <c r="AA30" s="33">
        <f t="shared" si="17"/>
        <v>7.1091325079427874E-3</v>
      </c>
      <c r="AB30" s="33">
        <f t="shared" si="17"/>
        <v>7.0735868454030737E-3</v>
      </c>
      <c r="AC30" s="33">
        <f t="shared" si="17"/>
        <v>7.0382189111760579E-3</v>
      </c>
      <c r="AD30" s="33">
        <f t="shared" si="17"/>
        <v>7.0030278166201779E-3</v>
      </c>
      <c r="AE30" s="33">
        <f t="shared" si="17"/>
        <v>6.9680126775370768E-3</v>
      </c>
      <c r="AF30" s="33">
        <f t="shared" si="17"/>
        <v>6.9331726141493915E-3</v>
      </c>
      <c r="AG30" s="33">
        <f t="shared" si="17"/>
        <v>6.8985067510786442E-3</v>
      </c>
      <c r="AH30" s="33">
        <f t="shared" si="17"/>
        <v>6.8640142173232513E-3</v>
      </c>
      <c r="AI30" s="33">
        <f t="shared" si="17"/>
        <v>6.8296941462366346E-3</v>
      </c>
      <c r="AJ30" s="33">
        <f t="shared" si="17"/>
        <v>6.7955456755054511E-3</v>
      </c>
      <c r="AK30" s="33">
        <f t="shared" si="17"/>
        <v>6.7615679471279234E-3</v>
      </c>
      <c r="AL30" s="33">
        <f t="shared" si="17"/>
        <v>6.7277601073922836E-3</v>
      </c>
      <c r="AM30" s="33">
        <f t="shared" si="17"/>
        <v>6.6941213068553223E-3</v>
      </c>
      <c r="AN30" s="33">
        <f t="shared" si="17"/>
        <v>6.6606507003210457E-3</v>
      </c>
      <c r="AO30" s="33">
        <f t="shared" si="17"/>
        <v>6.6273474468194404E-3</v>
      </c>
      <c r="AP30" s="33">
        <f t="shared" si="17"/>
        <v>6.5942107095853433E-3</v>
      </c>
      <c r="AQ30" s="33">
        <f t="shared" ref="AQ30:BK30" si="25">AP30*(1-$G$4)</f>
        <v>6.5612396560374162E-3</v>
      </c>
      <c r="AR30" s="33">
        <f t="shared" si="25"/>
        <v>6.528433457757229E-3</v>
      </c>
      <c r="AS30" s="33">
        <f t="shared" si="25"/>
        <v>6.4957912904684426E-3</v>
      </c>
      <c r="AT30" s="33">
        <f t="shared" si="25"/>
        <v>6.4633123340161001E-3</v>
      </c>
      <c r="AU30" s="33">
        <f t="shared" si="25"/>
        <v>6.4309957723460197E-3</v>
      </c>
      <c r="AV30" s="33">
        <f t="shared" si="25"/>
        <v>6.3988407934842898E-3</v>
      </c>
      <c r="AW30" s="33">
        <f t="shared" si="25"/>
        <v>6.3668465895168683E-3</v>
      </c>
      <c r="AX30" s="33">
        <f t="shared" si="25"/>
        <v>6.3350123565692838E-3</v>
      </c>
      <c r="AY30" s="33">
        <f t="shared" si="25"/>
        <v>6.3033372947864375E-3</v>
      </c>
      <c r="AZ30" s="33">
        <f t="shared" si="25"/>
        <v>6.2718206083125054E-3</v>
      </c>
      <c r="BA30" s="33">
        <f t="shared" si="25"/>
        <v>6.2404615052709432E-3</v>
      </c>
      <c r="BB30" s="33">
        <f t="shared" si="25"/>
        <v>6.2092591977445889E-3</v>
      </c>
      <c r="BC30" s="33">
        <f t="shared" si="25"/>
        <v>6.1782129017558659E-3</v>
      </c>
      <c r="BD30" s="33">
        <f t="shared" si="25"/>
        <v>6.1473218372470866E-3</v>
      </c>
      <c r="BE30" s="33">
        <f t="shared" si="25"/>
        <v>6.1165852280608514E-3</v>
      </c>
      <c r="BF30" s="33">
        <f t="shared" si="25"/>
        <v>6.0860023019205468E-3</v>
      </c>
      <c r="BG30" s="33">
        <f t="shared" si="25"/>
        <v>6.0555722904109439E-3</v>
      </c>
      <c r="BH30" s="33">
        <f t="shared" si="25"/>
        <v>6.0252944289588889E-3</v>
      </c>
      <c r="BI30" s="33">
        <f t="shared" si="25"/>
        <v>5.9951679568140941E-3</v>
      </c>
      <c r="BJ30" s="33">
        <f t="shared" si="25"/>
        <v>5.9651921170300239E-3</v>
      </c>
      <c r="BK30" s="33">
        <f t="shared" si="25"/>
        <v>5.9353661564448736E-3</v>
      </c>
      <c r="BL30" t="str">
        <f t="shared" si="6"/>
        <v>19_THA</v>
      </c>
      <c r="BM30" t="str">
        <f t="shared" si="7"/>
        <v>d_nonenergy_7_11_ethane</v>
      </c>
      <c r="BP30" s="4">
        <f t="shared" si="8"/>
        <v>79.976370830400029</v>
      </c>
      <c r="BQ30" s="4">
        <f t="shared" si="9"/>
        <v>92.533027831200002</v>
      </c>
      <c r="BR30" s="4" cm="1">
        <f t="array" ref="BR30">L30*INDEX(prod_est,$H30+$I30-1,MATCH(BR$14,$BQ$14:$DQ$14,0))</f>
        <v>93.926927675357987</v>
      </c>
      <c r="BS30" s="4" cm="1">
        <f t="array" ref="BS30">M30*INDEX(prod_est,$H30+$I30-1,MATCH(BS$14,$BQ$14:$DQ$14,0))</f>
        <v>85.509659269173525</v>
      </c>
      <c r="BT30" s="4" cm="1">
        <f t="array" ref="BT30">N30*INDEX(prod_est,$H30+$I30-1,MATCH(BT$14,$BQ$14:$DQ$14,0))</f>
        <v>89.078907644654223</v>
      </c>
      <c r="BU30" s="4" cm="1">
        <f t="array" ref="BU30">O30*INDEX(prod_est,$H30+$I30-1,MATCH(BU$14,$BQ$14:$DQ$14,0))</f>
        <v>92.729069335481896</v>
      </c>
      <c r="BV30" s="4" cm="1">
        <f t="array" ref="BV30">P30*INDEX(prod_est,$H30+$I30-1,MATCH(BV$14,$BQ$14:$DQ$14,0))</f>
        <v>96.461169342070221</v>
      </c>
      <c r="BW30" s="4" cm="1">
        <f t="array" ref="BW30">Q30*INDEX(prod_est,$H30+$I30-1,MATCH(BW$14,$BQ$14:$DQ$14,0))</f>
        <v>100.23293637200568</v>
      </c>
      <c r="BX30" s="4" cm="1">
        <f t="array" ref="BX30">R30*INDEX(prod_est,$H30+$I30-1,MATCH(BX$14,$BQ$14:$DQ$14,0))</f>
        <v>104.04541586116648</v>
      </c>
      <c r="BY30" s="4" cm="1">
        <f t="array" ref="BY30">S30*INDEX(prod_est,$H30+$I30-1,MATCH(BY$14,$BQ$14:$DQ$14,0))</f>
        <v>107.878949457856</v>
      </c>
      <c r="BZ30" s="4" cm="1">
        <f t="array" ref="BZ30">T30*INDEX(prod_est,$H30+$I30-1,MATCH(BZ$14,$BQ$14:$DQ$14,0))</f>
        <v>111.67946890343102</v>
      </c>
      <c r="CA30" s="4" cm="1">
        <f t="array" ref="CA30">U30*INDEX(prod_est,$H30+$I30-1,MATCH(CA$14,$BQ$14:$DQ$14,0))</f>
        <v>113.59762979704986</v>
      </c>
      <c r="CB30" s="4" cm="1">
        <f t="array" ref="CB30">V30*INDEX(prod_est,$H30+$I30-1,MATCH(CB$14,$BQ$14:$DQ$14,0))</f>
        <v>115.339459301305</v>
      </c>
      <c r="CC30" s="4" cm="1">
        <f t="array" ref="CC30">W30*INDEX(prod_est,$H30+$I30-1,MATCH(CC$14,$BQ$14:$DQ$14,0))</f>
        <v>116.87621945715561</v>
      </c>
      <c r="CD30" s="4" cm="1">
        <f t="array" ref="CD30">X30*INDEX(prod_est,$H30+$I30-1,MATCH(CD$14,$BQ$14:$DQ$14,0))</f>
        <v>119.57188113040314</v>
      </c>
      <c r="CE30" s="4" cm="1">
        <f t="array" ref="CE30">Y30*INDEX(prod_est,$H30+$I30-1,MATCH(CE$14,$BQ$14:$DQ$14,0))</f>
        <v>122.14369865025884</v>
      </c>
      <c r="CF30" s="4" cm="1">
        <f t="array" ref="CF30">Z30*INDEX(prod_est,$H30+$I30-1,MATCH(CF$14,$BQ$14:$DQ$14,0))</f>
        <v>124.57148909225386</v>
      </c>
      <c r="CG30" s="4" cm="1">
        <f t="array" ref="CG30">AA30*INDEX(prod_est,$H30+$I30-1,MATCH(CG$14,$BQ$14:$DQ$14,0))</f>
        <v>126.82381684673159</v>
      </c>
      <c r="CH30" s="4" cm="1">
        <f t="array" ref="CH30">AB30*INDEX(prod_est,$H30+$I30-1,MATCH(CH$14,$BQ$14:$DQ$14,0))</f>
        <v>128.87874221277829</v>
      </c>
      <c r="CI30" s="4" cm="1">
        <f t="array" ref="CI30">AC30*INDEX(prod_est,$H30+$I30-1,MATCH(CI$14,$BQ$14:$DQ$14,0))</f>
        <v>130.8185811112813</v>
      </c>
      <c r="CJ30" s="4" cm="1">
        <f t="array" ref="CJ30">AD30*INDEX(prod_est,$H30+$I30-1,MATCH(CJ$14,$BQ$14:$DQ$14,0))</f>
        <v>132.50929593572488</v>
      </c>
      <c r="CK30" s="4" cm="1">
        <f t="array" ref="CK30">AE30*INDEX(prod_est,$H30+$I30-1,MATCH(CK$14,$BQ$14:$DQ$14,0))</f>
        <v>133.93509735008715</v>
      </c>
      <c r="CL30" s="4" cm="1">
        <f t="array" ref="CL30">AF30*INDEX(prod_est,$H30+$I30-1,MATCH(CL$14,$BQ$14:$DQ$14,0))</f>
        <v>135.04904073197682</v>
      </c>
      <c r="CM30" s="4" cm="1">
        <f t="array" ref="CM30">AG30*INDEX(prod_est,$H30+$I30-1,MATCH(CM$14,$BQ$14:$DQ$14,0))</f>
        <v>135.82741825718421</v>
      </c>
      <c r="CN30" s="4" cm="1">
        <f t="array" ref="CN30">AH30*INDEX(prod_est,$H30+$I30-1,MATCH(CN$14,$BQ$14:$DQ$14,0))</f>
        <v>138.20457935344203</v>
      </c>
      <c r="CO30" s="4" cm="1">
        <f t="array" ref="CO30">AI30*INDEX(prod_est,$H30+$I30-1,MATCH(CO$14,$BQ$14:$DQ$14,0))</f>
        <v>140.37588042797961</v>
      </c>
      <c r="CP30" s="4" cm="1">
        <f t="array" ref="CP30">AJ30*INDEX(prod_est,$H30+$I30-1,MATCH(CP$14,$BQ$14:$DQ$14,0))</f>
        <v>142.34737548809125</v>
      </c>
      <c r="CQ30" s="4" cm="1">
        <f t="array" ref="CQ30">AK30*INDEX(prod_est,$H30+$I30-1,MATCH(CQ$14,$BQ$14:$DQ$14,0))</f>
        <v>144.08933254197083</v>
      </c>
      <c r="CR30" s="4" cm="1">
        <f t="array" ref="CR30">AL30*INDEX(prod_est,$H30+$I30-1,MATCH(CR$14,$BQ$14:$DQ$14,0))</f>
        <v>145.57182788208556</v>
      </c>
      <c r="CS30" s="4" cm="1">
        <f t="array" ref="CS30">AM30*INDEX(prod_est,$H30+$I30-1,MATCH(CS$14,$BQ$14:$DQ$14,0))</f>
        <v>146.78324911915951</v>
      </c>
      <c r="CT30" s="4" cm="1">
        <f t="array" ref="CT30">AN30*INDEX(prod_est,$H30+$I30-1,MATCH(CT$14,$BQ$14:$DQ$14,0))</f>
        <v>147.7003538260233</v>
      </c>
      <c r="CU30" s="4" cm="1">
        <f t="array" ref="CU30">AO30*INDEX(prod_est,$H30+$I30-1,MATCH(CU$14,$BQ$14:$DQ$14,0))</f>
        <v>148.3139072474782</v>
      </c>
      <c r="CV30" s="4" cm="1">
        <f t="array" ref="CV30">AP30*INDEX(prod_est,$H30+$I30-1,MATCH(CV$14,$BQ$14:$DQ$14,0))</f>
        <v>148.58641360852829</v>
      </c>
      <c r="CW30" s="4" cm="1">
        <f t="array" ref="CW30">AQ30*INDEX(prod_est,$H30+$I30-1,MATCH(CW$14,$BQ$14:$DQ$14,0))</f>
        <v>148.50682172455359</v>
      </c>
      <c r="CX30" s="4" cm="1">
        <f t="array" ref="CX30">AR30*INDEX(prod_est,$H30+$I30-1,MATCH(CX$14,$BQ$14:$DQ$14,0))</f>
        <v>147.76428761593081</v>
      </c>
      <c r="CY30" s="4" cm="1">
        <f t="array" ref="CY30">AS30*INDEX(prod_est,$H30+$I30-1,MATCH(CY$14,$BQ$14:$DQ$14,0))</f>
        <v>147.02546617785114</v>
      </c>
      <c r="CZ30" s="4" cm="1">
        <f t="array" ref="CZ30">AT30*INDEX(prod_est,$H30+$I30-1,MATCH(CZ$14,$BQ$14:$DQ$14,0))</f>
        <v>146.29033884696187</v>
      </c>
      <c r="DA30" s="4" cm="1">
        <f t="array" ref="DA30">AU30*INDEX(prod_est,$H30+$I30-1,MATCH(DA$14,$BQ$14:$DQ$14,0))</f>
        <v>145.55888715272707</v>
      </c>
      <c r="DB30" s="4" cm="1">
        <f t="array" ref="DB30">AV30*INDEX(prod_est,$H30+$I30-1,MATCH(DB$14,$BQ$14:$DQ$14,0))</f>
        <v>144.83109271696344</v>
      </c>
      <c r="DC30" s="4" cm="1">
        <f t="array" ref="DC30">AW30*INDEX(prod_est,$H30+$I30-1,MATCH(DC$14,$BQ$14:$DQ$14,0))</f>
        <v>144.10693725337862</v>
      </c>
      <c r="DD30" s="4" cm="1">
        <f t="array" ref="DD30">AX30*INDEX(prod_est,$H30+$I30-1,MATCH(DD$14,$BQ$14:$DQ$14,0))</f>
        <v>143.38640256711173</v>
      </c>
      <c r="DE30" s="4" cm="1">
        <f t="array" ref="DE30">AY30*INDEX(prod_est,$H30+$I30-1,MATCH(DE$14,$BQ$14:$DQ$14,0))</f>
        <v>142.66947055427619</v>
      </c>
      <c r="DF30" s="4" cm="1">
        <f t="array" ref="DF30">AZ30*INDEX(prod_est,$H30+$I30-1,MATCH(DF$14,$BQ$14:$DQ$14,0))</f>
        <v>141.95612320150479</v>
      </c>
      <c r="DG30" s="4" cm="1">
        <f t="array" ref="DG30">BA30*INDEX(prod_est,$H30+$I30-1,MATCH(DG$14,$BQ$14:$DQ$14,0))</f>
        <v>141.24634258549727</v>
      </c>
      <c r="DH30" s="4" cm="1">
        <f t="array" ref="DH30">BB30*INDEX(prod_est,$H30+$I30-1,MATCH(DH$14,$BQ$14:$DQ$14,0))</f>
        <v>140.54011087256981</v>
      </c>
      <c r="DI30" s="4" cm="1">
        <f t="array" ref="DI30">BC30*INDEX(prod_est,$H30+$I30-1,MATCH(DI$14,$BQ$14:$DQ$14,0))</f>
        <v>139.83741031820696</v>
      </c>
      <c r="DJ30" s="4" cm="1">
        <f t="array" ref="DJ30">BD30*INDEX(prod_est,$H30+$I30-1,MATCH(DJ$14,$BQ$14:$DQ$14,0))</f>
        <v>139.13822326661591</v>
      </c>
      <c r="DK30" s="4" cm="1">
        <f t="array" ref="DK30">BE30*INDEX(prod_est,$H30+$I30-1,MATCH(DK$14,$BQ$14:$DQ$14,0))</f>
        <v>138.44253215028286</v>
      </c>
      <c r="DL30" s="4" cm="1">
        <f t="array" ref="DL30">BF30*INDEX(prod_est,$H30+$I30-1,MATCH(DL$14,$BQ$14:$DQ$14,0))</f>
        <v>137.75031948953142</v>
      </c>
      <c r="DM30" s="4" cm="1">
        <f t="array" ref="DM30">BG30*INDEX(prod_est,$H30+$I30-1,MATCH(DM$14,$BQ$14:$DQ$14,0))</f>
        <v>137.06156789208376</v>
      </c>
      <c r="DN30" s="4" cm="1">
        <f t="array" ref="DN30">BH30*INDEX(prod_est,$H30+$I30-1,MATCH(DN$14,$BQ$14:$DQ$14,0))</f>
        <v>136.37626005262334</v>
      </c>
      <c r="DO30" s="4" cm="1">
        <f t="array" ref="DO30">BI30*INDEX(prod_est,$H30+$I30-1,MATCH(DO$14,$BQ$14:$DQ$14,0))</f>
        <v>135.69437875236022</v>
      </c>
      <c r="DP30" s="4" cm="1">
        <f t="array" ref="DP30">BJ30*INDEX(prod_est,$H30+$I30-1,MATCH(DP$14,$BQ$14:$DQ$14,0))</f>
        <v>135.01590685859841</v>
      </c>
      <c r="DQ30" s="4" cm="1">
        <f t="array" ref="DQ30">BK30*INDEX(prod_est,$H30+$I30-1,MATCH(DQ$14,$BQ$14:$DQ$14,0))</f>
        <v>134.34082732430542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ref="L31:AQ35" si="26">K31*(1-$G$4)</f>
        <v>3.0125860434537261E-3</v>
      </c>
      <c r="M31" s="33">
        <f t="shared" si="26"/>
        <v>2.9975231132364573E-3</v>
      </c>
      <c r="N31" s="33">
        <f t="shared" si="26"/>
        <v>2.9825354976702749E-3</v>
      </c>
      <c r="O31" s="33">
        <f t="shared" si="26"/>
        <v>2.9676228201819237E-3</v>
      </c>
      <c r="P31" s="33">
        <f t="shared" si="26"/>
        <v>2.9527847060810139E-3</v>
      </c>
      <c r="Q31" s="33">
        <f t="shared" si="26"/>
        <v>2.9380207825506089E-3</v>
      </c>
      <c r="R31" s="33">
        <f t="shared" si="26"/>
        <v>2.923330678637856E-3</v>
      </c>
      <c r="S31" s="33">
        <f t="shared" si="26"/>
        <v>2.9087140252446668E-3</v>
      </c>
      <c r="T31" s="33">
        <f t="shared" si="26"/>
        <v>2.8941704551184435E-3</v>
      </c>
      <c r="U31" s="33">
        <f t="shared" si="26"/>
        <v>2.8796996028428515E-3</v>
      </c>
      <c r="V31" s="33">
        <f t="shared" si="26"/>
        <v>2.8653011048286373E-3</v>
      </c>
      <c r="W31" s="33">
        <f t="shared" si="26"/>
        <v>2.8509745993044941E-3</v>
      </c>
      <c r="X31" s="33">
        <f t="shared" si="26"/>
        <v>2.8367197263079718E-3</v>
      </c>
      <c r="Y31" s="33">
        <f t="shared" si="26"/>
        <v>2.822536127676432E-3</v>
      </c>
      <c r="Z31" s="33">
        <f t="shared" si="26"/>
        <v>2.8084234470380498E-3</v>
      </c>
      <c r="AA31" s="33">
        <f t="shared" si="26"/>
        <v>2.7943813298028594E-3</v>
      </c>
      <c r="AB31" s="33">
        <f t="shared" si="26"/>
        <v>2.780409423153845E-3</v>
      </c>
      <c r="AC31" s="33">
        <f t="shared" si="26"/>
        <v>2.7665073760380758E-3</v>
      </c>
      <c r="AD31" s="33">
        <f t="shared" si="26"/>
        <v>2.7526748391578852E-3</v>
      </c>
      <c r="AE31" s="33">
        <f t="shared" si="26"/>
        <v>2.7389114649620959E-3</v>
      </c>
      <c r="AF31" s="33">
        <f t="shared" si="26"/>
        <v>2.7252169076372856E-3</v>
      </c>
      <c r="AG31" s="33">
        <f t="shared" si="26"/>
        <v>2.7115908230990991E-3</v>
      </c>
      <c r="AH31" s="33">
        <f t="shared" si="26"/>
        <v>2.6980328689836038E-3</v>
      </c>
      <c r="AI31" s="33">
        <f t="shared" si="26"/>
        <v>2.6845427046386858E-3</v>
      </c>
      <c r="AJ31" s="33">
        <f t="shared" si="26"/>
        <v>2.6711199911154922E-3</v>
      </c>
      <c r="AK31" s="33">
        <f t="shared" si="26"/>
        <v>2.6577643911599147E-3</v>
      </c>
      <c r="AL31" s="33">
        <f t="shared" si="26"/>
        <v>2.6444755692041151E-3</v>
      </c>
      <c r="AM31" s="33">
        <f t="shared" si="26"/>
        <v>2.6312531913580944E-3</v>
      </c>
      <c r="AN31" s="33">
        <f t="shared" si="26"/>
        <v>2.6180969254013041E-3</v>
      </c>
      <c r="AO31" s="33">
        <f t="shared" si="26"/>
        <v>2.6050064407742977E-3</v>
      </c>
      <c r="AP31" s="33">
        <f t="shared" si="26"/>
        <v>2.5919814085704263E-3</v>
      </c>
      <c r="AQ31" s="33">
        <f t="shared" si="26"/>
        <v>2.5790215015275742E-3</v>
      </c>
      <c r="AR31" s="33">
        <f t="shared" ref="AR31:BK31" si="27">AQ31*(1-$G$4)</f>
        <v>2.5661263940199362E-3</v>
      </c>
      <c r="AS31" s="33">
        <f t="shared" si="27"/>
        <v>2.5532957620498366E-3</v>
      </c>
      <c r="AT31" s="33">
        <f t="shared" si="27"/>
        <v>2.5405292832395873E-3</v>
      </c>
      <c r="AU31" s="33">
        <f t="shared" si="27"/>
        <v>2.5278266368233895E-3</v>
      </c>
      <c r="AV31" s="33">
        <f t="shared" si="27"/>
        <v>2.5151875036392725E-3</v>
      </c>
      <c r="AW31" s="33">
        <f t="shared" si="27"/>
        <v>2.5026115661210763E-3</v>
      </c>
      <c r="AX31" s="33">
        <f t="shared" si="27"/>
        <v>2.490098508290471E-3</v>
      </c>
      <c r="AY31" s="33">
        <f t="shared" si="27"/>
        <v>2.4776480157490187E-3</v>
      </c>
      <c r="AZ31" s="33">
        <f t="shared" si="27"/>
        <v>2.4652597756702737E-3</v>
      </c>
      <c r="BA31" s="33">
        <f t="shared" si="27"/>
        <v>2.4529334767919224E-3</v>
      </c>
      <c r="BB31" s="33">
        <f t="shared" si="27"/>
        <v>2.4406688094079625E-3</v>
      </c>
      <c r="BC31" s="33">
        <f t="shared" si="27"/>
        <v>2.4284654653609229E-3</v>
      </c>
      <c r="BD31" s="33">
        <f t="shared" si="27"/>
        <v>2.4163231380341182E-3</v>
      </c>
      <c r="BE31" s="33">
        <f t="shared" si="27"/>
        <v>2.4042415223439477E-3</v>
      </c>
      <c r="BF31" s="33">
        <f t="shared" si="27"/>
        <v>2.3922203147322282E-3</v>
      </c>
      <c r="BG31" s="33">
        <f t="shared" si="27"/>
        <v>2.3802592131585672E-3</v>
      </c>
      <c r="BH31" s="33">
        <f t="shared" si="27"/>
        <v>2.3683579170927743E-3</v>
      </c>
      <c r="BI31" s="33">
        <f t="shared" si="27"/>
        <v>2.3565161275073106E-3</v>
      </c>
      <c r="BJ31" s="33">
        <f t="shared" si="27"/>
        <v>2.3447335468697742E-3</v>
      </c>
      <c r="BK31" s="33">
        <f t="shared" si="27"/>
        <v>2.3330098791354251E-3</v>
      </c>
      <c r="BL31" t="str">
        <f t="shared" si="6"/>
        <v>19_THA</v>
      </c>
      <c r="BM31" t="str">
        <f t="shared" si="7"/>
        <v>d_nonenergy_7_x_other_petrol_prod</v>
      </c>
      <c r="BP31" s="4">
        <f t="shared" si="8"/>
        <v>41.652312811200012</v>
      </c>
      <c r="BQ31" s="4">
        <f t="shared" si="9"/>
        <v>36.371887156800007</v>
      </c>
      <c r="BR31" s="4" cm="1">
        <f t="array" ref="BR31">L31*INDEX(prod_est,$H31+$I31-1,MATCH(BR$14,$BQ$14:$DQ$14,0))</f>
        <v>36.919786312678497</v>
      </c>
      <c r="BS31" s="4" cm="1">
        <f t="array" ref="BS31">M31*INDEX(prod_est,$H31+$I31-1,MATCH(BS$14,$BQ$14:$DQ$14,0))</f>
        <v>33.611216996253162</v>
      </c>
      <c r="BT31" s="4" cm="1">
        <f t="array" ref="BT31">N31*INDEX(prod_est,$H31+$I31-1,MATCH(BT$14,$BQ$14:$DQ$14,0))</f>
        <v>35.0141787515347</v>
      </c>
      <c r="BU31" s="4" cm="1">
        <f t="array" ref="BU31">O31*INDEX(prod_est,$H31+$I31-1,MATCH(BU$14,$BQ$14:$DQ$14,0))</f>
        <v>36.448945042388679</v>
      </c>
      <c r="BV31" s="4" cm="1">
        <f t="array" ref="BV31">P31*INDEX(prod_est,$H31+$I31-1,MATCH(BV$14,$BQ$14:$DQ$14,0))</f>
        <v>37.915918764951265</v>
      </c>
      <c r="BW31" s="4" cm="1">
        <f t="array" ref="BW31">Q31*INDEX(prod_est,$H31+$I31-1,MATCH(BW$14,$BQ$14:$DQ$14,0))</f>
        <v>39.398484374333556</v>
      </c>
      <c r="BX31" s="4" cm="1">
        <f t="array" ref="BX31">R31*INDEX(prod_est,$H31+$I31-1,MATCH(BX$14,$BQ$14:$DQ$14,0))</f>
        <v>40.897052799224284</v>
      </c>
      <c r="BY31" s="4" cm="1">
        <f t="array" ref="BY31">S31*INDEX(prod_est,$H31+$I31-1,MATCH(BY$14,$BQ$14:$DQ$14,0))</f>
        <v>42.403896946213052</v>
      </c>
      <c r="BZ31" s="4" cm="1">
        <f t="array" ref="BZ31">T31*INDEX(prod_est,$H31+$I31-1,MATCH(BZ$14,$BQ$14:$DQ$14,0))</f>
        <v>43.897764245831127</v>
      </c>
      <c r="CA31" s="4" cm="1">
        <f t="array" ref="CA31">U31*INDEX(prod_est,$H31+$I31-1,MATCH(CA$14,$BQ$14:$DQ$14,0))</f>
        <v>44.651734295298887</v>
      </c>
      <c r="CB31" s="4" cm="1">
        <f t="array" ref="CB31">V31*INDEX(prod_est,$H31+$I31-1,MATCH(CB$14,$BQ$14:$DQ$14,0))</f>
        <v>45.336393899118654</v>
      </c>
      <c r="CC31" s="4" cm="1">
        <f t="array" ref="CC31">W31*INDEX(prod_est,$H31+$I31-1,MATCH(CC$14,$BQ$14:$DQ$14,0))</f>
        <v>45.940447049498957</v>
      </c>
      <c r="CD31" s="4" cm="1">
        <f t="array" ref="CD31">X31*INDEX(prod_est,$H31+$I31-1,MATCH(CD$14,$BQ$14:$DQ$14,0))</f>
        <v>47.000028741466579</v>
      </c>
      <c r="CE31" s="4" cm="1">
        <f t="array" ref="CE31">Y31*INDEX(prod_est,$H31+$I31-1,MATCH(CE$14,$BQ$14:$DQ$14,0))</f>
        <v>48.010931105871137</v>
      </c>
      <c r="CF31" s="4" cm="1">
        <f t="array" ref="CF31">Z31*INDEX(prod_est,$H31+$I31-1,MATCH(CF$14,$BQ$14:$DQ$14,0))</f>
        <v>48.965220855880013</v>
      </c>
      <c r="CG31" s="4" cm="1">
        <f t="array" ref="CG31">AA31*INDEX(prod_est,$H31+$I31-1,MATCH(CG$14,$BQ$14:$DQ$14,0))</f>
        <v>49.850541620217633</v>
      </c>
      <c r="CH31" s="4" cm="1">
        <f t="array" ref="CH31">AB31*INDEX(prod_est,$H31+$I31-1,MATCH(CH$14,$BQ$14:$DQ$14,0))</f>
        <v>50.658269577264932</v>
      </c>
      <c r="CI31" s="4" cm="1">
        <f t="array" ref="CI31">AC31*INDEX(prod_est,$H31+$I31-1,MATCH(CI$14,$BQ$14:$DQ$14,0))</f>
        <v>51.420760583691653</v>
      </c>
      <c r="CJ31" s="4" cm="1">
        <f t="array" ref="CJ31">AD31*INDEX(prod_est,$H31+$I31-1,MATCH(CJ$14,$BQ$14:$DQ$14,0))</f>
        <v>52.085328579036727</v>
      </c>
      <c r="CK31" s="4" cm="1">
        <f t="array" ref="CK31">AE31*INDEX(prod_est,$H31+$I31-1,MATCH(CK$14,$BQ$14:$DQ$14,0))</f>
        <v>52.645767260950308</v>
      </c>
      <c r="CL31" s="4" cm="1">
        <f t="array" ref="CL31">AF31*INDEX(prod_est,$H31+$I31-1,MATCH(CL$14,$BQ$14:$DQ$14,0))</f>
        <v>53.083624142269109</v>
      </c>
      <c r="CM31" s="4" cm="1">
        <f t="array" ref="CM31">AG31*INDEX(prod_est,$H31+$I31-1,MATCH(CM$14,$BQ$14:$DQ$14,0))</f>
        <v>53.389580406489472</v>
      </c>
      <c r="CN31" s="4" cm="1">
        <f t="array" ref="CN31">AH31*INDEX(prod_est,$H31+$I31-1,MATCH(CN$14,$BQ$14:$DQ$14,0))</f>
        <v>54.323969317920628</v>
      </c>
      <c r="CO31" s="4" cm="1">
        <f t="array" ref="CO31">AI31*INDEX(prod_est,$H31+$I31-1,MATCH(CO$14,$BQ$14:$DQ$14,0))</f>
        <v>55.177440986551055</v>
      </c>
      <c r="CP31" s="4" cm="1">
        <f t="array" ref="CP31">AJ31*INDEX(prod_est,$H31+$I31-1,MATCH(CP$14,$BQ$14:$DQ$14,0))</f>
        <v>55.952375056442058</v>
      </c>
      <c r="CQ31" s="4" cm="1">
        <f t="array" ref="CQ31">AK31*INDEX(prod_est,$H31+$I31-1,MATCH(CQ$14,$BQ$14:$DQ$14,0))</f>
        <v>56.637084796096104</v>
      </c>
      <c r="CR31" s="4" cm="1">
        <f t="array" ref="CR31">AL31*INDEX(prod_est,$H31+$I31-1,MATCH(CR$14,$BQ$14:$DQ$14,0))</f>
        <v>57.219808116460129</v>
      </c>
      <c r="CS31" s="4" cm="1">
        <f t="array" ref="CS31">AM31*INDEX(prod_est,$H31+$I31-1,MATCH(CS$14,$BQ$14:$DQ$14,0))</f>
        <v>57.695980544477742</v>
      </c>
      <c r="CT31" s="4" cm="1">
        <f t="array" ref="CT31">AN31*INDEX(prod_est,$H31+$I31-1,MATCH(CT$14,$BQ$14:$DQ$14,0))</f>
        <v>58.056466196907387</v>
      </c>
      <c r="CU31" s="4" cm="1">
        <f t="array" ref="CU31">AO31*INDEX(prod_est,$H31+$I31-1,MATCH(CU$14,$BQ$14:$DQ$14,0))</f>
        <v>58.297635175518309</v>
      </c>
      <c r="CV31" s="4" cm="1">
        <f t="array" ref="CV31">AP31*INDEX(prod_est,$H31+$I31-1,MATCH(CV$14,$BQ$14:$DQ$14,0))</f>
        <v>58.404749044435526</v>
      </c>
      <c r="CW31" s="4" cm="1">
        <f t="array" ref="CW31">AQ31*INDEX(prod_est,$H31+$I31-1,MATCH(CW$14,$BQ$14:$DQ$14,0))</f>
        <v>58.373463922891624</v>
      </c>
      <c r="CX31" s="4" cm="1">
        <f t="array" ref="CX31">AR31*INDEX(prod_est,$H31+$I31-1,MATCH(CX$14,$BQ$14:$DQ$14,0))</f>
        <v>58.081596603277163</v>
      </c>
      <c r="CY31" s="4" cm="1">
        <f t="array" ref="CY31">AS31*INDEX(prod_est,$H31+$I31-1,MATCH(CY$14,$BQ$14:$DQ$14,0))</f>
        <v>57.791188620260776</v>
      </c>
      <c r="CZ31" s="4" cm="1">
        <f t="array" ref="CZ31">AT31*INDEX(prod_est,$H31+$I31-1,MATCH(CZ$14,$BQ$14:$DQ$14,0))</f>
        <v>57.502232677159469</v>
      </c>
      <c r="DA31" s="4" cm="1">
        <f t="array" ref="DA31">AU31*INDEX(prod_est,$H31+$I31-1,MATCH(DA$14,$BQ$14:$DQ$14,0))</f>
        <v>57.214721513773675</v>
      </c>
      <c r="DB31" s="4" cm="1">
        <f t="array" ref="DB31">AV31*INDEX(prod_est,$H31+$I31-1,MATCH(DB$14,$BQ$14:$DQ$14,0))</f>
        <v>56.928647906204809</v>
      </c>
      <c r="DC31" s="4" cm="1">
        <f t="array" ref="DC31">AW31*INDEX(prod_est,$H31+$I31-1,MATCH(DC$14,$BQ$14:$DQ$14,0))</f>
        <v>56.644004666673787</v>
      </c>
      <c r="DD31" s="4" cm="1">
        <f t="array" ref="DD31">AX31*INDEX(prod_est,$H31+$I31-1,MATCH(DD$14,$BQ$14:$DQ$14,0))</f>
        <v>56.360784643340416</v>
      </c>
      <c r="DE31" s="4" cm="1">
        <f t="array" ref="DE31">AY31*INDEX(prod_est,$H31+$I31-1,MATCH(DE$14,$BQ$14:$DQ$14,0))</f>
        <v>56.078980720123717</v>
      </c>
      <c r="DF31" s="4" cm="1">
        <f t="array" ref="DF31">AZ31*INDEX(prod_est,$H31+$I31-1,MATCH(DF$14,$BQ$14:$DQ$14,0))</f>
        <v>55.798585816523101</v>
      </c>
      <c r="DG31" s="4" cm="1">
        <f t="array" ref="DG31">BA31*INDEX(prod_est,$H31+$I31-1,MATCH(DG$14,$BQ$14:$DQ$14,0))</f>
        <v>55.519592887440488</v>
      </c>
      <c r="DH31" s="4" cm="1">
        <f t="array" ref="DH31">BB31*INDEX(prod_est,$H31+$I31-1,MATCH(DH$14,$BQ$14:$DQ$14,0))</f>
        <v>55.241994923003283</v>
      </c>
      <c r="DI31" s="4" cm="1">
        <f t="array" ref="DI31">BC31*INDEX(prod_est,$H31+$I31-1,MATCH(DI$14,$BQ$14:$DQ$14,0))</f>
        <v>54.965784948388269</v>
      </c>
      <c r="DJ31" s="4" cm="1">
        <f t="array" ref="DJ31">BD31*INDEX(prod_est,$H31+$I31-1,MATCH(DJ$14,$BQ$14:$DQ$14,0))</f>
        <v>54.690956023646322</v>
      </c>
      <c r="DK31" s="4" cm="1">
        <f t="array" ref="DK31">BE31*INDEX(prod_est,$H31+$I31-1,MATCH(DK$14,$BQ$14:$DQ$14,0))</f>
        <v>54.417501243528093</v>
      </c>
      <c r="DL31" s="4" cm="1">
        <f t="array" ref="DL31">BF31*INDEX(prod_est,$H31+$I31-1,MATCH(DL$14,$BQ$14:$DQ$14,0))</f>
        <v>54.145413737310456</v>
      </c>
      <c r="DM31" s="4" cm="1">
        <f t="array" ref="DM31">BG31*INDEX(prod_est,$H31+$I31-1,MATCH(DM$14,$BQ$14:$DQ$14,0))</f>
        <v>53.874686668623909</v>
      </c>
      <c r="DN31" s="4" cm="1">
        <f t="array" ref="DN31">BH31*INDEX(prod_est,$H31+$I31-1,MATCH(DN$14,$BQ$14:$DQ$14,0))</f>
        <v>53.605313235280789</v>
      </c>
      <c r="DO31" s="4" cm="1">
        <f t="array" ref="DO31">BI31*INDEX(prod_est,$H31+$I31-1,MATCH(DO$14,$BQ$14:$DQ$14,0))</f>
        <v>53.337286669104387</v>
      </c>
      <c r="DP31" s="4" cm="1">
        <f t="array" ref="DP31">BJ31*INDEX(prod_est,$H31+$I31-1,MATCH(DP$14,$BQ$14:$DQ$14,0))</f>
        <v>53.070600235758867</v>
      </c>
      <c r="DQ31" s="4" cm="1">
        <f t="array" ref="DQ31">BK31*INDEX(prod_est,$H31+$I31-1,MATCH(DQ$14,$BQ$14:$DQ$14,0))</f>
        <v>52.805247234580072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26"/>
        <v>7.7245803394530308E-3</v>
      </c>
      <c r="M32" s="33">
        <f t="shared" si="26"/>
        <v>7.6859574377557659E-3</v>
      </c>
      <c r="N32" s="33">
        <f t="shared" si="26"/>
        <v>7.6475276505669869E-3</v>
      </c>
      <c r="O32" s="33">
        <f t="shared" si="26"/>
        <v>7.6092900123141518E-3</v>
      </c>
      <c r="P32" s="33">
        <f t="shared" si="26"/>
        <v>7.5712435622525814E-3</v>
      </c>
      <c r="Q32" s="33">
        <f t="shared" si="26"/>
        <v>7.5333873444413182E-3</v>
      </c>
      <c r="R32" s="33">
        <f t="shared" si="26"/>
        <v>7.4957204077191119E-3</v>
      </c>
      <c r="S32" s="33">
        <f t="shared" si="26"/>
        <v>7.4582418056805162E-3</v>
      </c>
      <c r="T32" s="33">
        <f t="shared" si="26"/>
        <v>7.4209505966521139E-3</v>
      </c>
      <c r="U32" s="33">
        <f t="shared" si="26"/>
        <v>7.3838458436688535E-3</v>
      </c>
      <c r="V32" s="33">
        <f t="shared" si="26"/>
        <v>7.3469266144505089E-3</v>
      </c>
      <c r="W32" s="33">
        <f t="shared" si="26"/>
        <v>7.3101919813782562E-3</v>
      </c>
      <c r="X32" s="33">
        <f t="shared" si="26"/>
        <v>7.2736410214713646E-3</v>
      </c>
      <c r="Y32" s="33">
        <f t="shared" si="26"/>
        <v>7.237272816364008E-3</v>
      </c>
      <c r="Z32" s="33">
        <f t="shared" si="26"/>
        <v>7.201086452282188E-3</v>
      </c>
      <c r="AA32" s="33">
        <f t="shared" si="26"/>
        <v>7.1650810200207769E-3</v>
      </c>
      <c r="AB32" s="33">
        <f t="shared" si="26"/>
        <v>7.1292556149206727E-3</v>
      </c>
      <c r="AC32" s="33">
        <f t="shared" si="26"/>
        <v>7.0936093368460691E-3</v>
      </c>
      <c r="AD32" s="33">
        <f t="shared" si="26"/>
        <v>7.0581412901618385E-3</v>
      </c>
      <c r="AE32" s="33">
        <f t="shared" si="26"/>
        <v>7.0228505837110289E-3</v>
      </c>
      <c r="AF32" s="33">
        <f t="shared" si="26"/>
        <v>6.9877363307924737E-3</v>
      </c>
      <c r="AG32" s="33">
        <f t="shared" si="26"/>
        <v>6.9527976491385113E-3</v>
      </c>
      <c r="AH32" s="33">
        <f t="shared" si="26"/>
        <v>6.9180336608928184E-3</v>
      </c>
      <c r="AI32" s="33">
        <f t="shared" si="26"/>
        <v>6.8834434925883542E-3</v>
      </c>
      <c r="AJ32" s="33">
        <f t="shared" si="26"/>
        <v>6.8490262751254123E-3</v>
      </c>
      <c r="AK32" s="33">
        <f t="shared" si="26"/>
        <v>6.8147811437497853E-3</v>
      </c>
      <c r="AL32" s="33">
        <f t="shared" si="26"/>
        <v>6.7807072380310363E-3</v>
      </c>
      <c r="AM32" s="33">
        <f t="shared" si="26"/>
        <v>6.7468037018408814E-3</v>
      </c>
      <c r="AN32" s="33">
        <f t="shared" si="26"/>
        <v>6.7130696833316772E-3</v>
      </c>
      <c r="AO32" s="33">
        <f t="shared" si="26"/>
        <v>6.6795043349150186E-3</v>
      </c>
      <c r="AP32" s="33">
        <f t="shared" si="26"/>
        <v>6.6461068132404435E-3</v>
      </c>
      <c r="AQ32" s="33">
        <f t="shared" si="26"/>
        <v>6.6128762791742412E-3</v>
      </c>
      <c r="AR32" s="33">
        <f t="shared" ref="AR32:BK32" si="28">AQ32*(1-$G$4)</f>
        <v>6.5798118977783695E-3</v>
      </c>
      <c r="AS32" s="33">
        <f t="shared" si="28"/>
        <v>6.546912838289478E-3</v>
      </c>
      <c r="AT32" s="33">
        <f t="shared" si="28"/>
        <v>6.5141782740980305E-3</v>
      </c>
      <c r="AU32" s="33">
        <f t="shared" si="28"/>
        <v>6.4816073827275401E-3</v>
      </c>
      <c r="AV32" s="33">
        <f t="shared" si="28"/>
        <v>6.4491993458139028E-3</v>
      </c>
      <c r="AW32" s="33">
        <f t="shared" si="28"/>
        <v>6.4169533490848335E-3</v>
      </c>
      <c r="AX32" s="33">
        <f t="shared" si="28"/>
        <v>6.3848685823394095E-3</v>
      </c>
      <c r="AY32" s="33">
        <f t="shared" si="28"/>
        <v>6.3529442394277122E-3</v>
      </c>
      <c r="AZ32" s="33">
        <f t="shared" si="28"/>
        <v>6.3211795182305736E-3</v>
      </c>
      <c r="BA32" s="33">
        <f t="shared" si="28"/>
        <v>6.2895736206394206E-3</v>
      </c>
      <c r="BB32" s="33">
        <f t="shared" si="28"/>
        <v>6.2581257525362232E-3</v>
      </c>
      <c r="BC32" s="33">
        <f t="shared" si="28"/>
        <v>6.2268351237735418E-3</v>
      </c>
      <c r="BD32" s="33">
        <f t="shared" si="28"/>
        <v>6.1957009481546739E-3</v>
      </c>
      <c r="BE32" s="33">
        <f t="shared" si="28"/>
        <v>6.1647224434139003E-3</v>
      </c>
      <c r="BF32" s="33">
        <f t="shared" si="28"/>
        <v>6.1338988311968306E-3</v>
      </c>
      <c r="BG32" s="33">
        <f t="shared" si="28"/>
        <v>6.1032293370408466E-3</v>
      </c>
      <c r="BH32" s="33">
        <f t="shared" si="28"/>
        <v>6.0727131903556423E-3</v>
      </c>
      <c r="BI32" s="33">
        <f t="shared" si="28"/>
        <v>6.0423496244038644E-3</v>
      </c>
      <c r="BJ32" s="33">
        <f t="shared" si="28"/>
        <v>6.0121378762818447E-3</v>
      </c>
      <c r="BK32" s="33">
        <f t="shared" si="28"/>
        <v>5.9820771869004358E-3</v>
      </c>
      <c r="BL32" t="str">
        <f t="shared" si="6"/>
        <v>19_THA</v>
      </c>
      <c r="BM32" t="str">
        <f t="shared" si="7"/>
        <v>d_nonenergy_8_1_natural_gas</v>
      </c>
      <c r="BP32" s="4">
        <f t="shared" si="8"/>
        <v>2.235160829983978</v>
      </c>
      <c r="BQ32" s="4">
        <f t="shared" si="9"/>
        <v>93.261258064557282</v>
      </c>
      <c r="BR32" s="4" cm="1">
        <f t="array" ref="BR32">L32*INDEX(prod_est,$H32+$I32-1,MATCH(BR$14,$BQ$14:$DQ$14,0))</f>
        <v>94.666127829754046</v>
      </c>
      <c r="BS32" s="4" cm="1">
        <f t="array" ref="BS32">M32*INDEX(prod_est,$H32+$I32-1,MATCH(BS$14,$BQ$14:$DQ$14,0))</f>
        <v>86.182615948354993</v>
      </c>
      <c r="BT32" s="4" cm="1">
        <f t="array" ref="BT32">N32*INDEX(prod_est,$H32+$I32-1,MATCH(BT$14,$BQ$14:$DQ$14,0))</f>
        <v>89.77995412742591</v>
      </c>
      <c r="BU32" s="4" cm="1">
        <f t="array" ref="BU32">O32*INDEX(prod_est,$H32+$I32-1,MATCH(BU$14,$BQ$14:$DQ$14,0))</f>
        <v>93.458842405529552</v>
      </c>
      <c r="BV32" s="4" cm="1">
        <f t="array" ref="BV32">P32*INDEX(prod_est,$H32+$I32-1,MATCH(BV$14,$BQ$14:$DQ$14,0))</f>
        <v>97.220313849780865</v>
      </c>
      <c r="BW32" s="4" cm="1">
        <f t="array" ref="BW32">Q32*INDEX(prod_est,$H32+$I32-1,MATCH(BW$14,$BQ$14:$DQ$14,0))</f>
        <v>101.0217644948401</v>
      </c>
      <c r="BX32" s="4" cm="1">
        <f t="array" ref="BX32">R32*INDEX(prod_est,$H32+$I32-1,MATCH(BX$14,$BQ$14:$DQ$14,0))</f>
        <v>104.8642480041128</v>
      </c>
      <c r="BY32" s="4" cm="1">
        <f t="array" ref="BY32">S32*INDEX(prod_est,$H32+$I32-1,MATCH(BY$14,$BQ$14:$DQ$14,0))</f>
        <v>108.72795131567203</v>
      </c>
      <c r="BZ32" s="4" cm="1">
        <f t="array" ref="BZ32">T32*INDEX(prod_est,$H32+$I32-1,MATCH(BZ$14,$BQ$14:$DQ$14,0))</f>
        <v>112.55838065642284</v>
      </c>
      <c r="CA32" s="4" cm="1">
        <f t="array" ref="CA32">U32*INDEX(prod_est,$H32+$I32-1,MATCH(CA$14,$BQ$14:$DQ$14,0))</f>
        <v>114.49163737893562</v>
      </c>
      <c r="CB32" s="4" cm="1">
        <f t="array" ref="CB32">V32*INDEX(prod_est,$H32+$I32-1,MATCH(CB$14,$BQ$14:$DQ$14,0))</f>
        <v>116.24717499299848</v>
      </c>
      <c r="CC32" s="4" cm="1">
        <f t="array" ref="CC32">W32*INDEX(prod_est,$H32+$I32-1,MATCH(CC$14,$BQ$14:$DQ$14,0))</f>
        <v>117.79602937329132</v>
      </c>
      <c r="CD32" s="4" cm="1">
        <f t="array" ref="CD32">X32*INDEX(prod_est,$H32+$I32-1,MATCH(CD$14,$BQ$14:$DQ$14,0))</f>
        <v>120.51290576711344</v>
      </c>
      <c r="CE32" s="4" cm="1">
        <f t="array" ref="CE32">Y32*INDEX(prod_est,$H32+$I32-1,MATCH(CE$14,$BQ$14:$DQ$14,0))</f>
        <v>123.10496336034115</v>
      </c>
      <c r="CF32" s="4" cm="1">
        <f t="array" ref="CF32">Z32*INDEX(prod_est,$H32+$I32-1,MATCH(CF$14,$BQ$14:$DQ$14,0))</f>
        <v>125.5518603899142</v>
      </c>
      <c r="CG32" s="4" cm="1">
        <f t="array" ref="CG32">AA32*INDEX(prod_est,$H32+$I32-1,MATCH(CG$14,$BQ$14:$DQ$14,0))</f>
        <v>127.8219138495232</v>
      </c>
      <c r="CH32" s="4" cm="1">
        <f t="array" ref="CH32">AB32*INDEX(prod_est,$H32+$I32-1,MATCH(CH$14,$BQ$14:$DQ$14,0))</f>
        <v>129.89301137392158</v>
      </c>
      <c r="CI32" s="4" cm="1">
        <f t="array" ref="CI32">AC32*INDEX(prod_est,$H32+$I32-1,MATCH(CI$14,$BQ$14:$DQ$14,0))</f>
        <v>131.84811670611688</v>
      </c>
      <c r="CJ32" s="4" cm="1">
        <f t="array" ref="CJ32">AD32*INDEX(prod_est,$H32+$I32-1,MATCH(CJ$14,$BQ$14:$DQ$14,0))</f>
        <v>133.55213737043195</v>
      </c>
      <c r="CK32" s="4" cm="1">
        <f t="array" ref="CK32">AE32*INDEX(prod_est,$H32+$I32-1,MATCH(CK$14,$BQ$14:$DQ$14,0))</f>
        <v>134.98915976957164</v>
      </c>
      <c r="CL32" s="4" cm="1">
        <f t="array" ref="CL32">AF32*INDEX(prod_est,$H32+$I32-1,MATCH(CL$14,$BQ$14:$DQ$14,0))</f>
        <v>136.11186982934868</v>
      </c>
      <c r="CM32" s="4" cm="1">
        <f t="array" ref="CM32">AG32*INDEX(prod_est,$H32+$I32-1,MATCH(CM$14,$BQ$14:$DQ$14,0))</f>
        <v>136.89637314617994</v>
      </c>
      <c r="CN32" s="4" cm="1">
        <f t="array" ref="CN32">AH32*INDEX(prod_est,$H32+$I32-1,MATCH(CN$14,$BQ$14:$DQ$14,0))</f>
        <v>139.29224237963405</v>
      </c>
      <c r="CO32" s="4" cm="1">
        <f t="array" ref="CO32">AI32*INDEX(prod_est,$H32+$I32-1,MATCH(CO$14,$BQ$14:$DQ$14,0))</f>
        <v>141.48063148344357</v>
      </c>
      <c r="CP32" s="4" cm="1">
        <f t="array" ref="CP32">AJ32*INDEX(prod_est,$H32+$I32-1,MATCH(CP$14,$BQ$14:$DQ$14,0))</f>
        <v>143.46764210963295</v>
      </c>
      <c r="CQ32" s="4" cm="1">
        <f t="array" ref="CQ32">AK32*INDEX(prod_est,$H32+$I32-1,MATCH(CQ$14,$BQ$14:$DQ$14,0))</f>
        <v>145.22330827712938</v>
      </c>
      <c r="CR32" s="4" cm="1">
        <f t="array" ref="CR32">AL32*INDEX(prod_est,$H32+$I32-1,MATCH(CR$14,$BQ$14:$DQ$14,0))</f>
        <v>146.71747078034019</v>
      </c>
      <c r="CS32" s="4" cm="1">
        <f t="array" ref="CS32">AM32*INDEX(prod_est,$H32+$I32-1,MATCH(CS$14,$BQ$14:$DQ$14,0))</f>
        <v>147.9384258410752</v>
      </c>
      <c r="CT32" s="4" cm="1">
        <f t="array" ref="CT32">AN32*INDEX(prod_est,$H32+$I32-1,MATCH(CT$14,$BQ$14:$DQ$14,0))</f>
        <v>148.86274811544268</v>
      </c>
      <c r="CU32" s="4" cm="1">
        <f t="array" ref="CU32">AO32*INDEX(prod_est,$H32+$I32-1,MATCH(CU$14,$BQ$14:$DQ$14,0))</f>
        <v>149.48113017118911</v>
      </c>
      <c r="CV32" s="4" cm="1">
        <f t="array" ref="CV32">AP32*INDEX(prod_est,$H32+$I32-1,MATCH(CV$14,$BQ$14:$DQ$14,0))</f>
        <v>149.75578114347209</v>
      </c>
      <c r="CW32" s="4" cm="1">
        <f t="array" ref="CW32">AQ32*INDEX(prod_est,$H32+$I32-1,MATCH(CW$14,$BQ$14:$DQ$14,0))</f>
        <v>149.67556287540947</v>
      </c>
      <c r="CX32" s="4" cm="1">
        <f t="array" ref="CX32">AR32*INDEX(prod_est,$H32+$I32-1,MATCH(CX$14,$BQ$14:$DQ$14,0))</f>
        <v>148.92718506103242</v>
      </c>
      <c r="CY32" s="4" cm="1">
        <f t="array" ref="CY32">AS32*INDEX(prod_est,$H32+$I32-1,MATCH(CY$14,$BQ$14:$DQ$14,0))</f>
        <v>148.18254913572724</v>
      </c>
      <c r="CZ32" s="4" cm="1">
        <f t="array" ref="CZ32">AT32*INDEX(prod_est,$H32+$I32-1,MATCH(CZ$14,$BQ$14:$DQ$14,0))</f>
        <v>147.44163639004861</v>
      </c>
      <c r="DA32" s="4" cm="1">
        <f t="array" ref="DA32">AU32*INDEX(prod_est,$H32+$I32-1,MATCH(DA$14,$BQ$14:$DQ$14,0))</f>
        <v>146.70442820809836</v>
      </c>
      <c r="DB32" s="4" cm="1">
        <f t="array" ref="DB32">AV32*INDEX(prod_est,$H32+$I32-1,MATCH(DB$14,$BQ$14:$DQ$14,0))</f>
        <v>145.97090606705788</v>
      </c>
      <c r="DC32" s="4" cm="1">
        <f t="array" ref="DC32">AW32*INDEX(prod_est,$H32+$I32-1,MATCH(DC$14,$BQ$14:$DQ$14,0))</f>
        <v>145.24105153672261</v>
      </c>
      <c r="DD32" s="4" cm="1">
        <f t="array" ref="DD32">AX32*INDEX(prod_est,$H32+$I32-1,MATCH(DD$14,$BQ$14:$DQ$14,0))</f>
        <v>144.51484627903898</v>
      </c>
      <c r="DE32" s="4" cm="1">
        <f t="array" ref="DE32">AY32*INDEX(prod_est,$H32+$I32-1,MATCH(DE$14,$BQ$14:$DQ$14,0))</f>
        <v>143.79227204764379</v>
      </c>
      <c r="DF32" s="4" cm="1">
        <f t="array" ref="DF32">AZ32*INDEX(prod_est,$H32+$I32-1,MATCH(DF$14,$BQ$14:$DQ$14,0))</f>
        <v>143.07331068740555</v>
      </c>
      <c r="DG32" s="4" cm="1">
        <f t="array" ref="DG32">BA32*INDEX(prod_est,$H32+$I32-1,MATCH(DG$14,$BQ$14:$DQ$14,0))</f>
        <v>142.35794413396854</v>
      </c>
      <c r="DH32" s="4" cm="1">
        <f t="array" ref="DH32">BB32*INDEX(prod_est,$H32+$I32-1,MATCH(DH$14,$BQ$14:$DQ$14,0))</f>
        <v>141.64615441329869</v>
      </c>
      <c r="DI32" s="4" cm="1">
        <f t="array" ref="DI32">BC32*INDEX(prod_est,$H32+$I32-1,MATCH(DI$14,$BQ$14:$DQ$14,0))</f>
        <v>140.93792364123217</v>
      </c>
      <c r="DJ32" s="4" cm="1">
        <f t="array" ref="DJ32">BD32*INDEX(prod_est,$H32+$I32-1,MATCH(DJ$14,$BQ$14:$DQ$14,0))</f>
        <v>140.23323402302603</v>
      </c>
      <c r="DK32" s="4" cm="1">
        <f t="array" ref="DK32">BE32*INDEX(prod_est,$H32+$I32-1,MATCH(DK$14,$BQ$14:$DQ$14,0))</f>
        <v>139.5320678529109</v>
      </c>
      <c r="DL32" s="4" cm="1">
        <f t="array" ref="DL32">BF32*INDEX(prod_est,$H32+$I32-1,MATCH(DL$14,$BQ$14:$DQ$14,0))</f>
        <v>138.83440751364631</v>
      </c>
      <c r="DM32" s="4" cm="1">
        <f t="array" ref="DM32">BG32*INDEX(prod_est,$H32+$I32-1,MATCH(DM$14,$BQ$14:$DQ$14,0))</f>
        <v>138.14023547607809</v>
      </c>
      <c r="DN32" s="4" cm="1">
        <f t="array" ref="DN32">BH32*INDEX(prod_est,$H32+$I32-1,MATCH(DN$14,$BQ$14:$DQ$14,0))</f>
        <v>137.4495342986977</v>
      </c>
      <c r="DO32" s="4" cm="1">
        <f t="array" ref="DO32">BI32*INDEX(prod_est,$H32+$I32-1,MATCH(DO$14,$BQ$14:$DQ$14,0))</f>
        <v>136.76228662720422</v>
      </c>
      <c r="DP32" s="4" cm="1">
        <f t="array" ref="DP32">BJ32*INDEX(prod_est,$H32+$I32-1,MATCH(DP$14,$BQ$14:$DQ$14,0))</f>
        <v>136.0784751940682</v>
      </c>
      <c r="DQ32" s="4" cm="1">
        <f t="array" ref="DQ32">BK32*INDEX(prod_est,$H32+$I32-1,MATCH(DQ$14,$BQ$14:$DQ$14,0))</f>
        <v>135.39808281809786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19_THA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19_THA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19_THA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19_THA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19_THA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19_THA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19_THA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19_THA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19_THA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19_THA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19_THA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19_THA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19_THA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19_THA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0">SUM(K15:K46)*1000</f>
        <v>44.589886974378558</v>
      </c>
      <c r="L47" s="33">
        <f t="shared" si="40"/>
        <v>44.366937539506665</v>
      </c>
      <c r="M47" s="33">
        <f t="shared" si="40"/>
        <v>44.145102851809128</v>
      </c>
      <c r="N47" s="33">
        <f t="shared" si="40"/>
        <v>43.924377337550084</v>
      </c>
      <c r="O47" s="33">
        <f t="shared" si="40"/>
        <v>43.704755450862336</v>
      </c>
      <c r="P47" s="33">
        <f t="shared" si="40"/>
        <v>43.486231673608025</v>
      </c>
      <c r="Q47" s="33">
        <f t="shared" si="40"/>
        <v>43.268800515239981</v>
      </c>
      <c r="R47" s="33">
        <f t="shared" si="40"/>
        <v>43.052456512663781</v>
      </c>
      <c r="S47" s="33">
        <f t="shared" si="40"/>
        <v>42.837194230100465</v>
      </c>
      <c r="T47" s="33">
        <f t="shared" si="40"/>
        <v>42.623008258949966</v>
      </c>
      <c r="U47" s="33">
        <f t="shared" si="40"/>
        <v>42.409893217655203</v>
      </c>
      <c r="V47" s="33">
        <f t="shared" si="40"/>
        <v>42.197843751566943</v>
      </c>
      <c r="W47" s="33">
        <f t="shared" si="40"/>
        <v>41.986854532809097</v>
      </c>
      <c r="X47" s="33">
        <f t="shared" si="40"/>
        <v>41.776920260145062</v>
      </c>
      <c r="Y47" s="33">
        <f t="shared" si="40"/>
        <v>41.56803565884433</v>
      </c>
      <c r="Z47" s="33">
        <f t="shared" si="40"/>
        <v>41.360195480550111</v>
      </c>
      <c r="AA47" s="33">
        <f t="shared" si="40"/>
        <v>41.153394503147354</v>
      </c>
      <c r="AB47" s="33">
        <f t="shared" si="40"/>
        <v>40.947627530631614</v>
      </c>
      <c r="AC47" s="33">
        <f t="shared" si="40"/>
        <v>40.742889392978462</v>
      </c>
      <c r="AD47" s="33">
        <f t="shared" si="40"/>
        <v>40.53917494601356</v>
      </c>
      <c r="AE47" s="33">
        <f t="shared" si="40"/>
        <v>40.336479071283499</v>
      </c>
      <c r="AF47" s="33">
        <f t="shared" si="40"/>
        <v>40.134796675927078</v>
      </c>
      <c r="AG47" s="33">
        <f t="shared" si="40"/>
        <v>39.934122692547447</v>
      </c>
      <c r="AH47" s="33">
        <f t="shared" si="40"/>
        <v>39.734452079084704</v>
      </c>
      <c r="AI47" s="33">
        <f t="shared" si="40"/>
        <v>39.535779818689285</v>
      </c>
      <c r="AJ47" s="33">
        <f t="shared" si="40"/>
        <v>39.338100919595831</v>
      </c>
      <c r="AK47" s="33">
        <f t="shared" si="40"/>
        <v>39.141410414997857</v>
      </c>
      <c r="AL47" s="33">
        <f t="shared" si="40"/>
        <v>38.94570336292287</v>
      </c>
      <c r="AM47" s="33">
        <f t="shared" si="40"/>
        <v>38.750974846108257</v>
      </c>
      <c r="AN47" s="33">
        <f t="shared" si="40"/>
        <v>38.557219971877714</v>
      </c>
      <c r="AO47" s="33">
        <f t="shared" si="40"/>
        <v>38.364433872018324</v>
      </c>
      <c r="AP47" s="33">
        <f t="shared" si="40"/>
        <v>38.17261170265823</v>
      </c>
      <c r="AQ47" s="33">
        <f t="shared" ref="AQ47:BK47" si="41">SUM(AQ15:AQ46)*1000</f>
        <v>37.981748644144943</v>
      </c>
      <c r="AR47" s="33">
        <f t="shared" si="41"/>
        <v>37.791839900924209</v>
      </c>
      <c r="AS47" s="33">
        <f t="shared" si="41"/>
        <v>37.602880701419593</v>
      </c>
      <c r="AT47" s="33">
        <f t="shared" si="41"/>
        <v>37.414866297912489</v>
      </c>
      <c r="AU47" s="33">
        <f t="shared" si="41"/>
        <v>37.227791966422934</v>
      </c>
      <c r="AV47" s="33">
        <f t="shared" si="41"/>
        <v>37.041653006590813</v>
      </c>
      <c r="AW47" s="33">
        <f t="shared" si="41"/>
        <v>36.856444741557858</v>
      </c>
      <c r="AX47" s="33">
        <f t="shared" si="41"/>
        <v>36.672162517850076</v>
      </c>
      <c r="AY47" s="33">
        <f t="shared" si="41"/>
        <v>36.488801705260826</v>
      </c>
      <c r="AZ47" s="33">
        <f t="shared" si="41"/>
        <v>36.306357696734523</v>
      </c>
      <c r="BA47" s="33">
        <f t="shared" si="41"/>
        <v>36.124825908250848</v>
      </c>
      <c r="BB47" s="33">
        <f t="shared" si="41"/>
        <v>35.944201778709598</v>
      </c>
      <c r="BC47" s="33">
        <f t="shared" si="41"/>
        <v>35.764480769816046</v>
      </c>
      <c r="BD47" s="33">
        <f t="shared" si="41"/>
        <v>35.585658365966964</v>
      </c>
      <c r="BE47" s="33">
        <f t="shared" si="41"/>
        <v>35.407730074137135</v>
      </c>
      <c r="BF47" s="33">
        <f t="shared" si="41"/>
        <v>35.230691423766444</v>
      </c>
      <c r="BG47" s="33">
        <f t="shared" si="41"/>
        <v>35.054537966647615</v>
      </c>
      <c r="BH47" s="33">
        <f t="shared" si="41"/>
        <v>34.87926527681438</v>
      </c>
      <c r="BI47" s="33">
        <f t="shared" si="41"/>
        <v>34.704868950430303</v>
      </c>
      <c r="BJ47" s="33">
        <f t="shared" si="41"/>
        <v>34.53134460567815</v>
      </c>
      <c r="BK47" s="33">
        <f t="shared" si="41"/>
        <v>34.358687882649768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19_THA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19_THA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19_THA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19_THA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19_THA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19_THA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19_THA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19_THA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19_THA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241.33567494353201</v>
      </c>
      <c r="BL58" t="str">
        <f t="shared" si="50"/>
        <v>19_THA</v>
      </c>
      <c r="BM58" t="str">
        <f t="shared" si="51"/>
        <v>d_nonenergy_6_1_crude_oil</v>
      </c>
      <c r="BP58">
        <f t="shared" ref="BP58:CW58" si="60">BP$49*BP19</f>
        <v>242.098820429726</v>
      </c>
      <c r="BQ58">
        <f t="shared" si="60"/>
        <v>241.33567494353201</v>
      </c>
      <c r="BR58">
        <f t="shared" si="60"/>
        <v>244.97110942112431</v>
      </c>
      <c r="BS58">
        <f t="shared" si="60"/>
        <v>223.01800576074177</v>
      </c>
      <c r="BT58">
        <f t="shared" si="60"/>
        <v>232.32697344424923</v>
      </c>
      <c r="BU58">
        <f t="shared" si="60"/>
        <v>241.8469713947745</v>
      </c>
      <c r="BV58">
        <f t="shared" si="60"/>
        <v>251.58067291905405</v>
      </c>
      <c r="BW58">
        <f t="shared" si="60"/>
        <v>261.41783012912339</v>
      </c>
      <c r="BX58">
        <f t="shared" si="60"/>
        <v>271.36116962951706</v>
      </c>
      <c r="BY58">
        <f t="shared" si="60"/>
        <v>281.35942041261546</v>
      </c>
      <c r="BZ58">
        <f t="shared" si="60"/>
        <v>291.27156688648898</v>
      </c>
      <c r="CA58">
        <f t="shared" si="60"/>
        <v>296.27432822221721</v>
      </c>
      <c r="CB58">
        <f t="shared" si="60"/>
        <v>300.81719911813997</v>
      </c>
      <c r="CC58">
        <f t="shared" si="60"/>
        <v>304.82522801475289</v>
      </c>
      <c r="CD58">
        <f t="shared" si="60"/>
        <v>311.85579152899737</v>
      </c>
      <c r="CE58">
        <f t="shared" si="60"/>
        <v>318.56335672526666</v>
      </c>
      <c r="CF58">
        <f t="shared" si="60"/>
        <v>324.89528445607812</v>
      </c>
      <c r="CG58">
        <f t="shared" si="60"/>
        <v>330.7695874110459</v>
      </c>
      <c r="CH58">
        <f t="shared" si="60"/>
        <v>336.12904458862937</v>
      </c>
      <c r="CI58">
        <f t="shared" si="60"/>
        <v>341.18834439567723</v>
      </c>
      <c r="CJ58">
        <f t="shared" si="60"/>
        <v>345.59790293771982</v>
      </c>
      <c r="CK58">
        <f t="shared" si="60"/>
        <v>349.31653999883781</v>
      </c>
      <c r="CL58">
        <f t="shared" si="60"/>
        <v>352.221819164755</v>
      </c>
      <c r="CM58">
        <f t="shared" si="60"/>
        <v>354.25190798611595</v>
      </c>
      <c r="CN58">
        <f t="shared" si="60"/>
        <v>360.45178916434156</v>
      </c>
      <c r="CO58">
        <f t="shared" si="60"/>
        <v>366.11476618574682</v>
      </c>
      <c r="CP58">
        <f t="shared" si="60"/>
        <v>371.25662852540603</v>
      </c>
      <c r="CQ58">
        <f t="shared" si="60"/>
        <v>375.79983208389734</v>
      </c>
      <c r="CR58">
        <f t="shared" si="60"/>
        <v>379.66633274742145</v>
      </c>
      <c r="CS58">
        <f t="shared" si="60"/>
        <v>382.82584420773469</v>
      </c>
      <c r="CT58">
        <f t="shared" si="60"/>
        <v>385.21774781893635</v>
      </c>
      <c r="CU58">
        <f t="shared" si="60"/>
        <v>386.81795838754374</v>
      </c>
      <c r="CV58">
        <f t="shared" si="60"/>
        <v>387.52868306728078</v>
      </c>
      <c r="CW58">
        <f t="shared" si="60"/>
        <v>387.32109922949587</v>
      </c>
      <c r="CX58">
        <f t="shared" ref="CX58:DQ58" si="61">CX$49*CX19</f>
        <v>385.38449373334839</v>
      </c>
      <c r="CY58">
        <f t="shared" si="61"/>
        <v>383.45757126468163</v>
      </c>
      <c r="CZ58">
        <f t="shared" si="61"/>
        <v>381.54028340835828</v>
      </c>
      <c r="DA58">
        <f t="shared" si="61"/>
        <v>379.63258199131644</v>
      </c>
      <c r="DB58">
        <f t="shared" si="61"/>
        <v>377.73441908135987</v>
      </c>
      <c r="DC58">
        <f t="shared" si="61"/>
        <v>375.84574698595304</v>
      </c>
      <c r="DD58">
        <f t="shared" si="61"/>
        <v>373.96651825102327</v>
      </c>
      <c r="DE58">
        <f t="shared" si="61"/>
        <v>372.09668565976818</v>
      </c>
      <c r="DF58">
        <f t="shared" si="61"/>
        <v>370.23620223146935</v>
      </c>
      <c r="DG58">
        <f t="shared" si="61"/>
        <v>368.38502122031201</v>
      </c>
      <c r="DH58">
        <f t="shared" si="61"/>
        <v>366.54309611421047</v>
      </c>
      <c r="DI58">
        <f t="shared" si="61"/>
        <v>364.71038063363937</v>
      </c>
      <c r="DJ58">
        <f t="shared" si="61"/>
        <v>362.88682873047122</v>
      </c>
      <c r="DK58">
        <f t="shared" si="61"/>
        <v>361.07239458681886</v>
      </c>
      <c r="DL58">
        <f t="shared" si="61"/>
        <v>359.26703261388474</v>
      </c>
      <c r="DM58">
        <f t="shared" si="61"/>
        <v>357.47069745081535</v>
      </c>
      <c r="DN58">
        <f t="shared" si="61"/>
        <v>355.6833439635613</v>
      </c>
      <c r="DO58">
        <f t="shared" si="61"/>
        <v>353.90492724374349</v>
      </c>
      <c r="DP58">
        <f t="shared" si="61"/>
        <v>352.13540260752478</v>
      </c>
      <c r="DQ58">
        <f t="shared" si="61"/>
        <v>350.37472559448713</v>
      </c>
    </row>
    <row r="59" spans="1:121" x14ac:dyDescent="0.25">
      <c r="A59" t="str">
        <f t="shared" si="48"/>
        <v>19_THA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39.188448000000001</v>
      </c>
      <c r="BL59" t="str">
        <f t="shared" si="50"/>
        <v>19_THA</v>
      </c>
      <c r="BM59" t="str">
        <f t="shared" si="51"/>
        <v>d_nonenergy_6_x_ngls</v>
      </c>
      <c r="BP59">
        <f t="shared" ref="BP59:CW59" si="62">BP$49*BP20</f>
        <v>40.821300000000001</v>
      </c>
      <c r="BQ59">
        <f t="shared" si="62"/>
        <v>39.188448000000001</v>
      </c>
      <c r="BR59">
        <f t="shared" si="62"/>
        <v>39.778775290053019</v>
      </c>
      <c r="BS59">
        <f t="shared" si="62"/>
        <v>36.213997469969826</v>
      </c>
      <c r="BT59">
        <f t="shared" si="62"/>
        <v>37.725601571121345</v>
      </c>
      <c r="BU59">
        <f t="shared" si="62"/>
        <v>39.271473082788894</v>
      </c>
      <c r="BV59">
        <f t="shared" si="62"/>
        <v>40.852046100520319</v>
      </c>
      <c r="BW59">
        <f t="shared" si="62"/>
        <v>42.449418407307647</v>
      </c>
      <c r="BX59">
        <f t="shared" si="62"/>
        <v>44.064032753274923</v>
      </c>
      <c r="BY59">
        <f t="shared" si="62"/>
        <v>45.687563675489763</v>
      </c>
      <c r="BZ59">
        <f t="shared" si="62"/>
        <v>47.297112851137584</v>
      </c>
      <c r="CA59">
        <f t="shared" si="62"/>
        <v>48.109468722301138</v>
      </c>
      <c r="CB59">
        <f t="shared" si="62"/>
        <v>48.84714689573007</v>
      </c>
      <c r="CC59">
        <f t="shared" si="62"/>
        <v>49.497976625044487</v>
      </c>
      <c r="CD59">
        <f t="shared" si="62"/>
        <v>50.639610048089516</v>
      </c>
      <c r="CE59">
        <f t="shared" si="62"/>
        <v>51.728794520969927</v>
      </c>
      <c r="CF59">
        <f t="shared" si="62"/>
        <v>52.756982420155254</v>
      </c>
      <c r="CG59">
        <f t="shared" si="62"/>
        <v>53.710860523510114</v>
      </c>
      <c r="CH59">
        <f t="shared" si="62"/>
        <v>54.581137199186429</v>
      </c>
      <c r="CI59">
        <f t="shared" si="62"/>
        <v>55.402673871919532</v>
      </c>
      <c r="CJ59">
        <f t="shared" si="62"/>
        <v>56.118704585854474</v>
      </c>
      <c r="CK59">
        <f t="shared" si="62"/>
        <v>56.722542435913695</v>
      </c>
      <c r="CL59">
        <f t="shared" si="62"/>
        <v>57.194306013949429</v>
      </c>
      <c r="CM59">
        <f t="shared" si="62"/>
        <v>57.523954874317461</v>
      </c>
      <c r="CN59">
        <f t="shared" si="62"/>
        <v>58.530700856716962</v>
      </c>
      <c r="CO59">
        <f t="shared" si="62"/>
        <v>59.450263538779879</v>
      </c>
      <c r="CP59">
        <f t="shared" si="62"/>
        <v>60.285206839094009</v>
      </c>
      <c r="CQ59">
        <f t="shared" si="62"/>
        <v>61.022939030768576</v>
      </c>
      <c r="CR59">
        <f t="shared" si="62"/>
        <v>61.65078719382997</v>
      </c>
      <c r="CS59">
        <f t="shared" si="62"/>
        <v>62.163833392229201</v>
      </c>
      <c r="CT59">
        <f t="shared" si="62"/>
        <v>62.552234279543178</v>
      </c>
      <c r="CU59">
        <f t="shared" si="62"/>
        <v>62.812078866016336</v>
      </c>
      <c r="CV59">
        <f t="shared" si="62"/>
        <v>62.927487402946106</v>
      </c>
      <c r="CW59">
        <f t="shared" si="62"/>
        <v>62.893779628765685</v>
      </c>
      <c r="CX59">
        <f t="shared" ref="CX59:DQ59" si="63">CX$49*CX20</f>
        <v>62.579310730621863</v>
      </c>
      <c r="CY59">
        <f t="shared" si="63"/>
        <v>62.266414176968745</v>
      </c>
      <c r="CZ59">
        <f t="shared" si="63"/>
        <v>61.955082106083907</v>
      </c>
      <c r="DA59">
        <f t="shared" si="63"/>
        <v>61.645306695553487</v>
      </c>
      <c r="DB59">
        <f t="shared" si="63"/>
        <v>61.337080162075722</v>
      </c>
      <c r="DC59">
        <f t="shared" si="63"/>
        <v>61.030394761265349</v>
      </c>
      <c r="DD59">
        <f t="shared" si="63"/>
        <v>60.725242787459024</v>
      </c>
      <c r="DE59">
        <f t="shared" si="63"/>
        <v>60.421616573521739</v>
      </c>
      <c r="DF59">
        <f t="shared" si="63"/>
        <v>60.119508490654127</v>
      </c>
      <c r="DG59">
        <f t="shared" si="63"/>
        <v>59.818910948200859</v>
      </c>
      <c r="DH59">
        <f t="shared" si="63"/>
        <v>59.519816393459855</v>
      </c>
      <c r="DI59">
        <f t="shared" si="63"/>
        <v>59.22221731149255</v>
      </c>
      <c r="DJ59">
        <f t="shared" si="63"/>
        <v>58.926106224935083</v>
      </c>
      <c r="DK59">
        <f t="shared" si="63"/>
        <v>58.631475693810408</v>
      </c>
      <c r="DL59">
        <f t="shared" si="63"/>
        <v>58.338318315341354</v>
      </c>
      <c r="DM59">
        <f t="shared" si="63"/>
        <v>58.046626723764646</v>
      </c>
      <c r="DN59">
        <f t="shared" si="63"/>
        <v>57.756393590145819</v>
      </c>
      <c r="DO59">
        <f t="shared" si="63"/>
        <v>57.467611622195086</v>
      </c>
      <c r="DP59">
        <f t="shared" si="63"/>
        <v>57.180273564084118</v>
      </c>
      <c r="DQ59">
        <f t="shared" si="63"/>
        <v>56.894372196263696</v>
      </c>
    </row>
    <row r="60" spans="1:121" x14ac:dyDescent="0.25">
      <c r="A60" t="str">
        <f t="shared" si="48"/>
        <v>19_THA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19_THA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19_THA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19_THA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19_THA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19_THA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19_THA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19_THA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19_THA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19_THA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19_THA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19_THA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19_THA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19_THA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19_THA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32.965523423999997</v>
      </c>
      <c r="BL67" t="str">
        <f t="shared" si="50"/>
        <v>19_THA</v>
      </c>
      <c r="BM67" t="str">
        <f t="shared" si="51"/>
        <v>d_nonenergy_7_9_lpg</v>
      </c>
      <c r="BP67">
        <f t="shared" ref="BP67:CW67" si="78">BP$49*BP28</f>
        <v>31.181444208000009</v>
      </c>
      <c r="BQ67">
        <f t="shared" si="78"/>
        <v>32.965523423999997</v>
      </c>
      <c r="BR67">
        <f t="shared" si="78"/>
        <v>33.462109767712036</v>
      </c>
      <c r="BS67">
        <f t="shared" si="78"/>
        <v>30.463400384546159</v>
      </c>
      <c r="BT67">
        <f t="shared" si="78"/>
        <v>31.734969506250717</v>
      </c>
      <c r="BU67">
        <f t="shared" si="78"/>
        <v>33.035364549411675</v>
      </c>
      <c r="BV67">
        <f t="shared" si="78"/>
        <v>34.364950677430009</v>
      </c>
      <c r="BW67">
        <f t="shared" si="78"/>
        <v>35.70866845355237</v>
      </c>
      <c r="BX67">
        <f t="shared" si="78"/>
        <v>37.066890321453606</v>
      </c>
      <c r="BY67">
        <f t="shared" si="78"/>
        <v>38.432612859020338</v>
      </c>
      <c r="BZ67">
        <f t="shared" si="78"/>
        <v>39.786573879673625</v>
      </c>
      <c r="CA67">
        <f t="shared" si="78"/>
        <v>40.469931804423943</v>
      </c>
      <c r="CB67">
        <f t="shared" si="78"/>
        <v>41.090470466877356</v>
      </c>
      <c r="CC67">
        <f t="shared" si="78"/>
        <v>41.637951772765</v>
      </c>
      <c r="CD67">
        <f t="shared" si="78"/>
        <v>42.598299662760851</v>
      </c>
      <c r="CE67">
        <f t="shared" si="78"/>
        <v>43.514527226909252</v>
      </c>
      <c r="CF67">
        <f t="shared" si="78"/>
        <v>44.379444160462405</v>
      </c>
      <c r="CG67">
        <f t="shared" si="78"/>
        <v>45.181851312687094</v>
      </c>
      <c r="CH67">
        <f t="shared" si="78"/>
        <v>45.913932515223323</v>
      </c>
      <c r="CI67">
        <f t="shared" si="78"/>
        <v>46.605013377334977</v>
      </c>
      <c r="CJ67">
        <f t="shared" si="78"/>
        <v>47.207342085849433</v>
      </c>
      <c r="CK67">
        <f t="shared" si="78"/>
        <v>47.715293581923611</v>
      </c>
      <c r="CL67">
        <f t="shared" si="78"/>
        <v>48.112143523067665</v>
      </c>
      <c r="CM67">
        <f t="shared" si="78"/>
        <v>48.389445834916231</v>
      </c>
      <c r="CN67">
        <f t="shared" si="78"/>
        <v>49.236325718110599</v>
      </c>
      <c r="CO67">
        <f t="shared" si="78"/>
        <v>50.009866561967989</v>
      </c>
      <c r="CP67">
        <f t="shared" si="78"/>
        <v>50.712225147952751</v>
      </c>
      <c r="CQ67">
        <f t="shared" si="78"/>
        <v>51.332809250831403</v>
      </c>
      <c r="CR67">
        <f t="shared" si="78"/>
        <v>51.860958345332811</v>
      </c>
      <c r="CS67">
        <f t="shared" si="78"/>
        <v>52.292535438432395</v>
      </c>
      <c r="CT67">
        <f t="shared" si="78"/>
        <v>52.619260256640338</v>
      </c>
      <c r="CU67">
        <f t="shared" si="78"/>
        <v>52.837842855317895</v>
      </c>
      <c r="CV67">
        <f t="shared" si="78"/>
        <v>52.934925108421872</v>
      </c>
      <c r="CW67">
        <f t="shared" si="78"/>
        <v>52.906569955920922</v>
      </c>
      <c r="CX67">
        <f t="shared" ref="CX67:DQ67" si="79">CX$49*CX28</f>
        <v>52.642037106141316</v>
      </c>
      <c r="CY67">
        <f t="shared" si="79"/>
        <v>52.378826920610607</v>
      </c>
      <c r="CZ67">
        <f t="shared" si="79"/>
        <v>52.116932786007553</v>
      </c>
      <c r="DA67">
        <f t="shared" si="79"/>
        <v>51.856348122077513</v>
      </c>
      <c r="DB67">
        <f t="shared" si="79"/>
        <v>51.597066381467123</v>
      </c>
      <c r="DC67">
        <f t="shared" si="79"/>
        <v>51.339081049559788</v>
      </c>
      <c r="DD67">
        <f t="shared" si="79"/>
        <v>51.082385644311991</v>
      </c>
      <c r="DE67">
        <f t="shared" si="79"/>
        <v>50.826973716090428</v>
      </c>
      <c r="DF67">
        <f t="shared" si="79"/>
        <v>50.572838847509985</v>
      </c>
      <c r="DG67">
        <f t="shared" si="79"/>
        <v>50.319974653272432</v>
      </c>
      <c r="DH67">
        <f t="shared" si="79"/>
        <v>50.068374780006067</v>
      </c>
      <c r="DI67">
        <f t="shared" si="79"/>
        <v>49.818032906106033</v>
      </c>
      <c r="DJ67">
        <f t="shared" si="79"/>
        <v>49.568942741575505</v>
      </c>
      <c r="DK67">
        <f t="shared" si="79"/>
        <v>49.321098027867627</v>
      </c>
      <c r="DL67">
        <f t="shared" si="79"/>
        <v>49.07449253772829</v>
      </c>
      <c r="DM67">
        <f t="shared" si="79"/>
        <v>48.829120075039647</v>
      </c>
      <c r="DN67">
        <f t="shared" si="79"/>
        <v>48.584974474664456</v>
      </c>
      <c r="DO67">
        <f t="shared" si="79"/>
        <v>48.342049602291134</v>
      </c>
      <c r="DP67">
        <f t="shared" si="79"/>
        <v>48.100339354279683</v>
      </c>
      <c r="DQ67">
        <f t="shared" si="79"/>
        <v>47.85983765750828</v>
      </c>
    </row>
    <row r="68" spans="1:121" x14ac:dyDescent="0.25">
      <c r="A68" t="str">
        <f t="shared" si="48"/>
        <v>19_THA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19_THA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19_THA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92.533027831200002</v>
      </c>
      <c r="BL69" t="str">
        <f t="shared" si="50"/>
        <v>19_THA</v>
      </c>
      <c r="BM69" t="str">
        <f t="shared" si="51"/>
        <v>d_nonenergy_7_11_ethane</v>
      </c>
      <c r="BP69">
        <f t="shared" ref="BP69:CW69" si="82">BP$49*BP30</f>
        <v>79.976370830400029</v>
      </c>
      <c r="BQ69">
        <f t="shared" si="82"/>
        <v>92.533027831200002</v>
      </c>
      <c r="BR69">
        <f t="shared" si="82"/>
        <v>93.926927675357987</v>
      </c>
      <c r="BS69">
        <f t="shared" si="82"/>
        <v>85.509659269173525</v>
      </c>
      <c r="BT69">
        <f t="shared" si="82"/>
        <v>89.078907644654223</v>
      </c>
      <c r="BU69">
        <f t="shared" si="82"/>
        <v>92.729069335481896</v>
      </c>
      <c r="BV69">
        <f t="shared" si="82"/>
        <v>96.461169342070221</v>
      </c>
      <c r="BW69">
        <f t="shared" si="82"/>
        <v>100.23293637200568</v>
      </c>
      <c r="BX69">
        <f t="shared" si="82"/>
        <v>104.04541586116648</v>
      </c>
      <c r="BY69">
        <f t="shared" si="82"/>
        <v>107.878949457856</v>
      </c>
      <c r="BZ69">
        <f t="shared" si="82"/>
        <v>111.67946890343102</v>
      </c>
      <c r="CA69">
        <f t="shared" si="82"/>
        <v>113.59762979704986</v>
      </c>
      <c r="CB69">
        <f t="shared" si="82"/>
        <v>115.339459301305</v>
      </c>
      <c r="CC69">
        <f t="shared" si="82"/>
        <v>116.87621945715561</v>
      </c>
      <c r="CD69">
        <f t="shared" si="82"/>
        <v>119.57188113040314</v>
      </c>
      <c r="CE69">
        <f t="shared" si="82"/>
        <v>122.14369865025884</v>
      </c>
      <c r="CF69">
        <f t="shared" si="82"/>
        <v>124.57148909225386</v>
      </c>
      <c r="CG69">
        <f t="shared" si="82"/>
        <v>126.82381684673159</v>
      </c>
      <c r="CH69">
        <f t="shared" si="82"/>
        <v>128.87874221277829</v>
      </c>
      <c r="CI69">
        <f t="shared" si="82"/>
        <v>130.8185811112813</v>
      </c>
      <c r="CJ69">
        <f t="shared" si="82"/>
        <v>132.50929593572488</v>
      </c>
      <c r="CK69">
        <f t="shared" si="82"/>
        <v>133.93509735008715</v>
      </c>
      <c r="CL69">
        <f t="shared" si="82"/>
        <v>135.04904073197682</v>
      </c>
      <c r="CM69">
        <f t="shared" si="82"/>
        <v>135.82741825718421</v>
      </c>
      <c r="CN69">
        <f t="shared" si="82"/>
        <v>138.20457935344203</v>
      </c>
      <c r="CO69">
        <f t="shared" si="82"/>
        <v>140.37588042797961</v>
      </c>
      <c r="CP69">
        <f t="shared" si="82"/>
        <v>142.34737548809125</v>
      </c>
      <c r="CQ69">
        <f t="shared" si="82"/>
        <v>144.08933254197083</v>
      </c>
      <c r="CR69">
        <f t="shared" si="82"/>
        <v>145.57182788208556</v>
      </c>
      <c r="CS69">
        <f t="shared" si="82"/>
        <v>146.78324911915951</v>
      </c>
      <c r="CT69">
        <f t="shared" si="82"/>
        <v>147.7003538260233</v>
      </c>
      <c r="CU69">
        <f t="shared" si="82"/>
        <v>148.3139072474782</v>
      </c>
      <c r="CV69">
        <f t="shared" si="82"/>
        <v>148.58641360852829</v>
      </c>
      <c r="CW69">
        <f t="shared" si="82"/>
        <v>148.50682172455359</v>
      </c>
      <c r="CX69">
        <f t="shared" ref="CX69:DQ69" si="83">CX$49*CX30</f>
        <v>147.76428761593081</v>
      </c>
      <c r="CY69">
        <f t="shared" si="83"/>
        <v>147.02546617785114</v>
      </c>
      <c r="CZ69">
        <f t="shared" si="83"/>
        <v>146.29033884696187</v>
      </c>
      <c r="DA69">
        <f t="shared" si="83"/>
        <v>145.55888715272707</v>
      </c>
      <c r="DB69">
        <f t="shared" si="83"/>
        <v>144.83109271696344</v>
      </c>
      <c r="DC69">
        <f t="shared" si="83"/>
        <v>144.10693725337862</v>
      </c>
      <c r="DD69">
        <f t="shared" si="83"/>
        <v>143.38640256711173</v>
      </c>
      <c r="DE69">
        <f t="shared" si="83"/>
        <v>142.66947055427619</v>
      </c>
      <c r="DF69">
        <f t="shared" si="83"/>
        <v>141.95612320150479</v>
      </c>
      <c r="DG69">
        <f t="shared" si="83"/>
        <v>141.24634258549727</v>
      </c>
      <c r="DH69">
        <f t="shared" si="83"/>
        <v>140.54011087256981</v>
      </c>
      <c r="DI69">
        <f t="shared" si="83"/>
        <v>139.83741031820696</v>
      </c>
      <c r="DJ69">
        <f t="shared" si="83"/>
        <v>139.13822326661591</v>
      </c>
      <c r="DK69">
        <f t="shared" si="83"/>
        <v>138.44253215028286</v>
      </c>
      <c r="DL69">
        <f t="shared" si="83"/>
        <v>137.75031948953142</v>
      </c>
      <c r="DM69">
        <f t="shared" si="83"/>
        <v>137.06156789208376</v>
      </c>
      <c r="DN69">
        <f t="shared" si="83"/>
        <v>136.37626005262334</v>
      </c>
      <c r="DO69">
        <f t="shared" si="83"/>
        <v>135.69437875236022</v>
      </c>
      <c r="DP69">
        <f t="shared" si="83"/>
        <v>135.01590685859841</v>
      </c>
      <c r="DQ69">
        <f t="shared" si="83"/>
        <v>134.34082732430542</v>
      </c>
    </row>
    <row r="70" spans="1:121" x14ac:dyDescent="0.25">
      <c r="A70" t="str">
        <f t="shared" si="48"/>
        <v>19_THA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36.371887156800007</v>
      </c>
      <c r="BL70" t="str">
        <f t="shared" si="50"/>
        <v>19_THA</v>
      </c>
      <c r="BM70" t="str">
        <f t="shared" si="51"/>
        <v>d_nonenergy_7_x_other_petrol_prod</v>
      </c>
      <c r="BP70">
        <f t="shared" ref="BP70:CW70" si="84">BP$49*BP31</f>
        <v>41.652312811200012</v>
      </c>
      <c r="BQ70">
        <f t="shared" si="84"/>
        <v>36.371887156800007</v>
      </c>
      <c r="BR70">
        <f t="shared" si="84"/>
        <v>36.919786312678497</v>
      </c>
      <c r="BS70">
        <f t="shared" si="84"/>
        <v>33.611216996253162</v>
      </c>
      <c r="BT70">
        <f t="shared" si="84"/>
        <v>35.0141787515347</v>
      </c>
      <c r="BU70">
        <f t="shared" si="84"/>
        <v>36.448945042388679</v>
      </c>
      <c r="BV70">
        <f t="shared" si="84"/>
        <v>37.915918764951265</v>
      </c>
      <c r="BW70">
        <f t="shared" si="84"/>
        <v>39.398484374333556</v>
      </c>
      <c r="BX70">
        <f t="shared" si="84"/>
        <v>40.897052799224284</v>
      </c>
      <c r="BY70">
        <f t="shared" si="84"/>
        <v>42.403896946213052</v>
      </c>
      <c r="BZ70">
        <f t="shared" si="84"/>
        <v>43.897764245831127</v>
      </c>
      <c r="CA70">
        <f t="shared" si="84"/>
        <v>44.651734295298887</v>
      </c>
      <c r="CB70">
        <f t="shared" si="84"/>
        <v>45.336393899118654</v>
      </c>
      <c r="CC70">
        <f t="shared" si="84"/>
        <v>45.940447049498957</v>
      </c>
      <c r="CD70">
        <f t="shared" si="84"/>
        <v>47.000028741466579</v>
      </c>
      <c r="CE70">
        <f t="shared" si="84"/>
        <v>48.010931105871137</v>
      </c>
      <c r="CF70">
        <f t="shared" si="84"/>
        <v>48.965220855880013</v>
      </c>
      <c r="CG70">
        <f t="shared" si="84"/>
        <v>49.850541620217633</v>
      </c>
      <c r="CH70">
        <f t="shared" si="84"/>
        <v>50.658269577264932</v>
      </c>
      <c r="CI70">
        <f t="shared" si="84"/>
        <v>51.420760583691653</v>
      </c>
      <c r="CJ70">
        <f t="shared" si="84"/>
        <v>52.085328579036727</v>
      </c>
      <c r="CK70">
        <f t="shared" si="84"/>
        <v>52.645767260950308</v>
      </c>
      <c r="CL70">
        <f t="shared" si="84"/>
        <v>53.083624142269109</v>
      </c>
      <c r="CM70">
        <f t="shared" si="84"/>
        <v>53.389580406489472</v>
      </c>
      <c r="CN70">
        <f t="shared" si="84"/>
        <v>54.323969317920628</v>
      </c>
      <c r="CO70">
        <f t="shared" si="84"/>
        <v>55.177440986551055</v>
      </c>
      <c r="CP70">
        <f t="shared" si="84"/>
        <v>55.952375056442058</v>
      </c>
      <c r="CQ70">
        <f t="shared" si="84"/>
        <v>56.637084796096104</v>
      </c>
      <c r="CR70">
        <f t="shared" si="84"/>
        <v>57.219808116460129</v>
      </c>
      <c r="CS70">
        <f t="shared" si="84"/>
        <v>57.695980544477742</v>
      </c>
      <c r="CT70">
        <f t="shared" si="84"/>
        <v>58.056466196907387</v>
      </c>
      <c r="CU70">
        <f t="shared" si="84"/>
        <v>58.297635175518309</v>
      </c>
      <c r="CV70">
        <f t="shared" si="84"/>
        <v>58.404749044435526</v>
      </c>
      <c r="CW70">
        <f t="shared" si="84"/>
        <v>58.373463922891624</v>
      </c>
      <c r="CX70">
        <f t="shared" ref="CX70:DQ70" si="85">CX$49*CX31</f>
        <v>58.081596603277163</v>
      </c>
      <c r="CY70">
        <f t="shared" si="85"/>
        <v>57.791188620260776</v>
      </c>
      <c r="CZ70">
        <f t="shared" si="85"/>
        <v>57.502232677159469</v>
      </c>
      <c r="DA70">
        <f t="shared" si="85"/>
        <v>57.214721513773675</v>
      </c>
      <c r="DB70">
        <f t="shared" si="85"/>
        <v>56.928647906204809</v>
      </c>
      <c r="DC70">
        <f t="shared" si="85"/>
        <v>56.644004666673787</v>
      </c>
      <c r="DD70">
        <f t="shared" si="85"/>
        <v>56.360784643340416</v>
      </c>
      <c r="DE70">
        <f t="shared" si="85"/>
        <v>56.078980720123717</v>
      </c>
      <c r="DF70">
        <f t="shared" si="85"/>
        <v>55.798585816523101</v>
      </c>
      <c r="DG70">
        <f t="shared" si="85"/>
        <v>55.519592887440488</v>
      </c>
      <c r="DH70">
        <f t="shared" si="85"/>
        <v>55.241994923003283</v>
      </c>
      <c r="DI70">
        <f t="shared" si="85"/>
        <v>54.965784948388269</v>
      </c>
      <c r="DJ70">
        <f t="shared" si="85"/>
        <v>54.690956023646322</v>
      </c>
      <c r="DK70">
        <f t="shared" si="85"/>
        <v>54.417501243528093</v>
      </c>
      <c r="DL70">
        <f t="shared" si="85"/>
        <v>54.145413737310456</v>
      </c>
      <c r="DM70">
        <f t="shared" si="85"/>
        <v>53.874686668623909</v>
      </c>
      <c r="DN70">
        <f t="shared" si="85"/>
        <v>53.605313235280789</v>
      </c>
      <c r="DO70">
        <f t="shared" si="85"/>
        <v>53.337286669104387</v>
      </c>
      <c r="DP70">
        <f t="shared" si="85"/>
        <v>53.070600235758867</v>
      </c>
      <c r="DQ70">
        <f t="shared" si="85"/>
        <v>52.805247234580072</v>
      </c>
    </row>
    <row r="71" spans="1:121" x14ac:dyDescent="0.25">
      <c r="A71" t="str">
        <f t="shared" si="48"/>
        <v>19_THA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93.261258064557282</v>
      </c>
      <c r="BL71" t="str">
        <f t="shared" si="50"/>
        <v>19_THA</v>
      </c>
      <c r="BM71" t="str">
        <f t="shared" si="51"/>
        <v>d_nonenergy_8_1_natural_gas</v>
      </c>
      <c r="BP71">
        <f t="shared" ref="BP71:CW71" si="86">BP$49*BP32</f>
        <v>2.235160829983978</v>
      </c>
      <c r="BQ71">
        <f t="shared" si="86"/>
        <v>93.261258064557282</v>
      </c>
      <c r="BR71">
        <f t="shared" si="86"/>
        <v>94.666127829754046</v>
      </c>
      <c r="BS71">
        <f t="shared" si="86"/>
        <v>86.182615948354993</v>
      </c>
      <c r="BT71">
        <f t="shared" si="86"/>
        <v>89.77995412742591</v>
      </c>
      <c r="BU71">
        <f t="shared" si="86"/>
        <v>93.458842405529552</v>
      </c>
      <c r="BV71">
        <f t="shared" si="86"/>
        <v>97.220313849780865</v>
      </c>
      <c r="BW71">
        <f t="shared" si="86"/>
        <v>101.0217644948401</v>
      </c>
      <c r="BX71">
        <f t="shared" si="86"/>
        <v>104.8642480041128</v>
      </c>
      <c r="BY71">
        <f t="shared" si="86"/>
        <v>108.72795131567203</v>
      </c>
      <c r="BZ71">
        <f t="shared" si="86"/>
        <v>112.55838065642284</v>
      </c>
      <c r="CA71">
        <f t="shared" si="86"/>
        <v>114.49163737893562</v>
      </c>
      <c r="CB71">
        <f t="shared" si="86"/>
        <v>116.24717499299848</v>
      </c>
      <c r="CC71">
        <f t="shared" si="86"/>
        <v>117.79602937329132</v>
      </c>
      <c r="CD71">
        <f t="shared" si="86"/>
        <v>120.51290576711344</v>
      </c>
      <c r="CE71">
        <f t="shared" si="86"/>
        <v>123.10496336034115</v>
      </c>
      <c r="CF71">
        <f t="shared" si="86"/>
        <v>125.5518603899142</v>
      </c>
      <c r="CG71">
        <f t="shared" si="86"/>
        <v>127.8219138495232</v>
      </c>
      <c r="CH71">
        <f t="shared" si="86"/>
        <v>129.89301137392158</v>
      </c>
      <c r="CI71">
        <f t="shared" si="86"/>
        <v>131.84811670611688</v>
      </c>
      <c r="CJ71">
        <f t="shared" si="86"/>
        <v>133.55213737043195</v>
      </c>
      <c r="CK71">
        <f t="shared" si="86"/>
        <v>134.98915976957164</v>
      </c>
      <c r="CL71">
        <f t="shared" si="86"/>
        <v>136.11186982934868</v>
      </c>
      <c r="CM71">
        <f t="shared" si="86"/>
        <v>136.89637314617994</v>
      </c>
      <c r="CN71">
        <f t="shared" si="86"/>
        <v>139.29224237963405</v>
      </c>
      <c r="CO71">
        <f t="shared" si="86"/>
        <v>141.48063148344357</v>
      </c>
      <c r="CP71">
        <f t="shared" si="86"/>
        <v>143.46764210963295</v>
      </c>
      <c r="CQ71">
        <f t="shared" si="86"/>
        <v>145.22330827712938</v>
      </c>
      <c r="CR71">
        <f t="shared" si="86"/>
        <v>146.71747078034019</v>
      </c>
      <c r="CS71">
        <f t="shared" si="86"/>
        <v>147.9384258410752</v>
      </c>
      <c r="CT71">
        <f t="shared" si="86"/>
        <v>148.86274811544268</v>
      </c>
      <c r="CU71">
        <f t="shared" si="86"/>
        <v>149.48113017118911</v>
      </c>
      <c r="CV71">
        <f t="shared" si="86"/>
        <v>149.75578114347209</v>
      </c>
      <c r="CW71">
        <f t="shared" si="86"/>
        <v>149.67556287540947</v>
      </c>
      <c r="CX71">
        <f t="shared" ref="CX71:DQ71" si="87">CX$49*CX32</f>
        <v>148.92718506103242</v>
      </c>
      <c r="CY71">
        <f t="shared" si="87"/>
        <v>148.18254913572724</v>
      </c>
      <c r="CZ71">
        <f t="shared" si="87"/>
        <v>147.44163639004861</v>
      </c>
      <c r="DA71">
        <f t="shared" si="87"/>
        <v>146.70442820809836</v>
      </c>
      <c r="DB71">
        <f t="shared" si="87"/>
        <v>145.97090606705788</v>
      </c>
      <c r="DC71">
        <f t="shared" si="87"/>
        <v>145.24105153672261</v>
      </c>
      <c r="DD71">
        <f t="shared" si="87"/>
        <v>144.51484627903898</v>
      </c>
      <c r="DE71">
        <f t="shared" si="87"/>
        <v>143.79227204764379</v>
      </c>
      <c r="DF71">
        <f t="shared" si="87"/>
        <v>143.07331068740555</v>
      </c>
      <c r="DG71">
        <f t="shared" si="87"/>
        <v>142.35794413396854</v>
      </c>
      <c r="DH71">
        <f t="shared" si="87"/>
        <v>141.64615441329869</v>
      </c>
      <c r="DI71">
        <f t="shared" si="87"/>
        <v>140.93792364123217</v>
      </c>
      <c r="DJ71">
        <f t="shared" si="87"/>
        <v>140.23323402302603</v>
      </c>
      <c r="DK71">
        <f t="shared" si="87"/>
        <v>139.5320678529109</v>
      </c>
      <c r="DL71">
        <f t="shared" si="87"/>
        <v>138.83440751364631</v>
      </c>
      <c r="DM71">
        <f t="shared" si="87"/>
        <v>138.14023547607809</v>
      </c>
      <c r="DN71">
        <f t="shared" si="87"/>
        <v>137.4495342986977</v>
      </c>
      <c r="DO71">
        <f t="shared" si="87"/>
        <v>136.76228662720422</v>
      </c>
      <c r="DP71">
        <f t="shared" si="87"/>
        <v>136.0784751940682</v>
      </c>
      <c r="DQ71">
        <f t="shared" si="87"/>
        <v>135.39808281809786</v>
      </c>
    </row>
    <row r="72" spans="1:121" x14ac:dyDescent="0.25">
      <c r="A72" t="str">
        <f t="shared" si="48"/>
        <v>19_THA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19_THA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19_THA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19_THA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19_THA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19_THA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19_THA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19_THA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19_THA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19_THA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19_THA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19_THA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19_THA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19_THA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19_THA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19_THA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19_THA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19_THA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19_THA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19_THA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19_THA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19_THA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19_THA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19_THA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19_THA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19_THA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19_THA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19_THA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19_THA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19_THA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19_THA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19_THA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19_THA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19_THA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19_THA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19_THA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19_THA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19_THA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19_THA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19_THA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19_THA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19_THA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19_THA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19_THA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19_THA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19_THA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19_THA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19_THA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19_THA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19_THA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19_THA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19_THA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19_THA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19_THA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19_THA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19_THA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19_THA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19_THA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19_THA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19_THA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19_THA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19_THA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19_THA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19_THA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19_THA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19_THA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19_THA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19_THA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19_THA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19_THA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19_THA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19_THA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19_THA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19_THA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19_THA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19_THA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19_THA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19_THA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19_THA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19_THA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19_THA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19_THA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19_THA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19_THA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19_THA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19_THA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19_THA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19_THA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19_THA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19_THA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19_THA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19_THA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tabSelected="1" topLeftCell="A1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20_USA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20_USA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20_USA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20_USA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20_USA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3.3502619201745566E-3</v>
      </c>
      <c r="M20" s="33">
        <f t="shared" si="4"/>
        <v>3.3335106105736837E-3</v>
      </c>
      <c r="N20" s="33">
        <f t="shared" si="4"/>
        <v>3.3168430575208152E-3</v>
      </c>
      <c r="O20" s="33">
        <f t="shared" si="4"/>
        <v>3.300258842233211E-3</v>
      </c>
      <c r="P20" s="33">
        <f t="shared" si="4"/>
        <v>3.2837575480220448E-3</v>
      </c>
      <c r="Q20" s="33">
        <f t="shared" si="4"/>
        <v>3.2673387602819345E-3</v>
      </c>
      <c r="R20" s="33">
        <f t="shared" si="4"/>
        <v>3.2510020664805249E-3</v>
      </c>
      <c r="S20" s="33">
        <f t="shared" si="4"/>
        <v>3.2347470561481222E-3</v>
      </c>
      <c r="T20" s="33">
        <f t="shared" si="4"/>
        <v>3.2185733208673815E-3</v>
      </c>
      <c r="U20" s="33">
        <f t="shared" si="4"/>
        <v>3.2024804542630445E-3</v>
      </c>
      <c r="V20" s="33">
        <f t="shared" si="4"/>
        <v>3.1864680519917291E-3</v>
      </c>
      <c r="W20" s="33">
        <f t="shared" si="4"/>
        <v>3.1705357117317702E-3</v>
      </c>
      <c r="X20" s="33">
        <f t="shared" si="4"/>
        <v>3.1546830331731115E-3</v>
      </c>
      <c r="Y20" s="33">
        <f t="shared" si="4"/>
        <v>3.1389096180072461E-3</v>
      </c>
      <c r="Z20" s="33">
        <f t="shared" si="4"/>
        <v>3.12321506991721E-3</v>
      </c>
      <c r="AA20" s="33">
        <f t="shared" si="4"/>
        <v>3.107598994567624E-3</v>
      </c>
      <c r="AB20" s="33">
        <f t="shared" si="4"/>
        <v>3.0920609995947861E-3</v>
      </c>
      <c r="AC20" s="33">
        <f t="shared" si="4"/>
        <v>3.076600694596812E-3</v>
      </c>
      <c r="AD20" s="33">
        <f t="shared" si="4"/>
        <v>3.0612176911238281E-3</v>
      </c>
      <c r="AE20" s="33">
        <f t="shared" si="4"/>
        <v>3.0459116026682088E-3</v>
      </c>
      <c r="AF20" s="33">
        <f t="shared" si="4"/>
        <v>3.0306820446548677E-3</v>
      </c>
      <c r="AG20" s="33">
        <f t="shared" si="4"/>
        <v>3.0155286344315936E-3</v>
      </c>
      <c r="AH20" s="33">
        <f t="shared" si="4"/>
        <v>3.0004509912594356E-3</v>
      </c>
      <c r="AI20" s="33">
        <f t="shared" si="4"/>
        <v>2.9854487363031386E-3</v>
      </c>
      <c r="AJ20" s="33">
        <f t="shared" si="4"/>
        <v>2.970521492621623E-3</v>
      </c>
      <c r="AK20" s="33">
        <f t="shared" si="4"/>
        <v>2.9556688851585149E-3</v>
      </c>
      <c r="AL20" s="33">
        <f t="shared" si="4"/>
        <v>2.9408905407327223E-3</v>
      </c>
      <c r="AM20" s="33">
        <f t="shared" si="4"/>
        <v>2.9261860880290588E-3</v>
      </c>
      <c r="AN20" s="33">
        <f t="shared" si="4"/>
        <v>2.9115551575889134E-3</v>
      </c>
      <c r="AO20" s="33">
        <f t="shared" si="4"/>
        <v>2.896997381800969E-3</v>
      </c>
      <c r="AP20" s="33">
        <f t="shared" si="4"/>
        <v>2.882512394891964E-3</v>
      </c>
      <c r="AQ20" s="33">
        <f t="shared" ref="AQ20:BK20" si="14">AP20*(1-$G$4)</f>
        <v>2.8680998329175043E-3</v>
      </c>
      <c r="AR20" s="33">
        <f t="shared" si="14"/>
        <v>2.8537593337529168E-3</v>
      </c>
      <c r="AS20" s="33">
        <f t="shared" si="14"/>
        <v>2.8394905370841524E-3</v>
      </c>
      <c r="AT20" s="33">
        <f t="shared" si="14"/>
        <v>2.8252930843987315E-3</v>
      </c>
      <c r="AU20" s="33">
        <f t="shared" si="14"/>
        <v>2.8111666189767378E-3</v>
      </c>
      <c r="AV20" s="33">
        <f t="shared" si="14"/>
        <v>2.7971107858818542E-3</v>
      </c>
      <c r="AW20" s="33">
        <f t="shared" si="14"/>
        <v>2.7831252319524447E-3</v>
      </c>
      <c r="AX20" s="33">
        <f t="shared" si="14"/>
        <v>2.7692096057926824E-3</v>
      </c>
      <c r="AY20" s="33">
        <f t="shared" si="14"/>
        <v>2.7553635577637191E-3</v>
      </c>
      <c r="AZ20" s="33">
        <f t="shared" si="14"/>
        <v>2.7415867399749006E-3</v>
      </c>
      <c r="BA20" s="33">
        <f t="shared" si="14"/>
        <v>2.7278788062750263E-3</v>
      </c>
      <c r="BB20" s="33">
        <f t="shared" si="14"/>
        <v>2.7142394122436513E-3</v>
      </c>
      <c r="BC20" s="33">
        <f t="shared" si="14"/>
        <v>2.7006682151824329E-3</v>
      </c>
      <c r="BD20" s="33">
        <f t="shared" si="14"/>
        <v>2.6871648741065208E-3</v>
      </c>
      <c r="BE20" s="33">
        <f t="shared" si="14"/>
        <v>2.673729049735988E-3</v>
      </c>
      <c r="BF20" s="33">
        <f t="shared" si="14"/>
        <v>2.6603604044873079E-3</v>
      </c>
      <c r="BG20" s="33">
        <f t="shared" si="14"/>
        <v>2.6470586024648713E-3</v>
      </c>
      <c r="BH20" s="33">
        <f t="shared" si="14"/>
        <v>2.6338233094525469E-3</v>
      </c>
      <c r="BI20" s="33">
        <f t="shared" si="14"/>
        <v>2.6206541929052842E-3</v>
      </c>
      <c r="BJ20" s="33">
        <f t="shared" si="14"/>
        <v>2.6075509219407578E-3</v>
      </c>
      <c r="BK20" s="33">
        <f t="shared" si="14"/>
        <v>2.5945131673310541E-3</v>
      </c>
      <c r="BL20" t="str">
        <f t="shared" si="6"/>
        <v>20_USA</v>
      </c>
      <c r="BM20" t="str">
        <f t="shared" si="7"/>
        <v>d_nonenergy_6_x_ngls</v>
      </c>
      <c r="BP20" s="4">
        <f t="shared" si="8"/>
        <v>185.464731132</v>
      </c>
      <c r="BQ20" s="4">
        <f t="shared" si="9"/>
        <v>238.46982847199999</v>
      </c>
      <c r="BR20" s="4" cm="1">
        <f t="array" ref="BR20">L20*INDEX(prod_est,$H20+$I20-1,MATCH(BR$14,$BQ$14:$DQ$14,0))</f>
        <v>241.42605682849009</v>
      </c>
      <c r="BS20" s="4" cm="1">
        <f t="array" ref="BS20">M20*INDEX(prod_est,$H20+$I20-1,MATCH(BS$14,$BQ$14:$DQ$14,0))</f>
        <v>218.22738694812608</v>
      </c>
      <c r="BT20" s="4" cm="1">
        <f t="array" ref="BT20">N20*INDEX(prod_est,$H20+$I20-1,MATCH(BT$14,$BQ$14:$DQ$14,0))</f>
        <v>234.15158406451283</v>
      </c>
      <c r="BU20" s="4" cm="1">
        <f t="array" ref="BU20">O20*INDEX(prod_est,$H20+$I20-1,MATCH(BU$14,$BQ$14:$DQ$14,0))</f>
        <v>238.49922641821854</v>
      </c>
      <c r="BV20" s="4" cm="1">
        <f t="array" ref="BV20">P20*INDEX(prod_est,$H20+$I20-1,MATCH(BV$14,$BQ$14:$DQ$14,0))</f>
        <v>242.77660728571368</v>
      </c>
      <c r="BW20" s="4" cm="1">
        <f t="array" ref="BW20">Q20*INDEX(prod_est,$H20+$I20-1,MATCH(BW$14,$BQ$14:$DQ$14,0))</f>
        <v>247.00028478560625</v>
      </c>
      <c r="BX20" s="4" cm="1">
        <f t="array" ref="BX20">R20*INDEX(prod_est,$H20+$I20-1,MATCH(BX$14,$BQ$14:$DQ$14,0))</f>
        <v>251.18440432582483</v>
      </c>
      <c r="BY20" s="4" cm="1">
        <f t="array" ref="BY20">S20*INDEX(prod_est,$H20+$I20-1,MATCH(BY$14,$BQ$14:$DQ$14,0))</f>
        <v>255.34555171013059</v>
      </c>
      <c r="BZ20" s="4" cm="1">
        <f t="array" ref="BZ20">T20*INDEX(prod_est,$H20+$I20-1,MATCH(BZ$14,$BQ$14:$DQ$14,0))</f>
        <v>259.501073161183</v>
      </c>
      <c r="CA20" s="4" cm="1">
        <f t="array" ref="CA20">U20*INDEX(prod_est,$H20+$I20-1,MATCH(CA$14,$BQ$14:$DQ$14,0))</f>
        <v>261.45364858944754</v>
      </c>
      <c r="CB20" s="4" cm="1">
        <f t="array" ref="CB20">V20*INDEX(prod_est,$H20+$I20-1,MATCH(CB$14,$BQ$14:$DQ$14,0))</f>
        <v>263.31150373102048</v>
      </c>
      <c r="CC20" s="4" cm="1">
        <f t="array" ref="CC20">W20*INDEX(prod_est,$H20+$I20-1,MATCH(CC$14,$BQ$14:$DQ$14,0))</f>
        <v>264.99307573543109</v>
      </c>
      <c r="CD20" s="4" cm="1">
        <f t="array" ref="CD20">X20*INDEX(prod_est,$H20+$I20-1,MATCH(CD$14,$BQ$14:$DQ$14,0))</f>
        <v>266.41797426443929</v>
      </c>
      <c r="CE20" s="4" cm="1">
        <f t="array" ref="CE20">Y20*INDEX(prod_est,$H20+$I20-1,MATCH(CE$14,$BQ$14:$DQ$14,0))</f>
        <v>267.65959708010911</v>
      </c>
      <c r="CF20" s="4" cm="1">
        <f t="array" ref="CF20">Z20*INDEX(prod_est,$H20+$I20-1,MATCH(CF$14,$BQ$14:$DQ$14,0))</f>
        <v>268.71800714082184</v>
      </c>
      <c r="CG20" s="4" cm="1">
        <f t="array" ref="CG20">AA20*INDEX(prod_est,$H20+$I20-1,MATCH(CG$14,$BQ$14:$DQ$14,0))</f>
        <v>269.58876535521637</v>
      </c>
      <c r="CH20" s="4" cm="1">
        <f t="array" ref="CH20">AB20*INDEX(prod_est,$H20+$I20-1,MATCH(CH$14,$BQ$14:$DQ$14,0))</f>
        <v>270.26897525580614</v>
      </c>
      <c r="CI20" s="4" cm="1">
        <f t="array" ref="CI20">AC20*INDEX(prod_est,$H20+$I20-1,MATCH(CI$14,$BQ$14:$DQ$14,0))</f>
        <v>270.75786455412339</v>
      </c>
      <c r="CJ20" s="4" cm="1">
        <f t="array" ref="CJ20">AD20*INDEX(prod_est,$H20+$I20-1,MATCH(CJ$14,$BQ$14:$DQ$14,0))</f>
        <v>271.0597252303391</v>
      </c>
      <c r="CK20" s="4" cm="1">
        <f t="array" ref="CK20">AE20*INDEX(prod_est,$H20+$I20-1,MATCH(CK$14,$BQ$14:$DQ$14,0))</f>
        <v>271.17988962012197</v>
      </c>
      <c r="CL20" s="4" cm="1">
        <f t="array" ref="CL20">AF20*INDEX(prod_est,$H20+$I20-1,MATCH(CL$14,$BQ$14:$DQ$14,0))</f>
        <v>271.12309254258946</v>
      </c>
      <c r="CM20" s="4" cm="1">
        <f t="array" ref="CM20">AG20*INDEX(prod_est,$H20+$I20-1,MATCH(CM$14,$BQ$14:$DQ$14,0))</f>
        <v>270.89425343955503</v>
      </c>
      <c r="CN20" s="4" cm="1">
        <f t="array" ref="CN20">AH20*INDEX(prod_est,$H20+$I20-1,MATCH(CN$14,$BQ$14:$DQ$14,0))</f>
        <v>270.15233329012693</v>
      </c>
      <c r="CO20" s="4" cm="1">
        <f t="array" ref="CO20">AI20*INDEX(prod_est,$H20+$I20-1,MATCH(CO$14,$BQ$14:$DQ$14,0))</f>
        <v>269.27134909510283</v>
      </c>
      <c r="CP20" s="4" cm="1">
        <f t="array" ref="CP20">AJ20*INDEX(prod_est,$H20+$I20-1,MATCH(CP$14,$BQ$14:$DQ$14,0))</f>
        <v>268.26459448310965</v>
      </c>
      <c r="CQ20" s="4" cm="1">
        <f t="array" ref="CQ20">AK20*INDEX(prod_est,$H20+$I20-1,MATCH(CQ$14,$BQ$14:$DQ$14,0))</f>
        <v>267.14076961118809</v>
      </c>
      <c r="CR20" s="4" cm="1">
        <f t="array" ref="CR20">AL20*INDEX(prod_est,$H20+$I20-1,MATCH(CR$14,$BQ$14:$DQ$14,0))</f>
        <v>265.90759403084246</v>
      </c>
      <c r="CS20" s="4" cm="1">
        <f t="array" ref="CS20">AM20*INDEX(prod_est,$H20+$I20-1,MATCH(CS$14,$BQ$14:$DQ$14,0))</f>
        <v>265.16093763122751</v>
      </c>
      <c r="CT20" s="4" cm="1">
        <f t="array" ref="CT20">AN20*INDEX(prod_est,$H20+$I20-1,MATCH(CT$14,$BQ$14:$DQ$14,0))</f>
        <v>264.30539800014452</v>
      </c>
      <c r="CU20" s="4" cm="1">
        <f t="array" ref="CU20">AO20*INDEX(prod_est,$H20+$I20-1,MATCH(CU$14,$BQ$14:$DQ$14,0))</f>
        <v>263.34676092674306</v>
      </c>
      <c r="CV20" s="4" cm="1">
        <f t="array" ref="CV20">AP20*INDEX(prod_est,$H20+$I20-1,MATCH(CV$14,$BQ$14:$DQ$14,0))</f>
        <v>262.28795167665623</v>
      </c>
      <c r="CW20" s="4" cm="1">
        <f t="array" ref="CW20">AQ20*INDEX(prod_est,$H20+$I20-1,MATCH(CW$14,$BQ$14:$DQ$14,0))</f>
        <v>261.13015207793751</v>
      </c>
      <c r="CX20" s="4" cm="1">
        <f t="array" ref="CX20">AR20*INDEX(prod_est,$H20+$I20-1,MATCH(CX$14,$BQ$14:$DQ$14,0))</f>
        <v>259.82450131754786</v>
      </c>
      <c r="CY20" s="4" cm="1">
        <f t="array" ref="CY20">AS20*INDEX(prod_est,$H20+$I20-1,MATCH(CY$14,$BQ$14:$DQ$14,0))</f>
        <v>258.52537881096009</v>
      </c>
      <c r="CZ20" s="4" cm="1">
        <f t="array" ref="CZ20">AT20*INDEX(prod_est,$H20+$I20-1,MATCH(CZ$14,$BQ$14:$DQ$14,0))</f>
        <v>257.23275191690527</v>
      </c>
      <c r="DA20" s="4" cm="1">
        <f t="array" ref="DA20">AU20*INDEX(prod_est,$H20+$I20-1,MATCH(DA$14,$BQ$14:$DQ$14,0))</f>
        <v>255.94658815732078</v>
      </c>
      <c r="DB20" s="4" cm="1">
        <f t="array" ref="DB20">AV20*INDEX(prod_est,$H20+$I20-1,MATCH(DB$14,$BQ$14:$DQ$14,0))</f>
        <v>254.66685521653417</v>
      </c>
      <c r="DC20" s="4" cm="1">
        <f t="array" ref="DC20">AW20*INDEX(prod_est,$H20+$I20-1,MATCH(DC$14,$BQ$14:$DQ$14,0))</f>
        <v>253.39352094045148</v>
      </c>
      <c r="DD20" s="4" cm="1">
        <f t="array" ref="DD20">AX20*INDEX(prod_est,$H20+$I20-1,MATCH(DD$14,$BQ$14:$DQ$14,0))</f>
        <v>252.12655333574921</v>
      </c>
      <c r="DE20" s="4" cm="1">
        <f t="array" ref="DE20">AY20*INDEX(prod_est,$H20+$I20-1,MATCH(DE$14,$BQ$14:$DQ$14,0))</f>
        <v>250.86592056907048</v>
      </c>
      <c r="DF20" s="4" cm="1">
        <f t="array" ref="DF20">AZ20*INDEX(prod_est,$H20+$I20-1,MATCH(DF$14,$BQ$14:$DQ$14,0))</f>
        <v>249.61159096622515</v>
      </c>
      <c r="DG20" s="4" cm="1">
        <f t="array" ref="DG20">BA20*INDEX(prod_est,$H20+$I20-1,MATCH(DG$14,$BQ$14:$DQ$14,0))</f>
        <v>248.36353301139403</v>
      </c>
      <c r="DH20" s="4" cm="1">
        <f t="array" ref="DH20">BB20*INDEX(prod_est,$H20+$I20-1,MATCH(DH$14,$BQ$14:$DQ$14,0))</f>
        <v>247.12171534633708</v>
      </c>
      <c r="DI20" s="4" cm="1">
        <f t="array" ref="DI20">BC20*INDEX(prod_est,$H20+$I20-1,MATCH(DI$14,$BQ$14:$DQ$14,0))</f>
        <v>245.88610676960536</v>
      </c>
      <c r="DJ20" s="4" cm="1">
        <f t="array" ref="DJ20">BD20*INDEX(prod_est,$H20+$I20-1,MATCH(DJ$14,$BQ$14:$DQ$14,0))</f>
        <v>244.65667623575735</v>
      </c>
      <c r="DK20" s="4" cm="1">
        <f t="array" ref="DK20">BE20*INDEX(prod_est,$H20+$I20-1,MATCH(DK$14,$BQ$14:$DQ$14,0))</f>
        <v>243.43339285457856</v>
      </c>
      <c r="DL20" s="4" cm="1">
        <f t="array" ref="DL20">BF20*INDEX(prod_est,$H20+$I20-1,MATCH(DL$14,$BQ$14:$DQ$14,0))</f>
        <v>242.21622589030562</v>
      </c>
      <c r="DM20" s="4" cm="1">
        <f t="array" ref="DM20">BG20*INDEX(prod_est,$H20+$I20-1,MATCH(DM$14,$BQ$14:$DQ$14,0))</f>
        <v>241.00514476085411</v>
      </c>
      <c r="DN20" s="4" cm="1">
        <f t="array" ref="DN20">BH20*INDEX(prod_est,$H20+$I20-1,MATCH(DN$14,$BQ$14:$DQ$14,0))</f>
        <v>239.80011903704983</v>
      </c>
      <c r="DO20" s="4" cm="1">
        <f t="array" ref="DO20">BI20*INDEX(prod_est,$H20+$I20-1,MATCH(DO$14,$BQ$14:$DQ$14,0))</f>
        <v>238.6011184418646</v>
      </c>
      <c r="DP20" s="4" cm="1">
        <f t="array" ref="DP20">BJ20*INDEX(prod_est,$H20+$I20-1,MATCH(DP$14,$BQ$14:$DQ$14,0))</f>
        <v>237.40811284965525</v>
      </c>
      <c r="DQ20" s="4" cm="1">
        <f t="array" ref="DQ20">BK20*INDEX(prod_est,$H20+$I20-1,MATCH(DQ$14,$BQ$14:$DQ$14,0))</f>
        <v>236.22107228540699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20_USA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20_USA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ref="L23:AP30" si="17">K23*(1-$G$4)</f>
        <v>6.3138300961579933E-3</v>
      </c>
      <c r="M23" s="33">
        <f t="shared" si="17"/>
        <v>6.2822609456772037E-3</v>
      </c>
      <c r="N23" s="33">
        <f t="shared" si="17"/>
        <v>6.2508496409488176E-3</v>
      </c>
      <c r="O23" s="33">
        <f t="shared" si="17"/>
        <v>6.2195953927440739E-3</v>
      </c>
      <c r="P23" s="33">
        <f t="shared" si="17"/>
        <v>6.1884974157803531E-3</v>
      </c>
      <c r="Q23" s="33">
        <f t="shared" si="17"/>
        <v>6.1575549287014517E-3</v>
      </c>
      <c r="R23" s="33">
        <f t="shared" si="17"/>
        <v>6.1267671540579443E-3</v>
      </c>
      <c r="S23" s="33">
        <f t="shared" si="17"/>
        <v>6.0961333182876542E-3</v>
      </c>
      <c r="T23" s="33">
        <f t="shared" si="17"/>
        <v>6.0656526516962156E-3</v>
      </c>
      <c r="U23" s="33">
        <f t="shared" si="17"/>
        <v>6.0353243884377341E-3</v>
      </c>
      <c r="V23" s="33">
        <f t="shared" si="17"/>
        <v>6.0051477664955456E-3</v>
      </c>
      <c r="W23" s="33">
        <f t="shared" si="17"/>
        <v>5.9751220276630683E-3</v>
      </c>
      <c r="X23" s="33">
        <f t="shared" si="17"/>
        <v>5.945246417524753E-3</v>
      </c>
      <c r="Y23" s="33">
        <f t="shared" si="17"/>
        <v>5.9155201854371288E-3</v>
      </c>
      <c r="Z23" s="33">
        <f t="shared" si="17"/>
        <v>5.885942584509943E-3</v>
      </c>
      <c r="AA23" s="33">
        <f t="shared" si="17"/>
        <v>5.8565128715873929E-3</v>
      </c>
      <c r="AB23" s="33">
        <f t="shared" si="17"/>
        <v>5.8272303072294555E-3</v>
      </c>
      <c r="AC23" s="33">
        <f t="shared" si="17"/>
        <v>5.7980941556933082E-3</v>
      </c>
      <c r="AD23" s="33">
        <f t="shared" si="17"/>
        <v>5.7691036849148412E-3</v>
      </c>
      <c r="AE23" s="33">
        <f t="shared" si="17"/>
        <v>5.7402581664902667E-3</v>
      </c>
      <c r="AF23" s="33">
        <f t="shared" si="17"/>
        <v>5.7115568756578149E-3</v>
      </c>
      <c r="AG23" s="33">
        <f t="shared" si="17"/>
        <v>5.6829990912795258E-3</v>
      </c>
      <c r="AH23" s="33">
        <f t="shared" si="17"/>
        <v>5.6545840958231279E-3</v>
      </c>
      <c r="AI23" s="33">
        <f t="shared" si="17"/>
        <v>5.626311175344012E-3</v>
      </c>
      <c r="AJ23" s="33">
        <f t="shared" si="17"/>
        <v>5.5981796194672917E-3</v>
      </c>
      <c r="AK23" s="33">
        <f t="shared" si="17"/>
        <v>5.5701887213699553E-3</v>
      </c>
      <c r="AL23" s="33">
        <f t="shared" si="17"/>
        <v>5.5423377777631053E-3</v>
      </c>
      <c r="AM23" s="33">
        <f t="shared" si="17"/>
        <v>5.5146260888742898E-3</v>
      </c>
      <c r="AN23" s="33">
        <f t="shared" si="17"/>
        <v>5.487052958429918E-3</v>
      </c>
      <c r="AO23" s="33">
        <f t="shared" si="17"/>
        <v>5.4596176936377687E-3</v>
      </c>
      <c r="AP23" s="33">
        <f t="shared" si="17"/>
        <v>5.4323196051695799E-3</v>
      </c>
      <c r="AQ23" s="33">
        <f t="shared" ref="AQ23:BK23" si="18">AP23*(1-$G$4)</f>
        <v>5.405158007143732E-3</v>
      </c>
      <c r="AR23" s="33">
        <f t="shared" si="18"/>
        <v>5.3781322171080129E-3</v>
      </c>
      <c r="AS23" s="33">
        <f t="shared" si="18"/>
        <v>5.3512415560224725E-3</v>
      </c>
      <c r="AT23" s="33">
        <f t="shared" si="18"/>
        <v>5.3244853482423598E-3</v>
      </c>
      <c r="AU23" s="33">
        <f t="shared" si="18"/>
        <v>5.2978629215011484E-3</v>
      </c>
      <c r="AV23" s="33">
        <f t="shared" si="18"/>
        <v>5.2713736068936423E-3</v>
      </c>
      <c r="AW23" s="33">
        <f t="shared" si="18"/>
        <v>5.2450167388591743E-3</v>
      </c>
      <c r="AX23" s="33">
        <f t="shared" si="18"/>
        <v>5.2187916551648785E-3</v>
      </c>
      <c r="AY23" s="33">
        <f t="shared" si="18"/>
        <v>5.1926976968890539E-3</v>
      </c>
      <c r="AZ23" s="33">
        <f t="shared" si="18"/>
        <v>5.1667342084046088E-3</v>
      </c>
      <c r="BA23" s="33">
        <f t="shared" si="18"/>
        <v>5.1409005373625853E-3</v>
      </c>
      <c r="BB23" s="33">
        <f t="shared" si="18"/>
        <v>5.1151960346757725E-3</v>
      </c>
      <c r="BC23" s="33">
        <f t="shared" si="18"/>
        <v>5.0896200545023935E-3</v>
      </c>
      <c r="BD23" s="33">
        <f t="shared" si="18"/>
        <v>5.0641719542298819E-3</v>
      </c>
      <c r="BE23" s="33">
        <f t="shared" si="18"/>
        <v>5.0388510944587321E-3</v>
      </c>
      <c r="BF23" s="33">
        <f t="shared" si="18"/>
        <v>5.0136568389864385E-3</v>
      </c>
      <c r="BG23" s="33">
        <f t="shared" si="18"/>
        <v>4.9885885547915065E-3</v>
      </c>
      <c r="BH23" s="33">
        <f t="shared" si="18"/>
        <v>4.9636456120175487E-3</v>
      </c>
      <c r="BI23" s="33">
        <f t="shared" si="18"/>
        <v>4.9388273839574611E-3</v>
      </c>
      <c r="BJ23" s="33">
        <f t="shared" si="18"/>
        <v>4.9141332470376735E-3</v>
      </c>
      <c r="BK23" s="33">
        <f t="shared" si="18"/>
        <v>4.8895625808024852E-3</v>
      </c>
      <c r="BL23" t="str">
        <f t="shared" si="6"/>
        <v>20_USA</v>
      </c>
      <c r="BM23" t="str">
        <f t="shared" si="7"/>
        <v>d_nonenergy_7_3_naphtha</v>
      </c>
      <c r="BP23" s="4">
        <f t="shared" si="8"/>
        <v>438.46250439599999</v>
      </c>
      <c r="BQ23" s="4">
        <f t="shared" si="9"/>
        <v>449.41500572400008</v>
      </c>
      <c r="BR23" s="4" cm="1">
        <f t="array" ref="BR23">L23*INDEX(prod_est,$H23+$I23-1,MATCH(BR$14,$BQ$14:$DQ$14,0))</f>
        <v>454.98624881276442</v>
      </c>
      <c r="BS23" s="4" cm="1">
        <f t="array" ref="BS23">M23*INDEX(prod_est,$H23+$I23-1,MATCH(BS$14,$BQ$14:$DQ$14,0))</f>
        <v>411.26654463099567</v>
      </c>
      <c r="BT23" s="4" cm="1">
        <f t="array" ref="BT23">N23*INDEX(prod_est,$H23+$I23-1,MATCH(BT$14,$BQ$14:$DQ$14,0))</f>
        <v>441.27693707379211</v>
      </c>
      <c r="BU23" s="4" cm="1">
        <f t="array" ref="BU23">O23*INDEX(prod_est,$H23+$I23-1,MATCH(BU$14,$BQ$14:$DQ$14,0))</f>
        <v>449.47040844833111</v>
      </c>
      <c r="BV23" s="4" cm="1">
        <f t="array" ref="BV23">P23*INDEX(prod_est,$H23+$I23-1,MATCH(BV$14,$BQ$14:$DQ$14,0))</f>
        <v>457.53146656778523</v>
      </c>
      <c r="BW23" s="4" cm="1">
        <f t="array" ref="BW23">Q23*INDEX(prod_est,$H23+$I23-1,MATCH(BW$14,$BQ$14:$DQ$14,0))</f>
        <v>465.49131649912965</v>
      </c>
      <c r="BX23" s="4" cm="1">
        <f t="array" ref="BX23">R23*INDEX(prod_est,$H23+$I23-1,MATCH(BX$14,$BQ$14:$DQ$14,0))</f>
        <v>473.37661636773765</v>
      </c>
      <c r="BY23" s="4" cm="1">
        <f t="array" ref="BY23">S23*INDEX(prod_est,$H23+$I23-1,MATCH(BY$14,$BQ$14:$DQ$14,0))</f>
        <v>481.21862341541646</v>
      </c>
      <c r="BZ23" s="4" cm="1">
        <f t="array" ref="BZ23">T23*INDEX(prod_est,$H23+$I23-1,MATCH(BZ$14,$BQ$14:$DQ$14,0))</f>
        <v>489.05002795274225</v>
      </c>
      <c r="CA23" s="4" cm="1">
        <f t="array" ref="CA23">U23*INDEX(prod_est,$H23+$I23-1,MATCH(CA$14,$BQ$14:$DQ$14,0))</f>
        <v>492.72980875726898</v>
      </c>
      <c r="CB23" s="4" cm="1">
        <f t="array" ref="CB23">V23*INDEX(prod_est,$H23+$I23-1,MATCH(CB$14,$BQ$14:$DQ$14,0))</f>
        <v>496.2310817880516</v>
      </c>
      <c r="CC23" s="4" cm="1">
        <f t="array" ref="CC23">W23*INDEX(prod_est,$H23+$I23-1,MATCH(CC$14,$BQ$14:$DQ$14,0))</f>
        <v>499.40013548691928</v>
      </c>
      <c r="CD23" s="4" cm="1">
        <f t="array" ref="CD23">X23*INDEX(prod_est,$H23+$I23-1,MATCH(CD$14,$BQ$14:$DQ$14,0))</f>
        <v>502.08546798652117</v>
      </c>
      <c r="CE23" s="4" cm="1">
        <f t="array" ref="CE23">Y23*INDEX(prod_est,$H23+$I23-1,MATCH(CE$14,$BQ$14:$DQ$14,0))</f>
        <v>504.42540309859248</v>
      </c>
      <c r="CF23" s="4" cm="1">
        <f t="array" ref="CF23">Z23*INDEX(prod_est,$H23+$I23-1,MATCH(CF$14,$BQ$14:$DQ$14,0))</f>
        <v>506.42005947311753</v>
      </c>
      <c r="CG23" s="4" cm="1">
        <f t="array" ref="CG23">AA23*INDEX(prod_est,$H23+$I23-1,MATCH(CG$14,$BQ$14:$DQ$14,0))</f>
        <v>508.06107129592868</v>
      </c>
      <c r="CH23" s="4" cm="1">
        <f t="array" ref="CH23">AB23*INDEX(prod_est,$H23+$I23-1,MATCH(CH$14,$BQ$14:$DQ$14,0))</f>
        <v>509.34297994796157</v>
      </c>
      <c r="CI23" s="4" cm="1">
        <f t="array" ref="CI23">AC23*INDEX(prod_est,$H23+$I23-1,MATCH(CI$14,$BQ$14:$DQ$14,0))</f>
        <v>510.26432999131714</v>
      </c>
      <c r="CJ23" s="4" cm="1">
        <f t="array" ref="CJ23">AD23*INDEX(prod_est,$H23+$I23-1,MATCH(CJ$14,$BQ$14:$DQ$14,0))</f>
        <v>510.83320999764152</v>
      </c>
      <c r="CK23" s="4" cm="1">
        <f t="array" ref="CK23">AE23*INDEX(prod_est,$H23+$I23-1,MATCH(CK$14,$BQ$14:$DQ$14,0))</f>
        <v>511.05966916972255</v>
      </c>
      <c r="CL23" s="4" cm="1">
        <f t="array" ref="CL23">AF23*INDEX(prod_est,$H23+$I23-1,MATCH(CL$14,$BQ$14:$DQ$14,0))</f>
        <v>510.95263064376752</v>
      </c>
      <c r="CM23" s="4" cm="1">
        <f t="array" ref="CM23">AG23*INDEX(prod_est,$H23+$I23-1,MATCH(CM$14,$BQ$14:$DQ$14,0))</f>
        <v>510.5213654918652</v>
      </c>
      <c r="CN23" s="4" cm="1">
        <f t="array" ref="CN23">AH23*INDEX(prod_est,$H23+$I23-1,MATCH(CN$14,$BQ$14:$DQ$14,0))</f>
        <v>509.12315905904956</v>
      </c>
      <c r="CO23" s="4" cm="1">
        <f t="array" ref="CO23">AI23*INDEX(prod_est,$H23+$I23-1,MATCH(CO$14,$BQ$14:$DQ$14,0))</f>
        <v>507.46287557754403</v>
      </c>
      <c r="CP23" s="4" cm="1">
        <f t="array" ref="CP23">AJ23*INDEX(prod_est,$H23+$I23-1,MATCH(CP$14,$BQ$14:$DQ$14,0))</f>
        <v>505.56556792814172</v>
      </c>
      <c r="CQ23" s="4" cm="1">
        <f t="array" ref="CQ23">AK23*INDEX(prod_est,$H23+$I23-1,MATCH(CQ$14,$BQ$14:$DQ$14,0))</f>
        <v>503.44763223588416</v>
      </c>
      <c r="CR23" s="4" cm="1">
        <f t="array" ref="CR23">AL23*INDEX(prod_est,$H23+$I23-1,MATCH(CR$14,$BQ$14:$DQ$14,0))</f>
        <v>501.12361659813735</v>
      </c>
      <c r="CS23" s="4" cm="1">
        <f t="array" ref="CS23">AM23*INDEX(prod_est,$H23+$I23-1,MATCH(CS$14,$BQ$14:$DQ$14,0))</f>
        <v>499.71648433215245</v>
      </c>
      <c r="CT23" s="4" cm="1">
        <f t="array" ref="CT23">AN23*INDEX(prod_est,$H23+$I23-1,MATCH(CT$14,$BQ$14:$DQ$14,0))</f>
        <v>498.10415311749136</v>
      </c>
      <c r="CU23" s="4" cm="1">
        <f t="array" ref="CU23">AO23*INDEX(prod_est,$H23+$I23-1,MATCH(CU$14,$BQ$14:$DQ$14,0))</f>
        <v>496.29752672542122</v>
      </c>
      <c r="CV23" s="4" cm="1">
        <f t="array" ref="CV23">AP23*INDEX(prod_est,$H23+$I23-1,MATCH(CV$14,$BQ$14:$DQ$14,0))</f>
        <v>494.30211804736172</v>
      </c>
      <c r="CW23" s="4" cm="1">
        <f t="array" ref="CW23">AQ23*INDEX(prod_est,$H23+$I23-1,MATCH(CW$14,$BQ$14:$DQ$14,0))</f>
        <v>492.12015433052824</v>
      </c>
      <c r="CX23" s="4" cm="1">
        <f t="array" ref="CX23">AR23*INDEX(prod_est,$H23+$I23-1,MATCH(CX$14,$BQ$14:$DQ$14,0))</f>
        <v>489.65955355887553</v>
      </c>
      <c r="CY23" s="4" cm="1">
        <f t="array" ref="CY23">AS23*INDEX(prod_est,$H23+$I23-1,MATCH(CY$14,$BQ$14:$DQ$14,0))</f>
        <v>487.21125579108116</v>
      </c>
      <c r="CZ23" s="4" cm="1">
        <f t="array" ref="CZ23">AT23*INDEX(prod_est,$H23+$I23-1,MATCH(CZ$14,$BQ$14:$DQ$14,0))</f>
        <v>484.77519951212571</v>
      </c>
      <c r="DA23" s="4" cm="1">
        <f t="array" ref="DA23">AU23*INDEX(prod_est,$H23+$I23-1,MATCH(DA$14,$BQ$14:$DQ$14,0))</f>
        <v>482.35132351456508</v>
      </c>
      <c r="DB23" s="4" cm="1">
        <f t="array" ref="DB23">AV23*INDEX(prod_est,$H23+$I23-1,MATCH(DB$14,$BQ$14:$DQ$14,0))</f>
        <v>479.93956689699223</v>
      </c>
      <c r="DC23" s="4" cm="1">
        <f t="array" ref="DC23">AW23*INDEX(prod_est,$H23+$I23-1,MATCH(DC$14,$BQ$14:$DQ$14,0))</f>
        <v>477.53986906250731</v>
      </c>
      <c r="DD23" s="4" cm="1">
        <f t="array" ref="DD23">AX23*INDEX(prod_est,$H23+$I23-1,MATCH(DD$14,$BQ$14:$DQ$14,0))</f>
        <v>475.15216971719479</v>
      </c>
      <c r="DE23" s="4" cm="1">
        <f t="array" ref="DE23">AY23*INDEX(prod_est,$H23+$I23-1,MATCH(DE$14,$BQ$14:$DQ$14,0))</f>
        <v>472.77640886860877</v>
      </c>
      <c r="DF23" s="4" cm="1">
        <f t="array" ref="DF23">AZ23*INDEX(prod_est,$H23+$I23-1,MATCH(DF$14,$BQ$14:$DQ$14,0))</f>
        <v>470.41252682426574</v>
      </c>
      <c r="DG23" s="4" cm="1">
        <f t="array" ref="DG23">BA23*INDEX(prod_est,$H23+$I23-1,MATCH(DG$14,$BQ$14:$DQ$14,0))</f>
        <v>468.06046419014439</v>
      </c>
      <c r="DH23" s="4" cm="1">
        <f t="array" ref="DH23">BB23*INDEX(prod_est,$H23+$I23-1,MATCH(DH$14,$BQ$14:$DQ$14,0))</f>
        <v>465.72016186919365</v>
      </c>
      <c r="DI23" s="4" cm="1">
        <f t="array" ref="DI23">BC23*INDEX(prod_est,$H23+$I23-1,MATCH(DI$14,$BQ$14:$DQ$14,0))</f>
        <v>463.39156105984767</v>
      </c>
      <c r="DJ23" s="4" cm="1">
        <f t="array" ref="DJ23">BD23*INDEX(prod_est,$H23+$I23-1,MATCH(DJ$14,$BQ$14:$DQ$14,0))</f>
        <v>461.07460325454849</v>
      </c>
      <c r="DK23" s="4" cm="1">
        <f t="array" ref="DK23">BE23*INDEX(prod_est,$H23+$I23-1,MATCH(DK$14,$BQ$14:$DQ$14,0))</f>
        <v>458.76923023827572</v>
      </c>
      <c r="DL23" s="4" cm="1">
        <f t="array" ref="DL23">BF23*INDEX(prod_est,$H23+$I23-1,MATCH(DL$14,$BQ$14:$DQ$14,0))</f>
        <v>456.47538408708431</v>
      </c>
      <c r="DM23" s="4" cm="1">
        <f t="array" ref="DM23">BG23*INDEX(prod_est,$H23+$I23-1,MATCH(DM$14,$BQ$14:$DQ$14,0))</f>
        <v>454.19300716664895</v>
      </c>
      <c r="DN23" s="4" cm="1">
        <f t="array" ref="DN23">BH23*INDEX(prod_est,$H23+$I23-1,MATCH(DN$14,$BQ$14:$DQ$14,0))</f>
        <v>451.92204213081567</v>
      </c>
      <c r="DO23" s="4" cm="1">
        <f t="array" ref="DO23">BI23*INDEX(prod_est,$H23+$I23-1,MATCH(DO$14,$BQ$14:$DQ$14,0))</f>
        <v>449.66243192016162</v>
      </c>
      <c r="DP23" s="4" cm="1">
        <f t="array" ref="DP23">BJ23*INDEX(prod_est,$H23+$I23-1,MATCH(DP$14,$BQ$14:$DQ$14,0))</f>
        <v>447.41411976056077</v>
      </c>
      <c r="DQ23" s="4" cm="1">
        <f t="array" ref="DQ23">BK23*INDEX(prod_est,$H23+$I23-1,MATCH(DQ$14,$BQ$14:$DQ$14,0))</f>
        <v>445.17704916175796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20_USA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20_USA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17"/>
        <v>2.5854651425821669E-3</v>
      </c>
      <c r="M26" s="33">
        <f t="shared" si="17"/>
        <v>2.572537816869256E-3</v>
      </c>
      <c r="N26" s="33">
        <f t="shared" si="17"/>
        <v>2.5596751277849098E-3</v>
      </c>
      <c r="O26" s="33">
        <f t="shared" si="17"/>
        <v>2.5468767521459853E-3</v>
      </c>
      <c r="P26" s="33">
        <f t="shared" si="17"/>
        <v>2.5341423683852551E-3</v>
      </c>
      <c r="Q26" s="33">
        <f t="shared" si="17"/>
        <v>2.5214716565433288E-3</v>
      </c>
      <c r="R26" s="33">
        <f t="shared" si="17"/>
        <v>2.5088642982606119E-3</v>
      </c>
      <c r="S26" s="33">
        <f t="shared" si="17"/>
        <v>2.496319976769309E-3</v>
      </c>
      <c r="T26" s="33">
        <f t="shared" si="17"/>
        <v>2.4838383768854624E-3</v>
      </c>
      <c r="U26" s="33">
        <f t="shared" si="17"/>
        <v>2.4714191850010352E-3</v>
      </c>
      <c r="V26" s="33">
        <f t="shared" si="17"/>
        <v>2.4590620890760301E-3</v>
      </c>
      <c r="W26" s="33">
        <f t="shared" si="17"/>
        <v>2.4467667786306499E-3</v>
      </c>
      <c r="X26" s="33">
        <f t="shared" si="17"/>
        <v>2.4345329447374967E-3</v>
      </c>
      <c r="Y26" s="33">
        <f t="shared" si="17"/>
        <v>2.4223602800138092E-3</v>
      </c>
      <c r="Z26" s="33">
        <f t="shared" si="17"/>
        <v>2.41024847861374E-3</v>
      </c>
      <c r="AA26" s="33">
        <f t="shared" si="17"/>
        <v>2.3981972362206714E-3</v>
      </c>
      <c r="AB26" s="33">
        <f t="shared" si="17"/>
        <v>2.3862062500395681E-3</v>
      </c>
      <c r="AC26" s="33">
        <f t="shared" si="17"/>
        <v>2.3742752187893702E-3</v>
      </c>
      <c r="AD26" s="33">
        <f t="shared" si="17"/>
        <v>2.3624038426954233E-3</v>
      </c>
      <c r="AE26" s="33">
        <f t="shared" si="17"/>
        <v>2.3505918234819462E-3</v>
      </c>
      <c r="AF26" s="33">
        <f t="shared" si="17"/>
        <v>2.3388388643645363E-3</v>
      </c>
      <c r="AG26" s="33">
        <f t="shared" si="17"/>
        <v>2.3271446700427138E-3</v>
      </c>
      <c r="AH26" s="33">
        <f t="shared" si="17"/>
        <v>2.3155089466925E-3</v>
      </c>
      <c r="AI26" s="33">
        <f t="shared" si="17"/>
        <v>2.3039314019590376E-3</v>
      </c>
      <c r="AJ26" s="33">
        <f t="shared" si="17"/>
        <v>2.2924117449492423E-3</v>
      </c>
      <c r="AK26" s="33">
        <f t="shared" si="17"/>
        <v>2.2809496862244961E-3</v>
      </c>
      <c r="AL26" s="33">
        <f t="shared" si="17"/>
        <v>2.2695449377933734E-3</v>
      </c>
      <c r="AM26" s="33">
        <f t="shared" si="17"/>
        <v>2.2581972131044065E-3</v>
      </c>
      <c r="AN26" s="33">
        <f t="shared" si="17"/>
        <v>2.2469062270388846E-3</v>
      </c>
      <c r="AO26" s="33">
        <f t="shared" si="17"/>
        <v>2.23567169590369E-3</v>
      </c>
      <c r="AP26" s="33">
        <f t="shared" si="17"/>
        <v>2.2244933374241716E-3</v>
      </c>
      <c r="AQ26" s="33">
        <f t="shared" ref="AQ26:BK26" si="21">AP26*(1-$G$4)</f>
        <v>2.2133708707370507E-3</v>
      </c>
      <c r="AR26" s="33">
        <f t="shared" si="21"/>
        <v>2.2023040163833656E-3</v>
      </c>
      <c r="AS26" s="33">
        <f t="shared" si="21"/>
        <v>2.1912924963014488E-3</v>
      </c>
      <c r="AT26" s="33">
        <f t="shared" si="21"/>
        <v>2.1803360338199414E-3</v>
      </c>
      <c r="AU26" s="33">
        <f t="shared" si="21"/>
        <v>2.1694343536508417E-3</v>
      </c>
      <c r="AV26" s="33">
        <f t="shared" si="21"/>
        <v>2.1585871818825876E-3</v>
      </c>
      <c r="AW26" s="33">
        <f t="shared" si="21"/>
        <v>2.1477942459731747E-3</v>
      </c>
      <c r="AX26" s="33">
        <f t="shared" si="21"/>
        <v>2.137055274743309E-3</v>
      </c>
      <c r="AY26" s="33">
        <f t="shared" si="21"/>
        <v>2.1263699983695922E-3</v>
      </c>
      <c r="AZ26" s="33">
        <f t="shared" si="21"/>
        <v>2.1157381483777444E-3</v>
      </c>
      <c r="BA26" s="33">
        <f t="shared" si="21"/>
        <v>2.1051594576358555E-3</v>
      </c>
      <c r="BB26" s="33">
        <f t="shared" si="21"/>
        <v>2.0946336603476761E-3</v>
      </c>
      <c r="BC26" s="33">
        <f t="shared" si="21"/>
        <v>2.0841604920459377E-3</v>
      </c>
      <c r="BD26" s="33">
        <f t="shared" si="21"/>
        <v>2.0737396895857078E-3</v>
      </c>
      <c r="BE26" s="33">
        <f t="shared" si="21"/>
        <v>2.0633709911377792E-3</v>
      </c>
      <c r="BF26" s="33">
        <f t="shared" si="21"/>
        <v>2.0530541361820902E-3</v>
      </c>
      <c r="BG26" s="33">
        <f t="shared" si="21"/>
        <v>2.0427888655011796E-3</v>
      </c>
      <c r="BH26" s="33">
        <f t="shared" si="21"/>
        <v>2.0325749211736739E-3</v>
      </c>
      <c r="BI26" s="33">
        <f t="shared" si="21"/>
        <v>2.0224120465678055E-3</v>
      </c>
      <c r="BJ26" s="33">
        <f t="shared" si="21"/>
        <v>2.0122999863349663E-3</v>
      </c>
      <c r="BK26" s="33">
        <f t="shared" si="21"/>
        <v>2.0022384864032917E-3</v>
      </c>
      <c r="BL26" t="str">
        <f t="shared" si="6"/>
        <v>20_USA</v>
      </c>
      <c r="BM26" t="str">
        <f t="shared" si="7"/>
        <v>d_nonenergy_7_7_gas_diesel_oil</v>
      </c>
      <c r="BP26" s="4">
        <f t="shared" si="8"/>
        <v>195.37488673199999</v>
      </c>
      <c r="BQ26" s="4">
        <f t="shared" si="9"/>
        <v>184.03200817199999</v>
      </c>
      <c r="BR26" s="4" cm="1">
        <f t="array" ref="BR26">L26*INDEX(prod_est,$H26+$I26-1,MATCH(BR$14,$BQ$14:$DQ$14,0))</f>
        <v>186.31338961360973</v>
      </c>
      <c r="BS26" s="4" cm="1">
        <f t="array" ref="BS26">M26*INDEX(prod_est,$H26+$I26-1,MATCH(BS$14,$BQ$14:$DQ$14,0))</f>
        <v>168.41050507530866</v>
      </c>
      <c r="BT26" s="4" cm="1">
        <f t="array" ref="BT26">N26*INDEX(prod_est,$H26+$I26-1,MATCH(BT$14,$BQ$14:$DQ$14,0))</f>
        <v>180.69953129146799</v>
      </c>
      <c r="BU26" s="4" cm="1">
        <f t="array" ref="BU26">O26*INDEX(prod_est,$H26+$I26-1,MATCH(BU$14,$BQ$14:$DQ$14,0))</f>
        <v>184.05469516394945</v>
      </c>
      <c r="BV26" s="4" cm="1">
        <f t="array" ref="BV26">P26*INDEX(prod_est,$H26+$I26-1,MATCH(BV$14,$BQ$14:$DQ$14,0))</f>
        <v>187.35563682103646</v>
      </c>
      <c r="BW26" s="4" cm="1">
        <f t="array" ref="BW26">Q26*INDEX(prod_est,$H26+$I26-1,MATCH(BW$14,$BQ$14:$DQ$14,0))</f>
        <v>190.61513449903052</v>
      </c>
      <c r="BX26" s="4" cm="1">
        <f t="array" ref="BX26">R26*INDEX(prod_est,$H26+$I26-1,MATCH(BX$14,$BQ$14:$DQ$14,0))</f>
        <v>193.84410449641757</v>
      </c>
      <c r="BY26" s="4" cm="1">
        <f t="array" ref="BY26">S26*INDEX(prod_est,$H26+$I26-1,MATCH(BY$14,$BQ$14:$DQ$14,0))</f>
        <v>197.05534641469393</v>
      </c>
      <c r="BZ26" s="4" cm="1">
        <f t="array" ref="BZ26">T26*INDEX(prod_est,$H26+$I26-1,MATCH(BZ$14,$BQ$14:$DQ$14,0))</f>
        <v>200.26224668605801</v>
      </c>
      <c r="CA26" s="4" cm="1">
        <f t="array" ref="CA26">U26*INDEX(prod_est,$H26+$I26-1,MATCH(CA$14,$BQ$14:$DQ$14,0))</f>
        <v>201.76908878626531</v>
      </c>
      <c r="CB26" s="4" cm="1">
        <f t="array" ref="CB26">V26*INDEX(prod_est,$H26+$I26-1,MATCH(CB$14,$BQ$14:$DQ$14,0))</f>
        <v>203.20283331817154</v>
      </c>
      <c r="CC26" s="4" cm="1">
        <f t="array" ref="CC26">W26*INDEX(prod_est,$H26+$I26-1,MATCH(CC$14,$BQ$14:$DQ$14,0))</f>
        <v>204.50053657413645</v>
      </c>
      <c r="CD26" s="4" cm="1">
        <f t="array" ref="CD26">X26*INDEX(prod_est,$H26+$I26-1,MATCH(CD$14,$BQ$14:$DQ$14,0))</f>
        <v>205.6001596980131</v>
      </c>
      <c r="CE26" s="4" cm="1">
        <f t="array" ref="CE26">Y26*INDEX(prod_est,$H26+$I26-1,MATCH(CE$14,$BQ$14:$DQ$14,0))</f>
        <v>206.55834523294632</v>
      </c>
      <c r="CF26" s="4" cm="1">
        <f t="array" ref="CF26">Z26*INDEX(prod_est,$H26+$I26-1,MATCH(CF$14,$BQ$14:$DQ$14,0))</f>
        <v>207.3751417651973</v>
      </c>
      <c r="CG26" s="4" cm="1">
        <f t="array" ref="CG26">AA26*INDEX(prod_est,$H26+$I26-1,MATCH(CG$14,$BQ$14:$DQ$14,0))</f>
        <v>208.04712355783778</v>
      </c>
      <c r="CH26" s="4" cm="1">
        <f t="array" ref="CH26">AB26*INDEX(prod_est,$H26+$I26-1,MATCH(CH$14,$BQ$14:$DQ$14,0))</f>
        <v>208.57205534810285</v>
      </c>
      <c r="CI26" s="4" cm="1">
        <f t="array" ref="CI26">AC26*INDEX(prod_est,$H26+$I26-1,MATCH(CI$14,$BQ$14:$DQ$14,0))</f>
        <v>208.94934114530253</v>
      </c>
      <c r="CJ26" s="4" cm="1">
        <f t="array" ref="CJ26">AD26*INDEX(prod_est,$H26+$I26-1,MATCH(CJ$14,$BQ$14:$DQ$14,0))</f>
        <v>209.18229315767275</v>
      </c>
      <c r="CK26" s="4" cm="1">
        <f t="array" ref="CK26">AE26*INDEX(prod_est,$H26+$I26-1,MATCH(CK$14,$BQ$14:$DQ$14,0))</f>
        <v>209.27502645690896</v>
      </c>
      <c r="CL26" s="4" cm="1">
        <f t="array" ref="CL26">AF26*INDEX(prod_est,$H26+$I26-1,MATCH(CL$14,$BQ$14:$DQ$14,0))</f>
        <v>209.23119499905292</v>
      </c>
      <c r="CM26" s="4" cm="1">
        <f t="array" ref="CM26">AG26*INDEX(prod_est,$H26+$I26-1,MATCH(CM$14,$BQ$14:$DQ$14,0))</f>
        <v>209.05459521722915</v>
      </c>
      <c r="CN26" s="4" cm="1">
        <f t="array" ref="CN26">AH26*INDEX(prod_est,$H26+$I26-1,MATCH(CN$14,$BQ$14:$DQ$14,0))</f>
        <v>208.4820403750615</v>
      </c>
      <c r="CO26" s="4" cm="1">
        <f t="array" ref="CO26">AI26*INDEX(prod_est,$H26+$I26-1,MATCH(CO$14,$BQ$14:$DQ$14,0))</f>
        <v>207.80216698555591</v>
      </c>
      <c r="CP26" s="4" cm="1">
        <f t="array" ref="CP26">AJ26*INDEX(prod_est,$H26+$I26-1,MATCH(CP$14,$BQ$14:$DQ$14,0))</f>
        <v>207.02523401181796</v>
      </c>
      <c r="CQ26" s="4" cm="1">
        <f t="array" ref="CQ26">AK26*INDEX(prod_est,$H26+$I26-1,MATCH(CQ$14,$BQ$14:$DQ$14,0))</f>
        <v>206.15795554167116</v>
      </c>
      <c r="CR26" s="4" cm="1">
        <f t="array" ref="CR26">AL26*INDEX(prod_est,$H26+$I26-1,MATCH(CR$14,$BQ$14:$DQ$14,0))</f>
        <v>205.20628890973779</v>
      </c>
      <c r="CS26" s="4" cm="1">
        <f t="array" ref="CS26">AM26*INDEX(prod_est,$H26+$I26-1,MATCH(CS$14,$BQ$14:$DQ$14,0))</f>
        <v>204.63007900714311</v>
      </c>
      <c r="CT26" s="4" cm="1">
        <f t="array" ref="CT26">AN26*INDEX(prod_est,$H26+$I26-1,MATCH(CT$14,$BQ$14:$DQ$14,0))</f>
        <v>203.96984170421982</v>
      </c>
      <c r="CU26" s="4" cm="1">
        <f t="array" ref="CU26">AO26*INDEX(prod_est,$H26+$I26-1,MATCH(CU$14,$BQ$14:$DQ$14,0))</f>
        <v>203.23004201192072</v>
      </c>
      <c r="CV26" s="4" cm="1">
        <f t="array" ref="CV26">AP26*INDEX(prod_est,$H26+$I26-1,MATCH(CV$14,$BQ$14:$DQ$14,0))</f>
        <v>202.41293741712522</v>
      </c>
      <c r="CW26" s="4" cm="1">
        <f t="array" ref="CW26">AQ26*INDEX(prod_est,$H26+$I26-1,MATCH(CW$14,$BQ$14:$DQ$14,0))</f>
        <v>201.51943996053623</v>
      </c>
      <c r="CX26" s="4" cm="1">
        <f t="array" ref="CX26">AR26*INDEX(prod_est,$H26+$I26-1,MATCH(CX$14,$BQ$14:$DQ$14,0))</f>
        <v>200.51184276073357</v>
      </c>
      <c r="CY26" s="4" cm="1">
        <f t="array" ref="CY26">AS26*INDEX(prod_est,$H26+$I26-1,MATCH(CY$14,$BQ$14:$DQ$14,0))</f>
        <v>199.50928354692991</v>
      </c>
      <c r="CZ26" s="4" cm="1">
        <f t="array" ref="CZ26">AT26*INDEX(prod_est,$H26+$I26-1,MATCH(CZ$14,$BQ$14:$DQ$14,0))</f>
        <v>198.51173712919524</v>
      </c>
      <c r="DA26" s="4" cm="1">
        <f t="array" ref="DA26">AU26*INDEX(prod_est,$H26+$I26-1,MATCH(DA$14,$BQ$14:$DQ$14,0))</f>
        <v>197.51917844354927</v>
      </c>
      <c r="DB26" s="4" cm="1">
        <f t="array" ref="DB26">AV26*INDEX(prod_est,$H26+$I26-1,MATCH(DB$14,$BQ$14:$DQ$14,0))</f>
        <v>196.53158255133152</v>
      </c>
      <c r="DC26" s="4" cm="1">
        <f t="array" ref="DC26">AW26*INDEX(prod_est,$H26+$I26-1,MATCH(DC$14,$BQ$14:$DQ$14,0))</f>
        <v>195.54892463857487</v>
      </c>
      <c r="DD26" s="4" cm="1">
        <f t="array" ref="DD26">AX26*INDEX(prod_est,$H26+$I26-1,MATCH(DD$14,$BQ$14:$DQ$14,0))</f>
        <v>194.57118001538203</v>
      </c>
      <c r="DE26" s="4" cm="1">
        <f t="array" ref="DE26">AY26*INDEX(prod_est,$H26+$I26-1,MATCH(DE$14,$BQ$14:$DQ$14,0))</f>
        <v>193.59832411530508</v>
      </c>
      <c r="DF26" s="4" cm="1">
        <f t="array" ref="DF26">AZ26*INDEX(prod_est,$H26+$I26-1,MATCH(DF$14,$BQ$14:$DQ$14,0))</f>
        <v>192.63033249472858</v>
      </c>
      <c r="DG26" s="4" cm="1">
        <f t="array" ref="DG26">BA26*INDEX(prod_est,$H26+$I26-1,MATCH(DG$14,$BQ$14:$DQ$14,0))</f>
        <v>191.66718083225493</v>
      </c>
      <c r="DH26" s="4" cm="1">
        <f t="array" ref="DH26">BB26*INDEX(prod_est,$H26+$I26-1,MATCH(DH$14,$BQ$14:$DQ$14,0))</f>
        <v>190.70884492809364</v>
      </c>
      <c r="DI26" s="4" cm="1">
        <f t="array" ref="DI26">BC26*INDEX(prod_est,$H26+$I26-1,MATCH(DI$14,$BQ$14:$DQ$14,0))</f>
        <v>189.75530070345317</v>
      </c>
      <c r="DJ26" s="4" cm="1">
        <f t="array" ref="DJ26">BD26*INDEX(prod_est,$H26+$I26-1,MATCH(DJ$14,$BQ$14:$DQ$14,0))</f>
        <v>188.80652419993586</v>
      </c>
      <c r="DK26" s="4" cm="1">
        <f t="array" ref="DK26">BE26*INDEX(prod_est,$H26+$I26-1,MATCH(DK$14,$BQ$14:$DQ$14,0))</f>
        <v>187.86249157893619</v>
      </c>
      <c r="DL26" s="4" cm="1">
        <f t="array" ref="DL26">BF26*INDEX(prod_est,$H26+$I26-1,MATCH(DL$14,$BQ$14:$DQ$14,0))</f>
        <v>186.9231791210415</v>
      </c>
      <c r="DM26" s="4" cm="1">
        <f t="array" ref="DM26">BG26*INDEX(prod_est,$H26+$I26-1,MATCH(DM$14,$BQ$14:$DQ$14,0))</f>
        <v>185.98856322543628</v>
      </c>
      <c r="DN26" s="4" cm="1">
        <f t="array" ref="DN26">BH26*INDEX(prod_est,$H26+$I26-1,MATCH(DN$14,$BQ$14:$DQ$14,0))</f>
        <v>185.05862040930913</v>
      </c>
      <c r="DO26" s="4" cm="1">
        <f t="array" ref="DO26">BI26*INDEX(prod_est,$H26+$I26-1,MATCH(DO$14,$BQ$14:$DQ$14,0))</f>
        <v>184.13332730726256</v>
      </c>
      <c r="DP26" s="4" cm="1">
        <f t="array" ref="DP26">BJ26*INDEX(prod_est,$H26+$I26-1,MATCH(DP$14,$BQ$14:$DQ$14,0))</f>
        <v>183.21266067072625</v>
      </c>
      <c r="DQ26" s="4" cm="1">
        <f t="array" ref="DQ26">BK26*INDEX(prod_est,$H26+$I26-1,MATCH(DQ$14,$BQ$14:$DQ$14,0))</f>
        <v>182.29659736737264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20_USA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17"/>
        <v>1.486263903975737E-2</v>
      </c>
      <c r="M28" s="33">
        <f t="shared" si="17"/>
        <v>1.4788325844558583E-2</v>
      </c>
      <c r="N28" s="33">
        <f t="shared" si="17"/>
        <v>1.471438421533579E-2</v>
      </c>
      <c r="O28" s="33">
        <f t="shared" si="17"/>
        <v>1.4640812294259111E-2</v>
      </c>
      <c r="P28" s="33">
        <f t="shared" si="17"/>
        <v>1.4567608232787816E-2</v>
      </c>
      <c r="Q28" s="33">
        <f t="shared" si="17"/>
        <v>1.4494770191623877E-2</v>
      </c>
      <c r="R28" s="33">
        <f t="shared" si="17"/>
        <v>1.4422296340665757E-2</v>
      </c>
      <c r="S28" s="33">
        <f t="shared" si="17"/>
        <v>1.4350184858962427E-2</v>
      </c>
      <c r="T28" s="33">
        <f t="shared" si="17"/>
        <v>1.4278433934667616E-2</v>
      </c>
      <c r="U28" s="33">
        <f t="shared" si="17"/>
        <v>1.4207041764994278E-2</v>
      </c>
      <c r="V28" s="33">
        <f t="shared" si="17"/>
        <v>1.4136006556169306E-2</v>
      </c>
      <c r="W28" s="33">
        <f t="shared" si="17"/>
        <v>1.4065326523388461E-2</v>
      </c>
      <c r="X28" s="33">
        <f t="shared" si="17"/>
        <v>1.3994999890771518E-2</v>
      </c>
      <c r="Y28" s="33">
        <f t="shared" si="17"/>
        <v>1.3925024891317661E-2</v>
      </c>
      <c r="Z28" s="33">
        <f t="shared" si="17"/>
        <v>1.3855399766861074E-2</v>
      </c>
      <c r="AA28" s="33">
        <f t="shared" si="17"/>
        <v>1.3786122768026769E-2</v>
      </c>
      <c r="AB28" s="33">
        <f t="shared" si="17"/>
        <v>1.3717192154186635E-2</v>
      </c>
      <c r="AC28" s="33">
        <f t="shared" si="17"/>
        <v>1.3648606193415702E-2</v>
      </c>
      <c r="AD28" s="33">
        <f t="shared" si="17"/>
        <v>1.3580363162448624E-2</v>
      </c>
      <c r="AE28" s="33">
        <f t="shared" si="17"/>
        <v>1.3512461346636381E-2</v>
      </c>
      <c r="AF28" s="33">
        <f t="shared" si="17"/>
        <v>1.3444899039903199E-2</v>
      </c>
      <c r="AG28" s="33">
        <f t="shared" si="17"/>
        <v>1.3377674544703682E-2</v>
      </c>
      <c r="AH28" s="33">
        <f t="shared" si="17"/>
        <v>1.3310786171980164E-2</v>
      </c>
      <c r="AI28" s="33">
        <f t="shared" si="17"/>
        <v>1.3244232241120264E-2</v>
      </c>
      <c r="AJ28" s="33">
        <f t="shared" si="17"/>
        <v>1.3178011079914663E-2</v>
      </c>
      <c r="AK28" s="33">
        <f t="shared" si="17"/>
        <v>1.311212102451509E-2</v>
      </c>
      <c r="AL28" s="33">
        <f t="shared" si="17"/>
        <v>1.3046560419392514E-2</v>
      </c>
      <c r="AM28" s="33">
        <f t="shared" si="17"/>
        <v>1.2981327617295552E-2</v>
      </c>
      <c r="AN28" s="33">
        <f t="shared" si="17"/>
        <v>1.2916420979209075E-2</v>
      </c>
      <c r="AO28" s="33">
        <f t="shared" si="17"/>
        <v>1.2851838874313029E-2</v>
      </c>
      <c r="AP28" s="33">
        <f t="shared" si="17"/>
        <v>1.2787579679941465E-2</v>
      </c>
      <c r="AQ28" s="33">
        <f t="shared" ref="AQ28:BK28" si="23">AP28*(1-$G$4)</f>
        <v>1.2723641781541757E-2</v>
      </c>
      <c r="AR28" s="33">
        <f t="shared" si="23"/>
        <v>1.2660023572634049E-2</v>
      </c>
      <c r="AS28" s="33">
        <f t="shared" si="23"/>
        <v>1.2596723454770878E-2</v>
      </c>
      <c r="AT28" s="33">
        <f t="shared" si="23"/>
        <v>1.2533739837497023E-2</v>
      </c>
      <c r="AU28" s="33">
        <f t="shared" si="23"/>
        <v>1.2471071138309538E-2</v>
      </c>
      <c r="AV28" s="33">
        <f t="shared" si="23"/>
        <v>1.240871578261799E-2</v>
      </c>
      <c r="AW28" s="33">
        <f t="shared" si="23"/>
        <v>1.23466722037049E-2</v>
      </c>
      <c r="AX28" s="33">
        <f t="shared" si="23"/>
        <v>1.2284938842686374E-2</v>
      </c>
      <c r="AY28" s="33">
        <f t="shared" si="23"/>
        <v>1.2223514148472942E-2</v>
      </c>
      <c r="AZ28" s="33">
        <f t="shared" si="23"/>
        <v>1.2162396577730578E-2</v>
      </c>
      <c r="BA28" s="33">
        <f t="shared" si="23"/>
        <v>1.2101584594841924E-2</v>
      </c>
      <c r="BB28" s="33">
        <f t="shared" si="23"/>
        <v>1.2041076671867714E-2</v>
      </c>
      <c r="BC28" s="33">
        <f t="shared" si="23"/>
        <v>1.1980871288508376E-2</v>
      </c>
      <c r="BD28" s="33">
        <f t="shared" si="23"/>
        <v>1.1920966932065834E-2</v>
      </c>
      <c r="BE28" s="33">
        <f t="shared" si="23"/>
        <v>1.1861362097405504E-2</v>
      </c>
      <c r="BF28" s="33">
        <f t="shared" si="23"/>
        <v>1.1802055286918477E-2</v>
      </c>
      <c r="BG28" s="33">
        <f t="shared" si="23"/>
        <v>1.1743045010483885E-2</v>
      </c>
      <c r="BH28" s="33">
        <f t="shared" si="23"/>
        <v>1.1684329785431465E-2</v>
      </c>
      <c r="BI28" s="33">
        <f t="shared" si="23"/>
        <v>1.1625908136504307E-2</v>
      </c>
      <c r="BJ28" s="33">
        <f t="shared" si="23"/>
        <v>1.1567778595821785E-2</v>
      </c>
      <c r="BK28" s="33">
        <f t="shared" si="23"/>
        <v>1.1509939702842677E-2</v>
      </c>
      <c r="BL28" t="str">
        <f t="shared" si="6"/>
        <v>20_USA</v>
      </c>
      <c r="BM28" t="str">
        <f t="shared" si="7"/>
        <v>d_nonenergy_7_9_lpg</v>
      </c>
      <c r="BP28" s="4">
        <f t="shared" si="8"/>
        <v>1040.3611429319999</v>
      </c>
      <c r="BQ28" s="4">
        <f t="shared" si="9"/>
        <v>1057.9145950080001</v>
      </c>
      <c r="BR28" s="4" cm="1">
        <f t="array" ref="BR28">L28*INDEX(prod_est,$H28+$I28-1,MATCH(BR$14,$BQ$14:$DQ$14,0))</f>
        <v>1071.0291979938222</v>
      </c>
      <c r="BS28" s="4" cm="1">
        <f t="array" ref="BS28">M28*INDEX(prod_est,$H28+$I28-1,MATCH(BS$14,$BQ$14:$DQ$14,0))</f>
        <v>968.11382455448916</v>
      </c>
      <c r="BT28" s="4" cm="1">
        <f t="array" ref="BT28">N28*INDEX(prod_est,$H28+$I28-1,MATCH(BT$14,$BQ$14:$DQ$14,0))</f>
        <v>1038.757732218422</v>
      </c>
      <c r="BU28" s="4" cm="1">
        <f t="array" ref="BU28">O28*INDEX(prod_est,$H28+$I28-1,MATCH(BU$14,$BQ$14:$DQ$14,0))</f>
        <v>1058.0450119943632</v>
      </c>
      <c r="BV28" s="4" cm="1">
        <f t="array" ref="BV28">P28*INDEX(prod_est,$H28+$I28-1,MATCH(BV$14,$BQ$14:$DQ$14,0))</f>
        <v>1077.0205934216901</v>
      </c>
      <c r="BW28" s="4" cm="1">
        <f t="array" ref="BW28">Q28*INDEX(prod_est,$H28+$I28-1,MATCH(BW$14,$BQ$14:$DQ$14,0))</f>
        <v>1095.7579326497757</v>
      </c>
      <c r="BX28" s="4" cm="1">
        <f t="array" ref="BX28">R28*INDEX(prod_est,$H28+$I28-1,MATCH(BX$14,$BQ$14:$DQ$14,0))</f>
        <v>1114.3197824117265</v>
      </c>
      <c r="BY28" s="4" cm="1">
        <f t="array" ref="BY28">S28*INDEX(prod_est,$H28+$I28-1,MATCH(BY$14,$BQ$14:$DQ$14,0))</f>
        <v>1132.7797216755034</v>
      </c>
      <c r="BZ28" s="4" cm="1">
        <f t="array" ref="BZ28">T28*INDEX(prod_est,$H28+$I28-1,MATCH(BZ$14,$BQ$14:$DQ$14,0))</f>
        <v>1151.214702826393</v>
      </c>
      <c r="CA28" s="4" cm="1">
        <f t="array" ref="CA28">U28*INDEX(prod_est,$H28+$I28-1,MATCH(CA$14,$BQ$14:$DQ$14,0))</f>
        <v>1159.8768386473091</v>
      </c>
      <c r="CB28" s="4" cm="1">
        <f t="array" ref="CB28">V28*INDEX(prod_est,$H28+$I28-1,MATCH(CB$14,$BQ$14:$DQ$14,0))</f>
        <v>1168.1187704769011</v>
      </c>
      <c r="CC28" s="4" cm="1">
        <f t="array" ref="CC28">W28*INDEX(prod_est,$H28+$I28-1,MATCH(CC$14,$BQ$14:$DQ$14,0))</f>
        <v>1175.5786641557852</v>
      </c>
      <c r="CD28" s="4" cm="1">
        <f t="array" ref="CD28">X28*INDEX(prod_est,$H28+$I28-1,MATCH(CD$14,$BQ$14:$DQ$14,0))</f>
        <v>1181.8998870958194</v>
      </c>
      <c r="CE28" s="4" cm="1">
        <f t="array" ref="CE28">Y28*INDEX(prod_est,$H28+$I28-1,MATCH(CE$14,$BQ$14:$DQ$14,0))</f>
        <v>1187.40805098644</v>
      </c>
      <c r="CF28" s="4" cm="1">
        <f t="array" ref="CF28">Z28*INDEX(prod_est,$H28+$I28-1,MATCH(CF$14,$BQ$14:$DQ$14,0))</f>
        <v>1192.1034351275111</v>
      </c>
      <c r="CG28" s="4" cm="1">
        <f t="array" ref="CG28">AA28*INDEX(prod_est,$H28+$I28-1,MATCH(CG$14,$BQ$14:$DQ$14,0))</f>
        <v>1195.9663465475155</v>
      </c>
      <c r="CH28" s="4" cm="1">
        <f t="array" ref="CH28">AB28*INDEX(prod_est,$H28+$I28-1,MATCH(CH$14,$BQ$14:$DQ$14,0))</f>
        <v>1198.9839357583342</v>
      </c>
      <c r="CI28" s="4" cm="1">
        <f t="array" ref="CI28">AC28*INDEX(prod_est,$H28+$I28-1,MATCH(CI$14,$BQ$14:$DQ$14,0))</f>
        <v>1201.1527766861241</v>
      </c>
      <c r="CJ28" s="4" cm="1">
        <f t="array" ref="CJ28">AD28*INDEX(prod_est,$H28+$I28-1,MATCH(CJ$14,$BQ$14:$DQ$14,0))</f>
        <v>1202.4919096786446</v>
      </c>
      <c r="CK28" s="4" cm="1">
        <f t="array" ref="CK28">AE28*INDEX(prod_est,$H28+$I28-1,MATCH(CK$14,$BQ$14:$DQ$14,0))</f>
        <v>1203.0249903730287</v>
      </c>
      <c r="CL28" s="4" cm="1">
        <f t="array" ref="CL28">AF28*INDEX(prod_est,$H28+$I28-1,MATCH(CL$14,$BQ$14:$DQ$14,0))</f>
        <v>1202.7730236665466</v>
      </c>
      <c r="CM28" s="4" cm="1">
        <f t="array" ref="CM28">AG28*INDEX(prod_est,$H28+$I28-1,MATCH(CM$14,$BQ$14:$DQ$14,0))</f>
        <v>1201.7578334910854</v>
      </c>
      <c r="CN28" s="4" cm="1">
        <f t="array" ref="CN28">AH28*INDEX(prod_est,$H28+$I28-1,MATCH(CN$14,$BQ$14:$DQ$14,0))</f>
        <v>1198.466481459511</v>
      </c>
      <c r="CO28" s="4" cm="1">
        <f t="array" ref="CO28">AI28*INDEX(prod_est,$H28+$I28-1,MATCH(CO$14,$BQ$14:$DQ$14,0))</f>
        <v>1194.5582049120785</v>
      </c>
      <c r="CP28" s="4" cm="1">
        <f t="array" ref="CP28">AJ28*INDEX(prod_est,$H28+$I28-1,MATCH(CP$14,$BQ$14:$DQ$14,0))</f>
        <v>1190.0919778659002</v>
      </c>
      <c r="CQ28" s="4" cm="1">
        <f t="array" ref="CQ28">AK28*INDEX(prod_est,$H28+$I28-1,MATCH(CQ$14,$BQ$14:$DQ$14,0))</f>
        <v>1185.1063964954737</v>
      </c>
      <c r="CR28" s="4" cm="1">
        <f t="array" ref="CR28">AL28*INDEX(prod_est,$H28+$I28-1,MATCH(CR$14,$BQ$14:$DQ$14,0))</f>
        <v>1179.6357067523966</v>
      </c>
      <c r="CS28" s="4" cm="1">
        <f t="array" ref="CS28">AM28*INDEX(prod_est,$H28+$I28-1,MATCH(CS$14,$BQ$14:$DQ$14,0))</f>
        <v>1176.3233434749536</v>
      </c>
      <c r="CT28" s="4" cm="1">
        <f t="array" ref="CT28">AN28*INDEX(prod_est,$H28+$I28-1,MATCH(CT$14,$BQ$14:$DQ$14,0))</f>
        <v>1172.5279456750313</v>
      </c>
      <c r="CU28" s="4" cm="1">
        <f t="array" ref="CU28">AO28*INDEX(prod_est,$H28+$I28-1,MATCH(CU$14,$BQ$14:$DQ$14,0))</f>
        <v>1168.2751806281262</v>
      </c>
      <c r="CV28" s="4" cm="1">
        <f t="array" ref="CV28">AP28*INDEX(prod_est,$H28+$I28-1,MATCH(CV$14,$BQ$14:$DQ$14,0))</f>
        <v>1163.5780255784766</v>
      </c>
      <c r="CW28" s="4" cm="1">
        <f t="array" ref="CW28">AQ28*INDEX(prod_est,$H28+$I28-1,MATCH(CW$14,$BQ$14:$DQ$14,0))</f>
        <v>1158.4417234247528</v>
      </c>
      <c r="CX28" s="4" cm="1">
        <f t="array" ref="CX28">AR28*INDEX(prod_est,$H28+$I28-1,MATCH(CX$14,$BQ$14:$DQ$14,0))</f>
        <v>1152.649514807629</v>
      </c>
      <c r="CY28" s="4" cm="1">
        <f t="array" ref="CY28">AS28*INDEX(prod_est,$H28+$I28-1,MATCH(CY$14,$BQ$14:$DQ$14,0))</f>
        <v>1146.8862672335908</v>
      </c>
      <c r="CZ28" s="4" cm="1">
        <f t="array" ref="CZ28">AT28*INDEX(prod_est,$H28+$I28-1,MATCH(CZ$14,$BQ$14:$DQ$14,0))</f>
        <v>1141.1518358974229</v>
      </c>
      <c r="DA28" s="4" cm="1">
        <f t="array" ref="DA28">AU28*INDEX(prod_est,$H28+$I28-1,MATCH(DA$14,$BQ$14:$DQ$14,0))</f>
        <v>1135.4460767179355</v>
      </c>
      <c r="DB28" s="4" cm="1">
        <f t="array" ref="DB28">AV28*INDEX(prod_est,$H28+$I28-1,MATCH(DB$14,$BQ$14:$DQ$14,0))</f>
        <v>1129.7688463343459</v>
      </c>
      <c r="DC28" s="4" cm="1">
        <f t="array" ref="DC28">AW28*INDEX(prod_est,$H28+$I28-1,MATCH(DC$14,$BQ$14:$DQ$14,0))</f>
        <v>1124.1200021026741</v>
      </c>
      <c r="DD28" s="4" cm="1">
        <f t="array" ref="DD28">AX28*INDEX(prod_est,$H28+$I28-1,MATCH(DD$14,$BQ$14:$DQ$14,0))</f>
        <v>1118.4994020921608</v>
      </c>
      <c r="DE28" s="4" cm="1">
        <f t="array" ref="DE28">AY28*INDEX(prod_est,$H28+$I28-1,MATCH(DE$14,$BQ$14:$DQ$14,0))</f>
        <v>1112.9069050817</v>
      </c>
      <c r="DF28" s="4" cm="1">
        <f t="array" ref="DF28">AZ28*INDEX(prod_est,$H28+$I28-1,MATCH(DF$14,$BQ$14:$DQ$14,0))</f>
        <v>1107.3423705562914</v>
      </c>
      <c r="DG28" s="4" cm="1">
        <f t="array" ref="DG28">BA28*INDEX(prod_est,$H28+$I28-1,MATCH(DG$14,$BQ$14:$DQ$14,0))</f>
        <v>1101.8056587035098</v>
      </c>
      <c r="DH28" s="4" cm="1">
        <f t="array" ref="DH28">BB28*INDEX(prod_est,$H28+$I28-1,MATCH(DH$14,$BQ$14:$DQ$14,0))</f>
        <v>1096.2966304099923</v>
      </c>
      <c r="DI28" s="4" cm="1">
        <f t="array" ref="DI28">BC28*INDEX(prod_est,$H28+$I28-1,MATCH(DI$14,$BQ$14:$DQ$14,0))</f>
        <v>1090.8151472579423</v>
      </c>
      <c r="DJ28" s="4" cm="1">
        <f t="array" ref="DJ28">BD28*INDEX(prod_est,$H28+$I28-1,MATCH(DJ$14,$BQ$14:$DQ$14,0))</f>
        <v>1085.3610715216528</v>
      </c>
      <c r="DK28" s="4" cm="1">
        <f t="array" ref="DK28">BE28*INDEX(prod_est,$H28+$I28-1,MATCH(DK$14,$BQ$14:$DQ$14,0))</f>
        <v>1079.9342661640444</v>
      </c>
      <c r="DL28" s="4" cm="1">
        <f t="array" ref="DL28">BF28*INDEX(prod_est,$H28+$I28-1,MATCH(DL$14,$BQ$14:$DQ$14,0))</f>
        <v>1074.5345948332242</v>
      </c>
      <c r="DM28" s="4" cm="1">
        <f t="array" ref="DM28">BG28*INDEX(prod_est,$H28+$I28-1,MATCH(DM$14,$BQ$14:$DQ$14,0))</f>
        <v>1069.1619218590581</v>
      </c>
      <c r="DN28" s="4" cm="1">
        <f t="array" ref="DN28">BH28*INDEX(prod_est,$H28+$I28-1,MATCH(DN$14,$BQ$14:$DQ$14,0))</f>
        <v>1063.8161122497627</v>
      </c>
      <c r="DO28" s="4" cm="1">
        <f t="array" ref="DO28">BI28*INDEX(prod_est,$H28+$I28-1,MATCH(DO$14,$BQ$14:$DQ$14,0))</f>
        <v>1058.4970316885137</v>
      </c>
      <c r="DP28" s="4" cm="1">
        <f t="array" ref="DP28">BJ28*INDEX(prod_est,$H28+$I28-1,MATCH(DP$14,$BQ$14:$DQ$14,0))</f>
        <v>1053.2045465300712</v>
      </c>
      <c r="DQ28" s="4" cm="1">
        <f t="array" ref="DQ28">BK28*INDEX(prod_est,$H28+$I28-1,MATCH(DQ$14,$BQ$14:$DQ$14,0))</f>
        <v>1047.9385237974209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17"/>
        <v>7.0211135208157521E-4</v>
      </c>
      <c r="M29" s="33">
        <f t="shared" si="17"/>
        <v>6.9860079532116728E-4</v>
      </c>
      <c r="N29" s="33">
        <f t="shared" si="17"/>
        <v>6.9510779134456142E-4</v>
      </c>
      <c r="O29" s="33">
        <f t="shared" si="17"/>
        <v>6.9163225238783857E-4</v>
      </c>
      <c r="P29" s="33">
        <f t="shared" si="17"/>
        <v>6.8817409112589942E-4</v>
      </c>
      <c r="Q29" s="33">
        <f t="shared" si="17"/>
        <v>6.847332206702699E-4</v>
      </c>
      <c r="R29" s="33">
        <f t="shared" si="17"/>
        <v>6.813095545669186E-4</v>
      </c>
      <c r="S29" s="33">
        <f t="shared" si="17"/>
        <v>6.7790300679408395E-4</v>
      </c>
      <c r="T29" s="33">
        <f t="shared" si="17"/>
        <v>6.7451349176011349E-4</v>
      </c>
      <c r="U29" s="33">
        <f t="shared" si="17"/>
        <v>6.7114092430131287E-4</v>
      </c>
      <c r="V29" s="33">
        <f t="shared" si="17"/>
        <v>6.6778521967980631E-4</v>
      </c>
      <c r="W29" s="33">
        <f t="shared" si="17"/>
        <v>6.644462935814073E-4</v>
      </c>
      <c r="X29" s="33">
        <f t="shared" si="17"/>
        <v>6.6112406211350024E-4</v>
      </c>
      <c r="Y29" s="33">
        <f t="shared" si="17"/>
        <v>6.5781844180293268E-4</v>
      </c>
      <c r="Z29" s="33">
        <f t="shared" si="17"/>
        <v>6.5452934959391799E-4</v>
      </c>
      <c r="AA29" s="33">
        <f t="shared" si="17"/>
        <v>6.5125670284594845E-4</v>
      </c>
      <c r="AB29" s="33">
        <f t="shared" si="17"/>
        <v>6.4800041933171868E-4</v>
      </c>
      <c r="AC29" s="33">
        <f t="shared" si="17"/>
        <v>6.4476041723506006E-4</v>
      </c>
      <c r="AD29" s="33">
        <f t="shared" si="17"/>
        <v>6.415366151488848E-4</v>
      </c>
      <c r="AE29" s="33">
        <f t="shared" si="17"/>
        <v>6.3832893207314042E-4</v>
      </c>
      <c r="AF29" s="33">
        <f t="shared" si="17"/>
        <v>6.3513728741277471E-4</v>
      </c>
      <c r="AG29" s="33">
        <f t="shared" si="17"/>
        <v>6.3196160097571082E-4</v>
      </c>
      <c r="AH29" s="33">
        <f t="shared" si="17"/>
        <v>6.2880179297083224E-4</v>
      </c>
      <c r="AI29" s="33">
        <f t="shared" si="17"/>
        <v>6.2565778400597803E-4</v>
      </c>
      <c r="AJ29" s="33">
        <f t="shared" si="17"/>
        <v>6.2252949508594818E-4</v>
      </c>
      <c r="AK29" s="33">
        <f t="shared" si="17"/>
        <v>6.1941684761051847E-4</v>
      </c>
      <c r="AL29" s="33">
        <f t="shared" si="17"/>
        <v>6.1631976337246587E-4</v>
      </c>
      <c r="AM29" s="33">
        <f t="shared" si="17"/>
        <v>6.1323816455560352E-4</v>
      </c>
      <c r="AN29" s="33">
        <f t="shared" si="17"/>
        <v>6.1017197373282545E-4</v>
      </c>
      <c r="AO29" s="33">
        <f t="shared" si="17"/>
        <v>6.0712111386416133E-4</v>
      </c>
      <c r="AP29" s="33">
        <f t="shared" si="17"/>
        <v>6.0408550829484054E-4</v>
      </c>
      <c r="AQ29" s="33">
        <f t="shared" ref="AQ29:BK29" si="24">AP29*(1-$G$4)</f>
        <v>6.0106508075336636E-4</v>
      </c>
      <c r="AR29" s="33">
        <f t="shared" si="24"/>
        <v>5.9805975534959956E-4</v>
      </c>
      <c r="AS29" s="33">
        <f t="shared" si="24"/>
        <v>5.9506945657285151E-4</v>
      </c>
      <c r="AT29" s="33">
        <f t="shared" si="24"/>
        <v>5.9209410928998726E-4</v>
      </c>
      <c r="AU29" s="33">
        <f t="shared" si="24"/>
        <v>5.8913363874353727E-4</v>
      </c>
      <c r="AV29" s="33">
        <f t="shared" si="24"/>
        <v>5.8618797054981961E-4</v>
      </c>
      <c r="AW29" s="33">
        <f t="shared" si="24"/>
        <v>5.8325703069707054E-4</v>
      </c>
      <c r="AX29" s="33">
        <f t="shared" si="24"/>
        <v>5.8034074554358514E-4</v>
      </c>
      <c r="AY29" s="33">
        <f t="shared" si="24"/>
        <v>5.7743904181586719E-4</v>
      </c>
      <c r="AZ29" s="33">
        <f t="shared" si="24"/>
        <v>5.745518466067879E-4</v>
      </c>
      <c r="BA29" s="33">
        <f t="shared" si="24"/>
        <v>5.7167908737375392E-4</v>
      </c>
      <c r="BB29" s="33">
        <f t="shared" si="24"/>
        <v>5.6882069193688511E-4</v>
      </c>
      <c r="BC29" s="33">
        <f t="shared" si="24"/>
        <v>5.6597658847720072E-4</v>
      </c>
      <c r="BD29" s="33">
        <f t="shared" si="24"/>
        <v>5.6314670553481475E-4</v>
      </c>
      <c r="BE29" s="33">
        <f t="shared" si="24"/>
        <v>5.6033097200714063E-4</v>
      </c>
      <c r="BF29" s="33">
        <f t="shared" si="24"/>
        <v>5.5752931714710488E-4</v>
      </c>
      <c r="BG29" s="33">
        <f t="shared" si="24"/>
        <v>5.5474167056136932E-4</v>
      </c>
      <c r="BH29" s="33">
        <f t="shared" si="24"/>
        <v>5.519679622085625E-4</v>
      </c>
      <c r="BI29" s="33">
        <f t="shared" si="24"/>
        <v>5.4920812239751967E-4</v>
      </c>
      <c r="BJ29" s="33">
        <f t="shared" si="24"/>
        <v>5.4646208178553207E-4</v>
      </c>
      <c r="BK29" s="33">
        <f t="shared" si="24"/>
        <v>5.4372977137660437E-4</v>
      </c>
      <c r="BL29" t="str">
        <f t="shared" si="6"/>
        <v>20_USA</v>
      </c>
      <c r="BM29" t="str">
        <f t="shared" si="7"/>
        <v>d_nonenergy_7_10_refi_gas_notliq</v>
      </c>
      <c r="BP29" s="4">
        <f t="shared" si="8"/>
        <v>45.643823712</v>
      </c>
      <c r="BQ29" s="4">
        <f t="shared" si="9"/>
        <v>49.975905672000003</v>
      </c>
      <c r="BR29" s="4" cm="1">
        <f t="array" ref="BR29">L29*INDEX(prod_est,$H29+$I29-1,MATCH(BR$14,$BQ$14:$DQ$14,0))</f>
        <v>50.595439767510065</v>
      </c>
      <c r="BS29" s="4" cm="1">
        <f t="array" ref="BS29">M29*INDEX(prod_est,$H29+$I29-1,MATCH(BS$14,$BQ$14:$DQ$14,0))</f>
        <v>45.733715560780624</v>
      </c>
      <c r="BT29" s="4" cm="1">
        <f t="array" ref="BT29">N29*INDEX(prod_est,$H29+$I29-1,MATCH(BT$14,$BQ$14:$DQ$14,0))</f>
        <v>49.07093510796674</v>
      </c>
      <c r="BU29" s="4" cm="1">
        <f t="array" ref="BU29">O29*INDEX(prod_est,$H29+$I29-1,MATCH(BU$14,$BQ$14:$DQ$14,0))</f>
        <v>49.982066572926463</v>
      </c>
      <c r="BV29" s="4" cm="1">
        <f t="array" ref="BV29">P29*INDEX(prod_est,$H29+$I29-1,MATCH(BV$14,$BQ$14:$DQ$14,0))</f>
        <v>50.878473401944902</v>
      </c>
      <c r="BW29" s="4" cm="1">
        <f t="array" ref="BW29">Q29*INDEX(prod_est,$H29+$I29-1,MATCH(BW$14,$BQ$14:$DQ$14,0))</f>
        <v>51.763625664921285</v>
      </c>
      <c r="BX29" s="4" cm="1">
        <f t="array" ref="BX29">R29*INDEX(prod_est,$H29+$I29-1,MATCH(BX$14,$BQ$14:$DQ$14,0))</f>
        <v>52.640487802165985</v>
      </c>
      <c r="BY29" s="4" cm="1">
        <f t="array" ref="BY29">S29*INDEX(prod_est,$H29+$I29-1,MATCH(BY$14,$BQ$14:$DQ$14,0))</f>
        <v>53.5125356855307</v>
      </c>
      <c r="BZ29" s="4" cm="1">
        <f t="array" ref="BZ29">T29*INDEX(prod_est,$H29+$I29-1,MATCH(BZ$14,$BQ$14:$DQ$14,0))</f>
        <v>54.383404547165973</v>
      </c>
      <c r="CA29" s="4" cm="1">
        <f t="array" ref="CA29">U29*INDEX(prod_est,$H29+$I29-1,MATCH(CA$14,$BQ$14:$DQ$14,0))</f>
        <v>54.792604008773623</v>
      </c>
      <c r="CB29" s="4" cm="1">
        <f t="array" ref="CB29">V29*INDEX(prod_est,$H29+$I29-1,MATCH(CB$14,$BQ$14:$DQ$14,0))</f>
        <v>55.181953025806159</v>
      </c>
      <c r="CC29" s="4" cm="1">
        <f t="array" ref="CC29">W29*INDEX(prod_est,$H29+$I29-1,MATCH(CC$14,$BQ$14:$DQ$14,0))</f>
        <v>55.534358545664077</v>
      </c>
      <c r="CD29" s="4" cm="1">
        <f t="array" ref="CD29">X29*INDEX(prod_est,$H29+$I29-1,MATCH(CD$14,$BQ$14:$DQ$14,0))</f>
        <v>55.832973238072618</v>
      </c>
      <c r="CE29" s="4" cm="1">
        <f t="array" ref="CE29">Y29*INDEX(prod_est,$H29+$I29-1,MATCH(CE$14,$BQ$14:$DQ$14,0))</f>
        <v>56.093179005459248</v>
      </c>
      <c r="CF29" s="4" cm="1">
        <f t="array" ref="CF29">Z29*INDEX(prod_est,$H29+$I29-1,MATCH(CF$14,$BQ$14:$DQ$14,0))</f>
        <v>56.314989041954853</v>
      </c>
      <c r="CG29" s="4" cm="1">
        <f t="array" ref="CG29">AA29*INDEX(prod_est,$H29+$I29-1,MATCH(CG$14,$BQ$14:$DQ$14,0))</f>
        <v>56.497473051208914</v>
      </c>
      <c r="CH29" s="4" cm="1">
        <f t="array" ref="CH29">AB29*INDEX(prod_est,$H29+$I29-1,MATCH(CH$14,$BQ$14:$DQ$14,0))</f>
        <v>56.640024023157238</v>
      </c>
      <c r="CI29" s="4" cm="1">
        <f t="array" ref="CI29">AC29*INDEX(prod_est,$H29+$I29-1,MATCH(CI$14,$BQ$14:$DQ$14,0))</f>
        <v>56.742480110006071</v>
      </c>
      <c r="CJ29" s="4" cm="1">
        <f t="array" ref="CJ29">AD29*INDEX(prod_est,$H29+$I29-1,MATCH(CJ$14,$BQ$14:$DQ$14,0))</f>
        <v>56.805740778147218</v>
      </c>
      <c r="CK29" s="4" cm="1">
        <f t="array" ref="CK29">AE29*INDEX(prod_est,$H29+$I29-1,MATCH(CK$14,$BQ$14:$DQ$14,0))</f>
        <v>56.830923520330593</v>
      </c>
      <c r="CL29" s="4" cm="1">
        <f t="array" ref="CL29">AF29*INDEX(prod_est,$H29+$I29-1,MATCH(CL$14,$BQ$14:$DQ$14,0))</f>
        <v>56.819020608304371</v>
      </c>
      <c r="CM29" s="4" cm="1">
        <f t="array" ref="CM29">AG29*INDEX(prod_est,$H29+$I29-1,MATCH(CM$14,$BQ$14:$DQ$14,0))</f>
        <v>56.771063005027706</v>
      </c>
      <c r="CN29" s="4" cm="1">
        <f t="array" ref="CN29">AH29*INDEX(prod_est,$H29+$I29-1,MATCH(CN$14,$BQ$14:$DQ$14,0))</f>
        <v>56.615579472198604</v>
      </c>
      <c r="CO29" s="4" cm="1">
        <f t="array" ref="CO29">AI29*INDEX(prod_est,$H29+$I29-1,MATCH(CO$14,$BQ$14:$DQ$14,0))</f>
        <v>56.430952413458471</v>
      </c>
      <c r="CP29" s="4" cm="1">
        <f t="array" ref="CP29">AJ29*INDEX(prod_est,$H29+$I29-1,MATCH(CP$14,$BQ$14:$DQ$14,0))</f>
        <v>56.219967762501973</v>
      </c>
      <c r="CQ29" s="4" cm="1">
        <f t="array" ref="CQ29">AK29*INDEX(prod_est,$H29+$I29-1,MATCH(CQ$14,$BQ$14:$DQ$14,0))</f>
        <v>55.984448803349487</v>
      </c>
      <c r="CR29" s="4" cm="1">
        <f t="array" ref="CR29">AL29*INDEX(prod_est,$H29+$I29-1,MATCH(CR$14,$BQ$14:$DQ$14,0))</f>
        <v>55.726013315408494</v>
      </c>
      <c r="CS29" s="4" cm="1">
        <f t="array" ref="CS29">AM29*INDEX(prod_est,$H29+$I29-1,MATCH(CS$14,$BQ$14:$DQ$14,0))</f>
        <v>55.569537210923279</v>
      </c>
      <c r="CT29" s="4" cm="1">
        <f t="array" ref="CT29">AN29*INDEX(prod_est,$H29+$I29-1,MATCH(CT$14,$BQ$14:$DQ$14,0))</f>
        <v>55.390242546371269</v>
      </c>
      <c r="CU29" s="4" cm="1">
        <f t="array" ref="CU29">AO29*INDEX(prod_est,$H29+$I29-1,MATCH(CU$14,$BQ$14:$DQ$14,0))</f>
        <v>55.1893418443371</v>
      </c>
      <c r="CV29" s="4" cm="1">
        <f t="array" ref="CV29">AP29*INDEX(prod_est,$H29+$I29-1,MATCH(CV$14,$BQ$14:$DQ$14,0))</f>
        <v>54.967448150086412</v>
      </c>
      <c r="CW29" s="4" cm="1">
        <f t="array" ref="CW29">AQ29*INDEX(prod_est,$H29+$I29-1,MATCH(CW$14,$BQ$14:$DQ$14,0))</f>
        <v>54.724809138252517</v>
      </c>
      <c r="CX29" s="4" cm="1">
        <f t="array" ref="CX29">AR29*INDEX(prod_est,$H29+$I29-1,MATCH(CX$14,$BQ$14:$DQ$14,0))</f>
        <v>54.451185092561253</v>
      </c>
      <c r="CY29" s="4" cm="1">
        <f t="array" ref="CY29">AS29*INDEX(prod_est,$H29+$I29-1,MATCH(CY$14,$BQ$14:$DQ$14,0))</f>
        <v>54.178929167098445</v>
      </c>
      <c r="CZ29" s="4" cm="1">
        <f t="array" ref="CZ29">AT29*INDEX(prod_est,$H29+$I29-1,MATCH(CZ$14,$BQ$14:$DQ$14,0))</f>
        <v>53.908034521262955</v>
      </c>
      <c r="DA29" s="4" cm="1">
        <f t="array" ref="DA29">AU29*INDEX(prod_est,$H29+$I29-1,MATCH(DA$14,$BQ$14:$DQ$14,0))</f>
        <v>53.638494348656636</v>
      </c>
      <c r="DB29" s="4" cm="1">
        <f t="array" ref="DB29">AV29*INDEX(prod_est,$H29+$I29-1,MATCH(DB$14,$BQ$14:$DQ$14,0))</f>
        <v>53.370301876913352</v>
      </c>
      <c r="DC29" s="4" cm="1">
        <f t="array" ref="DC29">AW29*INDEX(prod_est,$H29+$I29-1,MATCH(DC$14,$BQ$14:$DQ$14,0))</f>
        <v>53.103450367528787</v>
      </c>
      <c r="DD29" s="4" cm="1">
        <f t="array" ref="DD29">AX29*INDEX(prod_est,$H29+$I29-1,MATCH(DD$14,$BQ$14:$DQ$14,0))</f>
        <v>52.837933115691143</v>
      </c>
      <c r="DE29" s="4" cm="1">
        <f t="array" ref="DE29">AY29*INDEX(prod_est,$H29+$I29-1,MATCH(DE$14,$BQ$14:$DQ$14,0))</f>
        <v>52.57374345011268</v>
      </c>
      <c r="DF29" s="4" cm="1">
        <f t="array" ref="DF29">AZ29*INDEX(prod_est,$H29+$I29-1,MATCH(DF$14,$BQ$14:$DQ$14,0))</f>
        <v>52.310874732862125</v>
      </c>
      <c r="DG29" s="4" cm="1">
        <f t="array" ref="DG29">BA29*INDEX(prod_est,$H29+$I29-1,MATCH(DG$14,$BQ$14:$DQ$14,0))</f>
        <v>52.049320359197807</v>
      </c>
      <c r="DH29" s="4" cm="1">
        <f t="array" ref="DH29">BB29*INDEX(prod_est,$H29+$I29-1,MATCH(DH$14,$BQ$14:$DQ$14,0))</f>
        <v>51.789073757401816</v>
      </c>
      <c r="DI29" s="4" cm="1">
        <f t="array" ref="DI29">BC29*INDEX(prod_est,$H29+$I29-1,MATCH(DI$14,$BQ$14:$DQ$14,0))</f>
        <v>51.530128388614813</v>
      </c>
      <c r="DJ29" s="4" cm="1">
        <f t="array" ref="DJ29">BD29*INDEX(prod_est,$H29+$I29-1,MATCH(DJ$14,$BQ$14:$DQ$14,0))</f>
        <v>51.27247774667174</v>
      </c>
      <c r="DK29" s="4" cm="1">
        <f t="array" ref="DK29">BE29*INDEX(prod_est,$H29+$I29-1,MATCH(DK$14,$BQ$14:$DQ$14,0))</f>
        <v>51.016115357938375</v>
      </c>
      <c r="DL29" s="4" cm="1">
        <f t="array" ref="DL29">BF29*INDEX(prod_est,$H29+$I29-1,MATCH(DL$14,$BQ$14:$DQ$14,0))</f>
        <v>50.76103478114868</v>
      </c>
      <c r="DM29" s="4" cm="1">
        <f t="array" ref="DM29">BG29*INDEX(prod_est,$H29+$I29-1,MATCH(DM$14,$BQ$14:$DQ$14,0))</f>
        <v>50.507229607242934</v>
      </c>
      <c r="DN29" s="4" cm="1">
        <f t="array" ref="DN29">BH29*INDEX(prod_est,$H29+$I29-1,MATCH(DN$14,$BQ$14:$DQ$14,0))</f>
        <v>50.25469345920672</v>
      </c>
      <c r="DO29" s="4" cm="1">
        <f t="array" ref="DO29">BI29*INDEX(prod_est,$H29+$I29-1,MATCH(DO$14,$BQ$14:$DQ$14,0))</f>
        <v>50.00341999191069</v>
      </c>
      <c r="DP29" s="4" cm="1">
        <f t="array" ref="DP29">BJ29*INDEX(prod_est,$H29+$I29-1,MATCH(DP$14,$BQ$14:$DQ$14,0))</f>
        <v>49.753402891951133</v>
      </c>
      <c r="DQ29" s="4" cm="1">
        <f t="array" ref="DQ29">BK29*INDEX(prod_est,$H29+$I29-1,MATCH(DQ$14,$BQ$14:$DQ$14,0))</f>
        <v>49.504635877491374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17"/>
        <v>2.2265564216468744E-2</v>
      </c>
      <c r="M30" s="33">
        <f t="shared" si="17"/>
        <v>2.2154236395386401E-2</v>
      </c>
      <c r="N30" s="33">
        <f t="shared" si="17"/>
        <v>2.2043465213409469E-2</v>
      </c>
      <c r="O30" s="33">
        <f t="shared" si="17"/>
        <v>2.1933247887342421E-2</v>
      </c>
      <c r="P30" s="33">
        <f t="shared" si="17"/>
        <v>2.182358164790571E-2</v>
      </c>
      <c r="Q30" s="33">
        <f t="shared" si="17"/>
        <v>2.1714463739666182E-2</v>
      </c>
      <c r="R30" s="33">
        <f t="shared" si="17"/>
        <v>2.1605891420967853E-2</v>
      </c>
      <c r="S30" s="33">
        <f t="shared" si="17"/>
        <v>2.1497861963863014E-2</v>
      </c>
      <c r="T30" s="33">
        <f t="shared" si="17"/>
        <v>2.1390372654043699E-2</v>
      </c>
      <c r="U30" s="33">
        <f t="shared" si="17"/>
        <v>2.1283420790773479E-2</v>
      </c>
      <c r="V30" s="33">
        <f t="shared" si="17"/>
        <v>2.1177003686819611E-2</v>
      </c>
      <c r="W30" s="33">
        <f t="shared" si="17"/>
        <v>2.1071118668385513E-2</v>
      </c>
      <c r="X30" s="33">
        <f t="shared" si="17"/>
        <v>2.0965763075043584E-2</v>
      </c>
      <c r="Y30" s="33">
        <f t="shared" si="17"/>
        <v>2.0860934259668368E-2</v>
      </c>
      <c r="Z30" s="33">
        <f t="shared" si="17"/>
        <v>2.0756629588370025E-2</v>
      </c>
      <c r="AA30" s="33">
        <f t="shared" si="17"/>
        <v>2.0652846440428176E-2</v>
      </c>
      <c r="AB30" s="33">
        <f t="shared" si="17"/>
        <v>2.0549582208226034E-2</v>
      </c>
      <c r="AC30" s="33">
        <f t="shared" si="17"/>
        <v>2.0446834297184902E-2</v>
      </c>
      <c r="AD30" s="33">
        <f t="shared" si="17"/>
        <v>2.0344600125698976E-2</v>
      </c>
      <c r="AE30" s="33">
        <f t="shared" si="17"/>
        <v>2.0242877125070481E-2</v>
      </c>
      <c r="AF30" s="33">
        <f t="shared" si="17"/>
        <v>2.0141662739445128E-2</v>
      </c>
      <c r="AG30" s="33">
        <f t="shared" si="17"/>
        <v>2.0040954425747902E-2</v>
      </c>
      <c r="AH30" s="33">
        <f t="shared" si="17"/>
        <v>1.9940749653619163E-2</v>
      </c>
      <c r="AI30" s="33">
        <f t="shared" si="17"/>
        <v>1.9841045905351067E-2</v>
      </c>
      <c r="AJ30" s="33">
        <f t="shared" si="17"/>
        <v>1.974184067582431E-2</v>
      </c>
      <c r="AK30" s="33">
        <f t="shared" si="17"/>
        <v>1.9643131472445188E-2</v>
      </c>
      <c r="AL30" s="33">
        <f t="shared" si="17"/>
        <v>1.9544915815082962E-2</v>
      </c>
      <c r="AM30" s="33">
        <f t="shared" si="17"/>
        <v>1.9447191236007546E-2</v>
      </c>
      <c r="AN30" s="33">
        <f t="shared" si="17"/>
        <v>1.9349955279827507E-2</v>
      </c>
      <c r="AO30" s="33">
        <f t="shared" si="17"/>
        <v>1.9253205503428371E-2</v>
      </c>
      <c r="AP30" s="33">
        <f t="shared" si="17"/>
        <v>1.9156939475911228E-2</v>
      </c>
      <c r="AQ30" s="33">
        <f t="shared" ref="AQ30:BK30" si="25">AP30*(1-$G$4)</f>
        <v>1.9061154778531673E-2</v>
      </c>
      <c r="AR30" s="33">
        <f t="shared" si="25"/>
        <v>1.8965849004639015E-2</v>
      </c>
      <c r="AS30" s="33">
        <f t="shared" si="25"/>
        <v>1.8871019759615821E-2</v>
      </c>
      <c r="AT30" s="33">
        <f t="shared" si="25"/>
        <v>1.8776664660817743E-2</v>
      </c>
      <c r="AU30" s="33">
        <f t="shared" si="25"/>
        <v>1.8682781337513655E-2</v>
      </c>
      <c r="AV30" s="33">
        <f t="shared" si="25"/>
        <v>1.8589367430826086E-2</v>
      </c>
      <c r="AW30" s="33">
        <f t="shared" si="25"/>
        <v>1.8496420593671955E-2</v>
      </c>
      <c r="AX30" s="33">
        <f t="shared" si="25"/>
        <v>1.8403938490703594E-2</v>
      </c>
      <c r="AY30" s="33">
        <f t="shared" si="25"/>
        <v>1.8311918798250077E-2</v>
      </c>
      <c r="AZ30" s="33">
        <f t="shared" si="25"/>
        <v>1.8220359204258827E-2</v>
      </c>
      <c r="BA30" s="33">
        <f t="shared" si="25"/>
        <v>1.8129257408237533E-2</v>
      </c>
      <c r="BB30" s="33">
        <f t="shared" si="25"/>
        <v>1.8038611121196344E-2</v>
      </c>
      <c r="BC30" s="33">
        <f t="shared" si="25"/>
        <v>1.7948418065590364E-2</v>
      </c>
      <c r="BD30" s="33">
        <f t="shared" si="25"/>
        <v>1.7858675975262413E-2</v>
      </c>
      <c r="BE30" s="33">
        <f t="shared" si="25"/>
        <v>1.7769382595386102E-2</v>
      </c>
      <c r="BF30" s="33">
        <f t="shared" si="25"/>
        <v>1.7680535682409172E-2</v>
      </c>
      <c r="BG30" s="33">
        <f t="shared" si="25"/>
        <v>1.7592133003997125E-2</v>
      </c>
      <c r="BH30" s="33">
        <f t="shared" si="25"/>
        <v>1.750417233897714E-2</v>
      </c>
      <c r="BI30" s="33">
        <f t="shared" si="25"/>
        <v>1.7416651477282254E-2</v>
      </c>
      <c r="BJ30" s="33">
        <f t="shared" si="25"/>
        <v>1.7329568219895841E-2</v>
      </c>
      <c r="BK30" s="33">
        <f t="shared" si="25"/>
        <v>1.7242920378796361E-2</v>
      </c>
      <c r="BL30" t="str">
        <f t="shared" si="6"/>
        <v>20_USA</v>
      </c>
      <c r="BM30" t="str">
        <f t="shared" si="7"/>
        <v>d_nonenergy_7_11_ethane</v>
      </c>
      <c r="BP30" s="4">
        <f t="shared" si="8"/>
        <v>1327.410663012</v>
      </c>
      <c r="BQ30" s="4">
        <f t="shared" si="9"/>
        <v>1584.8507985480001</v>
      </c>
      <c r="BR30" s="4" cm="1">
        <f t="array" ref="BR30">L30*INDEX(prod_est,$H30+$I30-1,MATCH(BR$14,$BQ$14:$DQ$14,0))</f>
        <v>1604.4976482207405</v>
      </c>
      <c r="BS30" s="4" cm="1">
        <f t="array" ref="BS30">M30*INDEX(prod_est,$H30+$I30-1,MATCH(BS$14,$BQ$14:$DQ$14,0))</f>
        <v>1450.3212028367357</v>
      </c>
      <c r="BT30" s="4" cm="1">
        <f t="array" ref="BT30">N30*INDEX(prod_est,$H30+$I30-1,MATCH(BT$14,$BQ$14:$DQ$14,0))</f>
        <v>1556.1521026107278</v>
      </c>
      <c r="BU30" s="4" cm="1">
        <f t="array" ref="BU30">O30*INDEX(prod_est,$H30+$I30-1,MATCH(BU$14,$BQ$14:$DQ$14,0))</f>
        <v>1585.0461748722869</v>
      </c>
      <c r="BV30" s="4" cm="1">
        <f t="array" ref="BV30">P30*INDEX(prod_est,$H30+$I30-1,MATCH(BV$14,$BQ$14:$DQ$14,0))</f>
        <v>1613.4732950953369</v>
      </c>
      <c r="BW30" s="4" cm="1">
        <f t="array" ref="BW30">Q30*INDEX(prod_est,$H30+$I30-1,MATCH(BW$14,$BQ$14:$DQ$14,0))</f>
        <v>1641.5435071695656</v>
      </c>
      <c r="BX30" s="4" cm="1">
        <f t="array" ref="BX30">R30*INDEX(prod_est,$H30+$I30-1,MATCH(BX$14,$BQ$14:$DQ$14,0))</f>
        <v>1669.3508203086126</v>
      </c>
      <c r="BY30" s="4" cm="1">
        <f t="array" ref="BY30">S30*INDEX(prod_est,$H30+$I30-1,MATCH(BY$14,$BQ$14:$DQ$14,0))</f>
        <v>1697.0054623954093</v>
      </c>
      <c r="BZ30" s="4" cm="1">
        <f t="array" ref="BZ30">T30*INDEX(prod_est,$H30+$I30-1,MATCH(BZ$14,$BQ$14:$DQ$14,0))</f>
        <v>1724.6227149941258</v>
      </c>
      <c r="CA30" s="4" cm="1">
        <f t="array" ref="CA30">U30*INDEX(prod_est,$H30+$I30-1,MATCH(CA$14,$BQ$14:$DQ$14,0))</f>
        <v>1737.5993701397201</v>
      </c>
      <c r="CB30" s="4" cm="1">
        <f t="array" ref="CB30">V30*INDEX(prod_est,$H30+$I30-1,MATCH(CB$14,$BQ$14:$DQ$14,0))</f>
        <v>1749.9465220774509</v>
      </c>
      <c r="CC30" s="4" cm="1">
        <f t="array" ref="CC30">W30*INDEX(prod_est,$H30+$I30-1,MATCH(CC$14,$BQ$14:$DQ$14,0))</f>
        <v>1761.122110834664</v>
      </c>
      <c r="CD30" s="4" cm="1">
        <f t="array" ref="CD30">X30*INDEX(prod_est,$H30+$I30-1,MATCH(CD$14,$BQ$14:$DQ$14,0))</f>
        <v>1770.5918688582187</v>
      </c>
      <c r="CE30" s="4" cm="1">
        <f t="array" ref="CE30">Y30*INDEX(prod_est,$H30+$I30-1,MATCH(CE$14,$BQ$14:$DQ$14,0))</f>
        <v>1778.8435916171034</v>
      </c>
      <c r="CF30" s="4" cm="1">
        <f t="array" ref="CF30">Z30*INDEX(prod_est,$H30+$I30-1,MATCH(CF$14,$BQ$14:$DQ$14,0))</f>
        <v>1785.8776975275237</v>
      </c>
      <c r="CG30" s="4" cm="1">
        <f t="array" ref="CG30">AA30*INDEX(prod_est,$H30+$I30-1,MATCH(CG$14,$BQ$14:$DQ$14,0))</f>
        <v>1791.6646847546619</v>
      </c>
      <c r="CH30" s="4" cm="1">
        <f t="array" ref="CH30">AB30*INDEX(prod_est,$H30+$I30-1,MATCH(CH$14,$BQ$14:$DQ$14,0))</f>
        <v>1796.1853036146554</v>
      </c>
      <c r="CI30" s="4" cm="1">
        <f t="array" ref="CI30">AC30*INDEX(prod_est,$H30+$I30-1,MATCH(CI$14,$BQ$14:$DQ$14,0))</f>
        <v>1799.4344215420861</v>
      </c>
      <c r="CJ30" s="4" cm="1">
        <f t="array" ref="CJ30">AD30*INDEX(prod_est,$H30+$I30-1,MATCH(CJ$14,$BQ$14:$DQ$14,0))</f>
        <v>1801.4405626829425</v>
      </c>
      <c r="CK30" s="4" cm="1">
        <f t="array" ref="CK30">AE30*INDEX(prod_est,$H30+$I30-1,MATCH(CK$14,$BQ$14:$DQ$14,0))</f>
        <v>1802.2391652999893</v>
      </c>
      <c r="CL30" s="4" cm="1">
        <f t="array" ref="CL30">AF30*INDEX(prod_est,$H30+$I30-1,MATCH(CL$14,$BQ$14:$DQ$14,0))</f>
        <v>1801.8616966103048</v>
      </c>
      <c r="CM30" s="4" cm="1">
        <f t="array" ref="CM30">AG30*INDEX(prod_est,$H30+$I30-1,MATCH(CM$14,$BQ$14:$DQ$14,0))</f>
        <v>1800.3408508181683</v>
      </c>
      <c r="CN30" s="4" cm="1">
        <f t="array" ref="CN30">AH30*INDEX(prod_est,$H30+$I30-1,MATCH(CN$14,$BQ$14:$DQ$14,0))</f>
        <v>1795.4101107374872</v>
      </c>
      <c r="CO30" s="4" cm="1">
        <f t="array" ref="CO30">AI30*INDEX(prod_est,$H30+$I30-1,MATCH(CO$14,$BQ$14:$DQ$14,0))</f>
        <v>1789.5551624870586</v>
      </c>
      <c r="CP30" s="4" cm="1">
        <f t="array" ref="CP30">AJ30*INDEX(prod_est,$H30+$I30-1,MATCH(CP$14,$BQ$14:$DQ$14,0))</f>
        <v>1782.8643544255826</v>
      </c>
      <c r="CQ30" s="4" cm="1">
        <f t="array" ref="CQ30">AK30*INDEX(prod_est,$H30+$I30-1,MATCH(CQ$14,$BQ$14:$DQ$14,0))</f>
        <v>1775.3955070787069</v>
      </c>
      <c r="CR30" s="4" cm="1">
        <f t="array" ref="CR30">AL30*INDEX(prod_est,$H30+$I30-1,MATCH(CR$14,$BQ$14:$DQ$14,0))</f>
        <v>1767.1999239486167</v>
      </c>
      <c r="CS30" s="4" cm="1">
        <f t="array" ref="CS30">AM30*INDEX(prod_est,$H30+$I30-1,MATCH(CS$14,$BQ$14:$DQ$14,0))</f>
        <v>1762.2377071400877</v>
      </c>
      <c r="CT30" s="4" cm="1">
        <f t="array" ref="CT30">AN30*INDEX(prod_est,$H30+$I30-1,MATCH(CT$14,$BQ$14:$DQ$14,0))</f>
        <v>1756.5518613616118</v>
      </c>
      <c r="CU30" s="4" cm="1">
        <f t="array" ref="CU30">AO30*INDEX(prod_est,$H30+$I30-1,MATCH(CU$14,$BQ$14:$DQ$14,0))</f>
        <v>1750.1808384903625</v>
      </c>
      <c r="CV30" s="4" cm="1">
        <f t="array" ref="CV30">AP30*INDEX(prod_est,$H30+$I30-1,MATCH(CV$14,$BQ$14:$DQ$14,0))</f>
        <v>1743.144079600308</v>
      </c>
      <c r="CW30" s="4" cm="1">
        <f t="array" ref="CW30">AQ30*INDEX(prod_est,$H30+$I30-1,MATCH(CW$14,$BQ$14:$DQ$14,0))</f>
        <v>1735.4494390231528</v>
      </c>
      <c r="CX30" s="4" cm="1">
        <f t="array" ref="CX30">AR30*INDEX(prod_est,$H30+$I30-1,MATCH(CX$14,$BQ$14:$DQ$14,0))</f>
        <v>1726.772191828037</v>
      </c>
      <c r="CY30" s="4" cm="1">
        <f t="array" ref="CY30">AS30*INDEX(prod_est,$H30+$I30-1,MATCH(CY$14,$BQ$14:$DQ$14,0))</f>
        <v>1718.1383308688969</v>
      </c>
      <c r="CZ30" s="4" cm="1">
        <f t="array" ref="CZ30">AT30*INDEX(prod_est,$H30+$I30-1,MATCH(CZ$14,$BQ$14:$DQ$14,0))</f>
        <v>1709.5476392145526</v>
      </c>
      <c r="DA30" s="4" cm="1">
        <f t="array" ref="DA30">AU30*INDEX(prod_est,$H30+$I30-1,MATCH(DA$14,$BQ$14:$DQ$14,0))</f>
        <v>1700.9999010184799</v>
      </c>
      <c r="DB30" s="4" cm="1">
        <f t="array" ref="DB30">AV30*INDEX(prod_est,$H30+$I30-1,MATCH(DB$14,$BQ$14:$DQ$14,0))</f>
        <v>1692.4949015133875</v>
      </c>
      <c r="DC30" s="4" cm="1">
        <f t="array" ref="DC30">AW30*INDEX(prod_est,$H30+$I30-1,MATCH(DC$14,$BQ$14:$DQ$14,0))</f>
        <v>1684.0324270058204</v>
      </c>
      <c r="DD30" s="4" cm="1">
        <f t="array" ref="DD30">AX30*INDEX(prod_est,$H30+$I30-1,MATCH(DD$14,$BQ$14:$DQ$14,0))</f>
        <v>1675.6122648707913</v>
      </c>
      <c r="DE30" s="4" cm="1">
        <f t="array" ref="DE30">AY30*INDEX(prod_est,$H30+$I30-1,MATCH(DE$14,$BQ$14:$DQ$14,0))</f>
        <v>1667.2342035464374</v>
      </c>
      <c r="DF30" s="4" cm="1">
        <f t="array" ref="DF30">AZ30*INDEX(prod_est,$H30+$I30-1,MATCH(DF$14,$BQ$14:$DQ$14,0))</f>
        <v>1658.8980325287052</v>
      </c>
      <c r="DG30" s="4" cm="1">
        <f t="array" ref="DG30">BA30*INDEX(prod_est,$H30+$I30-1,MATCH(DG$14,$BQ$14:$DQ$14,0))</f>
        <v>1650.6035423660617</v>
      </c>
      <c r="DH30" s="4" cm="1">
        <f t="array" ref="DH30">BB30*INDEX(prod_est,$H30+$I30-1,MATCH(DH$14,$BQ$14:$DQ$14,0))</f>
        <v>1642.3505246542313</v>
      </c>
      <c r="DI30" s="4" cm="1">
        <f t="array" ref="DI30">BC30*INDEX(prod_est,$H30+$I30-1,MATCH(DI$14,$BQ$14:$DQ$14,0))</f>
        <v>1634.1387720309604</v>
      </c>
      <c r="DJ30" s="4" cm="1">
        <f t="array" ref="DJ30">BD30*INDEX(prod_est,$H30+$I30-1,MATCH(DJ$14,$BQ$14:$DQ$14,0))</f>
        <v>1625.9680781708057</v>
      </c>
      <c r="DK30" s="4" cm="1">
        <f t="array" ref="DK30">BE30*INDEX(prod_est,$H30+$I30-1,MATCH(DK$14,$BQ$14:$DQ$14,0))</f>
        <v>1617.8382377799517</v>
      </c>
      <c r="DL30" s="4" cm="1">
        <f t="array" ref="DL30">BF30*INDEX(prod_est,$H30+$I30-1,MATCH(DL$14,$BQ$14:$DQ$14,0))</f>
        <v>1609.7490465910519</v>
      </c>
      <c r="DM30" s="4" cm="1">
        <f t="array" ref="DM30">BG30*INDEX(prod_est,$H30+$I30-1,MATCH(DM$14,$BQ$14:$DQ$14,0))</f>
        <v>1601.7003013580966</v>
      </c>
      <c r="DN30" s="4" cm="1">
        <f t="array" ref="DN30">BH30*INDEX(prod_est,$H30+$I30-1,MATCH(DN$14,$BQ$14:$DQ$14,0))</f>
        <v>1593.6917998513061</v>
      </c>
      <c r="DO30" s="4" cm="1">
        <f t="array" ref="DO30">BI30*INDEX(prod_est,$H30+$I30-1,MATCH(DO$14,$BQ$14:$DQ$14,0))</f>
        <v>1585.7233408520497</v>
      </c>
      <c r="DP30" s="4" cm="1">
        <f t="array" ref="DP30">BJ30*INDEX(prod_est,$H30+$I30-1,MATCH(DP$14,$BQ$14:$DQ$14,0))</f>
        <v>1577.7947241477891</v>
      </c>
      <c r="DQ30" s="4" cm="1">
        <f t="array" ref="DQ30">BK30*INDEX(prod_est,$H30+$I30-1,MATCH(DQ$14,$BQ$14:$DQ$14,0))</f>
        <v>1569.90575052705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ref="L31:AQ35" si="26">K31*(1-$G$4)</f>
        <v>2.3567712453830936E-2</v>
      </c>
      <c r="M31" s="33">
        <f t="shared" si="26"/>
        <v>2.3449873891561782E-2</v>
      </c>
      <c r="N31" s="33">
        <f t="shared" si="26"/>
        <v>2.3332624522103974E-2</v>
      </c>
      <c r="O31" s="33">
        <f t="shared" si="26"/>
        <v>2.3215961399493456E-2</v>
      </c>
      <c r="P31" s="33">
        <f t="shared" si="26"/>
        <v>2.3099881592495989E-2</v>
      </c>
      <c r="Q31" s="33">
        <f t="shared" si="26"/>
        <v>2.2984382184533508E-2</v>
      </c>
      <c r="R31" s="33">
        <f t="shared" si="26"/>
        <v>2.286946027361084E-2</v>
      </c>
      <c r="S31" s="33">
        <f t="shared" si="26"/>
        <v>2.2755112972242787E-2</v>
      </c>
      <c r="T31" s="33">
        <f t="shared" si="26"/>
        <v>2.2641337407381574E-2</v>
      </c>
      <c r="U31" s="33">
        <f t="shared" si="26"/>
        <v>2.2528130720344666E-2</v>
      </c>
      <c r="V31" s="33">
        <f t="shared" si="26"/>
        <v>2.2415490066742944E-2</v>
      </c>
      <c r="W31" s="33">
        <f t="shared" si="26"/>
        <v>2.2303412616409231E-2</v>
      </c>
      <c r="X31" s="33">
        <f t="shared" si="26"/>
        <v>2.2191895553327186E-2</v>
      </c>
      <c r="Y31" s="33">
        <f t="shared" si="26"/>
        <v>2.208093607556055E-2</v>
      </c>
      <c r="Z31" s="33">
        <f t="shared" si="26"/>
        <v>2.1970531395182746E-2</v>
      </c>
      <c r="AA31" s="33">
        <f t="shared" si="26"/>
        <v>2.186067873820683E-2</v>
      </c>
      <c r="AB31" s="33">
        <f t="shared" si="26"/>
        <v>2.1751375344515798E-2</v>
      </c>
      <c r="AC31" s="33">
        <f t="shared" si="26"/>
        <v>2.164261846779322E-2</v>
      </c>
      <c r="AD31" s="33">
        <f t="shared" si="26"/>
        <v>2.1534405375454254E-2</v>
      </c>
      <c r="AE31" s="33">
        <f t="shared" si="26"/>
        <v>2.1426733348576983E-2</v>
      </c>
      <c r="AF31" s="33">
        <f t="shared" si="26"/>
        <v>2.1319599681834098E-2</v>
      </c>
      <c r="AG31" s="33">
        <f t="shared" si="26"/>
        <v>2.1213001683424926E-2</v>
      </c>
      <c r="AH31" s="33">
        <f t="shared" si="26"/>
        <v>2.1106936675007803E-2</v>
      </c>
      <c r="AI31" s="33">
        <f t="shared" si="26"/>
        <v>2.1001401991632765E-2</v>
      </c>
      <c r="AJ31" s="33">
        <f t="shared" si="26"/>
        <v>2.0896394981674601E-2</v>
      </c>
      <c r="AK31" s="33">
        <f t="shared" si="26"/>
        <v>2.0791913006766229E-2</v>
      </c>
      <c r="AL31" s="33">
        <f t="shared" si="26"/>
        <v>2.0687953441732396E-2</v>
      </c>
      <c r="AM31" s="33">
        <f t="shared" si="26"/>
        <v>2.0584513674523734E-2</v>
      </c>
      <c r="AN31" s="33">
        <f t="shared" si="26"/>
        <v>2.0481591106151116E-2</v>
      </c>
      <c r="AO31" s="33">
        <f t="shared" si="26"/>
        <v>2.0379183150620362E-2</v>
      </c>
      <c r="AP31" s="33">
        <f t="shared" si="26"/>
        <v>2.0277287234867259E-2</v>
      </c>
      <c r="AQ31" s="33">
        <f t="shared" si="26"/>
        <v>2.0175900798692924E-2</v>
      </c>
      <c r="AR31" s="33">
        <f t="shared" ref="AR31:BK31" si="27">AQ31*(1-$G$4)</f>
        <v>2.0075021294699461E-2</v>
      </c>
      <c r="AS31" s="33">
        <f t="shared" si="27"/>
        <v>1.9974646188225965E-2</v>
      </c>
      <c r="AT31" s="33">
        <f t="shared" si="27"/>
        <v>1.9874772957284834E-2</v>
      </c>
      <c r="AU31" s="33">
        <f t="shared" si="27"/>
        <v>1.9775399092498411E-2</v>
      </c>
      <c r="AV31" s="33">
        <f t="shared" si="27"/>
        <v>1.9676522097035919E-2</v>
      </c>
      <c r="AW31" s="33">
        <f t="shared" si="27"/>
        <v>1.9578139486550739E-2</v>
      </c>
      <c r="AX31" s="33">
        <f t="shared" si="27"/>
        <v>1.9480248789117985E-2</v>
      </c>
      <c r="AY31" s="33">
        <f t="shared" si="27"/>
        <v>1.9382847545172395E-2</v>
      </c>
      <c r="AZ31" s="33">
        <f t="shared" si="27"/>
        <v>1.9285933307446532E-2</v>
      </c>
      <c r="BA31" s="33">
        <f t="shared" si="27"/>
        <v>1.9189503640909298E-2</v>
      </c>
      <c r="BB31" s="33">
        <f t="shared" si="27"/>
        <v>1.909355612270475E-2</v>
      </c>
      <c r="BC31" s="33">
        <f t="shared" si="27"/>
        <v>1.8998088342091227E-2</v>
      </c>
      <c r="BD31" s="33">
        <f t="shared" si="27"/>
        <v>1.8903097900380771E-2</v>
      </c>
      <c r="BE31" s="33">
        <f t="shared" si="27"/>
        <v>1.8808582410878866E-2</v>
      </c>
      <c r="BF31" s="33">
        <f t="shared" si="27"/>
        <v>1.8714539498824474E-2</v>
      </c>
      <c r="BG31" s="33">
        <f t="shared" si="27"/>
        <v>1.8620966801330352E-2</v>
      </c>
      <c r="BH31" s="33">
        <f t="shared" si="27"/>
        <v>1.85278619673237E-2</v>
      </c>
      <c r="BI31" s="33">
        <f t="shared" si="27"/>
        <v>1.843522265748708E-2</v>
      </c>
      <c r="BJ31" s="33">
        <f t="shared" si="27"/>
        <v>1.8343046544199645E-2</v>
      </c>
      <c r="BK31" s="33">
        <f t="shared" si="27"/>
        <v>1.8251331311478648E-2</v>
      </c>
      <c r="BL31" t="str">
        <f t="shared" si="6"/>
        <v>20_USA</v>
      </c>
      <c r="BM31" t="str">
        <f t="shared" si="7"/>
        <v>d_nonenergy_7_x_other_petrol_prod</v>
      </c>
      <c r="BP31" s="4">
        <f t="shared" si="8"/>
        <v>1845.104045004</v>
      </c>
      <c r="BQ31" s="4">
        <f t="shared" si="9"/>
        <v>1677.537004644</v>
      </c>
      <c r="BR31" s="4" cm="1">
        <f t="array" ref="BR31">L31*INDEX(prod_est,$H31+$I31-1,MATCH(BR$14,$BQ$14:$DQ$14,0))</f>
        <v>1698.3328533011072</v>
      </c>
      <c r="BS31" s="4" cm="1">
        <f t="array" ref="BS31">M31*INDEX(prod_est,$H31+$I31-1,MATCH(BS$14,$BQ$14:$DQ$14,0))</f>
        <v>1535.1397674831242</v>
      </c>
      <c r="BT31" s="4" cm="1">
        <f t="array" ref="BT31">N31*INDEX(prod_est,$H31+$I31-1,MATCH(BT$14,$BQ$14:$DQ$14,0))</f>
        <v>1647.1599341564133</v>
      </c>
      <c r="BU31" s="4" cm="1">
        <f t="array" ref="BU31">O31*INDEX(prod_est,$H31+$I31-1,MATCH(BU$14,$BQ$14:$DQ$14,0))</f>
        <v>1677.7438070850392</v>
      </c>
      <c r="BV31" s="4" cm="1">
        <f t="array" ref="BV31">P31*INDEX(prod_est,$H31+$I31-1,MATCH(BV$14,$BQ$14:$DQ$14,0))</f>
        <v>1707.8334194026909</v>
      </c>
      <c r="BW31" s="4" cm="1">
        <f t="array" ref="BW31">Q31*INDEX(prod_est,$H31+$I31-1,MATCH(BW$14,$BQ$14:$DQ$14,0))</f>
        <v>1737.5452506525883</v>
      </c>
      <c r="BX31" s="4" cm="1">
        <f t="array" ref="BX31">R31*INDEX(prod_est,$H31+$I31-1,MATCH(BX$14,$BQ$14:$DQ$14,0))</f>
        <v>1766.9788079522482</v>
      </c>
      <c r="BY31" s="4" cm="1">
        <f t="array" ref="BY31">S31*INDEX(prod_est,$H31+$I31-1,MATCH(BY$14,$BQ$14:$DQ$14,0))</f>
        <v>1796.2507655985389</v>
      </c>
      <c r="BZ31" s="4" cm="1">
        <f t="array" ref="BZ31">T31*INDEX(prod_est,$H31+$I31-1,MATCH(BZ$14,$BQ$14:$DQ$14,0))</f>
        <v>1825.4831471220191</v>
      </c>
      <c r="CA31" s="4" cm="1">
        <f t="array" ref="CA31">U31*INDEX(prod_est,$H31+$I31-1,MATCH(CA$14,$BQ$14:$DQ$14,0))</f>
        <v>1839.2187108881371</v>
      </c>
      <c r="CB31" s="4" cm="1">
        <f t="array" ref="CB31">V31*INDEX(prod_est,$H31+$I31-1,MATCH(CB$14,$BQ$14:$DQ$14,0))</f>
        <v>1852.2879564578034</v>
      </c>
      <c r="CC31" s="4" cm="1">
        <f t="array" ref="CC31">W31*INDEX(prod_est,$H31+$I31-1,MATCH(CC$14,$BQ$14:$DQ$14,0))</f>
        <v>1864.1171227781183</v>
      </c>
      <c r="CD31" s="4" cm="1">
        <f t="array" ref="CD31">X31*INDEX(prod_est,$H31+$I31-1,MATCH(CD$14,$BQ$14:$DQ$14,0))</f>
        <v>1874.1406969367031</v>
      </c>
      <c r="CE31" s="4" cm="1">
        <f t="array" ref="CE31">Y31*INDEX(prod_est,$H31+$I31-1,MATCH(CE$14,$BQ$14:$DQ$14,0))</f>
        <v>1882.8750019531587</v>
      </c>
      <c r="CF31" s="4" cm="1">
        <f t="array" ref="CF31">Z31*INDEX(prod_est,$H31+$I31-1,MATCH(CF$14,$BQ$14:$DQ$14,0))</f>
        <v>1890.3204807137627</v>
      </c>
      <c r="CG31" s="4" cm="1">
        <f t="array" ref="CG31">AA31*INDEX(prod_est,$H31+$I31-1,MATCH(CG$14,$BQ$14:$DQ$14,0))</f>
        <v>1896.4459060394906</v>
      </c>
      <c r="CH31" s="4" cm="1">
        <f t="array" ref="CH31">AB31*INDEX(prod_est,$H31+$I31-1,MATCH(CH$14,$BQ$14:$DQ$14,0))</f>
        <v>1901.2309024747883</v>
      </c>
      <c r="CI31" s="4" cm="1">
        <f t="array" ref="CI31">AC31*INDEX(prod_est,$H31+$I31-1,MATCH(CI$14,$BQ$14:$DQ$14,0))</f>
        <v>1904.670037288432</v>
      </c>
      <c r="CJ31" s="4" cm="1">
        <f t="array" ref="CJ31">AD31*INDEX(prod_est,$H31+$I31-1,MATCH(CJ$14,$BQ$14:$DQ$14,0))</f>
        <v>1906.7935027928247</v>
      </c>
      <c r="CK31" s="4" cm="1">
        <f t="array" ref="CK31">AE31*INDEX(prod_est,$H31+$I31-1,MATCH(CK$14,$BQ$14:$DQ$14,0))</f>
        <v>1907.6388097727177</v>
      </c>
      <c r="CL31" s="4" cm="1">
        <f t="array" ref="CL31">AF31*INDEX(prod_est,$H31+$I31-1,MATCH(CL$14,$BQ$14:$DQ$14,0))</f>
        <v>1907.2392657300732</v>
      </c>
      <c r="CM31" s="4" cm="1">
        <f t="array" ref="CM31">AG31*INDEX(prod_est,$H31+$I31-1,MATCH(CM$14,$BQ$14:$DQ$14,0))</f>
        <v>1905.6294769114641</v>
      </c>
      <c r="CN31" s="4" cm="1">
        <f t="array" ref="CN31">AH31*INDEX(prod_est,$H31+$I31-1,MATCH(CN$14,$BQ$14:$DQ$14,0))</f>
        <v>1900.4103742973873</v>
      </c>
      <c r="CO31" s="4" cm="1">
        <f t="array" ref="CO31">AI31*INDEX(prod_est,$H31+$I31-1,MATCH(CO$14,$BQ$14:$DQ$14,0))</f>
        <v>1894.2130134105657</v>
      </c>
      <c r="CP31" s="4" cm="1">
        <f t="array" ref="CP31">AJ31*INDEX(prod_est,$H31+$I31-1,MATCH(CP$14,$BQ$14:$DQ$14,0))</f>
        <v>1887.1309094520232</v>
      </c>
      <c r="CQ31" s="4" cm="1">
        <f t="array" ref="CQ31">AK31*INDEX(prod_est,$H31+$I31-1,MATCH(CQ$14,$BQ$14:$DQ$14,0))</f>
        <v>1879.2252644424741</v>
      </c>
      <c r="CR31" s="4" cm="1">
        <f t="array" ref="CR31">AL31*INDEX(prod_est,$H31+$I31-1,MATCH(CR$14,$BQ$14:$DQ$14,0))</f>
        <v>1870.5503822466492</v>
      </c>
      <c r="CS31" s="4" cm="1">
        <f t="array" ref="CS31">AM31*INDEX(prod_est,$H31+$I31-1,MATCH(CS$14,$BQ$14:$DQ$14,0))</f>
        <v>1865.2979620636261</v>
      </c>
      <c r="CT31" s="4" cm="1">
        <f t="array" ref="CT31">AN31*INDEX(prod_est,$H31+$I31-1,MATCH(CT$14,$BQ$14:$DQ$14,0))</f>
        <v>1859.2795932021343</v>
      </c>
      <c r="CU31" s="4" cm="1">
        <f t="array" ref="CU31">AO31*INDEX(prod_est,$H31+$I31-1,MATCH(CU$14,$BQ$14:$DQ$14,0))</f>
        <v>1852.5359763053602</v>
      </c>
      <c r="CV31" s="4" cm="1">
        <f t="array" ref="CV31">AP31*INDEX(prod_est,$H31+$I31-1,MATCH(CV$14,$BQ$14:$DQ$14,0))</f>
        <v>1845.0876894119574</v>
      </c>
      <c r="CW31" s="4" cm="1">
        <f t="array" ref="CW31">AQ31*INDEX(prod_est,$H31+$I31-1,MATCH(CW$14,$BQ$14:$DQ$14,0))</f>
        <v>1836.943046195423</v>
      </c>
      <c r="CX31" s="4" cm="1">
        <f t="array" ref="CX31">AR31*INDEX(prod_est,$H31+$I31-1,MATCH(CX$14,$BQ$14:$DQ$14,0))</f>
        <v>1827.758330964446</v>
      </c>
      <c r="CY31" s="4" cm="1">
        <f t="array" ref="CY31">AS31*INDEX(prod_est,$H31+$I31-1,MATCH(CY$14,$BQ$14:$DQ$14,0))</f>
        <v>1818.6195393096239</v>
      </c>
      <c r="CZ31" s="4" cm="1">
        <f t="array" ref="CZ31">AT31*INDEX(prod_est,$H31+$I31-1,MATCH(CZ$14,$BQ$14:$DQ$14,0))</f>
        <v>1809.5264416130758</v>
      </c>
      <c r="DA31" s="4" cm="1">
        <f t="array" ref="DA31">AU31*INDEX(prod_est,$H31+$I31-1,MATCH(DA$14,$BQ$14:$DQ$14,0))</f>
        <v>1800.4788094050105</v>
      </c>
      <c r="DB31" s="4" cm="1">
        <f t="array" ref="DB31">AV31*INDEX(prod_est,$H31+$I31-1,MATCH(DB$14,$BQ$14:$DQ$14,0))</f>
        <v>1791.4764153579854</v>
      </c>
      <c r="DC31" s="4" cm="1">
        <f t="array" ref="DC31">AW31*INDEX(prod_est,$H31+$I31-1,MATCH(DC$14,$BQ$14:$DQ$14,0))</f>
        <v>1782.5190332811953</v>
      </c>
      <c r="DD31" s="4" cm="1">
        <f t="array" ref="DD31">AX31*INDEX(prod_est,$H31+$I31-1,MATCH(DD$14,$BQ$14:$DQ$14,0))</f>
        <v>1773.6064381147894</v>
      </c>
      <c r="DE31" s="4" cm="1">
        <f t="array" ref="DE31">AY31*INDEX(prod_est,$H31+$I31-1,MATCH(DE$14,$BQ$14:$DQ$14,0))</f>
        <v>1764.7384059242156</v>
      </c>
      <c r="DF31" s="4" cm="1">
        <f t="array" ref="DF31">AZ31*INDEX(prod_est,$H31+$I31-1,MATCH(DF$14,$BQ$14:$DQ$14,0))</f>
        <v>1755.9147138945943</v>
      </c>
      <c r="DG31" s="4" cm="1">
        <f t="array" ref="DG31">BA31*INDEX(prod_est,$H31+$I31-1,MATCH(DG$14,$BQ$14:$DQ$14,0))</f>
        <v>1747.1351403251213</v>
      </c>
      <c r="DH31" s="4" cm="1">
        <f t="array" ref="DH31">BB31*INDEX(prod_est,$H31+$I31-1,MATCH(DH$14,$BQ$14:$DQ$14,0))</f>
        <v>1738.3994646234955</v>
      </c>
      <c r="DI31" s="4" cm="1">
        <f t="array" ref="DI31">BC31*INDEX(prod_est,$H31+$I31-1,MATCH(DI$14,$BQ$14:$DQ$14,0))</f>
        <v>1729.7074673003781</v>
      </c>
      <c r="DJ31" s="4" cm="1">
        <f t="array" ref="DJ31">BD31*INDEX(prod_est,$H31+$I31-1,MATCH(DJ$14,$BQ$14:$DQ$14,0))</f>
        <v>1721.0589299638762</v>
      </c>
      <c r="DK31" s="4" cm="1">
        <f t="array" ref="DK31">BE31*INDEX(prod_est,$H31+$I31-1,MATCH(DK$14,$BQ$14:$DQ$14,0))</f>
        <v>1712.4536353140568</v>
      </c>
      <c r="DL31" s="4" cm="1">
        <f t="array" ref="DL31">BF31*INDEX(prod_est,$H31+$I31-1,MATCH(DL$14,$BQ$14:$DQ$14,0))</f>
        <v>1703.8913671374867</v>
      </c>
      <c r="DM31" s="4" cm="1">
        <f t="array" ref="DM31">BG31*INDEX(prod_est,$H31+$I31-1,MATCH(DM$14,$BQ$14:$DQ$14,0))</f>
        <v>1695.3719103017993</v>
      </c>
      <c r="DN31" s="4" cm="1">
        <f t="array" ref="DN31">BH31*INDEX(prod_est,$H31+$I31-1,MATCH(DN$14,$BQ$14:$DQ$14,0))</f>
        <v>1686.8950507502902</v>
      </c>
      <c r="DO31" s="4" cm="1">
        <f t="array" ref="DO31">BI31*INDEX(prod_est,$H31+$I31-1,MATCH(DO$14,$BQ$14:$DQ$14,0))</f>
        <v>1678.4605754965387</v>
      </c>
      <c r="DP31" s="4" cm="1">
        <f t="array" ref="DP31">BJ31*INDEX(prod_est,$H31+$I31-1,MATCH(DP$14,$BQ$14:$DQ$14,0))</f>
        <v>1670.068272619056</v>
      </c>
      <c r="DQ31" s="4" cm="1">
        <f t="array" ref="DQ31">BK31*INDEX(prod_est,$H31+$I31-1,MATCH(DQ$14,$BQ$14:$DQ$14,0))</f>
        <v>1661.7179312559608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26"/>
        <v>1.4240250424931086E-2</v>
      </c>
      <c r="M32" s="33">
        <f t="shared" si="26"/>
        <v>1.416904917280643E-2</v>
      </c>
      <c r="N32" s="33">
        <f t="shared" si="26"/>
        <v>1.4098203926942398E-2</v>
      </c>
      <c r="O32" s="33">
        <f t="shared" si="26"/>
        <v>1.4027712907307685E-2</v>
      </c>
      <c r="P32" s="33">
        <f t="shared" si="26"/>
        <v>1.3957574342771147E-2</v>
      </c>
      <c r="Q32" s="33">
        <f t="shared" si="26"/>
        <v>1.3887786471057291E-2</v>
      </c>
      <c r="R32" s="33">
        <f t="shared" si="26"/>
        <v>1.3818347538702005E-2</v>
      </c>
      <c r="S32" s="33">
        <f t="shared" si="26"/>
        <v>1.3749255801008494E-2</v>
      </c>
      <c r="T32" s="33">
        <f t="shared" si="26"/>
        <v>1.3680509522003451E-2</v>
      </c>
      <c r="U32" s="33">
        <f t="shared" si="26"/>
        <v>1.3612106974393435E-2</v>
      </c>
      <c r="V32" s="33">
        <f t="shared" si="26"/>
        <v>1.3544046439521467E-2</v>
      </c>
      <c r="W32" s="33">
        <f t="shared" si="26"/>
        <v>1.347632620732386E-2</v>
      </c>
      <c r="X32" s="33">
        <f t="shared" si="26"/>
        <v>1.3408944576287241E-2</v>
      </c>
      <c r="Y32" s="33">
        <f t="shared" si="26"/>
        <v>1.3341899853405805E-2</v>
      </c>
      <c r="Z32" s="33">
        <f t="shared" si="26"/>
        <v>1.3275190354138777E-2</v>
      </c>
      <c r="AA32" s="33">
        <f t="shared" si="26"/>
        <v>1.3208814402368083E-2</v>
      </c>
      <c r="AB32" s="33">
        <f t="shared" si="26"/>
        <v>1.3142770330356242E-2</v>
      </c>
      <c r="AC32" s="33">
        <f t="shared" si="26"/>
        <v>1.3077056478704462E-2</v>
      </c>
      <c r="AD32" s="33">
        <f t="shared" si="26"/>
        <v>1.3011671196310939E-2</v>
      </c>
      <c r="AE32" s="33">
        <f t="shared" si="26"/>
        <v>1.2946612840329384E-2</v>
      </c>
      <c r="AF32" s="33">
        <f t="shared" si="26"/>
        <v>1.2881879776127737E-2</v>
      </c>
      <c r="AG32" s="33">
        <f t="shared" si="26"/>
        <v>1.2817470377247099E-2</v>
      </c>
      <c r="AH32" s="33">
        <f t="shared" si="26"/>
        <v>1.2753383025360863E-2</v>
      </c>
      <c r="AI32" s="33">
        <f t="shared" si="26"/>
        <v>1.2689616110234059E-2</v>
      </c>
      <c r="AJ32" s="33">
        <f t="shared" si="26"/>
        <v>1.2626168029682888E-2</v>
      </c>
      <c r="AK32" s="33">
        <f t="shared" si="26"/>
        <v>1.2563037189534474E-2</v>
      </c>
      <c r="AL32" s="33">
        <f t="shared" si="26"/>
        <v>1.2500222003586801E-2</v>
      </c>
      <c r="AM32" s="33">
        <f t="shared" si="26"/>
        <v>1.2437720893568868E-2</v>
      </c>
      <c r="AN32" s="33">
        <f t="shared" si="26"/>
        <v>1.2375532289101022E-2</v>
      </c>
      <c r="AO32" s="33">
        <f t="shared" si="26"/>
        <v>1.2313654627655518E-2</v>
      </c>
      <c r="AP32" s="33">
        <f t="shared" si="26"/>
        <v>1.2252086354517241E-2</v>
      </c>
      <c r="AQ32" s="33">
        <f t="shared" si="26"/>
        <v>1.2190825922744654E-2</v>
      </c>
      <c r="AR32" s="33">
        <f t="shared" ref="AR32:BK32" si="28">AQ32*(1-$G$4)</f>
        <v>1.2129871793130931E-2</v>
      </c>
      <c r="AS32" s="33">
        <f t="shared" si="28"/>
        <v>1.2069222434165276E-2</v>
      </c>
      <c r="AT32" s="33">
        <f t="shared" si="28"/>
        <v>1.200887632199445E-2</v>
      </c>
      <c r="AU32" s="33">
        <f t="shared" si="28"/>
        <v>1.1948831940384479E-2</v>
      </c>
      <c r="AV32" s="33">
        <f t="shared" si="28"/>
        <v>1.1889087780682556E-2</v>
      </c>
      <c r="AW32" s="33">
        <f t="shared" si="28"/>
        <v>1.1829642341779143E-2</v>
      </c>
      <c r="AX32" s="33">
        <f t="shared" si="28"/>
        <v>1.1770494130070247E-2</v>
      </c>
      <c r="AY32" s="33">
        <f t="shared" si="28"/>
        <v>1.1711641659419895E-2</v>
      </c>
      <c r="AZ32" s="33">
        <f t="shared" si="28"/>
        <v>1.1653083451122795E-2</v>
      </c>
      <c r="BA32" s="33">
        <f t="shared" si="28"/>
        <v>1.1594818033867181E-2</v>
      </c>
      <c r="BB32" s="33">
        <f t="shared" si="28"/>
        <v>1.1536843943697845E-2</v>
      </c>
      <c r="BC32" s="33">
        <f t="shared" si="28"/>
        <v>1.1479159723979357E-2</v>
      </c>
      <c r="BD32" s="33">
        <f t="shared" si="28"/>
        <v>1.1421763925359459E-2</v>
      </c>
      <c r="BE32" s="33">
        <f t="shared" si="28"/>
        <v>1.1364655105732662E-2</v>
      </c>
      <c r="BF32" s="33">
        <f t="shared" si="28"/>
        <v>1.1307831830203998E-2</v>
      </c>
      <c r="BG32" s="33">
        <f t="shared" si="28"/>
        <v>1.1251292671052978E-2</v>
      </c>
      <c r="BH32" s="33">
        <f t="shared" si="28"/>
        <v>1.1195036207697713E-2</v>
      </c>
      <c r="BI32" s="33">
        <f t="shared" si="28"/>
        <v>1.1139061026659226E-2</v>
      </c>
      <c r="BJ32" s="33">
        <f t="shared" si="28"/>
        <v>1.1083365721525929E-2</v>
      </c>
      <c r="BK32" s="33">
        <f t="shared" si="28"/>
        <v>1.1027948892918299E-2</v>
      </c>
      <c r="BL32" t="str">
        <f t="shared" si="6"/>
        <v>20_USA</v>
      </c>
      <c r="BM32" t="str">
        <f t="shared" si="7"/>
        <v>d_nonenergy_8_1_natural_gas</v>
      </c>
      <c r="BP32" s="4">
        <f t="shared" si="8"/>
        <v>1006.706681568</v>
      </c>
      <c r="BQ32" s="4">
        <f t="shared" si="9"/>
        <v>1013.613310584</v>
      </c>
      <c r="BR32" s="4" cm="1">
        <f t="array" ref="BR32">L32*INDEX(prod_est,$H32+$I32-1,MATCH(BR$14,$BQ$14:$DQ$14,0))</f>
        <v>1026.1787258001059</v>
      </c>
      <c r="BS32" s="4" cm="1">
        <f t="array" ref="BS32">M32*INDEX(prod_est,$H32+$I32-1,MATCH(BS$14,$BQ$14:$DQ$14,0))</f>
        <v>927.57304167960058</v>
      </c>
      <c r="BT32" s="4" cm="1">
        <f t="array" ref="BT32">N32*INDEX(prod_est,$H32+$I32-1,MATCH(BT$14,$BQ$14:$DQ$14,0))</f>
        <v>995.25866153749462</v>
      </c>
      <c r="BU32" s="4" cm="1">
        <f t="array" ref="BU32">O32*INDEX(prod_est,$H32+$I32-1,MATCH(BU$14,$BQ$14:$DQ$14,0))</f>
        <v>1013.7382662221278</v>
      </c>
      <c r="BV32" s="4" cm="1">
        <f t="array" ref="BV32">P32*INDEX(prod_est,$H32+$I32-1,MATCH(BV$14,$BQ$14:$DQ$14,0))</f>
        <v>1031.9192252537628</v>
      </c>
      <c r="BW32" s="4" cm="1">
        <f t="array" ref="BW32">Q32*INDEX(prod_est,$H32+$I32-1,MATCH(BW$14,$BQ$14:$DQ$14,0))</f>
        <v>1049.8719187283921</v>
      </c>
      <c r="BX32" s="4" cm="1">
        <f t="array" ref="BX32">R32*INDEX(prod_est,$H32+$I32-1,MATCH(BX$14,$BQ$14:$DQ$14,0))</f>
        <v>1067.6564715425361</v>
      </c>
      <c r="BY32" s="4" cm="1">
        <f t="array" ref="BY32">S32*INDEX(prod_est,$H32+$I32-1,MATCH(BY$14,$BQ$14:$DQ$14,0))</f>
        <v>1085.3433814676184</v>
      </c>
      <c r="BZ32" s="4" cm="1">
        <f t="array" ref="BZ32">T32*INDEX(prod_est,$H32+$I32-1,MATCH(BZ$14,$BQ$14:$DQ$14,0))</f>
        <v>1103.0063784269955</v>
      </c>
      <c r="CA32" s="4" cm="1">
        <f t="array" ref="CA32">U32*INDEX(prod_est,$H32+$I32-1,MATCH(CA$14,$BQ$14:$DQ$14,0))</f>
        <v>1111.3057782155963</v>
      </c>
      <c r="CB32" s="4" cm="1">
        <f t="array" ref="CB32">V32*INDEX(prod_est,$H32+$I32-1,MATCH(CB$14,$BQ$14:$DQ$14,0))</f>
        <v>1119.202570496203</v>
      </c>
      <c r="CC32" s="4" cm="1">
        <f t="array" ref="CC32">W32*INDEX(prod_est,$H32+$I32-1,MATCH(CC$14,$BQ$14:$DQ$14,0))</f>
        <v>1126.3500732947641</v>
      </c>
      <c r="CD32" s="4" cm="1">
        <f t="array" ref="CD32">X32*INDEX(prod_est,$H32+$I32-1,MATCH(CD$14,$BQ$14:$DQ$14,0))</f>
        <v>1132.4065883872127</v>
      </c>
      <c r="CE32" s="4" cm="1">
        <f t="array" ref="CE32">Y32*INDEX(prod_est,$H32+$I32-1,MATCH(CE$14,$BQ$14:$DQ$14,0))</f>
        <v>1137.6840921316139</v>
      </c>
      <c r="CF32" s="4" cm="1">
        <f t="array" ref="CF32">Z32*INDEX(prod_est,$H32+$I32-1,MATCH(CF$14,$BQ$14:$DQ$14,0))</f>
        <v>1142.1828521318562</v>
      </c>
      <c r="CG32" s="4" cm="1">
        <f t="array" ref="CG32">AA32*INDEX(prod_est,$H32+$I32-1,MATCH(CG$14,$BQ$14:$DQ$14,0))</f>
        <v>1145.8840000802818</v>
      </c>
      <c r="CH32" s="4" cm="1">
        <f t="array" ref="CH32">AB32*INDEX(prod_est,$H32+$I32-1,MATCH(CH$14,$BQ$14:$DQ$14,0))</f>
        <v>1148.7752245745778</v>
      </c>
      <c r="CI32" s="4" cm="1">
        <f t="array" ref="CI32">AC32*INDEX(prod_est,$H32+$I32-1,MATCH(CI$14,$BQ$14:$DQ$14,0))</f>
        <v>1150.8532430113407</v>
      </c>
      <c r="CJ32" s="4" cm="1">
        <f t="array" ref="CJ32">AD32*INDEX(prod_est,$H32+$I32-1,MATCH(CJ$14,$BQ$14:$DQ$14,0))</f>
        <v>1152.136298403776</v>
      </c>
      <c r="CK32" s="4" cm="1">
        <f t="array" ref="CK32">AE32*INDEX(prod_est,$H32+$I32-1,MATCH(CK$14,$BQ$14:$DQ$14,0))</f>
        <v>1152.6470557843743</v>
      </c>
      <c r="CL32" s="4" cm="1">
        <f t="array" ref="CL32">AF32*INDEX(prod_est,$H32+$I32-1,MATCH(CL$14,$BQ$14:$DQ$14,0))</f>
        <v>1152.4056404482787</v>
      </c>
      <c r="CM32" s="4" cm="1">
        <f t="array" ref="CM32">AG32*INDEX(prod_est,$H32+$I32-1,MATCH(CM$14,$BQ$14:$DQ$14,0))</f>
        <v>1151.4329624273148</v>
      </c>
      <c r="CN32" s="4" cm="1">
        <f t="array" ref="CN32">AH32*INDEX(prod_est,$H32+$I32-1,MATCH(CN$14,$BQ$14:$DQ$14,0))</f>
        <v>1148.2794392178193</v>
      </c>
      <c r="CO32" s="4" cm="1">
        <f t="array" ref="CO32">AI32*INDEX(prod_est,$H32+$I32-1,MATCH(CO$14,$BQ$14:$DQ$14,0))</f>
        <v>1144.5348258543077</v>
      </c>
      <c r="CP32" s="4" cm="1">
        <f t="array" ref="CP32">AJ32*INDEX(prod_est,$H32+$I32-1,MATCH(CP$14,$BQ$14:$DQ$14,0))</f>
        <v>1140.2556267550056</v>
      </c>
      <c r="CQ32" s="4" cm="1">
        <f t="array" ref="CQ32">AK32*INDEX(prod_est,$H32+$I32-1,MATCH(CQ$14,$BQ$14:$DQ$14,0))</f>
        <v>1135.4788218390797</v>
      </c>
      <c r="CR32" s="4" cm="1">
        <f t="array" ref="CR32">AL32*INDEX(prod_est,$H32+$I32-1,MATCH(CR$14,$BQ$14:$DQ$14,0))</f>
        <v>1130.2372229729481</v>
      </c>
      <c r="CS32" s="4" cm="1">
        <f t="array" ref="CS32">AM32*INDEX(prod_est,$H32+$I32-1,MATCH(CS$14,$BQ$14:$DQ$14,0))</f>
        <v>1127.0635683855655</v>
      </c>
      <c r="CT32" s="4" cm="1">
        <f t="array" ref="CT32">AN32*INDEX(prod_est,$H32+$I32-1,MATCH(CT$14,$BQ$14:$DQ$14,0))</f>
        <v>1123.4271068534952</v>
      </c>
      <c r="CU32" s="4" cm="1">
        <f t="array" ref="CU32">AO32*INDEX(prod_est,$H32+$I32-1,MATCH(CU$14,$BQ$14:$DQ$14,0))</f>
        <v>1119.3524308081223</v>
      </c>
      <c r="CV32" s="4" cm="1">
        <f t="array" ref="CV32">AP32*INDEX(prod_est,$H32+$I32-1,MATCH(CV$14,$BQ$14:$DQ$14,0))</f>
        <v>1114.8519740579577</v>
      </c>
      <c r="CW32" s="4" cm="1">
        <f t="array" ref="CW32">AQ32*INDEX(prod_est,$H32+$I32-1,MATCH(CW$14,$BQ$14:$DQ$14,0))</f>
        <v>1109.930759949784</v>
      </c>
      <c r="CX32" s="4" cm="1">
        <f t="array" ref="CX32">AR32*INDEX(prod_est,$H32+$I32-1,MATCH(CX$14,$BQ$14:$DQ$14,0))</f>
        <v>1104.3811061500353</v>
      </c>
      <c r="CY32" s="4" cm="1">
        <f t="array" ref="CY32">AS32*INDEX(prod_est,$H32+$I32-1,MATCH(CY$14,$BQ$14:$DQ$14,0))</f>
        <v>1098.859200619285</v>
      </c>
      <c r="CZ32" s="4" cm="1">
        <f t="array" ref="CZ32">AT32*INDEX(prod_est,$H32+$I32-1,MATCH(CZ$14,$BQ$14:$DQ$14,0))</f>
        <v>1093.3649046161886</v>
      </c>
      <c r="DA32" s="4" cm="1">
        <f t="array" ref="DA32">AU32*INDEX(prod_est,$H32+$I32-1,MATCH(DA$14,$BQ$14:$DQ$14,0))</f>
        <v>1087.8980800931079</v>
      </c>
      <c r="DB32" s="4" cm="1">
        <f t="array" ref="DB32">AV32*INDEX(prod_est,$H32+$I32-1,MATCH(DB$14,$BQ$14:$DQ$14,0))</f>
        <v>1082.4585896926424</v>
      </c>
      <c r="DC32" s="4" cm="1">
        <f t="array" ref="DC32">AW32*INDEX(prod_est,$H32+$I32-1,MATCH(DC$14,$BQ$14:$DQ$14,0))</f>
        <v>1077.046296744179</v>
      </c>
      <c r="DD32" s="4" cm="1">
        <f t="array" ref="DD32">AX32*INDEX(prod_est,$H32+$I32-1,MATCH(DD$14,$BQ$14:$DQ$14,0))</f>
        <v>1071.6610652604581</v>
      </c>
      <c r="DE32" s="4" cm="1">
        <f t="array" ref="DE32">AY32*INDEX(prod_est,$H32+$I32-1,MATCH(DE$14,$BQ$14:$DQ$14,0))</f>
        <v>1066.3027599341558</v>
      </c>
      <c r="DF32" s="4" cm="1">
        <f t="array" ref="DF32">AZ32*INDEX(prod_est,$H32+$I32-1,MATCH(DF$14,$BQ$14:$DQ$14,0))</f>
        <v>1060.971246134485</v>
      </c>
      <c r="DG32" s="4" cm="1">
        <f t="array" ref="DG32">BA32*INDEX(prod_est,$H32+$I32-1,MATCH(DG$14,$BQ$14:$DQ$14,0))</f>
        <v>1055.6663899038124</v>
      </c>
      <c r="DH32" s="4" cm="1">
        <f t="array" ref="DH32">BB32*INDEX(prod_est,$H32+$I32-1,MATCH(DH$14,$BQ$14:$DQ$14,0))</f>
        <v>1050.3880579542933</v>
      </c>
      <c r="DI32" s="4" cm="1">
        <f t="array" ref="DI32">BC32*INDEX(prod_est,$H32+$I32-1,MATCH(DI$14,$BQ$14:$DQ$14,0))</f>
        <v>1045.1361176645221</v>
      </c>
      <c r="DJ32" s="4" cm="1">
        <f t="array" ref="DJ32">BD32*INDEX(prod_est,$H32+$I32-1,MATCH(DJ$14,$BQ$14:$DQ$14,0))</f>
        <v>1039.9104370761993</v>
      </c>
      <c r="DK32" s="4" cm="1">
        <f t="array" ref="DK32">BE32*INDEX(prod_est,$H32+$I32-1,MATCH(DK$14,$BQ$14:$DQ$14,0))</f>
        <v>1034.7108848908183</v>
      </c>
      <c r="DL32" s="4" cm="1">
        <f t="array" ref="DL32">BF32*INDEX(prod_est,$H32+$I32-1,MATCH(DL$14,$BQ$14:$DQ$14,0))</f>
        <v>1029.5373304663642</v>
      </c>
      <c r="DM32" s="4" cm="1">
        <f t="array" ref="DM32">BG32*INDEX(prod_est,$H32+$I32-1,MATCH(DM$14,$BQ$14:$DQ$14,0))</f>
        <v>1024.3896438140323</v>
      </c>
      <c r="DN32" s="4" cm="1">
        <f t="array" ref="DN32">BH32*INDEX(prod_est,$H32+$I32-1,MATCH(DN$14,$BQ$14:$DQ$14,0))</f>
        <v>1019.2676955949622</v>
      </c>
      <c r="DO32" s="4" cm="1">
        <f t="array" ref="DO32">BI32*INDEX(prod_est,$H32+$I32-1,MATCH(DO$14,$BQ$14:$DQ$14,0))</f>
        <v>1014.1713571169875</v>
      </c>
      <c r="DP32" s="4" cm="1">
        <f t="array" ref="DP32">BJ32*INDEX(prod_est,$H32+$I32-1,MATCH(DP$14,$BQ$14:$DQ$14,0))</f>
        <v>1009.1005003314025</v>
      </c>
      <c r="DQ32" s="4" cm="1">
        <f t="array" ref="DQ32">BK32*INDEX(prod_est,$H32+$I32-1,MATCH(DQ$14,$BQ$14:$DQ$14,0))</f>
        <v>1004.0549978297455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20_USA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20_USA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20_USA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20_USA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20_USA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20_USA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20_USA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20_USA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20_USA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20_USA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20_USA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20_USA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20_USA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20_USA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0">SUM(K15:K46)*1000</f>
        <v>88.329482056265761</v>
      </c>
      <c r="L47" s="33">
        <f t="shared" si="40"/>
        <v>87.887834645984412</v>
      </c>
      <c r="M47" s="33">
        <f t="shared" si="40"/>
        <v>87.448395472754498</v>
      </c>
      <c r="N47" s="33">
        <f t="shared" si="40"/>
        <v>87.01115349539073</v>
      </c>
      <c r="O47" s="33">
        <f t="shared" si="40"/>
        <v>86.57609772791379</v>
      </c>
      <c r="P47" s="33">
        <f t="shared" si="40"/>
        <v>86.143217239274207</v>
      </c>
      <c r="Q47" s="33">
        <f t="shared" si="40"/>
        <v>85.712501153077838</v>
      </c>
      <c r="R47" s="33">
        <f t="shared" si="40"/>
        <v>85.283938647312453</v>
      </c>
      <c r="S47" s="33">
        <f t="shared" si="40"/>
        <v>84.8575189540759</v>
      </c>
      <c r="T47" s="33">
        <f t="shared" si="40"/>
        <v>84.433231359305509</v>
      </c>
      <c r="U47" s="33">
        <f t="shared" si="40"/>
        <v>84.011065202508988</v>
      </c>
      <c r="V47" s="33">
        <f t="shared" si="40"/>
        <v>83.591009876496443</v>
      </c>
      <c r="W47" s="33">
        <f t="shared" si="40"/>
        <v>83.173054827113958</v>
      </c>
      <c r="X47" s="33">
        <f t="shared" si="40"/>
        <v>82.757189552978389</v>
      </c>
      <c r="Y47" s="33">
        <f t="shared" si="40"/>
        <v>82.343403605213496</v>
      </c>
      <c r="Z47" s="33">
        <f t="shared" si="40"/>
        <v>81.931686587187443</v>
      </c>
      <c r="AA47" s="33">
        <f t="shared" si="40"/>
        <v>81.522028154251487</v>
      </c>
      <c r="AB47" s="33">
        <f t="shared" si="40"/>
        <v>81.114418013480233</v>
      </c>
      <c r="AC47" s="33">
        <f t="shared" si="40"/>
        <v>80.708845923412852</v>
      </c>
      <c r="AD47" s="33">
        <f t="shared" si="40"/>
        <v>80.305301693795784</v>
      </c>
      <c r="AE47" s="33">
        <f t="shared" si="40"/>
        <v>79.903775185326793</v>
      </c>
      <c r="AF47" s="33">
        <f t="shared" si="40"/>
        <v>79.504256309400134</v>
      </c>
      <c r="AG47" s="33">
        <f t="shared" si="40"/>
        <v>79.106735027853148</v>
      </c>
      <c r="AH47" s="33">
        <f t="shared" si="40"/>
        <v>78.7112013527139</v>
      </c>
      <c r="AI47" s="33">
        <f t="shared" si="40"/>
        <v>78.317645345950311</v>
      </c>
      <c r="AJ47" s="33">
        <f t="shared" si="40"/>
        <v>77.926057119220573</v>
      </c>
      <c r="AK47" s="33">
        <f t="shared" si="40"/>
        <v>77.536426833624461</v>
      </c>
      <c r="AL47" s="33">
        <f t="shared" si="40"/>
        <v>77.148744699456344</v>
      </c>
      <c r="AM47" s="33">
        <f t="shared" si="40"/>
        <v>76.763000975959059</v>
      </c>
      <c r="AN47" s="33">
        <f t="shared" si="40"/>
        <v>76.379185971079266</v>
      </c>
      <c r="AO47" s="33">
        <f t="shared" si="40"/>
        <v>75.997290041223863</v>
      </c>
      <c r="AP47" s="33">
        <f t="shared" si="40"/>
        <v>75.617303591017745</v>
      </c>
      <c r="AQ47" s="33">
        <f t="shared" ref="AQ47:BK47" si="41">SUM(AQ15:AQ46)*1000</f>
        <v>75.239217073062662</v>
      </c>
      <c r="AR47" s="33">
        <f t="shared" si="41"/>
        <v>74.863020987697354</v>
      </c>
      <c r="AS47" s="33">
        <f t="shared" si="41"/>
        <v>74.488705882758865</v>
      </c>
      <c r="AT47" s="33">
        <f t="shared" si="41"/>
        <v>74.116262353345064</v>
      </c>
      <c r="AU47" s="33">
        <f t="shared" si="41"/>
        <v>73.745681041578351</v>
      </c>
      <c r="AV47" s="33">
        <f t="shared" si="41"/>
        <v>73.376952636370447</v>
      </c>
      <c r="AW47" s="33">
        <f t="shared" si="41"/>
        <v>73.010067873188603</v>
      </c>
      <c r="AX47" s="33">
        <f t="shared" si="41"/>
        <v>72.645017533822653</v>
      </c>
      <c r="AY47" s="33">
        <f t="shared" si="41"/>
        <v>72.281792446153545</v>
      </c>
      <c r="AZ47" s="33">
        <f t="shared" si="41"/>
        <v>71.920383483922777</v>
      </c>
      <c r="BA47" s="33">
        <f t="shared" si="41"/>
        <v>71.560781566503152</v>
      </c>
      <c r="BB47" s="33">
        <f t="shared" si="41"/>
        <v>71.202977658670633</v>
      </c>
      <c r="BC47" s="33">
        <f t="shared" si="41"/>
        <v>70.846962770377274</v>
      </c>
      <c r="BD47" s="33">
        <f t="shared" si="41"/>
        <v>70.4927279565254</v>
      </c>
      <c r="BE47" s="33">
        <f t="shared" si="41"/>
        <v>70.140264316742758</v>
      </c>
      <c r="BF47" s="33">
        <f t="shared" si="41"/>
        <v>69.789562995159045</v>
      </c>
      <c r="BG47" s="33">
        <f t="shared" si="41"/>
        <v>69.440615180183272</v>
      </c>
      <c r="BH47" s="33">
        <f t="shared" si="41"/>
        <v>69.093412104282351</v>
      </c>
      <c r="BI47" s="33">
        <f t="shared" si="41"/>
        <v>68.747945043760936</v>
      </c>
      <c r="BJ47" s="33">
        <f t="shared" si="41"/>
        <v>68.404205318542139</v>
      </c>
      <c r="BK47" s="33">
        <f t="shared" si="41"/>
        <v>68.062184291949421</v>
      </c>
    </row>
    <row r="48" spans="1:121" x14ac:dyDescent="0.25">
      <c r="BO48" s="48" t="s">
        <v>167</v>
      </c>
      <c r="BP48" s="54">
        <f>BQ48</f>
        <v>0.16066838046272494</v>
      </c>
      <c r="BQ48" s="54">
        <f t="shared" ref="BQ48:CW48" si="42">$G$5+(($G$6-$G$5)/32)*(BQ53-2018)</f>
        <v>0.16066838046272494</v>
      </c>
      <c r="BR48" s="54">
        <f t="shared" si="42"/>
        <v>0.16036748071755019</v>
      </c>
      <c r="BS48" s="54">
        <f t="shared" si="42"/>
        <v>0.16006658097237542</v>
      </c>
      <c r="BT48" s="54">
        <f t="shared" si="42"/>
        <v>0.15976568122720067</v>
      </c>
      <c r="BU48" s="54">
        <f t="shared" si="42"/>
        <v>0.15946478148202589</v>
      </c>
      <c r="BV48" s="54">
        <f t="shared" si="42"/>
        <v>0.15916388173685114</v>
      </c>
      <c r="BW48" s="54">
        <f t="shared" si="42"/>
        <v>0.15886298199167637</v>
      </c>
      <c r="BX48" s="54">
        <f t="shared" si="42"/>
        <v>0.15856208224650162</v>
      </c>
      <c r="BY48" s="54">
        <f t="shared" si="42"/>
        <v>0.15826118250132687</v>
      </c>
      <c r="BZ48" s="54">
        <f t="shared" si="42"/>
        <v>0.15796028275615209</v>
      </c>
      <c r="CA48" s="54">
        <f t="shared" si="42"/>
        <v>0.15765938301097734</v>
      </c>
      <c r="CB48" s="54">
        <f t="shared" si="42"/>
        <v>0.15735848326580257</v>
      </c>
      <c r="CC48" s="54">
        <f t="shared" si="42"/>
        <v>0.15705758352062782</v>
      </c>
      <c r="CD48" s="54">
        <f t="shared" si="42"/>
        <v>0.15675668377545304</v>
      </c>
      <c r="CE48" s="54">
        <f t="shared" si="42"/>
        <v>0.15645578403027829</v>
      </c>
      <c r="CF48" s="54">
        <f t="shared" si="42"/>
        <v>0.15615488428510352</v>
      </c>
      <c r="CG48" s="54">
        <f t="shared" si="42"/>
        <v>0.15585398453992877</v>
      </c>
      <c r="CH48" s="54">
        <f t="shared" si="42"/>
        <v>0.15555308479475402</v>
      </c>
      <c r="CI48" s="54">
        <f t="shared" si="42"/>
        <v>0.15525218504957924</v>
      </c>
      <c r="CJ48" s="54">
        <f t="shared" si="42"/>
        <v>0.1549512853044045</v>
      </c>
      <c r="CK48" s="54">
        <f t="shared" si="42"/>
        <v>0.15465038555922972</v>
      </c>
      <c r="CL48" s="54">
        <f t="shared" si="42"/>
        <v>0.15434948581405497</v>
      </c>
      <c r="CM48" s="54">
        <f t="shared" si="42"/>
        <v>0.15404858606888019</v>
      </c>
      <c r="CN48" s="54">
        <f t="shared" si="42"/>
        <v>0.15374768632370545</v>
      </c>
      <c r="CO48" s="54">
        <f t="shared" si="42"/>
        <v>0.15344678657853067</v>
      </c>
      <c r="CP48" s="54">
        <f t="shared" si="42"/>
        <v>0.15314588683335592</v>
      </c>
      <c r="CQ48" s="54">
        <f t="shared" si="42"/>
        <v>0.15284498708818117</v>
      </c>
      <c r="CR48" s="54">
        <f t="shared" si="42"/>
        <v>0.1525440873430064</v>
      </c>
      <c r="CS48" s="54">
        <f t="shared" si="42"/>
        <v>0.15224318759783165</v>
      </c>
      <c r="CT48" s="54">
        <f t="shared" si="42"/>
        <v>0.15194228785265687</v>
      </c>
      <c r="CU48" s="54">
        <f t="shared" si="42"/>
        <v>0.15164138810748212</v>
      </c>
      <c r="CV48" s="54">
        <f t="shared" si="42"/>
        <v>0.15134048836230735</v>
      </c>
      <c r="CW48" s="54">
        <f t="shared" si="42"/>
        <v>0.1510395886171326</v>
      </c>
      <c r="CX48" s="54">
        <f t="shared" ref="CX48:DQ48" si="43">CW48</f>
        <v>0.1510395886171326</v>
      </c>
      <c r="CY48" s="54">
        <f t="shared" si="43"/>
        <v>0.1510395886171326</v>
      </c>
      <c r="CZ48" s="54">
        <f t="shared" si="43"/>
        <v>0.1510395886171326</v>
      </c>
      <c r="DA48" s="54">
        <f t="shared" si="43"/>
        <v>0.1510395886171326</v>
      </c>
      <c r="DB48" s="54">
        <f t="shared" si="43"/>
        <v>0.1510395886171326</v>
      </c>
      <c r="DC48" s="54">
        <f t="shared" si="43"/>
        <v>0.1510395886171326</v>
      </c>
      <c r="DD48" s="54">
        <f t="shared" si="43"/>
        <v>0.1510395886171326</v>
      </c>
      <c r="DE48" s="54">
        <f t="shared" si="43"/>
        <v>0.1510395886171326</v>
      </c>
      <c r="DF48" s="54">
        <f t="shared" si="43"/>
        <v>0.1510395886171326</v>
      </c>
      <c r="DG48" s="54">
        <f t="shared" si="43"/>
        <v>0.1510395886171326</v>
      </c>
      <c r="DH48" s="54">
        <f t="shared" si="43"/>
        <v>0.1510395886171326</v>
      </c>
      <c r="DI48" s="54">
        <f t="shared" si="43"/>
        <v>0.1510395886171326</v>
      </c>
      <c r="DJ48" s="54">
        <f t="shared" si="43"/>
        <v>0.1510395886171326</v>
      </c>
      <c r="DK48" s="54">
        <f t="shared" si="43"/>
        <v>0.1510395886171326</v>
      </c>
      <c r="DL48" s="54">
        <f t="shared" si="43"/>
        <v>0.1510395886171326</v>
      </c>
      <c r="DM48" s="54">
        <f t="shared" si="43"/>
        <v>0.1510395886171326</v>
      </c>
      <c r="DN48" s="54">
        <f t="shared" si="43"/>
        <v>0.1510395886171326</v>
      </c>
      <c r="DO48" s="54">
        <f t="shared" si="43"/>
        <v>0.1510395886171326</v>
      </c>
      <c r="DP48" s="54">
        <f t="shared" si="43"/>
        <v>0.1510395886171326</v>
      </c>
      <c r="DQ48" s="54">
        <f t="shared" si="43"/>
        <v>0.1510395886171326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20_USA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20_USA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20_USA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20_USA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20_USA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20_USA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20_USA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20_USA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20_USA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20_USA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20_USA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238.46982847199999</v>
      </c>
      <c r="BL59" t="str">
        <f t="shared" si="50"/>
        <v>20_USA</v>
      </c>
      <c r="BM59" t="str">
        <f t="shared" si="51"/>
        <v>d_nonenergy_6_x_ngls</v>
      </c>
      <c r="BP59">
        <f t="shared" ref="BP59:CW59" si="62">BP$49*BP20</f>
        <v>185.464731132</v>
      </c>
      <c r="BQ59">
        <f t="shared" si="62"/>
        <v>238.46982847199999</v>
      </c>
      <c r="BR59">
        <f t="shared" si="62"/>
        <v>241.42605682849009</v>
      </c>
      <c r="BS59">
        <f t="shared" si="62"/>
        <v>218.22738694812608</v>
      </c>
      <c r="BT59">
        <f t="shared" si="62"/>
        <v>234.15158406451283</v>
      </c>
      <c r="BU59">
        <f t="shared" si="62"/>
        <v>238.49922641821854</v>
      </c>
      <c r="BV59">
        <f t="shared" si="62"/>
        <v>242.77660728571368</v>
      </c>
      <c r="BW59">
        <f t="shared" si="62"/>
        <v>247.00028478560625</v>
      </c>
      <c r="BX59">
        <f t="shared" si="62"/>
        <v>251.18440432582483</v>
      </c>
      <c r="BY59">
        <f t="shared" si="62"/>
        <v>255.34555171013059</v>
      </c>
      <c r="BZ59">
        <f t="shared" si="62"/>
        <v>259.501073161183</v>
      </c>
      <c r="CA59">
        <f t="shared" si="62"/>
        <v>261.45364858944754</v>
      </c>
      <c r="CB59">
        <f t="shared" si="62"/>
        <v>263.31150373102048</v>
      </c>
      <c r="CC59">
        <f t="shared" si="62"/>
        <v>264.99307573543109</v>
      </c>
      <c r="CD59">
        <f t="shared" si="62"/>
        <v>266.41797426443929</v>
      </c>
      <c r="CE59">
        <f t="shared" si="62"/>
        <v>267.65959708010911</v>
      </c>
      <c r="CF59">
        <f t="shared" si="62"/>
        <v>268.71800714082184</v>
      </c>
      <c r="CG59">
        <f t="shared" si="62"/>
        <v>269.58876535521637</v>
      </c>
      <c r="CH59">
        <f t="shared" si="62"/>
        <v>270.26897525580614</v>
      </c>
      <c r="CI59">
        <f t="shared" si="62"/>
        <v>270.75786455412339</v>
      </c>
      <c r="CJ59">
        <f t="shared" si="62"/>
        <v>271.0597252303391</v>
      </c>
      <c r="CK59">
        <f t="shared" si="62"/>
        <v>271.17988962012197</v>
      </c>
      <c r="CL59">
        <f t="shared" si="62"/>
        <v>271.12309254258946</v>
      </c>
      <c r="CM59">
        <f t="shared" si="62"/>
        <v>270.89425343955503</v>
      </c>
      <c r="CN59">
        <f t="shared" si="62"/>
        <v>270.15233329012693</v>
      </c>
      <c r="CO59">
        <f t="shared" si="62"/>
        <v>269.27134909510283</v>
      </c>
      <c r="CP59">
        <f t="shared" si="62"/>
        <v>268.26459448310965</v>
      </c>
      <c r="CQ59">
        <f t="shared" si="62"/>
        <v>267.14076961118809</v>
      </c>
      <c r="CR59">
        <f t="shared" si="62"/>
        <v>265.90759403084246</v>
      </c>
      <c r="CS59">
        <f t="shared" si="62"/>
        <v>265.16093763122751</v>
      </c>
      <c r="CT59">
        <f t="shared" si="62"/>
        <v>264.30539800014452</v>
      </c>
      <c r="CU59">
        <f t="shared" si="62"/>
        <v>263.34676092674306</v>
      </c>
      <c r="CV59">
        <f t="shared" si="62"/>
        <v>262.28795167665623</v>
      </c>
      <c r="CW59">
        <f t="shared" si="62"/>
        <v>261.13015207793751</v>
      </c>
      <c r="CX59">
        <f t="shared" ref="CX59:DQ59" si="63">CX$49*CX20</f>
        <v>259.82450131754786</v>
      </c>
      <c r="CY59">
        <f t="shared" si="63"/>
        <v>258.52537881096009</v>
      </c>
      <c r="CZ59">
        <f t="shared" si="63"/>
        <v>257.23275191690527</v>
      </c>
      <c r="DA59">
        <f t="shared" si="63"/>
        <v>255.94658815732078</v>
      </c>
      <c r="DB59">
        <f t="shared" si="63"/>
        <v>254.66685521653417</v>
      </c>
      <c r="DC59">
        <f t="shared" si="63"/>
        <v>253.39352094045148</v>
      </c>
      <c r="DD59">
        <f t="shared" si="63"/>
        <v>252.12655333574921</v>
      </c>
      <c r="DE59">
        <f t="shared" si="63"/>
        <v>250.86592056907048</v>
      </c>
      <c r="DF59">
        <f t="shared" si="63"/>
        <v>249.61159096622515</v>
      </c>
      <c r="DG59">
        <f t="shared" si="63"/>
        <v>248.36353301139403</v>
      </c>
      <c r="DH59">
        <f t="shared" si="63"/>
        <v>247.12171534633708</v>
      </c>
      <c r="DI59">
        <f t="shared" si="63"/>
        <v>245.88610676960536</v>
      </c>
      <c r="DJ59">
        <f t="shared" si="63"/>
        <v>244.65667623575735</v>
      </c>
      <c r="DK59">
        <f t="shared" si="63"/>
        <v>243.43339285457856</v>
      </c>
      <c r="DL59">
        <f t="shared" si="63"/>
        <v>242.21622589030562</v>
      </c>
      <c r="DM59">
        <f t="shared" si="63"/>
        <v>241.00514476085411</v>
      </c>
      <c r="DN59">
        <f t="shared" si="63"/>
        <v>239.80011903704983</v>
      </c>
      <c r="DO59">
        <f t="shared" si="63"/>
        <v>238.6011184418646</v>
      </c>
      <c r="DP59">
        <f t="shared" si="63"/>
        <v>237.40811284965525</v>
      </c>
      <c r="DQ59">
        <f t="shared" si="63"/>
        <v>236.22107228540699</v>
      </c>
    </row>
    <row r="60" spans="1:121" x14ac:dyDescent="0.25">
      <c r="A60" t="str">
        <f t="shared" si="48"/>
        <v>20_USA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20_USA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20_USA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20_USA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20_USA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449.41500572400008</v>
      </c>
      <c r="BL62" t="str">
        <f t="shared" si="50"/>
        <v>20_USA</v>
      </c>
      <c r="BM62" t="str">
        <f t="shared" si="51"/>
        <v>d_nonenergy_7_3_naphtha</v>
      </c>
      <c r="BP62">
        <f t="shared" ref="BP62:CW62" si="68">BP$49*BP23</f>
        <v>438.46250439599999</v>
      </c>
      <c r="BQ62">
        <f t="shared" si="68"/>
        <v>449.41500572400008</v>
      </c>
      <c r="BR62">
        <f t="shared" si="68"/>
        <v>454.98624881276442</v>
      </c>
      <c r="BS62">
        <f t="shared" si="68"/>
        <v>411.26654463099567</v>
      </c>
      <c r="BT62">
        <f t="shared" si="68"/>
        <v>441.27693707379211</v>
      </c>
      <c r="BU62">
        <f t="shared" si="68"/>
        <v>449.47040844833111</v>
      </c>
      <c r="BV62">
        <f t="shared" si="68"/>
        <v>457.53146656778523</v>
      </c>
      <c r="BW62">
        <f t="shared" si="68"/>
        <v>465.49131649912965</v>
      </c>
      <c r="BX62">
        <f t="shared" si="68"/>
        <v>473.37661636773765</v>
      </c>
      <c r="BY62">
        <f t="shared" si="68"/>
        <v>481.21862341541646</v>
      </c>
      <c r="BZ62">
        <f t="shared" si="68"/>
        <v>489.05002795274225</v>
      </c>
      <c r="CA62">
        <f t="shared" si="68"/>
        <v>492.72980875726898</v>
      </c>
      <c r="CB62">
        <f t="shared" si="68"/>
        <v>496.2310817880516</v>
      </c>
      <c r="CC62">
        <f t="shared" si="68"/>
        <v>499.40013548691928</v>
      </c>
      <c r="CD62">
        <f t="shared" si="68"/>
        <v>502.08546798652117</v>
      </c>
      <c r="CE62">
        <f t="shared" si="68"/>
        <v>504.42540309859248</v>
      </c>
      <c r="CF62">
        <f t="shared" si="68"/>
        <v>506.42005947311753</v>
      </c>
      <c r="CG62">
        <f t="shared" si="68"/>
        <v>508.06107129592868</v>
      </c>
      <c r="CH62">
        <f t="shared" si="68"/>
        <v>509.34297994796157</v>
      </c>
      <c r="CI62">
        <f t="shared" si="68"/>
        <v>510.26432999131714</v>
      </c>
      <c r="CJ62">
        <f t="shared" si="68"/>
        <v>510.83320999764152</v>
      </c>
      <c r="CK62">
        <f t="shared" si="68"/>
        <v>511.05966916972255</v>
      </c>
      <c r="CL62">
        <f t="shared" si="68"/>
        <v>510.95263064376752</v>
      </c>
      <c r="CM62">
        <f t="shared" si="68"/>
        <v>510.5213654918652</v>
      </c>
      <c r="CN62">
        <f t="shared" si="68"/>
        <v>509.12315905904956</v>
      </c>
      <c r="CO62">
        <f t="shared" si="68"/>
        <v>507.46287557754403</v>
      </c>
      <c r="CP62">
        <f t="shared" si="68"/>
        <v>505.56556792814172</v>
      </c>
      <c r="CQ62">
        <f t="shared" si="68"/>
        <v>503.44763223588416</v>
      </c>
      <c r="CR62">
        <f t="shared" si="68"/>
        <v>501.12361659813735</v>
      </c>
      <c r="CS62">
        <f t="shared" si="68"/>
        <v>499.71648433215245</v>
      </c>
      <c r="CT62">
        <f t="shared" si="68"/>
        <v>498.10415311749136</v>
      </c>
      <c r="CU62">
        <f t="shared" si="68"/>
        <v>496.29752672542122</v>
      </c>
      <c r="CV62">
        <f t="shared" si="68"/>
        <v>494.30211804736172</v>
      </c>
      <c r="CW62">
        <f t="shared" si="68"/>
        <v>492.12015433052824</v>
      </c>
      <c r="CX62">
        <f t="shared" ref="CX62:DQ62" si="69">CX$49*CX23</f>
        <v>489.65955355887553</v>
      </c>
      <c r="CY62">
        <f t="shared" si="69"/>
        <v>487.21125579108116</v>
      </c>
      <c r="CZ62">
        <f t="shared" si="69"/>
        <v>484.77519951212571</v>
      </c>
      <c r="DA62">
        <f t="shared" si="69"/>
        <v>482.35132351456508</v>
      </c>
      <c r="DB62">
        <f t="shared" si="69"/>
        <v>479.93956689699223</v>
      </c>
      <c r="DC62">
        <f t="shared" si="69"/>
        <v>477.53986906250731</v>
      </c>
      <c r="DD62">
        <f t="shared" si="69"/>
        <v>475.15216971719479</v>
      </c>
      <c r="DE62">
        <f t="shared" si="69"/>
        <v>472.77640886860877</v>
      </c>
      <c r="DF62">
        <f t="shared" si="69"/>
        <v>470.41252682426574</v>
      </c>
      <c r="DG62">
        <f t="shared" si="69"/>
        <v>468.06046419014439</v>
      </c>
      <c r="DH62">
        <f t="shared" si="69"/>
        <v>465.72016186919365</v>
      </c>
      <c r="DI62">
        <f t="shared" si="69"/>
        <v>463.39156105984767</v>
      </c>
      <c r="DJ62">
        <f t="shared" si="69"/>
        <v>461.07460325454849</v>
      </c>
      <c r="DK62">
        <f t="shared" si="69"/>
        <v>458.76923023827572</v>
      </c>
      <c r="DL62">
        <f t="shared" si="69"/>
        <v>456.47538408708431</v>
      </c>
      <c r="DM62">
        <f t="shared" si="69"/>
        <v>454.19300716664895</v>
      </c>
      <c r="DN62">
        <f t="shared" si="69"/>
        <v>451.92204213081567</v>
      </c>
      <c r="DO62">
        <f t="shared" si="69"/>
        <v>449.66243192016162</v>
      </c>
      <c r="DP62">
        <f t="shared" si="69"/>
        <v>447.41411976056077</v>
      </c>
      <c r="DQ62">
        <f t="shared" si="69"/>
        <v>445.17704916175796</v>
      </c>
    </row>
    <row r="63" spans="1:121" x14ac:dyDescent="0.25">
      <c r="A63" t="str">
        <f t="shared" si="48"/>
        <v>20_USA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20_USA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20_USA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20_USA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20_USA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184.03200817199999</v>
      </c>
      <c r="BL65" t="str">
        <f t="shared" si="50"/>
        <v>20_USA</v>
      </c>
      <c r="BM65" t="str">
        <f t="shared" si="51"/>
        <v>d_nonenergy_7_7_gas_diesel_oil</v>
      </c>
      <c r="BP65">
        <f t="shared" ref="BP65:CW65" si="74">BP$49*BP26</f>
        <v>195.37488673199999</v>
      </c>
      <c r="BQ65">
        <f t="shared" si="74"/>
        <v>184.03200817199999</v>
      </c>
      <c r="BR65">
        <f t="shared" si="74"/>
        <v>186.31338961360973</v>
      </c>
      <c r="BS65">
        <f t="shared" si="74"/>
        <v>168.41050507530866</v>
      </c>
      <c r="BT65">
        <f t="shared" si="74"/>
        <v>180.69953129146799</v>
      </c>
      <c r="BU65">
        <f t="shared" si="74"/>
        <v>184.05469516394945</v>
      </c>
      <c r="BV65">
        <f t="shared" si="74"/>
        <v>187.35563682103646</v>
      </c>
      <c r="BW65">
        <f t="shared" si="74"/>
        <v>190.61513449903052</v>
      </c>
      <c r="BX65">
        <f t="shared" si="74"/>
        <v>193.84410449641757</v>
      </c>
      <c r="BY65">
        <f t="shared" si="74"/>
        <v>197.05534641469393</v>
      </c>
      <c r="BZ65">
        <f t="shared" si="74"/>
        <v>200.26224668605801</v>
      </c>
      <c r="CA65">
        <f t="shared" si="74"/>
        <v>201.76908878626531</v>
      </c>
      <c r="CB65">
        <f t="shared" si="74"/>
        <v>203.20283331817154</v>
      </c>
      <c r="CC65">
        <f t="shared" si="74"/>
        <v>204.50053657413645</v>
      </c>
      <c r="CD65">
        <f t="shared" si="74"/>
        <v>205.6001596980131</v>
      </c>
      <c r="CE65">
        <f t="shared" si="74"/>
        <v>206.55834523294632</v>
      </c>
      <c r="CF65">
        <f t="shared" si="74"/>
        <v>207.3751417651973</v>
      </c>
      <c r="CG65">
        <f t="shared" si="74"/>
        <v>208.04712355783778</v>
      </c>
      <c r="CH65">
        <f t="shared" si="74"/>
        <v>208.57205534810285</v>
      </c>
      <c r="CI65">
        <f t="shared" si="74"/>
        <v>208.94934114530253</v>
      </c>
      <c r="CJ65">
        <f t="shared" si="74"/>
        <v>209.18229315767275</v>
      </c>
      <c r="CK65">
        <f t="shared" si="74"/>
        <v>209.27502645690896</v>
      </c>
      <c r="CL65">
        <f t="shared" si="74"/>
        <v>209.23119499905292</v>
      </c>
      <c r="CM65">
        <f t="shared" si="74"/>
        <v>209.05459521722915</v>
      </c>
      <c r="CN65">
        <f t="shared" si="74"/>
        <v>208.4820403750615</v>
      </c>
      <c r="CO65">
        <f t="shared" si="74"/>
        <v>207.80216698555591</v>
      </c>
      <c r="CP65">
        <f t="shared" si="74"/>
        <v>207.02523401181796</v>
      </c>
      <c r="CQ65">
        <f t="shared" si="74"/>
        <v>206.15795554167116</v>
      </c>
      <c r="CR65">
        <f t="shared" si="74"/>
        <v>205.20628890973779</v>
      </c>
      <c r="CS65">
        <f t="shared" si="74"/>
        <v>204.63007900714311</v>
      </c>
      <c r="CT65">
        <f t="shared" si="74"/>
        <v>203.96984170421982</v>
      </c>
      <c r="CU65">
        <f t="shared" si="74"/>
        <v>203.23004201192072</v>
      </c>
      <c r="CV65">
        <f t="shared" si="74"/>
        <v>202.41293741712522</v>
      </c>
      <c r="CW65">
        <f t="shared" si="74"/>
        <v>201.51943996053623</v>
      </c>
      <c r="CX65">
        <f t="shared" ref="CX65:DQ65" si="75">CX$49*CX26</f>
        <v>200.51184276073357</v>
      </c>
      <c r="CY65">
        <f t="shared" si="75"/>
        <v>199.50928354692991</v>
      </c>
      <c r="CZ65">
        <f t="shared" si="75"/>
        <v>198.51173712919524</v>
      </c>
      <c r="DA65">
        <f t="shared" si="75"/>
        <v>197.51917844354927</v>
      </c>
      <c r="DB65">
        <f t="shared" si="75"/>
        <v>196.53158255133152</v>
      </c>
      <c r="DC65">
        <f t="shared" si="75"/>
        <v>195.54892463857487</v>
      </c>
      <c r="DD65">
        <f t="shared" si="75"/>
        <v>194.57118001538203</v>
      </c>
      <c r="DE65">
        <f t="shared" si="75"/>
        <v>193.59832411530508</v>
      </c>
      <c r="DF65">
        <f t="shared" si="75"/>
        <v>192.63033249472858</v>
      </c>
      <c r="DG65">
        <f t="shared" si="75"/>
        <v>191.66718083225493</v>
      </c>
      <c r="DH65">
        <f t="shared" si="75"/>
        <v>190.70884492809364</v>
      </c>
      <c r="DI65">
        <f t="shared" si="75"/>
        <v>189.75530070345317</v>
      </c>
      <c r="DJ65">
        <f t="shared" si="75"/>
        <v>188.80652419993586</v>
      </c>
      <c r="DK65">
        <f t="shared" si="75"/>
        <v>187.86249157893619</v>
      </c>
      <c r="DL65">
        <f t="shared" si="75"/>
        <v>186.9231791210415</v>
      </c>
      <c r="DM65">
        <f t="shared" si="75"/>
        <v>185.98856322543628</v>
      </c>
      <c r="DN65">
        <f t="shared" si="75"/>
        <v>185.05862040930913</v>
      </c>
      <c r="DO65">
        <f t="shared" si="75"/>
        <v>184.13332730726256</v>
      </c>
      <c r="DP65">
        <f t="shared" si="75"/>
        <v>183.21266067072625</v>
      </c>
      <c r="DQ65">
        <f t="shared" si="75"/>
        <v>182.29659736737264</v>
      </c>
    </row>
    <row r="66" spans="1:121" x14ac:dyDescent="0.25">
      <c r="A66" t="str">
        <f t="shared" si="48"/>
        <v>20_USA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20_USA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20_USA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1057.9145950080001</v>
      </c>
      <c r="BL67" t="str">
        <f t="shared" si="50"/>
        <v>20_USA</v>
      </c>
      <c r="BM67" t="str">
        <f t="shared" si="51"/>
        <v>d_nonenergy_7_9_lpg</v>
      </c>
      <c r="BP67">
        <f t="shared" ref="BP67:CW67" si="78">BP$49*BP28</f>
        <v>1040.3611429319999</v>
      </c>
      <c r="BQ67">
        <f t="shared" si="78"/>
        <v>1057.9145950080001</v>
      </c>
      <c r="BR67">
        <f t="shared" si="78"/>
        <v>1071.0291979938222</v>
      </c>
      <c r="BS67">
        <f t="shared" si="78"/>
        <v>968.11382455448916</v>
      </c>
      <c r="BT67">
        <f t="shared" si="78"/>
        <v>1038.757732218422</v>
      </c>
      <c r="BU67">
        <f t="shared" si="78"/>
        <v>1058.0450119943632</v>
      </c>
      <c r="BV67">
        <f t="shared" si="78"/>
        <v>1077.0205934216901</v>
      </c>
      <c r="BW67">
        <f t="shared" si="78"/>
        <v>1095.7579326497757</v>
      </c>
      <c r="BX67">
        <f t="shared" si="78"/>
        <v>1114.3197824117265</v>
      </c>
      <c r="BY67">
        <f t="shared" si="78"/>
        <v>1132.7797216755034</v>
      </c>
      <c r="BZ67">
        <f t="shared" si="78"/>
        <v>1151.214702826393</v>
      </c>
      <c r="CA67">
        <f t="shared" si="78"/>
        <v>1159.8768386473091</v>
      </c>
      <c r="CB67">
        <f t="shared" si="78"/>
        <v>1168.1187704769011</v>
      </c>
      <c r="CC67">
        <f t="shared" si="78"/>
        <v>1175.5786641557852</v>
      </c>
      <c r="CD67">
        <f t="shared" si="78"/>
        <v>1181.8998870958194</v>
      </c>
      <c r="CE67">
        <f t="shared" si="78"/>
        <v>1187.40805098644</v>
      </c>
      <c r="CF67">
        <f t="shared" si="78"/>
        <v>1192.1034351275111</v>
      </c>
      <c r="CG67">
        <f t="shared" si="78"/>
        <v>1195.9663465475155</v>
      </c>
      <c r="CH67">
        <f t="shared" si="78"/>
        <v>1198.9839357583342</v>
      </c>
      <c r="CI67">
        <f t="shared" si="78"/>
        <v>1201.1527766861241</v>
      </c>
      <c r="CJ67">
        <f t="shared" si="78"/>
        <v>1202.4919096786446</v>
      </c>
      <c r="CK67">
        <f t="shared" si="78"/>
        <v>1203.0249903730287</v>
      </c>
      <c r="CL67">
        <f t="shared" si="78"/>
        <v>1202.7730236665466</v>
      </c>
      <c r="CM67">
        <f t="shared" si="78"/>
        <v>1201.7578334910854</v>
      </c>
      <c r="CN67">
        <f t="shared" si="78"/>
        <v>1198.466481459511</v>
      </c>
      <c r="CO67">
        <f t="shared" si="78"/>
        <v>1194.5582049120785</v>
      </c>
      <c r="CP67">
        <f t="shared" si="78"/>
        <v>1190.0919778659002</v>
      </c>
      <c r="CQ67">
        <f t="shared" si="78"/>
        <v>1185.1063964954737</v>
      </c>
      <c r="CR67">
        <f t="shared" si="78"/>
        <v>1179.6357067523966</v>
      </c>
      <c r="CS67">
        <f t="shared" si="78"/>
        <v>1176.3233434749536</v>
      </c>
      <c r="CT67">
        <f t="shared" si="78"/>
        <v>1172.5279456750313</v>
      </c>
      <c r="CU67">
        <f t="shared" si="78"/>
        <v>1168.2751806281262</v>
      </c>
      <c r="CV67">
        <f t="shared" si="78"/>
        <v>1163.5780255784766</v>
      </c>
      <c r="CW67">
        <f t="shared" si="78"/>
        <v>1158.4417234247528</v>
      </c>
      <c r="CX67">
        <f t="shared" ref="CX67:DQ67" si="79">CX$49*CX28</f>
        <v>1152.649514807629</v>
      </c>
      <c r="CY67">
        <f t="shared" si="79"/>
        <v>1146.8862672335908</v>
      </c>
      <c r="CZ67">
        <f t="shared" si="79"/>
        <v>1141.1518358974229</v>
      </c>
      <c r="DA67">
        <f t="shared" si="79"/>
        <v>1135.4460767179355</v>
      </c>
      <c r="DB67">
        <f t="shared" si="79"/>
        <v>1129.7688463343459</v>
      </c>
      <c r="DC67">
        <f t="shared" si="79"/>
        <v>1124.1200021026741</v>
      </c>
      <c r="DD67">
        <f t="shared" si="79"/>
        <v>1118.4994020921608</v>
      </c>
      <c r="DE67">
        <f t="shared" si="79"/>
        <v>1112.9069050817</v>
      </c>
      <c r="DF67">
        <f t="shared" si="79"/>
        <v>1107.3423705562914</v>
      </c>
      <c r="DG67">
        <f t="shared" si="79"/>
        <v>1101.8056587035098</v>
      </c>
      <c r="DH67">
        <f t="shared" si="79"/>
        <v>1096.2966304099923</v>
      </c>
      <c r="DI67">
        <f t="shared" si="79"/>
        <v>1090.8151472579423</v>
      </c>
      <c r="DJ67">
        <f t="shared" si="79"/>
        <v>1085.3610715216528</v>
      </c>
      <c r="DK67">
        <f t="shared" si="79"/>
        <v>1079.9342661640444</v>
      </c>
      <c r="DL67">
        <f t="shared" si="79"/>
        <v>1074.5345948332242</v>
      </c>
      <c r="DM67">
        <f t="shared" si="79"/>
        <v>1069.1619218590581</v>
      </c>
      <c r="DN67">
        <f t="shared" si="79"/>
        <v>1063.8161122497627</v>
      </c>
      <c r="DO67">
        <f t="shared" si="79"/>
        <v>1058.4970316885137</v>
      </c>
      <c r="DP67">
        <f t="shared" si="79"/>
        <v>1053.2045465300712</v>
      </c>
      <c r="DQ67">
        <f t="shared" si="79"/>
        <v>1047.9385237974209</v>
      </c>
    </row>
    <row r="68" spans="1:121" x14ac:dyDescent="0.25">
      <c r="A68" t="str">
        <f t="shared" si="48"/>
        <v>20_USA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49.975905672000003</v>
      </c>
      <c r="BL68" t="str">
        <f t="shared" si="50"/>
        <v>20_USA</v>
      </c>
      <c r="BM68" t="str">
        <f t="shared" si="51"/>
        <v>d_nonenergy_7_10_refi_gas_notliq</v>
      </c>
      <c r="BP68">
        <f t="shared" ref="BP68:CW68" si="80">BP$49*BP29</f>
        <v>45.643823712</v>
      </c>
      <c r="BQ68">
        <f t="shared" si="80"/>
        <v>49.975905672000003</v>
      </c>
      <c r="BR68">
        <f t="shared" si="80"/>
        <v>50.595439767510065</v>
      </c>
      <c r="BS68">
        <f t="shared" si="80"/>
        <v>45.733715560780624</v>
      </c>
      <c r="BT68">
        <f t="shared" si="80"/>
        <v>49.07093510796674</v>
      </c>
      <c r="BU68">
        <f t="shared" si="80"/>
        <v>49.982066572926463</v>
      </c>
      <c r="BV68">
        <f t="shared" si="80"/>
        <v>50.878473401944902</v>
      </c>
      <c r="BW68">
        <f t="shared" si="80"/>
        <v>51.763625664921285</v>
      </c>
      <c r="BX68">
        <f t="shared" si="80"/>
        <v>52.640487802165985</v>
      </c>
      <c r="BY68">
        <f t="shared" si="80"/>
        <v>53.5125356855307</v>
      </c>
      <c r="BZ68">
        <f t="shared" si="80"/>
        <v>54.383404547165973</v>
      </c>
      <c r="CA68">
        <f t="shared" si="80"/>
        <v>54.792604008773623</v>
      </c>
      <c r="CB68">
        <f t="shared" si="80"/>
        <v>55.181953025806159</v>
      </c>
      <c r="CC68">
        <f t="shared" si="80"/>
        <v>55.534358545664077</v>
      </c>
      <c r="CD68">
        <f t="shared" si="80"/>
        <v>55.832973238072618</v>
      </c>
      <c r="CE68">
        <f t="shared" si="80"/>
        <v>56.093179005459248</v>
      </c>
      <c r="CF68">
        <f t="shared" si="80"/>
        <v>56.314989041954853</v>
      </c>
      <c r="CG68">
        <f t="shared" si="80"/>
        <v>56.497473051208914</v>
      </c>
      <c r="CH68">
        <f t="shared" si="80"/>
        <v>56.640024023157238</v>
      </c>
      <c r="CI68">
        <f t="shared" si="80"/>
        <v>56.742480110006071</v>
      </c>
      <c r="CJ68">
        <f t="shared" si="80"/>
        <v>56.805740778147218</v>
      </c>
      <c r="CK68">
        <f t="shared" si="80"/>
        <v>56.830923520330593</v>
      </c>
      <c r="CL68">
        <f t="shared" si="80"/>
        <v>56.819020608304371</v>
      </c>
      <c r="CM68">
        <f t="shared" si="80"/>
        <v>56.771063005027706</v>
      </c>
      <c r="CN68">
        <f t="shared" si="80"/>
        <v>56.615579472198604</v>
      </c>
      <c r="CO68">
        <f t="shared" si="80"/>
        <v>56.430952413458471</v>
      </c>
      <c r="CP68">
        <f t="shared" si="80"/>
        <v>56.219967762501973</v>
      </c>
      <c r="CQ68">
        <f t="shared" si="80"/>
        <v>55.984448803349487</v>
      </c>
      <c r="CR68">
        <f t="shared" si="80"/>
        <v>55.726013315408494</v>
      </c>
      <c r="CS68">
        <f t="shared" si="80"/>
        <v>55.569537210923279</v>
      </c>
      <c r="CT68">
        <f t="shared" si="80"/>
        <v>55.390242546371269</v>
      </c>
      <c r="CU68">
        <f t="shared" si="80"/>
        <v>55.1893418443371</v>
      </c>
      <c r="CV68">
        <f t="shared" si="80"/>
        <v>54.967448150086412</v>
      </c>
      <c r="CW68">
        <f t="shared" si="80"/>
        <v>54.724809138252517</v>
      </c>
      <c r="CX68">
        <f t="shared" ref="CX68:DQ68" si="81">CX$49*CX29</f>
        <v>54.451185092561253</v>
      </c>
      <c r="CY68">
        <f t="shared" si="81"/>
        <v>54.178929167098445</v>
      </c>
      <c r="CZ68">
        <f t="shared" si="81"/>
        <v>53.908034521262955</v>
      </c>
      <c r="DA68">
        <f t="shared" si="81"/>
        <v>53.638494348656636</v>
      </c>
      <c r="DB68">
        <f t="shared" si="81"/>
        <v>53.370301876913352</v>
      </c>
      <c r="DC68">
        <f t="shared" si="81"/>
        <v>53.103450367528787</v>
      </c>
      <c r="DD68">
        <f t="shared" si="81"/>
        <v>52.837933115691143</v>
      </c>
      <c r="DE68">
        <f t="shared" si="81"/>
        <v>52.57374345011268</v>
      </c>
      <c r="DF68">
        <f t="shared" si="81"/>
        <v>52.310874732862125</v>
      </c>
      <c r="DG68">
        <f t="shared" si="81"/>
        <v>52.049320359197807</v>
      </c>
      <c r="DH68">
        <f t="shared" si="81"/>
        <v>51.789073757401816</v>
      </c>
      <c r="DI68">
        <f t="shared" si="81"/>
        <v>51.530128388614813</v>
      </c>
      <c r="DJ68">
        <f t="shared" si="81"/>
        <v>51.27247774667174</v>
      </c>
      <c r="DK68">
        <f t="shared" si="81"/>
        <v>51.016115357938375</v>
      </c>
      <c r="DL68">
        <f t="shared" si="81"/>
        <v>50.76103478114868</v>
      </c>
      <c r="DM68">
        <f t="shared" si="81"/>
        <v>50.507229607242934</v>
      </c>
      <c r="DN68">
        <f t="shared" si="81"/>
        <v>50.25469345920672</v>
      </c>
      <c r="DO68">
        <f t="shared" si="81"/>
        <v>50.00341999191069</v>
      </c>
      <c r="DP68">
        <f t="shared" si="81"/>
        <v>49.753402891951133</v>
      </c>
      <c r="DQ68">
        <f t="shared" si="81"/>
        <v>49.504635877491374</v>
      </c>
    </row>
    <row r="69" spans="1:121" x14ac:dyDescent="0.25">
      <c r="A69" t="str">
        <f t="shared" si="48"/>
        <v>20_USA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1584.8507985480001</v>
      </c>
      <c r="BL69" t="str">
        <f t="shared" si="50"/>
        <v>20_USA</v>
      </c>
      <c r="BM69" t="str">
        <f t="shared" si="51"/>
        <v>d_nonenergy_7_11_ethane</v>
      </c>
      <c r="BP69">
        <f t="shared" ref="BP69:CW69" si="82">BP$49*BP30</f>
        <v>1327.410663012</v>
      </c>
      <c r="BQ69">
        <f t="shared" si="82"/>
        <v>1584.8507985480001</v>
      </c>
      <c r="BR69">
        <f t="shared" si="82"/>
        <v>1604.4976482207405</v>
      </c>
      <c r="BS69">
        <f t="shared" si="82"/>
        <v>1450.3212028367357</v>
      </c>
      <c r="BT69">
        <f t="shared" si="82"/>
        <v>1556.1521026107278</v>
      </c>
      <c r="BU69">
        <f t="shared" si="82"/>
        <v>1585.0461748722869</v>
      </c>
      <c r="BV69">
        <f t="shared" si="82"/>
        <v>1613.4732950953369</v>
      </c>
      <c r="BW69">
        <f t="shared" si="82"/>
        <v>1641.5435071695656</v>
      </c>
      <c r="BX69">
        <f t="shared" si="82"/>
        <v>1669.3508203086126</v>
      </c>
      <c r="BY69">
        <f t="shared" si="82"/>
        <v>1697.0054623954093</v>
      </c>
      <c r="BZ69">
        <f t="shared" si="82"/>
        <v>1724.6227149941258</v>
      </c>
      <c r="CA69">
        <f t="shared" si="82"/>
        <v>1737.5993701397201</v>
      </c>
      <c r="CB69">
        <f t="shared" si="82"/>
        <v>1749.9465220774509</v>
      </c>
      <c r="CC69">
        <f t="shared" si="82"/>
        <v>1761.122110834664</v>
      </c>
      <c r="CD69">
        <f t="shared" si="82"/>
        <v>1770.5918688582187</v>
      </c>
      <c r="CE69">
        <f t="shared" si="82"/>
        <v>1778.8435916171034</v>
      </c>
      <c r="CF69">
        <f t="shared" si="82"/>
        <v>1785.8776975275237</v>
      </c>
      <c r="CG69">
        <f t="shared" si="82"/>
        <v>1791.6646847546619</v>
      </c>
      <c r="CH69">
        <f t="shared" si="82"/>
        <v>1796.1853036146554</v>
      </c>
      <c r="CI69">
        <f t="shared" si="82"/>
        <v>1799.4344215420861</v>
      </c>
      <c r="CJ69">
        <f t="shared" si="82"/>
        <v>1801.4405626829425</v>
      </c>
      <c r="CK69">
        <f t="shared" si="82"/>
        <v>1802.2391652999893</v>
      </c>
      <c r="CL69">
        <f t="shared" si="82"/>
        <v>1801.8616966103048</v>
      </c>
      <c r="CM69">
        <f t="shared" si="82"/>
        <v>1800.3408508181683</v>
      </c>
      <c r="CN69">
        <f t="shared" si="82"/>
        <v>1795.4101107374872</v>
      </c>
      <c r="CO69">
        <f t="shared" si="82"/>
        <v>1789.5551624870586</v>
      </c>
      <c r="CP69">
        <f t="shared" si="82"/>
        <v>1782.8643544255826</v>
      </c>
      <c r="CQ69">
        <f t="shared" si="82"/>
        <v>1775.3955070787069</v>
      </c>
      <c r="CR69">
        <f t="shared" si="82"/>
        <v>1767.1999239486167</v>
      </c>
      <c r="CS69">
        <f t="shared" si="82"/>
        <v>1762.2377071400877</v>
      </c>
      <c r="CT69">
        <f t="shared" si="82"/>
        <v>1756.5518613616118</v>
      </c>
      <c r="CU69">
        <f t="shared" si="82"/>
        <v>1750.1808384903625</v>
      </c>
      <c r="CV69">
        <f t="shared" si="82"/>
        <v>1743.144079600308</v>
      </c>
      <c r="CW69">
        <f t="shared" si="82"/>
        <v>1735.4494390231528</v>
      </c>
      <c r="CX69">
        <f t="shared" ref="CX69:DQ69" si="83">CX$49*CX30</f>
        <v>1726.772191828037</v>
      </c>
      <c r="CY69">
        <f t="shared" si="83"/>
        <v>1718.1383308688969</v>
      </c>
      <c r="CZ69">
        <f t="shared" si="83"/>
        <v>1709.5476392145526</v>
      </c>
      <c r="DA69">
        <f t="shared" si="83"/>
        <v>1700.9999010184799</v>
      </c>
      <c r="DB69">
        <f t="shared" si="83"/>
        <v>1692.4949015133875</v>
      </c>
      <c r="DC69">
        <f t="shared" si="83"/>
        <v>1684.0324270058204</v>
      </c>
      <c r="DD69">
        <f t="shared" si="83"/>
        <v>1675.6122648707913</v>
      </c>
      <c r="DE69">
        <f t="shared" si="83"/>
        <v>1667.2342035464374</v>
      </c>
      <c r="DF69">
        <f t="shared" si="83"/>
        <v>1658.8980325287052</v>
      </c>
      <c r="DG69">
        <f t="shared" si="83"/>
        <v>1650.6035423660617</v>
      </c>
      <c r="DH69">
        <f t="shared" si="83"/>
        <v>1642.3505246542313</v>
      </c>
      <c r="DI69">
        <f t="shared" si="83"/>
        <v>1634.1387720309604</v>
      </c>
      <c r="DJ69">
        <f t="shared" si="83"/>
        <v>1625.9680781708057</v>
      </c>
      <c r="DK69">
        <f t="shared" si="83"/>
        <v>1617.8382377799517</v>
      </c>
      <c r="DL69">
        <f t="shared" si="83"/>
        <v>1609.7490465910519</v>
      </c>
      <c r="DM69">
        <f t="shared" si="83"/>
        <v>1601.7003013580966</v>
      </c>
      <c r="DN69">
        <f t="shared" si="83"/>
        <v>1593.6917998513061</v>
      </c>
      <c r="DO69">
        <f t="shared" si="83"/>
        <v>1585.7233408520497</v>
      </c>
      <c r="DP69">
        <f t="shared" si="83"/>
        <v>1577.7947241477891</v>
      </c>
      <c r="DQ69">
        <f t="shared" si="83"/>
        <v>1569.90575052705</v>
      </c>
    </row>
    <row r="70" spans="1:121" x14ac:dyDescent="0.25">
      <c r="A70" t="str">
        <f t="shared" si="48"/>
        <v>20_USA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1677.537004644</v>
      </c>
      <c r="BL70" t="str">
        <f t="shared" si="50"/>
        <v>20_USA</v>
      </c>
      <c r="BM70" t="str">
        <f t="shared" si="51"/>
        <v>d_nonenergy_7_x_other_petrol_prod</v>
      </c>
      <c r="BP70">
        <f t="shared" ref="BP70:CW70" si="84">BP$49*BP31</f>
        <v>1845.104045004</v>
      </c>
      <c r="BQ70">
        <f t="shared" si="84"/>
        <v>1677.537004644</v>
      </c>
      <c r="BR70">
        <f t="shared" si="84"/>
        <v>1698.3328533011072</v>
      </c>
      <c r="BS70">
        <f t="shared" si="84"/>
        <v>1535.1397674831242</v>
      </c>
      <c r="BT70">
        <f t="shared" si="84"/>
        <v>1647.1599341564133</v>
      </c>
      <c r="BU70">
        <f t="shared" si="84"/>
        <v>1677.7438070850392</v>
      </c>
      <c r="BV70">
        <f t="shared" si="84"/>
        <v>1707.8334194026909</v>
      </c>
      <c r="BW70">
        <f t="shared" si="84"/>
        <v>1737.5452506525883</v>
      </c>
      <c r="BX70">
        <f t="shared" si="84"/>
        <v>1766.9788079522482</v>
      </c>
      <c r="BY70">
        <f t="shared" si="84"/>
        <v>1796.2507655985389</v>
      </c>
      <c r="BZ70">
        <f t="shared" si="84"/>
        <v>1825.4831471220191</v>
      </c>
      <c r="CA70">
        <f t="shared" si="84"/>
        <v>1839.2187108881371</v>
      </c>
      <c r="CB70">
        <f t="shared" si="84"/>
        <v>1852.2879564578034</v>
      </c>
      <c r="CC70">
        <f t="shared" si="84"/>
        <v>1864.1171227781183</v>
      </c>
      <c r="CD70">
        <f t="shared" si="84"/>
        <v>1874.1406969367031</v>
      </c>
      <c r="CE70">
        <f t="shared" si="84"/>
        <v>1882.8750019531587</v>
      </c>
      <c r="CF70">
        <f t="shared" si="84"/>
        <v>1890.3204807137627</v>
      </c>
      <c r="CG70">
        <f t="shared" si="84"/>
        <v>1896.4459060394906</v>
      </c>
      <c r="CH70">
        <f t="shared" si="84"/>
        <v>1901.2309024747883</v>
      </c>
      <c r="CI70">
        <f t="shared" si="84"/>
        <v>1904.670037288432</v>
      </c>
      <c r="CJ70">
        <f t="shared" si="84"/>
        <v>1906.7935027928247</v>
      </c>
      <c r="CK70">
        <f t="shared" si="84"/>
        <v>1907.6388097727177</v>
      </c>
      <c r="CL70">
        <f t="shared" si="84"/>
        <v>1907.2392657300732</v>
      </c>
      <c r="CM70">
        <f t="shared" si="84"/>
        <v>1905.6294769114641</v>
      </c>
      <c r="CN70">
        <f t="shared" si="84"/>
        <v>1900.4103742973873</v>
      </c>
      <c r="CO70">
        <f t="shared" si="84"/>
        <v>1894.2130134105657</v>
      </c>
      <c r="CP70">
        <f t="shared" si="84"/>
        <v>1887.1309094520232</v>
      </c>
      <c r="CQ70">
        <f t="shared" si="84"/>
        <v>1879.2252644424741</v>
      </c>
      <c r="CR70">
        <f t="shared" si="84"/>
        <v>1870.5503822466492</v>
      </c>
      <c r="CS70">
        <f t="shared" si="84"/>
        <v>1865.2979620636261</v>
      </c>
      <c r="CT70">
        <f t="shared" si="84"/>
        <v>1859.2795932021343</v>
      </c>
      <c r="CU70">
        <f t="shared" si="84"/>
        <v>1852.5359763053602</v>
      </c>
      <c r="CV70">
        <f t="shared" si="84"/>
        <v>1845.0876894119574</v>
      </c>
      <c r="CW70">
        <f t="shared" si="84"/>
        <v>1836.943046195423</v>
      </c>
      <c r="CX70">
        <f t="shared" ref="CX70:DQ70" si="85">CX$49*CX31</f>
        <v>1827.758330964446</v>
      </c>
      <c r="CY70">
        <f t="shared" si="85"/>
        <v>1818.6195393096239</v>
      </c>
      <c r="CZ70">
        <f t="shared" si="85"/>
        <v>1809.5264416130758</v>
      </c>
      <c r="DA70">
        <f t="shared" si="85"/>
        <v>1800.4788094050105</v>
      </c>
      <c r="DB70">
        <f t="shared" si="85"/>
        <v>1791.4764153579854</v>
      </c>
      <c r="DC70">
        <f t="shared" si="85"/>
        <v>1782.5190332811953</v>
      </c>
      <c r="DD70">
        <f t="shared" si="85"/>
        <v>1773.6064381147894</v>
      </c>
      <c r="DE70">
        <f t="shared" si="85"/>
        <v>1764.7384059242156</v>
      </c>
      <c r="DF70">
        <f t="shared" si="85"/>
        <v>1755.9147138945943</v>
      </c>
      <c r="DG70">
        <f t="shared" si="85"/>
        <v>1747.1351403251213</v>
      </c>
      <c r="DH70">
        <f t="shared" si="85"/>
        <v>1738.3994646234955</v>
      </c>
      <c r="DI70">
        <f t="shared" si="85"/>
        <v>1729.7074673003781</v>
      </c>
      <c r="DJ70">
        <f t="shared" si="85"/>
        <v>1721.0589299638762</v>
      </c>
      <c r="DK70">
        <f t="shared" si="85"/>
        <v>1712.4536353140568</v>
      </c>
      <c r="DL70">
        <f t="shared" si="85"/>
        <v>1703.8913671374867</v>
      </c>
      <c r="DM70">
        <f t="shared" si="85"/>
        <v>1695.3719103017993</v>
      </c>
      <c r="DN70">
        <f t="shared" si="85"/>
        <v>1686.8950507502902</v>
      </c>
      <c r="DO70">
        <f t="shared" si="85"/>
        <v>1678.4605754965387</v>
      </c>
      <c r="DP70">
        <f t="shared" si="85"/>
        <v>1670.068272619056</v>
      </c>
      <c r="DQ70">
        <f t="shared" si="85"/>
        <v>1661.7179312559608</v>
      </c>
    </row>
    <row r="71" spans="1:121" x14ac:dyDescent="0.25">
      <c r="A71" t="str">
        <f t="shared" si="48"/>
        <v>20_USA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1013.613310584</v>
      </c>
      <c r="BL71" t="str">
        <f t="shared" si="50"/>
        <v>20_USA</v>
      </c>
      <c r="BM71" t="str">
        <f t="shared" si="51"/>
        <v>d_nonenergy_8_1_natural_gas</v>
      </c>
      <c r="BP71">
        <f t="shared" ref="BP71:CW71" si="86">BP$49*BP32</f>
        <v>1006.706681568</v>
      </c>
      <c r="BQ71">
        <f t="shared" si="86"/>
        <v>1013.613310584</v>
      </c>
      <c r="BR71">
        <f t="shared" si="86"/>
        <v>1026.1787258001059</v>
      </c>
      <c r="BS71">
        <f t="shared" si="86"/>
        <v>927.57304167960058</v>
      </c>
      <c r="BT71">
        <f t="shared" si="86"/>
        <v>995.25866153749462</v>
      </c>
      <c r="BU71">
        <f t="shared" si="86"/>
        <v>1013.7382662221278</v>
      </c>
      <c r="BV71">
        <f t="shared" si="86"/>
        <v>1031.9192252537628</v>
      </c>
      <c r="BW71">
        <f t="shared" si="86"/>
        <v>1049.8719187283921</v>
      </c>
      <c r="BX71">
        <f t="shared" si="86"/>
        <v>1067.6564715425361</v>
      </c>
      <c r="BY71">
        <f t="shared" si="86"/>
        <v>1085.3433814676184</v>
      </c>
      <c r="BZ71">
        <f t="shared" si="86"/>
        <v>1103.0063784269955</v>
      </c>
      <c r="CA71">
        <f t="shared" si="86"/>
        <v>1111.3057782155963</v>
      </c>
      <c r="CB71">
        <f t="shared" si="86"/>
        <v>1119.202570496203</v>
      </c>
      <c r="CC71">
        <f t="shared" si="86"/>
        <v>1126.3500732947641</v>
      </c>
      <c r="CD71">
        <f t="shared" si="86"/>
        <v>1132.4065883872127</v>
      </c>
      <c r="CE71">
        <f t="shared" si="86"/>
        <v>1137.6840921316139</v>
      </c>
      <c r="CF71">
        <f t="shared" si="86"/>
        <v>1142.1828521318562</v>
      </c>
      <c r="CG71">
        <f t="shared" si="86"/>
        <v>1145.8840000802818</v>
      </c>
      <c r="CH71">
        <f t="shared" si="86"/>
        <v>1148.7752245745778</v>
      </c>
      <c r="CI71">
        <f t="shared" si="86"/>
        <v>1150.8532430113407</v>
      </c>
      <c r="CJ71">
        <f t="shared" si="86"/>
        <v>1152.136298403776</v>
      </c>
      <c r="CK71">
        <f t="shared" si="86"/>
        <v>1152.6470557843743</v>
      </c>
      <c r="CL71">
        <f t="shared" si="86"/>
        <v>1152.4056404482787</v>
      </c>
      <c r="CM71">
        <f t="shared" si="86"/>
        <v>1151.4329624273148</v>
      </c>
      <c r="CN71">
        <f t="shared" si="86"/>
        <v>1148.2794392178193</v>
      </c>
      <c r="CO71">
        <f t="shared" si="86"/>
        <v>1144.5348258543077</v>
      </c>
      <c r="CP71">
        <f t="shared" si="86"/>
        <v>1140.2556267550056</v>
      </c>
      <c r="CQ71">
        <f t="shared" si="86"/>
        <v>1135.4788218390797</v>
      </c>
      <c r="CR71">
        <f t="shared" si="86"/>
        <v>1130.2372229729481</v>
      </c>
      <c r="CS71">
        <f t="shared" si="86"/>
        <v>1127.0635683855655</v>
      </c>
      <c r="CT71">
        <f t="shared" si="86"/>
        <v>1123.4271068534952</v>
      </c>
      <c r="CU71">
        <f t="shared" si="86"/>
        <v>1119.3524308081223</v>
      </c>
      <c r="CV71">
        <f t="shared" si="86"/>
        <v>1114.8519740579577</v>
      </c>
      <c r="CW71">
        <f t="shared" si="86"/>
        <v>1109.930759949784</v>
      </c>
      <c r="CX71">
        <f t="shared" ref="CX71:DQ71" si="87">CX$49*CX32</f>
        <v>1104.3811061500353</v>
      </c>
      <c r="CY71">
        <f t="shared" si="87"/>
        <v>1098.859200619285</v>
      </c>
      <c r="CZ71">
        <f t="shared" si="87"/>
        <v>1093.3649046161886</v>
      </c>
      <c r="DA71">
        <f t="shared" si="87"/>
        <v>1087.8980800931079</v>
      </c>
      <c r="DB71">
        <f t="shared" si="87"/>
        <v>1082.4585896926424</v>
      </c>
      <c r="DC71">
        <f t="shared" si="87"/>
        <v>1077.046296744179</v>
      </c>
      <c r="DD71">
        <f t="shared" si="87"/>
        <v>1071.6610652604581</v>
      </c>
      <c r="DE71">
        <f t="shared" si="87"/>
        <v>1066.3027599341558</v>
      </c>
      <c r="DF71">
        <f t="shared" si="87"/>
        <v>1060.971246134485</v>
      </c>
      <c r="DG71">
        <f t="shared" si="87"/>
        <v>1055.6663899038124</v>
      </c>
      <c r="DH71">
        <f t="shared" si="87"/>
        <v>1050.3880579542933</v>
      </c>
      <c r="DI71">
        <f t="shared" si="87"/>
        <v>1045.1361176645221</v>
      </c>
      <c r="DJ71">
        <f t="shared" si="87"/>
        <v>1039.9104370761993</v>
      </c>
      <c r="DK71">
        <f t="shared" si="87"/>
        <v>1034.7108848908183</v>
      </c>
      <c r="DL71">
        <f t="shared" si="87"/>
        <v>1029.5373304663642</v>
      </c>
      <c r="DM71">
        <f t="shared" si="87"/>
        <v>1024.3896438140323</v>
      </c>
      <c r="DN71">
        <f t="shared" si="87"/>
        <v>1019.2676955949622</v>
      </c>
      <c r="DO71">
        <f t="shared" si="87"/>
        <v>1014.1713571169875</v>
      </c>
      <c r="DP71">
        <f t="shared" si="87"/>
        <v>1009.1005003314025</v>
      </c>
      <c r="DQ71">
        <f t="shared" si="87"/>
        <v>1004.0549978297455</v>
      </c>
    </row>
    <row r="72" spans="1:121" x14ac:dyDescent="0.25">
      <c r="A72" t="str">
        <f t="shared" si="48"/>
        <v>20_USA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20_USA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20_USA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20_USA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20_USA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20_USA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20_USA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20_USA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20_USA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20_USA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20_USA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20_USA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20_USA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20_USA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20_USA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20_USA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20_USA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20_USA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20_USA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20_USA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20_USA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20_USA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20_USA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20_USA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20_USA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20_USA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20_USA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20_USA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20_USA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20_USA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20_USA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20_USA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20_USA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20_USA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20_USA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20_USA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20_USA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20_USA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20_USA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20_USA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20_USA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20_USA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20_USA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20_USA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20_USA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20_USA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20_USA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20_USA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20_USA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20_USA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20_USA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20_USA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20_USA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20_USA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20_USA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20_USA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20_USA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20_USA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20_USA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20_USA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20_USA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20_USA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20_USA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20_USA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20_USA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20_USA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20_USA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20_USA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20_USA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20_USA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20_USA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20_USA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20_USA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20_USA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20_USA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20_USA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20_USA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20_USA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20_USA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20_USA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20_USA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20_USA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20_USA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20_USA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20_USA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20_USA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20_USA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20_USA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20_USA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20_USA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20_USA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20_USA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tabSelected="1" topLeftCell="A9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AP22" si="4">K15*(1-$G$4)</f>
        <v>1.7810431768493996E-2</v>
      </c>
      <c r="M15" s="33">
        <f t="shared" si="4"/>
        <v>1.7721379609651526E-2</v>
      </c>
      <c r="N15" s="33">
        <f t="shared" si="4"/>
        <v>1.7632772711603267E-2</v>
      </c>
      <c r="O15" s="33">
        <f t="shared" si="4"/>
        <v>1.7544608848045252E-2</v>
      </c>
      <c r="P15" s="33">
        <f t="shared" si="4"/>
        <v>1.7456885803805024E-2</v>
      </c>
      <c r="Q15" s="33">
        <f t="shared" si="4"/>
        <v>1.7369601374785999E-2</v>
      </c>
      <c r="R15" s="33">
        <f t="shared" si="4"/>
        <v>1.728275336791207E-2</v>
      </c>
      <c r="S15" s="33">
        <f t="shared" si="4"/>
        <v>1.7196339601072509E-2</v>
      </c>
      <c r="T15" s="33">
        <f t="shared" si="4"/>
        <v>1.7110357903067145E-2</v>
      </c>
      <c r="U15" s="33">
        <f t="shared" si="4"/>
        <v>1.702480611355181E-2</v>
      </c>
      <c r="V15" s="33">
        <f t="shared" si="4"/>
        <v>1.6939682082984051E-2</v>
      </c>
      <c r="W15" s="33">
        <f t="shared" si="4"/>
        <v>1.6854983672569129E-2</v>
      </c>
      <c r="X15" s="33">
        <f t="shared" si="4"/>
        <v>1.6770708754206283E-2</v>
      </c>
      <c r="Y15" s="33">
        <f t="shared" si="4"/>
        <v>1.6686855210435253E-2</v>
      </c>
      <c r="Z15" s="33">
        <f t="shared" si="4"/>
        <v>1.6603420934383075E-2</v>
      </c>
      <c r="AA15" s="33">
        <f t="shared" si="4"/>
        <v>1.652040382971116E-2</v>
      </c>
      <c r="AB15" s="33">
        <f t="shared" si="4"/>
        <v>1.6437801810562605E-2</v>
      </c>
      <c r="AC15" s="33">
        <f t="shared" si="4"/>
        <v>1.6355612801509791E-2</v>
      </c>
      <c r="AD15" s="33">
        <f t="shared" si="4"/>
        <v>1.6273834737502241E-2</v>
      </c>
      <c r="AE15" s="33">
        <f t="shared" si="4"/>
        <v>1.6192465563814731E-2</v>
      </c>
      <c r="AF15" s="33">
        <f t="shared" si="4"/>
        <v>1.6111503235995656E-2</v>
      </c>
      <c r="AG15" s="33">
        <f t="shared" si="4"/>
        <v>1.6030945719815677E-2</v>
      </c>
      <c r="AH15" s="33">
        <f t="shared" si="4"/>
        <v>1.5950790991216598E-2</v>
      </c>
      <c r="AI15" s="33">
        <f t="shared" si="4"/>
        <v>1.5871037036260516E-2</v>
      </c>
      <c r="AJ15" s="33">
        <f t="shared" si="4"/>
        <v>1.5791681851079212E-2</v>
      </c>
      <c r="AK15" s="33">
        <f t="shared" si="4"/>
        <v>1.5712723441823815E-2</v>
      </c>
      <c r="AL15" s="33">
        <f t="shared" si="4"/>
        <v>1.5634159824614694E-2</v>
      </c>
      <c r="AM15" s="33">
        <f t="shared" si="4"/>
        <v>1.555598902549162E-2</v>
      </c>
      <c r="AN15" s="33">
        <f t="shared" si="4"/>
        <v>1.5478209080364161E-2</v>
      </c>
      <c r="AO15" s="33">
        <f t="shared" si="4"/>
        <v>1.540081803496234E-2</v>
      </c>
      <c r="AP15" s="33">
        <f t="shared" si="4"/>
        <v>1.5323813944787528E-2</v>
      </c>
      <c r="AQ15" s="33">
        <f t="shared" ref="AQ15:BK15" si="5">AP15*(1-$G$4)</f>
        <v>1.524719487506359E-2</v>
      </c>
      <c r="AR15" s="33">
        <f t="shared" si="5"/>
        <v>1.5170958900688272E-2</v>
      </c>
      <c r="AS15" s="33">
        <f t="shared" si="5"/>
        <v>1.5095104106184832E-2</v>
      </c>
      <c r="AT15" s="33">
        <f t="shared" si="5"/>
        <v>1.5019628585653907E-2</v>
      </c>
      <c r="AU15" s="33">
        <f t="shared" si="5"/>
        <v>1.4944530442725638E-2</v>
      </c>
      <c r="AV15" s="33">
        <f t="shared" si="5"/>
        <v>1.4869807790512011E-2</v>
      </c>
      <c r="AW15" s="33">
        <f t="shared" si="5"/>
        <v>1.4795458751559451E-2</v>
      </c>
      <c r="AX15" s="33">
        <f t="shared" si="5"/>
        <v>1.4721481457801654E-2</v>
      </c>
      <c r="AY15" s="33">
        <f t="shared" si="5"/>
        <v>1.4647874050512646E-2</v>
      </c>
      <c r="AZ15" s="33">
        <f t="shared" si="5"/>
        <v>1.4574634680260082E-2</v>
      </c>
      <c r="BA15" s="33">
        <f t="shared" si="5"/>
        <v>1.4501761506858781E-2</v>
      </c>
      <c r="BB15" s="33">
        <f t="shared" si="5"/>
        <v>1.4429252699324487E-2</v>
      </c>
      <c r="BC15" s="33">
        <f t="shared" si="5"/>
        <v>1.4357106435827865E-2</v>
      </c>
      <c r="BD15" s="33">
        <f t="shared" si="5"/>
        <v>1.4285320903648726E-2</v>
      </c>
      <c r="BE15" s="33">
        <f t="shared" si="5"/>
        <v>1.4213894299130482E-2</v>
      </c>
      <c r="BF15" s="33">
        <f t="shared" si="5"/>
        <v>1.4142824827634829E-2</v>
      </c>
      <c r="BG15" s="33">
        <f t="shared" si="5"/>
        <v>1.4072110703496654E-2</v>
      </c>
      <c r="BH15" s="33">
        <f t="shared" si="5"/>
        <v>1.400175014997917E-2</v>
      </c>
      <c r="BI15" s="33">
        <f t="shared" si="5"/>
        <v>1.3931741399229274E-2</v>
      </c>
      <c r="BJ15" s="33">
        <f t="shared" si="5"/>
        <v>1.3862082692233128E-2</v>
      </c>
      <c r="BK15" s="33">
        <f t="shared" si="5"/>
        <v>1.3792772278771962E-2</v>
      </c>
      <c r="BL15" t="str">
        <f t="shared" ref="BL15:BL46" si="6">A15</f>
        <v>21_VN</v>
      </c>
      <c r="BM15" t="str">
        <f t="shared" ref="BM15:BM46" si="7">"d_nonenergy_"&amp;C15</f>
        <v>d_nonenergy_1_x_coal_thermal</v>
      </c>
      <c r="BP15" s="4">
        <f t="shared" ref="BP15:BP46" si="8">F15</f>
        <v>21.498309139138989</v>
      </c>
      <c r="BQ15" s="4">
        <f t="shared" ref="BQ15:BQ46" si="9">G15</f>
        <v>23.563099385280001</v>
      </c>
      <c r="BR15" s="4" cm="1">
        <f t="array" ref="BR15">L15*INDEX(prod_est,$H15+$I15-1,MATCH(BR$14,$BQ$14:$DQ$14,0))</f>
        <v>24.698462716754065</v>
      </c>
      <c r="BS15" s="4" cm="1">
        <f t="array" ref="BS15">M15*INDEX(prod_est,$H15+$I15-1,MATCH(BS$14,$BQ$14:$DQ$14,0))</f>
        <v>20.7354861794668</v>
      </c>
      <c r="BT15" s="4" cm="1">
        <f t="array" ref="BT15">N15*INDEX(prod_est,$H15+$I15-1,MATCH(BT$14,$BQ$14:$DQ$14,0))</f>
        <v>23.428553716175404</v>
      </c>
      <c r="BU15" s="4" cm="1">
        <f t="array" ref="BU15">O15*INDEX(prod_est,$H15+$I15-1,MATCH(BU$14,$BQ$14:$DQ$14,0))</f>
        <v>26.397823504847256</v>
      </c>
      <c r="BV15" s="4" cm="1">
        <f t="array" ref="BV15">P15*INDEX(prod_est,$H15+$I15-1,MATCH(BV$14,$BQ$14:$DQ$14,0))</f>
        <v>29.669586207527189</v>
      </c>
      <c r="BW15" s="4" cm="1">
        <f t="array" ref="BW15">Q15*INDEX(prod_est,$H15+$I15-1,MATCH(BW$14,$BQ$14:$DQ$14,0))</f>
        <v>31.688071678056733</v>
      </c>
      <c r="BX15" s="4" cm="1">
        <f t="array" ref="BX15">R15*INDEX(prod_est,$H15+$I15-1,MATCH(BX$14,$BQ$14:$DQ$14,0))</f>
        <v>33.558868068591849</v>
      </c>
      <c r="BY15" s="4" cm="1">
        <f t="array" ref="BY15">S15*INDEX(prod_est,$H15+$I15-1,MATCH(BY$14,$BQ$14:$DQ$14,0))</f>
        <v>35.545732964540633</v>
      </c>
      <c r="BZ15" s="4" cm="1">
        <f t="array" ref="BZ15">T15*INDEX(prod_est,$H15+$I15-1,MATCH(BZ$14,$BQ$14:$DQ$14,0))</f>
        <v>37.655808914615314</v>
      </c>
      <c r="CA15" s="4" cm="1">
        <f t="array" ref="CA15">U15*INDEX(prod_est,$H15+$I15-1,MATCH(CA$14,$BQ$14:$DQ$14,0))</f>
        <v>39.568816092300438</v>
      </c>
      <c r="CB15" s="4" cm="1">
        <f t="array" ref="CB15">V15*INDEX(prod_est,$H15+$I15-1,MATCH(CB$14,$BQ$14:$DQ$14,0))</f>
        <v>41.587198590454598</v>
      </c>
      <c r="CC15" s="4" cm="1">
        <f t="array" ref="CC15">W15*INDEX(prod_est,$H15+$I15-1,MATCH(CC$14,$BQ$14:$DQ$14,0))</f>
        <v>42.937565379146214</v>
      </c>
      <c r="CD15" s="4" cm="1">
        <f t="array" ref="CD15">X15*INDEX(prod_est,$H15+$I15-1,MATCH(CD$14,$BQ$14:$DQ$14,0))</f>
        <v>43.932276341084339</v>
      </c>
      <c r="CE15" s="4" cm="1">
        <f t="array" ref="CE15">Y15*INDEX(prod_est,$H15+$I15-1,MATCH(CE$14,$BQ$14:$DQ$14,0))</f>
        <v>44.952067308115332</v>
      </c>
      <c r="CF15" s="4" cm="1">
        <f t="array" ref="CF15">Z15*INDEX(prod_est,$H15+$I15-1,MATCH(CF$14,$BQ$14:$DQ$14,0))</f>
        <v>45.997559711177246</v>
      </c>
      <c r="CG15" s="4" cm="1">
        <f t="array" ref="CG15">AA15*INDEX(prod_est,$H15+$I15-1,MATCH(CG$14,$BQ$14:$DQ$14,0))</f>
        <v>47.069390432803004</v>
      </c>
      <c r="CH15" s="4" cm="1">
        <f t="array" ref="CH15">AB15*INDEX(prod_est,$H15+$I15-1,MATCH(CH$14,$BQ$14:$DQ$14,0))</f>
        <v>47.501127835843128</v>
      </c>
      <c r="CI15" s="4" cm="1">
        <f t="array" ref="CI15">AC15*INDEX(prod_est,$H15+$I15-1,MATCH(CI$14,$BQ$14:$DQ$14,0))</f>
        <v>47.937327364093278</v>
      </c>
      <c r="CJ15" s="4" cm="1">
        <f t="array" ref="CJ15">AD15*INDEX(prod_est,$H15+$I15-1,MATCH(CJ$14,$BQ$14:$DQ$14,0))</f>
        <v>48.378032418489084</v>
      </c>
      <c r="CK15" s="4" cm="1">
        <f t="array" ref="CK15">AE15*INDEX(prod_est,$H15+$I15-1,MATCH(CK$14,$BQ$14:$DQ$14,0))</f>
        <v>48.823286835148174</v>
      </c>
      <c r="CL15" s="4" cm="1">
        <f t="array" ref="CL15">AF15*INDEX(prod_est,$H15+$I15-1,MATCH(CL$14,$BQ$14:$DQ$14,0))</f>
        <v>49.273134889667986</v>
      </c>
      <c r="CM15" s="4" cm="1">
        <f t="array" ref="CM15">AG15*INDEX(prod_est,$H15+$I15-1,MATCH(CM$14,$BQ$14:$DQ$14,0))</f>
        <v>49.727621301465661</v>
      </c>
      <c r="CN15" s="4" cm="1">
        <f t="array" ref="CN15">AH15*INDEX(prod_est,$H15+$I15-1,MATCH(CN$14,$BQ$14:$DQ$14,0))</f>
        <v>50.186791238160232</v>
      </c>
      <c r="CO15" s="4" cm="1">
        <f t="array" ref="CO15">AI15*INDEX(prod_est,$H15+$I15-1,MATCH(CO$14,$BQ$14:$DQ$14,0))</f>
        <v>50.650690320000109</v>
      </c>
      <c r="CP15" s="4" cm="1">
        <f t="array" ref="CP15">AJ15*INDEX(prod_est,$H15+$I15-1,MATCH(CP$14,$BQ$14:$DQ$14,0))</f>
        <v>51.119364624333194</v>
      </c>
      <c r="CQ15" s="4" cm="1">
        <f t="array" ref="CQ15">AK15*INDEX(prod_est,$H15+$I15-1,MATCH(CQ$14,$BQ$14:$DQ$14,0))</f>
        <v>51.592860690122386</v>
      </c>
      <c r="CR15" s="4" cm="1">
        <f t="array" ref="CR15">AL15*INDEX(prod_est,$H15+$I15-1,MATCH(CR$14,$BQ$14:$DQ$14,0))</f>
        <v>52.071225522504967</v>
      </c>
      <c r="CS15" s="4" cm="1">
        <f t="array" ref="CS15">AM15*INDEX(prod_est,$H15+$I15-1,MATCH(CS$14,$BQ$14:$DQ$14,0))</f>
        <v>52.55450659739877</v>
      </c>
      <c r="CT15" s="4" cm="1">
        <f t="array" ref="CT15">AN15*INDEX(prod_est,$H15+$I15-1,MATCH(CT$14,$BQ$14:$DQ$14,0))</f>
        <v>53.04275186615309</v>
      </c>
      <c r="CU15" s="4" cm="1">
        <f t="array" ref="CU15">AO15*INDEX(prod_est,$H15+$I15-1,MATCH(CU$14,$BQ$14:$DQ$14,0))</f>
        <v>53.536009760245825</v>
      </c>
      <c r="CV15" s="4" cm="1">
        <f t="array" ref="CV15">AP15*INDEX(prod_est,$H15+$I15-1,MATCH(CV$14,$BQ$14:$DQ$14,0))</f>
        <v>54.034329196028381</v>
      </c>
      <c r="CW15" s="4" cm="1">
        <f t="array" ref="CW15">AQ15*INDEX(prod_est,$H15+$I15-1,MATCH(CW$14,$BQ$14:$DQ$14,0))</f>
        <v>54.537759579516376</v>
      </c>
      <c r="CX15" s="4" cm="1">
        <f t="array" ref="CX15">AR15*INDEX(prod_est,$H15+$I15-1,MATCH(CX$14,$BQ$14:$DQ$14,0))</f>
        <v>54.265070781618796</v>
      </c>
      <c r="CY15" s="4" cm="1">
        <f t="array" ref="CY15">AS15*INDEX(prod_est,$H15+$I15-1,MATCH(CY$14,$BQ$14:$DQ$14,0))</f>
        <v>53.993745427710699</v>
      </c>
      <c r="CZ15" s="4" cm="1">
        <f t="array" ref="CZ15">AT15*INDEX(prod_est,$H15+$I15-1,MATCH(CZ$14,$BQ$14:$DQ$14,0))</f>
        <v>53.723776700572152</v>
      </c>
      <c r="DA15" s="4" cm="1">
        <f t="array" ref="DA15">AU15*INDEX(prod_est,$H15+$I15-1,MATCH(DA$14,$BQ$14:$DQ$14,0))</f>
        <v>53.455157817069292</v>
      </c>
      <c r="DB15" s="4" cm="1">
        <f t="array" ref="DB15">AV15*INDEX(prod_est,$H15+$I15-1,MATCH(DB$14,$BQ$14:$DQ$14,0))</f>
        <v>53.187882027983946</v>
      </c>
      <c r="DC15" s="4" cm="1">
        <f t="array" ref="DC15">AW15*INDEX(prod_est,$H15+$I15-1,MATCH(DC$14,$BQ$14:$DQ$14,0))</f>
        <v>52.921942617844024</v>
      </c>
      <c r="DD15" s="4" cm="1">
        <f t="array" ref="DD15">AX15*INDEX(prod_est,$H15+$I15-1,MATCH(DD$14,$BQ$14:$DQ$14,0))</f>
        <v>52.65733290475481</v>
      </c>
      <c r="DE15" s="4" cm="1">
        <f t="array" ref="DE15">AY15*INDEX(prod_est,$H15+$I15-1,MATCH(DE$14,$BQ$14:$DQ$14,0))</f>
        <v>52.394046240231035</v>
      </c>
      <c r="DF15" s="4" cm="1">
        <f t="array" ref="DF15">AZ15*INDEX(prod_est,$H15+$I15-1,MATCH(DF$14,$BQ$14:$DQ$14,0))</f>
        <v>52.13207600902988</v>
      </c>
      <c r="DG15" s="4" cm="1">
        <f t="array" ref="DG15">BA15*INDEX(prod_est,$H15+$I15-1,MATCH(DG$14,$BQ$14:$DQ$14,0))</f>
        <v>51.871415628984728</v>
      </c>
      <c r="DH15" s="4" cm="1">
        <f t="array" ref="DH15">BB15*INDEX(prod_est,$H15+$I15-1,MATCH(DH$14,$BQ$14:$DQ$14,0))</f>
        <v>51.612058550839805</v>
      </c>
      <c r="DI15" s="4" cm="1">
        <f t="array" ref="DI15">BC15*INDEX(prod_est,$H15+$I15-1,MATCH(DI$14,$BQ$14:$DQ$14,0))</f>
        <v>51.353998258085603</v>
      </c>
      <c r="DJ15" s="4" cm="1">
        <f t="array" ref="DJ15">BD15*INDEX(prod_est,$H15+$I15-1,MATCH(DJ$14,$BQ$14:$DQ$14,0))</f>
        <v>51.097228266795177</v>
      </c>
      <c r="DK15" s="4" cm="1">
        <f t="array" ref="DK15">BE15*INDEX(prod_est,$H15+$I15-1,MATCH(DK$14,$BQ$14:$DQ$14,0))</f>
        <v>50.841742125461202</v>
      </c>
      <c r="DL15" s="4" cm="1">
        <f t="array" ref="DL15">BF15*INDEX(prod_est,$H15+$I15-1,MATCH(DL$14,$BQ$14:$DQ$14,0))</f>
        <v>50.587533414833892</v>
      </c>
      <c r="DM15" s="4" cm="1">
        <f t="array" ref="DM15">BG15*INDEX(prod_est,$H15+$I15-1,MATCH(DM$14,$BQ$14:$DQ$14,0))</f>
        <v>50.334595747759721</v>
      </c>
      <c r="DN15" s="4" cm="1">
        <f t="array" ref="DN15">BH15*INDEX(prod_est,$H15+$I15-1,MATCH(DN$14,$BQ$14:$DQ$14,0))</f>
        <v>50.082922769020918</v>
      </c>
      <c r="DO15" s="4" cm="1">
        <f t="array" ref="DO15">BI15*INDEX(prod_est,$H15+$I15-1,MATCH(DO$14,$BQ$14:$DQ$14,0))</f>
        <v>49.832508155175816</v>
      </c>
      <c r="DP15" s="4" cm="1">
        <f t="array" ref="DP15">BJ15*INDEX(prod_est,$H15+$I15-1,MATCH(DP$14,$BQ$14:$DQ$14,0))</f>
        <v>49.583345614399938</v>
      </c>
      <c r="DQ15" s="4" cm="1">
        <f t="array" ref="DQ15">BK15*INDEX(prod_est,$H15+$I15-1,MATCH(DQ$14,$BQ$14:$DQ$14,0))</f>
        <v>49.335428886327932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21_VN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21_VN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21_VN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21_VN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21_VN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6.3279419841151531E-6</v>
      </c>
      <c r="M21" s="33">
        <f t="shared" si="4"/>
        <v>6.2963022741945776E-6</v>
      </c>
      <c r="N21" s="33">
        <f t="shared" si="4"/>
        <v>6.2648207628236043E-6</v>
      </c>
      <c r="O21" s="33">
        <f t="shared" si="4"/>
        <v>6.2334966590094863E-6</v>
      </c>
      <c r="P21" s="33">
        <f t="shared" si="4"/>
        <v>6.2023291757144388E-6</v>
      </c>
      <c r="Q21" s="33">
        <f t="shared" si="4"/>
        <v>6.1713175298358666E-6</v>
      </c>
      <c r="R21" s="33">
        <f t="shared" si="4"/>
        <v>6.1404609421866868E-6</v>
      </c>
      <c r="S21" s="33">
        <f t="shared" si="4"/>
        <v>6.1097586374757531E-6</v>
      </c>
      <c r="T21" s="33">
        <f t="shared" si="4"/>
        <v>6.0792098442883739E-6</v>
      </c>
      <c r="U21" s="33">
        <f t="shared" si="4"/>
        <v>6.0488137950669323E-6</v>
      </c>
      <c r="V21" s="33">
        <f t="shared" si="4"/>
        <v>6.0185697260915972E-6</v>
      </c>
      <c r="W21" s="33">
        <f t="shared" si="4"/>
        <v>5.9884768774611394E-6</v>
      </c>
      <c r="X21" s="33">
        <f t="shared" si="4"/>
        <v>5.9585344930738336E-6</v>
      </c>
      <c r="Y21" s="33">
        <f t="shared" si="4"/>
        <v>5.9287418206084646E-6</v>
      </c>
      <c r="Z21" s="33">
        <f t="shared" si="4"/>
        <v>5.8990981115054225E-6</v>
      </c>
      <c r="AA21" s="33">
        <f t="shared" si="4"/>
        <v>5.8696026209478954E-6</v>
      </c>
      <c r="AB21" s="33">
        <f t="shared" si="4"/>
        <v>5.8402546078431561E-6</v>
      </c>
      <c r="AC21" s="33">
        <f t="shared" si="4"/>
        <v>5.8110533348039406E-6</v>
      </c>
      <c r="AD21" s="33">
        <f t="shared" si="4"/>
        <v>5.7819980681299205E-6</v>
      </c>
      <c r="AE21" s="33">
        <f t="shared" si="4"/>
        <v>5.7530880777892711E-6</v>
      </c>
      <c r="AF21" s="33">
        <f t="shared" si="4"/>
        <v>5.724322637400325E-6</v>
      </c>
      <c r="AG21" s="33">
        <f t="shared" si="4"/>
        <v>5.6957010242133234E-6</v>
      </c>
      <c r="AH21" s="33">
        <f t="shared" si="4"/>
        <v>5.6672225190922569E-6</v>
      </c>
      <c r="AI21" s="33">
        <f t="shared" si="4"/>
        <v>5.6388864064967954E-6</v>
      </c>
      <c r="AJ21" s="33">
        <f t="shared" si="4"/>
        <v>5.6106919744643115E-6</v>
      </c>
      <c r="AK21" s="33">
        <f t="shared" si="4"/>
        <v>5.5826385145919899E-6</v>
      </c>
      <c r="AL21" s="33">
        <f t="shared" si="4"/>
        <v>5.55472532201903E-6</v>
      </c>
      <c r="AM21" s="33">
        <f t="shared" si="4"/>
        <v>5.5269516954089352E-6</v>
      </c>
      <c r="AN21" s="33">
        <f t="shared" si="4"/>
        <v>5.4993169369318909E-6</v>
      </c>
      <c r="AO21" s="33">
        <f t="shared" si="4"/>
        <v>5.4718203522472311E-6</v>
      </c>
      <c r="AP21" s="33">
        <f t="shared" si="4"/>
        <v>5.4444612504859953E-6</v>
      </c>
      <c r="AQ21" s="33">
        <f t="shared" ref="AQ21:BK21" si="15">AP21*(1-$G$4)</f>
        <v>5.4172389442335653E-6</v>
      </c>
      <c r="AR21" s="33">
        <f t="shared" si="15"/>
        <v>5.3901527495123974E-6</v>
      </c>
      <c r="AS21" s="33">
        <f t="shared" si="15"/>
        <v>5.3632019857648357E-6</v>
      </c>
      <c r="AT21" s="33">
        <f t="shared" si="15"/>
        <v>5.3363859758360113E-6</v>
      </c>
      <c r="AU21" s="33">
        <f t="shared" si="15"/>
        <v>5.3097040459568308E-6</v>
      </c>
      <c r="AV21" s="33">
        <f t="shared" si="15"/>
        <v>5.2831555257270465E-6</v>
      </c>
      <c r="AW21" s="33">
        <f t="shared" si="15"/>
        <v>5.2567397480984114E-6</v>
      </c>
      <c r="AX21" s="33">
        <f t="shared" si="15"/>
        <v>5.2304560493579191E-6</v>
      </c>
      <c r="AY21" s="33">
        <f t="shared" si="15"/>
        <v>5.2043037691111298E-6</v>
      </c>
      <c r="AZ21" s="33">
        <f t="shared" si="15"/>
        <v>5.1782822502655743E-6</v>
      </c>
      <c r="BA21" s="33">
        <f t="shared" si="15"/>
        <v>5.1523908390142466E-6</v>
      </c>
      <c r="BB21" s="33">
        <f t="shared" si="15"/>
        <v>5.1266288848191752E-6</v>
      </c>
      <c r="BC21" s="33">
        <f t="shared" si="15"/>
        <v>5.1009957403950792E-6</v>
      </c>
      <c r="BD21" s="33">
        <f t="shared" si="15"/>
        <v>5.075490761693104E-6</v>
      </c>
      <c r="BE21" s="33">
        <f t="shared" si="15"/>
        <v>5.0501133078846381E-6</v>
      </c>
      <c r="BF21" s="33">
        <f t="shared" si="15"/>
        <v>5.0248627413452153E-6</v>
      </c>
      <c r="BG21" s="33">
        <f t="shared" si="15"/>
        <v>4.9997384276384895E-6</v>
      </c>
      <c r="BH21" s="33">
        <f t="shared" si="15"/>
        <v>4.9747397355002973E-6</v>
      </c>
      <c r="BI21" s="33">
        <f t="shared" si="15"/>
        <v>4.9498660368227958E-6</v>
      </c>
      <c r="BJ21" s="33">
        <f t="shared" si="15"/>
        <v>4.9251167066386822E-6</v>
      </c>
      <c r="BK21" s="33">
        <f t="shared" si="15"/>
        <v>4.9004911231054886E-6</v>
      </c>
      <c r="BL21" t="str">
        <f t="shared" si="6"/>
        <v>21_VN</v>
      </c>
      <c r="BM21" t="str">
        <f t="shared" si="7"/>
        <v>d_nonenergy_7_1_mo_gasoline</v>
      </c>
      <c r="BP21" s="4">
        <f t="shared" si="8"/>
        <v>8.341821118272601E-3</v>
      </c>
      <c r="BQ21" s="4">
        <f t="shared" si="9"/>
        <v>8.3718310602528007E-3</v>
      </c>
      <c r="BR21" s="4" cm="1">
        <f t="array" ref="BR21">L21*INDEX(prod_est,$H21+$I21-1,MATCH(BR$14,$BQ$14:$DQ$14,0))</f>
        <v>8.7752189952476582E-3</v>
      </c>
      <c r="BS21" s="4" cm="1">
        <f t="array" ref="BS21">M21*INDEX(prod_est,$H21+$I21-1,MATCH(BS$14,$BQ$14:$DQ$14,0))</f>
        <v>7.3671966666298576E-3</v>
      </c>
      <c r="BT21" s="4" cm="1">
        <f t="array" ref="BT21">N21*INDEX(prod_est,$H21+$I21-1,MATCH(BT$14,$BQ$14:$DQ$14,0))</f>
        <v>8.3240277728662531E-3</v>
      </c>
      <c r="BU21" s="4" cm="1">
        <f t="array" ref="BU21">O21*INDEX(prod_est,$H21+$I21-1,MATCH(BU$14,$BQ$14:$DQ$14,0))</f>
        <v>9.3789919198410069E-3</v>
      </c>
      <c r="BV21" s="4" cm="1">
        <f t="array" ref="BV21">P21*INDEX(prod_est,$H21+$I21-1,MATCH(BV$14,$BQ$14:$DQ$14,0))</f>
        <v>1.0541430025635512E-2</v>
      </c>
      <c r="BW21" s="4" cm="1">
        <f t="array" ref="BW21">Q21*INDEX(prod_est,$H21+$I21-1,MATCH(BW$14,$BQ$14:$DQ$14,0))</f>
        <v>1.1258586078858492E-2</v>
      </c>
      <c r="BX21" s="4" cm="1">
        <f t="array" ref="BX21">R21*INDEX(prod_est,$H21+$I21-1,MATCH(BX$14,$BQ$14:$DQ$14,0))</f>
        <v>1.1923269067866076E-2</v>
      </c>
      <c r="BY21" s="4" cm="1">
        <f t="array" ref="BY21">S21*INDEX(prod_est,$H21+$I21-1,MATCH(BY$14,$BQ$14:$DQ$14,0))</f>
        <v>1.2629190516333129E-2</v>
      </c>
      <c r="BZ21" s="4" cm="1">
        <f t="array" ref="BZ21">T21*INDEX(prod_est,$H21+$I21-1,MATCH(BZ$14,$BQ$14:$DQ$14,0))</f>
        <v>1.3378888129940073E-2</v>
      </c>
      <c r="CA21" s="4" cm="1">
        <f t="array" ref="CA21">U21*INDEX(prod_est,$H21+$I21-1,MATCH(CA$14,$BQ$14:$DQ$14,0))</f>
        <v>1.4058568364138624E-2</v>
      </c>
      <c r="CB21" s="4" cm="1">
        <f t="array" ref="CB21">V21*INDEX(prod_est,$H21+$I21-1,MATCH(CB$14,$BQ$14:$DQ$14,0))</f>
        <v>1.4775687831880361E-2</v>
      </c>
      <c r="CC21" s="4" cm="1">
        <f t="array" ref="CC21">W21*INDEX(prod_est,$H21+$I21-1,MATCH(CC$14,$BQ$14:$DQ$14,0))</f>
        <v>1.5255465234651265E-2</v>
      </c>
      <c r="CD21" s="4" cm="1">
        <f t="array" ref="CD21">X21*INDEX(prod_est,$H21+$I21-1,MATCH(CD$14,$BQ$14:$DQ$14,0))</f>
        <v>1.560888020740013E-2</v>
      </c>
      <c r="CE21" s="4" cm="1">
        <f t="array" ref="CE21">Y21*INDEX(prod_est,$H21+$I21-1,MATCH(CE$14,$BQ$14:$DQ$14,0))</f>
        <v>1.5971205958913479E-2</v>
      </c>
      <c r="CF21" s="4" cm="1">
        <f t="array" ref="CF21">Z21*INDEX(prod_est,$H21+$I21-1,MATCH(CF$14,$BQ$14:$DQ$14,0))</f>
        <v>1.6342663279960128E-2</v>
      </c>
      <c r="CG21" s="4" cm="1">
        <f t="array" ref="CG21">AA21*INDEX(prod_est,$H21+$I21-1,MATCH(CG$14,$BQ$14:$DQ$14,0))</f>
        <v>1.6723478451169962E-2</v>
      </c>
      <c r="CH21" s="4" cm="1">
        <f t="array" ref="CH21">AB21*INDEX(prod_est,$H21+$I21-1,MATCH(CH$14,$BQ$14:$DQ$14,0))</f>
        <v>1.68768722191775E-2</v>
      </c>
      <c r="CI21" s="4" cm="1">
        <f t="array" ref="CI21">AC21*INDEX(prod_est,$H21+$I21-1,MATCH(CI$14,$BQ$14:$DQ$14,0))</f>
        <v>1.7031851354110554E-2</v>
      </c>
      <c r="CJ21" s="4" cm="1">
        <f t="array" ref="CJ21">AD21*INDEX(prod_est,$H21+$I21-1,MATCH(CJ$14,$BQ$14:$DQ$14,0))</f>
        <v>1.7188431276067086E-2</v>
      </c>
      <c r="CK21" s="4" cm="1">
        <f t="array" ref="CK21">AE21*INDEX(prod_est,$H21+$I21-1,MATCH(CK$14,$BQ$14:$DQ$14,0))</f>
        <v>1.7346627559762684E-2</v>
      </c>
      <c r="CL21" s="4" cm="1">
        <f t="array" ref="CL21">AF21*INDEX(prod_est,$H21+$I21-1,MATCH(CL$14,$BQ$14:$DQ$14,0))</f>
        <v>1.7506455936057527E-2</v>
      </c>
      <c r="CM21" s="4" cm="1">
        <f t="array" ref="CM21">AG21*INDEX(prod_est,$H21+$I21-1,MATCH(CM$14,$BQ$14:$DQ$14,0))</f>
        <v>1.7667932293498331E-2</v>
      </c>
      <c r="CN21" s="4" cm="1">
        <f t="array" ref="CN21">AH21*INDEX(prod_est,$H21+$I21-1,MATCH(CN$14,$BQ$14:$DQ$14,0))</f>
        <v>1.7831072679875319E-2</v>
      </c>
      <c r="CO21" s="4" cm="1">
        <f t="array" ref="CO21">AI21*INDEX(prod_est,$H21+$I21-1,MATCH(CO$14,$BQ$14:$DQ$14,0))</f>
        <v>1.7995893303795276E-2</v>
      </c>
      <c r="CP21" s="4" cm="1">
        <f t="array" ref="CP21">AJ21*INDEX(prod_est,$H21+$I21-1,MATCH(CP$14,$BQ$14:$DQ$14,0))</f>
        <v>1.8162410536269762E-2</v>
      </c>
      <c r="CQ21" s="4" cm="1">
        <f t="array" ref="CQ21">AK21*INDEX(prod_est,$H21+$I21-1,MATCH(CQ$14,$BQ$14:$DQ$14,0))</f>
        <v>1.8330640912319437E-2</v>
      </c>
      <c r="CR21" s="4" cm="1">
        <f t="array" ref="CR21">AL21*INDEX(prod_est,$H21+$I21-1,MATCH(CR$14,$BQ$14:$DQ$14,0))</f>
        <v>1.8500601132593979E-2</v>
      </c>
      <c r="CS21" s="4" cm="1">
        <f t="array" ref="CS21">AM21*INDEX(prod_est,$H21+$I21-1,MATCH(CS$14,$BQ$14:$DQ$14,0))</f>
        <v>1.867230806500865E-2</v>
      </c>
      <c r="CT21" s="4" cm="1">
        <f t="array" ref="CT21">AN21*INDEX(prod_est,$H21+$I21-1,MATCH(CT$14,$BQ$14:$DQ$14,0))</f>
        <v>1.8845778746396702E-2</v>
      </c>
      <c r="CU21" s="4" cm="1">
        <f t="array" ref="CU21">AO21*INDEX(prod_est,$H21+$I21-1,MATCH(CU$14,$BQ$14:$DQ$14,0))</f>
        <v>1.9021030384178281E-2</v>
      </c>
      <c r="CV21" s="4" cm="1">
        <f t="array" ref="CV21">AP21*INDEX(prod_est,$H21+$I21-1,MATCH(CV$14,$BQ$14:$DQ$14,0))</f>
        <v>1.9198080358046248E-2</v>
      </c>
      <c r="CW21" s="4" cm="1">
        <f t="array" ref="CW21">AQ21*INDEX(prod_est,$H21+$I21-1,MATCH(CW$14,$BQ$14:$DQ$14,0))</f>
        <v>1.9376946221668273E-2</v>
      </c>
      <c r="CX21" s="4" cm="1">
        <f t="array" ref="CX21">AR21*INDEX(prod_est,$H21+$I21-1,MATCH(CX$14,$BQ$14:$DQ$14,0))</f>
        <v>1.9280061490559934E-2</v>
      </c>
      <c r="CY21" s="4" cm="1">
        <f t="array" ref="CY21">AS21*INDEX(prod_est,$H21+$I21-1,MATCH(CY$14,$BQ$14:$DQ$14,0))</f>
        <v>1.9183661183107135E-2</v>
      </c>
      <c r="CZ21" s="4" cm="1">
        <f t="array" ref="CZ21">AT21*INDEX(prod_est,$H21+$I21-1,MATCH(CZ$14,$BQ$14:$DQ$14,0))</f>
        <v>1.9087742877191598E-2</v>
      </c>
      <c r="DA21" s="4" cm="1">
        <f t="array" ref="DA21">AU21*INDEX(prod_est,$H21+$I21-1,MATCH(DA$14,$BQ$14:$DQ$14,0))</f>
        <v>1.8992304162805639E-2</v>
      </c>
      <c r="DB21" s="4" cm="1">
        <f t="array" ref="DB21">AV21*INDEX(prod_est,$H21+$I21-1,MATCH(DB$14,$BQ$14:$DQ$14,0))</f>
        <v>1.889734264199161E-2</v>
      </c>
      <c r="DC21" s="4" cm="1">
        <f t="array" ref="DC21">AW21*INDEX(prod_est,$H21+$I21-1,MATCH(DC$14,$BQ$14:$DQ$14,0))</f>
        <v>1.8802855928781653E-2</v>
      </c>
      <c r="DD21" s="4" cm="1">
        <f t="array" ref="DD21">AX21*INDEX(prod_est,$H21+$I21-1,MATCH(DD$14,$BQ$14:$DQ$14,0))</f>
        <v>1.8708841649137744E-2</v>
      </c>
      <c r="DE21" s="4" cm="1">
        <f t="array" ref="DE21">AY21*INDEX(prod_est,$H21+$I21-1,MATCH(DE$14,$BQ$14:$DQ$14,0))</f>
        <v>1.8615297440892055E-2</v>
      </c>
      <c r="DF21" s="4" cm="1">
        <f t="array" ref="DF21">AZ21*INDEX(prod_est,$H21+$I21-1,MATCH(DF$14,$BQ$14:$DQ$14,0))</f>
        <v>1.8522220953687597E-2</v>
      </c>
      <c r="DG21" s="4" cm="1">
        <f t="array" ref="DG21">BA21*INDEX(prod_est,$H21+$I21-1,MATCH(DG$14,$BQ$14:$DQ$14,0))</f>
        <v>1.8429609848919157E-2</v>
      </c>
      <c r="DH21" s="4" cm="1">
        <f t="array" ref="DH21">BB21*INDEX(prod_est,$H21+$I21-1,MATCH(DH$14,$BQ$14:$DQ$14,0))</f>
        <v>1.8337461799674562E-2</v>
      </c>
      <c r="DI21" s="4" cm="1">
        <f t="array" ref="DI21">BC21*INDEX(prod_est,$H21+$I21-1,MATCH(DI$14,$BQ$14:$DQ$14,0))</f>
        <v>1.8245774490676187E-2</v>
      </c>
      <c r="DJ21" s="4" cm="1">
        <f t="array" ref="DJ21">BD21*INDEX(prod_est,$H21+$I21-1,MATCH(DJ$14,$BQ$14:$DQ$14,0))</f>
        <v>1.8154545618222807E-2</v>
      </c>
      <c r="DK21" s="4" cm="1">
        <f t="array" ref="DK21">BE21*INDEX(prod_est,$H21+$I21-1,MATCH(DK$14,$BQ$14:$DQ$14,0))</f>
        <v>1.8063772890131693E-2</v>
      </c>
      <c r="DL21" s="4" cm="1">
        <f t="array" ref="DL21">BF21*INDEX(prod_est,$H21+$I21-1,MATCH(DL$14,$BQ$14:$DQ$14,0))</f>
        <v>1.7973454025681034E-2</v>
      </c>
      <c r="DM21" s="4" cm="1">
        <f t="array" ref="DM21">BG21*INDEX(prod_est,$H21+$I21-1,MATCH(DM$14,$BQ$14:$DQ$14,0))</f>
        <v>1.7883586755552631E-2</v>
      </c>
      <c r="DN21" s="4" cm="1">
        <f t="array" ref="DN21">BH21*INDEX(prod_est,$H21+$I21-1,MATCH(DN$14,$BQ$14:$DQ$14,0))</f>
        <v>1.7794168821774869E-2</v>
      </c>
      <c r="DO21" s="4" cm="1">
        <f t="array" ref="DO21">BI21*INDEX(prod_est,$H21+$I21-1,MATCH(DO$14,$BQ$14:$DQ$14,0))</f>
        <v>1.7705197977665996E-2</v>
      </c>
      <c r="DP21" s="4" cm="1">
        <f t="array" ref="DP21">BJ21*INDEX(prod_est,$H21+$I21-1,MATCH(DP$14,$BQ$14:$DQ$14,0))</f>
        <v>1.7616671987777666E-2</v>
      </c>
      <c r="DQ21" s="4" cm="1">
        <f t="array" ref="DQ21">BK21*INDEX(prod_est,$H21+$I21-1,MATCH(DQ$14,$BQ$14:$DQ$14,0))</f>
        <v>1.7528588627838779E-2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21_VN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21_VN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21_VN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17"/>
        <v>3.7122707833706526E-4</v>
      </c>
      <c r="M25" s="33">
        <f t="shared" si="17"/>
        <v>3.6937094294537992E-4</v>
      </c>
      <c r="N25" s="33">
        <f t="shared" si="17"/>
        <v>3.6752408823065302E-4</v>
      </c>
      <c r="O25" s="33">
        <f t="shared" si="17"/>
        <v>3.6568646778949973E-4</v>
      </c>
      <c r="P25" s="33">
        <f t="shared" si="17"/>
        <v>3.6385803545055221E-4</v>
      </c>
      <c r="Q25" s="33">
        <f t="shared" si="17"/>
        <v>3.6203874527329947E-4</v>
      </c>
      <c r="R25" s="33">
        <f t="shared" si="17"/>
        <v>3.60228551546933E-4</v>
      </c>
      <c r="S25" s="33">
        <f t="shared" si="17"/>
        <v>3.5842740878919832E-4</v>
      </c>
      <c r="T25" s="33">
        <f t="shared" si="17"/>
        <v>3.5663527174525233E-4</v>
      </c>
      <c r="U25" s="33">
        <f t="shared" si="17"/>
        <v>3.5485209538652605E-4</v>
      </c>
      <c r="V25" s="33">
        <f t="shared" si="17"/>
        <v>3.5307783490959343E-4</v>
      </c>
      <c r="W25" s="33">
        <f t="shared" si="17"/>
        <v>3.5131244573504544E-4</v>
      </c>
      <c r="X25" s="33">
        <f t="shared" si="17"/>
        <v>3.4955588350637021E-4</v>
      </c>
      <c r="Y25" s="33">
        <f t="shared" si="17"/>
        <v>3.4780810408883837E-4</v>
      </c>
      <c r="Z25" s="33">
        <f t="shared" si="17"/>
        <v>3.4606906356839416E-4</v>
      </c>
      <c r="AA25" s="33">
        <f t="shared" si="17"/>
        <v>3.4433871825055221E-4</v>
      </c>
      <c r="AB25" s="33">
        <f t="shared" si="17"/>
        <v>3.4261702465929943E-4</v>
      </c>
      <c r="AC25" s="33">
        <f t="shared" si="17"/>
        <v>3.4090393953600291E-4</v>
      </c>
      <c r="AD25" s="33">
        <f t="shared" si="17"/>
        <v>3.391994198383229E-4</v>
      </c>
      <c r="AE25" s="33">
        <f t="shared" si="17"/>
        <v>3.3750342273913125E-4</v>
      </c>
      <c r="AF25" s="33">
        <f t="shared" si="17"/>
        <v>3.3581590562543559E-4</v>
      </c>
      <c r="AG25" s="33">
        <f t="shared" si="17"/>
        <v>3.3413682609730841E-4</v>
      </c>
      <c r="AH25" s="33">
        <f t="shared" si="17"/>
        <v>3.3246614196682188E-4</v>
      </c>
      <c r="AI25" s="33">
        <f t="shared" si="17"/>
        <v>3.3080381125698776E-4</v>
      </c>
      <c r="AJ25" s="33">
        <f t="shared" si="17"/>
        <v>3.2914979220070281E-4</v>
      </c>
      <c r="AK25" s="33">
        <f t="shared" si="17"/>
        <v>3.2750404323969931E-4</v>
      </c>
      <c r="AL25" s="33">
        <f t="shared" si="17"/>
        <v>3.2586652302350082E-4</v>
      </c>
      <c r="AM25" s="33">
        <f t="shared" si="17"/>
        <v>3.2423719040838329E-4</v>
      </c>
      <c r="AN25" s="33">
        <f t="shared" si="17"/>
        <v>3.226160044563414E-4</v>
      </c>
      <c r="AO25" s="33">
        <f t="shared" si="17"/>
        <v>3.2100292443405971E-4</v>
      </c>
      <c r="AP25" s="33">
        <f t="shared" si="17"/>
        <v>3.1939790981188942E-4</v>
      </c>
      <c r="AQ25" s="33">
        <f t="shared" ref="AQ25:BK25" si="20">AP25*(1-$G$4)</f>
        <v>3.1780092026283E-4</v>
      </c>
      <c r="AR25" s="33">
        <f t="shared" si="20"/>
        <v>3.1621191566151585E-4</v>
      </c>
      <c r="AS25" s="33">
        <f t="shared" si="20"/>
        <v>3.1463085608320827E-4</v>
      </c>
      <c r="AT25" s="33">
        <f t="shared" si="20"/>
        <v>3.1305770180279225E-4</v>
      </c>
      <c r="AU25" s="33">
        <f t="shared" si="20"/>
        <v>3.1149241329377829E-4</v>
      </c>
      <c r="AV25" s="33">
        <f t="shared" si="20"/>
        <v>3.0993495122730942E-4</v>
      </c>
      <c r="AW25" s="33">
        <f t="shared" si="20"/>
        <v>3.0838527647117288E-4</v>
      </c>
      <c r="AX25" s="33">
        <f t="shared" si="20"/>
        <v>3.0684335008881704E-4</v>
      </c>
      <c r="AY25" s="33">
        <f t="shared" si="20"/>
        <v>3.0530913333837298E-4</v>
      </c>
      <c r="AZ25" s="33">
        <f t="shared" si="20"/>
        <v>3.0378258767168112E-4</v>
      </c>
      <c r="BA25" s="33">
        <f t="shared" si="20"/>
        <v>3.022636747333227E-4</v>
      </c>
      <c r="BB25" s="33">
        <f t="shared" si="20"/>
        <v>3.0075235635965608E-4</v>
      </c>
      <c r="BC25" s="33">
        <f t="shared" si="20"/>
        <v>2.9924859457785782E-4</v>
      </c>
      <c r="BD25" s="33">
        <f t="shared" si="20"/>
        <v>2.9775235160496853E-4</v>
      </c>
      <c r="BE25" s="33">
        <f t="shared" si="20"/>
        <v>2.962635898469437E-4</v>
      </c>
      <c r="BF25" s="33">
        <f t="shared" si="20"/>
        <v>2.9478227189770899E-4</v>
      </c>
      <c r="BG25" s="33">
        <f t="shared" si="20"/>
        <v>2.9330836053822042E-4</v>
      </c>
      <c r="BH25" s="33">
        <f t="shared" si="20"/>
        <v>2.9184181873552934E-4</v>
      </c>
      <c r="BI25" s="33">
        <f t="shared" si="20"/>
        <v>2.903826096418517E-4</v>
      </c>
      <c r="BJ25" s="33">
        <f t="shared" si="20"/>
        <v>2.8893069659364243E-4</v>
      </c>
      <c r="BK25" s="33">
        <f t="shared" si="20"/>
        <v>2.874860431106742E-4</v>
      </c>
      <c r="BL25" t="str">
        <f t="shared" si="6"/>
        <v>21_VN</v>
      </c>
      <c r="BM25" t="str">
        <f t="shared" si="7"/>
        <v>d_nonenergy_7_6_kerosene</v>
      </c>
      <c r="BP25" s="4">
        <f t="shared" si="8"/>
        <v>0.49113130187202853</v>
      </c>
      <c r="BQ25" s="4">
        <f t="shared" si="9"/>
        <v>0.49113130187202853</v>
      </c>
      <c r="BR25" s="4" cm="1">
        <f t="array" ref="BR25">L25*INDEX(prod_est,$H25+$I25-1,MATCH(BR$14,$BQ$14:$DQ$14,0))</f>
        <v>0.51479595065048955</v>
      </c>
      <c r="BS25" s="4" cm="1">
        <f t="array" ref="BS25">M25*INDEX(prod_est,$H25+$I25-1,MATCH(BS$14,$BQ$14:$DQ$14,0))</f>
        <v>0.43219468524725962</v>
      </c>
      <c r="BT25" s="4" cm="1">
        <f t="array" ref="BT25">N25*INDEX(prod_est,$H25+$I25-1,MATCH(BT$14,$BQ$14:$DQ$14,0))</f>
        <v>0.4883269343926866</v>
      </c>
      <c r="BU25" s="4" cm="1">
        <f t="array" ref="BU25">O25*INDEX(prod_est,$H25+$I25-1,MATCH(BU$14,$BQ$14:$DQ$14,0))</f>
        <v>0.55021613296860472</v>
      </c>
      <c r="BV25" s="4" cm="1">
        <f t="array" ref="BV25">P25*INDEX(prod_est,$H25+$I25-1,MATCH(BV$14,$BQ$14:$DQ$14,0))</f>
        <v>0.61841026351610651</v>
      </c>
      <c r="BW25" s="4" cm="1">
        <f t="array" ref="BW25">Q25*INDEX(prod_est,$H25+$I25-1,MATCH(BW$14,$BQ$14:$DQ$14,0))</f>
        <v>0.66048203772295155</v>
      </c>
      <c r="BX25" s="4" cm="1">
        <f t="array" ref="BX25">R25*INDEX(prod_est,$H25+$I25-1,MATCH(BX$14,$BQ$14:$DQ$14,0))</f>
        <v>0.69947549320169</v>
      </c>
      <c r="BY25" s="4" cm="1">
        <f t="array" ref="BY25">S25*INDEX(prod_est,$H25+$I25-1,MATCH(BY$14,$BQ$14:$DQ$14,0))</f>
        <v>0.74088819222891367</v>
      </c>
      <c r="BZ25" s="4" cm="1">
        <f t="array" ref="BZ25">T25*INDEX(prod_est,$H25+$I25-1,MATCH(BZ$14,$BQ$14:$DQ$14,0))</f>
        <v>0.78486900865140996</v>
      </c>
      <c r="CA25" s="4" cm="1">
        <f t="array" ref="CA25">U25*INDEX(prod_est,$H25+$I25-1,MATCH(CA$14,$BQ$14:$DQ$14,0))</f>
        <v>0.82474227363682873</v>
      </c>
      <c r="CB25" s="4" cm="1">
        <f t="array" ref="CB25">V25*INDEX(prod_est,$H25+$I25-1,MATCH(CB$14,$BQ$14:$DQ$14,0))</f>
        <v>0.86681190156588783</v>
      </c>
      <c r="CC25" s="4" cm="1">
        <f t="array" ref="CC25">W25*INDEX(prod_est,$H25+$I25-1,MATCH(CC$14,$BQ$14:$DQ$14,0))</f>
        <v>0.89495791869592523</v>
      </c>
      <c r="CD25" s="4" cm="1">
        <f t="array" ref="CD25">X25*INDEX(prod_est,$H25+$I25-1,MATCH(CD$14,$BQ$14:$DQ$14,0))</f>
        <v>0.9156909165810948</v>
      </c>
      <c r="CE25" s="4" cm="1">
        <f t="array" ref="CE25">Y25*INDEX(prod_est,$H25+$I25-1,MATCH(CE$14,$BQ$14:$DQ$14,0))</f>
        <v>0.93694666299568363</v>
      </c>
      <c r="CF25" s="4" cm="1">
        <f t="array" ref="CF25">Z25*INDEX(prod_est,$H25+$I25-1,MATCH(CF$14,$BQ$14:$DQ$14,0))</f>
        <v>0.95873811057298675</v>
      </c>
      <c r="CG25" s="4" cm="1">
        <f t="array" ref="CG25">AA25*INDEX(prod_est,$H25+$I25-1,MATCH(CG$14,$BQ$14:$DQ$14,0))</f>
        <v>0.98107853400757727</v>
      </c>
      <c r="CH25" s="4" cm="1">
        <f t="array" ref="CH25">AB25*INDEX(prod_est,$H25+$I25-1,MATCH(CH$14,$BQ$14:$DQ$14,0))</f>
        <v>0.9900773396975624</v>
      </c>
      <c r="CI25" s="4" cm="1">
        <f t="array" ref="CI25">AC25*INDEX(prod_est,$H25+$I25-1,MATCH(CI$14,$BQ$14:$DQ$14,0))</f>
        <v>0.99916915052781741</v>
      </c>
      <c r="CJ25" s="4" cm="1">
        <f t="array" ref="CJ25">AD25*INDEX(prod_est,$H25+$I25-1,MATCH(CJ$14,$BQ$14:$DQ$14,0))</f>
        <v>1.0083548711143973</v>
      </c>
      <c r="CK25" s="4" cm="1">
        <f t="array" ref="CK25">AE25*INDEX(prod_est,$H25+$I25-1,MATCH(CK$14,$BQ$14:$DQ$14,0))</f>
        <v>1.0176354151439597</v>
      </c>
      <c r="CL25" s="4" cm="1">
        <f t="array" ref="CL25">AF25*INDEX(prod_est,$H25+$I25-1,MATCH(CL$14,$BQ$14:$DQ$14,0))</f>
        <v>1.0270117054633452</v>
      </c>
      <c r="CM25" s="4" cm="1">
        <f t="array" ref="CM25">AG25*INDEX(prod_est,$H25+$I25-1,MATCH(CM$14,$BQ$14:$DQ$14,0))</f>
        <v>1.0364846741700333</v>
      </c>
      <c r="CN25" s="4" cm="1">
        <f t="array" ref="CN25">AH25*INDEX(prod_est,$H25+$I25-1,MATCH(CN$14,$BQ$14:$DQ$14,0))</f>
        <v>1.0460552627034831</v>
      </c>
      <c r="CO25" s="4" cm="1">
        <f t="array" ref="CO25">AI25*INDEX(prod_est,$H25+$I25-1,MATCH(CO$14,$BQ$14:$DQ$14,0))</f>
        <v>1.055724421937416</v>
      </c>
      <c r="CP25" s="4" cm="1">
        <f t="array" ref="CP25">AJ25*INDEX(prod_est,$H25+$I25-1,MATCH(CP$14,$BQ$14:$DQ$14,0))</f>
        <v>1.0654931122729867</v>
      </c>
      <c r="CQ25" s="4" cm="1">
        <f t="array" ref="CQ25">AK25*INDEX(prod_est,$H25+$I25-1,MATCH(CQ$14,$BQ$14:$DQ$14,0))</f>
        <v>1.0753623037329016</v>
      </c>
      <c r="CR25" s="4" cm="1">
        <f t="array" ref="CR25">AL25*INDEX(prod_est,$H25+$I25-1,MATCH(CR$14,$BQ$14:$DQ$14,0))</f>
        <v>1.085332976056451</v>
      </c>
      <c r="CS25" s="4" cm="1">
        <f t="array" ref="CS25">AM25*INDEX(prod_est,$H25+$I25-1,MATCH(CS$14,$BQ$14:$DQ$14,0))</f>
        <v>1.0954061187955162</v>
      </c>
      <c r="CT25" s="4" cm="1">
        <f t="array" ref="CT25">AN25*INDEX(prod_est,$H25+$I25-1,MATCH(CT$14,$BQ$14:$DQ$14,0))</f>
        <v>1.1055827314115108</v>
      </c>
      <c r="CU25" s="4" cm="1">
        <f t="array" ref="CU25">AO25*INDEX(prod_est,$H25+$I25-1,MATCH(CU$14,$BQ$14:$DQ$14,0))</f>
        <v>1.115863823373282</v>
      </c>
      <c r="CV25" s="4" cm="1">
        <f t="array" ref="CV25">AP25*INDEX(prod_est,$H25+$I25-1,MATCH(CV$14,$BQ$14:$DQ$14,0))</f>
        <v>1.1262504142560126</v>
      </c>
      <c r="CW25" s="4" cm="1">
        <f t="array" ref="CW25">AQ25*INDEX(prod_est,$H25+$I25-1,MATCH(CW$14,$BQ$14:$DQ$14,0))</f>
        <v>1.1367435338410725</v>
      </c>
      <c r="CX25" s="4" cm="1">
        <f t="array" ref="CX25">AR25*INDEX(prod_est,$H25+$I25-1,MATCH(CX$14,$BQ$14:$DQ$14,0))</f>
        <v>1.1310598161718672</v>
      </c>
      <c r="CY25" s="4" cm="1">
        <f t="array" ref="CY25">AS25*INDEX(prod_est,$H25+$I25-1,MATCH(CY$14,$BQ$14:$DQ$14,0))</f>
        <v>1.1254045170910079</v>
      </c>
      <c r="CZ25" s="4" cm="1">
        <f t="array" ref="CZ25">AT25*INDEX(prod_est,$H25+$I25-1,MATCH(CZ$14,$BQ$14:$DQ$14,0))</f>
        <v>1.119777494505553</v>
      </c>
      <c r="DA25" s="4" cm="1">
        <f t="array" ref="DA25">AU25*INDEX(prod_est,$H25+$I25-1,MATCH(DA$14,$BQ$14:$DQ$14,0))</f>
        <v>1.1141786070330251</v>
      </c>
      <c r="DB25" s="4" cm="1">
        <f t="array" ref="DB25">AV25*INDEX(prod_est,$H25+$I25-1,MATCH(DB$14,$BQ$14:$DQ$14,0))</f>
        <v>1.1086077139978601</v>
      </c>
      <c r="DC25" s="4" cm="1">
        <f t="array" ref="DC25">AW25*INDEX(prod_est,$H25+$I25-1,MATCH(DC$14,$BQ$14:$DQ$14,0))</f>
        <v>1.1030646754278708</v>
      </c>
      <c r="DD25" s="4" cm="1">
        <f t="array" ref="DD25">AX25*INDEX(prod_est,$H25+$I25-1,MATCH(DD$14,$BQ$14:$DQ$14,0))</f>
        <v>1.0975493520507316</v>
      </c>
      <c r="DE25" s="4" cm="1">
        <f t="array" ref="DE25">AY25*INDEX(prod_est,$H25+$I25-1,MATCH(DE$14,$BQ$14:$DQ$14,0))</f>
        <v>1.0920616052904779</v>
      </c>
      <c r="DF25" s="4" cm="1">
        <f t="array" ref="DF25">AZ25*INDEX(prod_est,$H25+$I25-1,MATCH(DF$14,$BQ$14:$DQ$14,0))</f>
        <v>1.0866012972640255</v>
      </c>
      <c r="DG25" s="4" cm="1">
        <f t="array" ref="DG25">BA25*INDEX(prod_est,$H25+$I25-1,MATCH(DG$14,$BQ$14:$DQ$14,0))</f>
        <v>1.0811682907777054</v>
      </c>
      <c r="DH25" s="4" cm="1">
        <f t="array" ref="DH25">BB25*INDEX(prod_est,$H25+$I25-1,MATCH(DH$14,$BQ$14:$DQ$14,0))</f>
        <v>1.0757624493238169</v>
      </c>
      <c r="DI25" s="4" cm="1">
        <f t="array" ref="DI25">BC25*INDEX(prod_est,$H25+$I25-1,MATCH(DI$14,$BQ$14:$DQ$14,0))</f>
        <v>1.070383637077198</v>
      </c>
      <c r="DJ25" s="4" cm="1">
        <f t="array" ref="DJ25">BD25*INDEX(prod_est,$H25+$I25-1,MATCH(DJ$14,$BQ$14:$DQ$14,0))</f>
        <v>1.0650317188918119</v>
      </c>
      <c r="DK25" s="4" cm="1">
        <f t="array" ref="DK25">BE25*INDEX(prod_est,$H25+$I25-1,MATCH(DK$14,$BQ$14:$DQ$14,0))</f>
        <v>1.059706560297353</v>
      </c>
      <c r="DL25" s="4" cm="1">
        <f t="array" ref="DL25">BF25*INDEX(prod_est,$H25+$I25-1,MATCH(DL$14,$BQ$14:$DQ$14,0))</f>
        <v>1.0544080274958663</v>
      </c>
      <c r="DM25" s="4" cm="1">
        <f t="array" ref="DM25">BG25*INDEX(prod_est,$H25+$I25-1,MATCH(DM$14,$BQ$14:$DQ$14,0))</f>
        <v>1.0491359873583868</v>
      </c>
      <c r="DN25" s="4" cm="1">
        <f t="array" ref="DN25">BH25*INDEX(prod_est,$H25+$I25-1,MATCH(DN$14,$BQ$14:$DQ$14,0))</f>
        <v>1.0438903074215948</v>
      </c>
      <c r="DO25" s="4" cm="1">
        <f t="array" ref="DO25">BI25*INDEX(prod_est,$H25+$I25-1,MATCH(DO$14,$BQ$14:$DQ$14,0))</f>
        <v>1.038670855884487</v>
      </c>
      <c r="DP25" s="4" cm="1">
        <f t="array" ref="DP25">BJ25*INDEX(prod_est,$H25+$I25-1,MATCH(DP$14,$BQ$14:$DQ$14,0))</f>
        <v>1.0334775016050644</v>
      </c>
      <c r="DQ25" s="4" cm="1">
        <f t="array" ref="DQ25">BK25*INDEX(prod_est,$H25+$I25-1,MATCH(DQ$14,$BQ$14:$DQ$14,0))</f>
        <v>1.028310114097039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21_VN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21_VN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21_VN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21_VN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21_VN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ref="L31:AQ35" si="26">K31*(1-$G$4)</f>
        <v>2.4711477589824692E-2</v>
      </c>
      <c r="M31" s="33">
        <f t="shared" si="26"/>
        <v>2.4587920201875568E-2</v>
      </c>
      <c r="N31" s="33">
        <f t="shared" si="26"/>
        <v>2.4464980600866191E-2</v>
      </c>
      <c r="O31" s="33">
        <f t="shared" si="26"/>
        <v>2.434265569786186E-2</v>
      </c>
      <c r="P31" s="33">
        <f t="shared" si="26"/>
        <v>2.4220942419372549E-2</v>
      </c>
      <c r="Q31" s="33">
        <f t="shared" si="26"/>
        <v>2.4099837707275685E-2</v>
      </c>
      <c r="R31" s="33">
        <f t="shared" si="26"/>
        <v>2.3979338518739308E-2</v>
      </c>
      <c r="S31" s="33">
        <f t="shared" si="26"/>
        <v>2.3859441826145612E-2</v>
      </c>
      <c r="T31" s="33">
        <f t="shared" si="26"/>
        <v>2.3740144617014885E-2</v>
      </c>
      <c r="U31" s="33">
        <f t="shared" si="26"/>
        <v>2.3621443893929811E-2</v>
      </c>
      <c r="V31" s="33">
        <f t="shared" si="26"/>
        <v>2.3503336674460161E-2</v>
      </c>
      <c r="W31" s="33">
        <f t="shared" si="26"/>
        <v>2.338581999108786E-2</v>
      </c>
      <c r="X31" s="33">
        <f t="shared" si="26"/>
        <v>2.3268890891132422E-2</v>
      </c>
      <c r="Y31" s="33">
        <f t="shared" si="26"/>
        <v>2.315254643667676E-2</v>
      </c>
      <c r="Z31" s="33">
        <f t="shared" si="26"/>
        <v>2.3036783704493375E-2</v>
      </c>
      <c r="AA31" s="33">
        <f t="shared" si="26"/>
        <v>2.2921599785970907E-2</v>
      </c>
      <c r="AB31" s="33">
        <f t="shared" si="26"/>
        <v>2.2806991787041053E-2</v>
      </c>
      <c r="AC31" s="33">
        <f t="shared" si="26"/>
        <v>2.2692956828105848E-2</v>
      </c>
      <c r="AD31" s="33">
        <f t="shared" si="26"/>
        <v>2.2579492043965317E-2</v>
      </c>
      <c r="AE31" s="33">
        <f t="shared" si="26"/>
        <v>2.2466594583745489E-2</v>
      </c>
      <c r="AF31" s="33">
        <f t="shared" si="26"/>
        <v>2.2354261610826761E-2</v>
      </c>
      <c r="AG31" s="33">
        <f t="shared" si="26"/>
        <v>2.2242490302772627E-2</v>
      </c>
      <c r="AH31" s="33">
        <f t="shared" si="26"/>
        <v>2.2131277851258763E-2</v>
      </c>
      <c r="AI31" s="33">
        <f t="shared" si="26"/>
        <v>2.2020621462002468E-2</v>
      </c>
      <c r="AJ31" s="33">
        <f t="shared" si="26"/>
        <v>2.1910518354692456E-2</v>
      </c>
      <c r="AK31" s="33">
        <f t="shared" si="26"/>
        <v>2.1800965762918994E-2</v>
      </c>
      <c r="AL31" s="33">
        <f t="shared" si="26"/>
        <v>2.1691960934104398E-2</v>
      </c>
      <c r="AM31" s="33">
        <f t="shared" si="26"/>
        <v>2.1583501129433875E-2</v>
      </c>
      <c r="AN31" s="33">
        <f t="shared" si="26"/>
        <v>2.1475583623786706E-2</v>
      </c>
      <c r="AO31" s="33">
        <f t="shared" si="26"/>
        <v>2.1368205705667772E-2</v>
      </c>
      <c r="AP31" s="33">
        <f t="shared" si="26"/>
        <v>2.1261364677139433E-2</v>
      </c>
      <c r="AQ31" s="33">
        <f t="shared" si="26"/>
        <v>2.1155057853753736E-2</v>
      </c>
      <c r="AR31" s="33">
        <f t="shared" ref="AR31:BK31" si="27">AQ31*(1-$G$4)</f>
        <v>2.1049282564484968E-2</v>
      </c>
      <c r="AS31" s="33">
        <f t="shared" si="27"/>
        <v>2.0944036151662543E-2</v>
      </c>
      <c r="AT31" s="33">
        <f t="shared" si="27"/>
        <v>2.0839315970904229E-2</v>
      </c>
      <c r="AU31" s="33">
        <f t="shared" si="27"/>
        <v>2.0735119391049706E-2</v>
      </c>
      <c r="AV31" s="33">
        <f t="shared" si="27"/>
        <v>2.0631443794094456E-2</v>
      </c>
      <c r="AW31" s="33">
        <f t="shared" si="27"/>
        <v>2.0528286575123983E-2</v>
      </c>
      <c r="AX31" s="33">
        <f t="shared" si="27"/>
        <v>2.0425645142248362E-2</v>
      </c>
      <c r="AY31" s="33">
        <f t="shared" si="27"/>
        <v>2.032351691653712E-2</v>
      </c>
      <c r="AZ31" s="33">
        <f t="shared" si="27"/>
        <v>2.0221899331954434E-2</v>
      </c>
      <c r="BA31" s="33">
        <f t="shared" si="27"/>
        <v>2.0120789835294663E-2</v>
      </c>
      <c r="BB31" s="33">
        <f t="shared" si="27"/>
        <v>2.0020185886118189E-2</v>
      </c>
      <c r="BC31" s="33">
        <f t="shared" si="27"/>
        <v>1.9920084956687598E-2</v>
      </c>
      <c r="BD31" s="33">
        <f t="shared" si="27"/>
        <v>1.9820484531904159E-2</v>
      </c>
      <c r="BE31" s="33">
        <f t="shared" si="27"/>
        <v>1.9721382109244637E-2</v>
      </c>
      <c r="BF31" s="33">
        <f t="shared" si="27"/>
        <v>1.9622775198698414E-2</v>
      </c>
      <c r="BG31" s="33">
        <f t="shared" si="27"/>
        <v>1.9524661322704921E-2</v>
      </c>
      <c r="BH31" s="33">
        <f t="shared" si="27"/>
        <v>1.9427038016091396E-2</v>
      </c>
      <c r="BI31" s="33">
        <f t="shared" si="27"/>
        <v>1.932990282601094E-2</v>
      </c>
      <c r="BJ31" s="33">
        <f t="shared" si="27"/>
        <v>1.9233253311880884E-2</v>
      </c>
      <c r="BK31" s="33">
        <f t="shared" si="27"/>
        <v>1.913708704532148E-2</v>
      </c>
      <c r="BL31" t="str">
        <f t="shared" si="6"/>
        <v>21_VN</v>
      </c>
      <c r="BM31" t="str">
        <f t="shared" si="7"/>
        <v>d_nonenergy_7_x_other_petrol_prod</v>
      </c>
      <c r="BP31" s="4">
        <f t="shared" si="8"/>
        <v>29.404019974480001</v>
      </c>
      <c r="BQ31" s="4">
        <f t="shared" si="9"/>
        <v>32.69314354502</v>
      </c>
      <c r="BR31" s="4" cm="1">
        <f t="array" ref="BR31">L31*INDEX(prod_est,$H31+$I31-1,MATCH(BR$14,$BQ$14:$DQ$14,0))</f>
        <v>34.268428517710049</v>
      </c>
      <c r="BS31" s="4" cm="1">
        <f t="array" ref="BS31">M31*INDEX(prod_est,$H31+$I31-1,MATCH(BS$14,$BQ$14:$DQ$14,0))</f>
        <v>28.769909045351628</v>
      </c>
      <c r="BT31" s="4" cm="1">
        <f t="array" ref="BT31">N31*INDEX(prod_est,$H31+$I31-1,MATCH(BT$14,$BQ$14:$DQ$14,0))</f>
        <v>32.506465179772981</v>
      </c>
      <c r="BU31" s="4" cm="1">
        <f t="array" ref="BU31">O31*INDEX(prod_est,$H31+$I31-1,MATCH(BU$14,$BQ$14:$DQ$14,0))</f>
        <v>36.626244239296156</v>
      </c>
      <c r="BV31" s="4" cm="1">
        <f t="array" ref="BV31">P31*INDEX(prod_est,$H31+$I31-1,MATCH(BV$14,$BQ$14:$DQ$14,0))</f>
        <v>41.165723784621967</v>
      </c>
      <c r="BW31" s="4" cm="1">
        <f t="array" ref="BW31">Q31*INDEX(prod_est,$H31+$I31-1,MATCH(BW$14,$BQ$14:$DQ$14,0))</f>
        <v>43.966316107072728</v>
      </c>
      <c r="BX31" s="4" cm="1">
        <f t="array" ref="BX31">R31*INDEX(prod_est,$H31+$I31-1,MATCH(BX$14,$BQ$14:$DQ$14,0))</f>
        <v>46.561993948056518</v>
      </c>
      <c r="BY31" s="4" cm="1">
        <f t="array" ref="BY31">S31*INDEX(prod_est,$H31+$I31-1,MATCH(BY$14,$BQ$14:$DQ$14,0))</f>
        <v>49.318713604741149</v>
      </c>
      <c r="BZ31" s="4" cm="1">
        <f t="array" ref="BZ31">T31*INDEX(prod_est,$H31+$I31-1,MATCH(BZ$14,$BQ$14:$DQ$14,0))</f>
        <v>52.246385164357001</v>
      </c>
      <c r="CA31" s="4" cm="1">
        <f t="array" ref="CA31">U31*INDEX(prod_est,$H31+$I31-1,MATCH(CA$14,$BQ$14:$DQ$14,0))</f>
        <v>54.900629295830797</v>
      </c>
      <c r="CB31" s="4" cm="1">
        <f t="array" ref="CB31">V31*INDEX(prod_est,$H31+$I31-1,MATCH(CB$14,$BQ$14:$DQ$14,0))</f>
        <v>57.70107874698121</v>
      </c>
      <c r="CC31" s="4" cm="1">
        <f t="array" ref="CC31">W31*INDEX(prod_est,$H31+$I31-1,MATCH(CC$14,$BQ$14:$DQ$14,0))</f>
        <v>59.574675023059484</v>
      </c>
      <c r="CD31" s="4" cm="1">
        <f t="array" ref="CD31">X31*INDEX(prod_est,$H31+$I31-1,MATCH(CD$14,$BQ$14:$DQ$14,0))</f>
        <v>60.954808753886248</v>
      </c>
      <c r="CE31" s="4" cm="1">
        <f t="array" ref="CE31">Y31*INDEX(prod_est,$H31+$I31-1,MATCH(CE$14,$BQ$14:$DQ$14,0))</f>
        <v>62.369740292641573</v>
      </c>
      <c r="CF31" s="4" cm="1">
        <f t="array" ref="CF31">Z31*INDEX(prod_est,$H31+$I31-1,MATCH(CF$14,$BQ$14:$DQ$14,0))</f>
        <v>63.820331857428833</v>
      </c>
      <c r="CG31" s="4" cm="1">
        <f t="array" ref="CG31">AA31*INDEX(prod_est,$H31+$I31-1,MATCH(CG$14,$BQ$14:$DQ$14,0))</f>
        <v>65.307467105008513</v>
      </c>
      <c r="CH31" s="4" cm="1">
        <f t="array" ref="CH31">AB31*INDEX(prod_est,$H31+$I31-1,MATCH(CH$14,$BQ$14:$DQ$14,0))</f>
        <v>65.906490716484797</v>
      </c>
      <c r="CI31" s="4" cm="1">
        <f t="array" ref="CI31">AC31*INDEX(prod_est,$H31+$I31-1,MATCH(CI$14,$BQ$14:$DQ$14,0))</f>
        <v>66.511705402302454</v>
      </c>
      <c r="CJ31" s="4" cm="1">
        <f t="array" ref="CJ31">AD31*INDEX(prod_est,$H31+$I31-1,MATCH(CJ$14,$BQ$14:$DQ$14,0))</f>
        <v>67.123171380049783</v>
      </c>
      <c r="CK31" s="4" cm="1">
        <f t="array" ref="CK31">AE31*INDEX(prod_est,$H31+$I31-1,MATCH(CK$14,$BQ$14:$DQ$14,0))</f>
        <v>67.740949471118029</v>
      </c>
      <c r="CL31" s="4" cm="1">
        <f t="array" ref="CL31">AF31*INDEX(prod_est,$H31+$I31-1,MATCH(CL$14,$BQ$14:$DQ$14,0))</f>
        <v>68.365101106664397</v>
      </c>
      <c r="CM31" s="4" cm="1">
        <f t="array" ref="CM31">AG31*INDEX(prod_est,$H31+$I31-1,MATCH(CM$14,$BQ$14:$DQ$14,0))</f>
        <v>68.995688333633566</v>
      </c>
      <c r="CN31" s="4" cm="1">
        <f t="array" ref="CN31">AH31*INDEX(prod_est,$H31+$I31-1,MATCH(CN$14,$BQ$14:$DQ$14,0))</f>
        <v>69.632773820837826</v>
      </c>
      <c r="CO31" s="4" cm="1">
        <f t="array" ref="CO31">AI31*INDEX(prod_est,$H31+$I31-1,MATCH(CO$14,$BQ$14:$DQ$14,0))</f>
        <v>70.276420865100107</v>
      </c>
      <c r="CP31" s="4" cm="1">
        <f t="array" ref="CP31">AJ31*INDEX(prod_est,$H31+$I31-1,MATCH(CP$14,$BQ$14:$DQ$14,0))</f>
        <v>70.926693397456191</v>
      </c>
      <c r="CQ31" s="4" cm="1">
        <f t="array" ref="CQ31">AK31*INDEX(prod_est,$H31+$I31-1,MATCH(CQ$14,$BQ$14:$DQ$14,0))</f>
        <v>71.583655989419739</v>
      </c>
      <c r="CR31" s="4" cm="1">
        <f t="array" ref="CR31">AL31*INDEX(prod_est,$H31+$I31-1,MATCH(CR$14,$BQ$14:$DQ$14,0))</f>
        <v>72.247373859308425</v>
      </c>
      <c r="CS31" s="4" cm="1">
        <f t="array" ref="CS31">AM31*INDEX(prod_est,$H31+$I31-1,MATCH(CS$14,$BQ$14:$DQ$14,0))</f>
        <v>72.917912878634766</v>
      </c>
      <c r="CT31" s="4" cm="1">
        <f t="array" ref="CT31">AN31*INDEX(prod_est,$H31+$I31-1,MATCH(CT$14,$BQ$14:$DQ$14,0))</f>
        <v>73.595339578559205</v>
      </c>
      <c r="CU31" s="4" cm="1">
        <f t="array" ref="CU31">AO31*INDEX(prod_est,$H31+$I31-1,MATCH(CU$14,$BQ$14:$DQ$14,0))</f>
        <v>74.279721156407234</v>
      </c>
      <c r="CV31" s="4" cm="1">
        <f t="array" ref="CV31">AP31*INDEX(prod_est,$H31+$I31-1,MATCH(CV$14,$BQ$14:$DQ$14,0))</f>
        <v>74.971125482252845</v>
      </c>
      <c r="CW31" s="4" cm="1">
        <f t="array" ref="CW31">AQ31*INDEX(prod_est,$H31+$I31-1,MATCH(CW$14,$BQ$14:$DQ$14,0))</f>
        <v>75.66962110556544</v>
      </c>
      <c r="CX31" s="4" cm="1">
        <f t="array" ref="CX31">AR31*INDEX(prod_est,$H31+$I31-1,MATCH(CX$14,$BQ$14:$DQ$14,0))</f>
        <v>75.291273000037606</v>
      </c>
      <c r="CY31" s="4" cm="1">
        <f t="array" ref="CY31">AS31*INDEX(prod_est,$H31+$I31-1,MATCH(CY$14,$BQ$14:$DQ$14,0))</f>
        <v>74.914816635037425</v>
      </c>
      <c r="CZ31" s="4" cm="1">
        <f t="array" ref="CZ31">AT31*INDEX(prod_est,$H31+$I31-1,MATCH(CZ$14,$BQ$14:$DQ$14,0))</f>
        <v>74.540242551862235</v>
      </c>
      <c r="DA31" s="4" cm="1">
        <f t="array" ref="DA31">AU31*INDEX(prod_est,$H31+$I31-1,MATCH(DA$14,$BQ$14:$DQ$14,0))</f>
        <v>74.167541339102911</v>
      </c>
      <c r="DB31" s="4" cm="1">
        <f t="array" ref="DB31">AV31*INDEX(prod_est,$H31+$I31-1,MATCH(DB$14,$BQ$14:$DQ$14,0))</f>
        <v>73.796703632407386</v>
      </c>
      <c r="DC31" s="4" cm="1">
        <f t="array" ref="DC31">AW31*INDEX(prod_est,$H31+$I31-1,MATCH(DC$14,$BQ$14:$DQ$14,0))</f>
        <v>73.427720114245346</v>
      </c>
      <c r="DD31" s="4" cm="1">
        <f t="array" ref="DD31">AX31*INDEX(prod_est,$H31+$I31-1,MATCH(DD$14,$BQ$14:$DQ$14,0))</f>
        <v>73.060581513674123</v>
      </c>
      <c r="DE31" s="4" cm="1">
        <f t="array" ref="DE31">AY31*INDEX(prod_est,$H31+$I31-1,MATCH(DE$14,$BQ$14:$DQ$14,0))</f>
        <v>72.695278606105745</v>
      </c>
      <c r="DF31" s="4" cm="1">
        <f t="array" ref="DF31">AZ31*INDEX(prod_est,$H31+$I31-1,MATCH(DF$14,$BQ$14:$DQ$14,0))</f>
        <v>72.331802213075221</v>
      </c>
      <c r="DG31" s="4" cm="1">
        <f t="array" ref="DG31">BA31*INDEX(prod_est,$H31+$I31-1,MATCH(DG$14,$BQ$14:$DQ$14,0))</f>
        <v>71.970143202009851</v>
      </c>
      <c r="DH31" s="4" cm="1">
        <f t="array" ref="DH31">BB31*INDEX(prod_est,$H31+$I31-1,MATCH(DH$14,$BQ$14:$DQ$14,0))</f>
        <v>71.610292485999793</v>
      </c>
      <c r="DI31" s="4" cm="1">
        <f t="array" ref="DI31">BC31*INDEX(prod_est,$H31+$I31-1,MATCH(DI$14,$BQ$14:$DQ$14,0))</f>
        <v>71.252241023569795</v>
      </c>
      <c r="DJ31" s="4" cm="1">
        <f t="array" ref="DJ31">BD31*INDEX(prod_est,$H31+$I31-1,MATCH(DJ$14,$BQ$14:$DQ$14,0))</f>
        <v>70.895979818451949</v>
      </c>
      <c r="DK31" s="4" cm="1">
        <f t="array" ref="DK31">BE31*INDEX(prod_est,$H31+$I31-1,MATCH(DK$14,$BQ$14:$DQ$14,0))</f>
        <v>70.54149991935968</v>
      </c>
      <c r="DL31" s="4" cm="1">
        <f t="array" ref="DL31">BF31*INDEX(prod_est,$H31+$I31-1,MATCH(DL$14,$BQ$14:$DQ$14,0))</f>
        <v>70.188792419762876</v>
      </c>
      <c r="DM31" s="4" cm="1">
        <f t="array" ref="DM31">BG31*INDEX(prod_est,$H31+$I31-1,MATCH(DM$14,$BQ$14:$DQ$14,0))</f>
        <v>69.837848457664066</v>
      </c>
      <c r="DN31" s="4" cm="1">
        <f t="array" ref="DN31">BH31*INDEX(prod_est,$H31+$I31-1,MATCH(DN$14,$BQ$14:$DQ$14,0))</f>
        <v>69.488659215375748</v>
      </c>
      <c r="DO31" s="4" cm="1">
        <f t="array" ref="DO31">BI31*INDEX(prod_est,$H31+$I31-1,MATCH(DO$14,$BQ$14:$DQ$14,0))</f>
        <v>69.141215919298872</v>
      </c>
      <c r="DP31" s="4" cm="1">
        <f t="array" ref="DP31">BJ31*INDEX(prod_est,$H31+$I31-1,MATCH(DP$14,$BQ$14:$DQ$14,0))</f>
        <v>68.795509839702376</v>
      </c>
      <c r="DQ31" s="4" cm="1">
        <f t="array" ref="DQ31">BK31*INDEX(prod_est,$H31+$I31-1,MATCH(DQ$14,$BQ$14:$DQ$14,0))</f>
        <v>68.451532290503863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26"/>
        <v>3.2104807872439273E-2</v>
      </c>
      <c r="M32" s="33">
        <f t="shared" si="26"/>
        <v>3.1944283833077076E-2</v>
      </c>
      <c r="N32" s="33">
        <f t="shared" si="26"/>
        <v>3.1784562413911692E-2</v>
      </c>
      <c r="O32" s="33">
        <f t="shared" si="26"/>
        <v>3.1625639601842136E-2</v>
      </c>
      <c r="P32" s="33">
        <f t="shared" si="26"/>
        <v>3.1467511403832922E-2</v>
      </c>
      <c r="Q32" s="33">
        <f t="shared" si="26"/>
        <v>3.1310173846813755E-2</v>
      </c>
      <c r="R32" s="33">
        <f t="shared" si="26"/>
        <v>3.1153622977579686E-2</v>
      </c>
      <c r="S32" s="33">
        <f t="shared" si="26"/>
        <v>3.0997854862691788E-2</v>
      </c>
      <c r="T32" s="33">
        <f t="shared" si="26"/>
        <v>3.0842865588378329E-2</v>
      </c>
      <c r="U32" s="33">
        <f t="shared" si="26"/>
        <v>3.0688651260436437E-2</v>
      </c>
      <c r="V32" s="33">
        <f t="shared" si="26"/>
        <v>3.0535208004134253E-2</v>
      </c>
      <c r="W32" s="33">
        <f t="shared" si="26"/>
        <v>3.0382531964113581E-2</v>
      </c>
      <c r="X32" s="33">
        <f t="shared" si="26"/>
        <v>3.0230619304293015E-2</v>
      </c>
      <c r="Y32" s="33">
        <f t="shared" si="26"/>
        <v>3.0079466207771549E-2</v>
      </c>
      <c r="Z32" s="33">
        <f t="shared" si="26"/>
        <v>2.992906887673269E-2</v>
      </c>
      <c r="AA32" s="33">
        <f t="shared" si="26"/>
        <v>2.9779423532349025E-2</v>
      </c>
      <c r="AB32" s="33">
        <f t="shared" si="26"/>
        <v>2.9630526414687278E-2</v>
      </c>
      <c r="AC32" s="33">
        <f t="shared" si="26"/>
        <v>2.9482373782613841E-2</v>
      </c>
      <c r="AD32" s="33">
        <f t="shared" si="26"/>
        <v>2.9334961913700771E-2</v>
      </c>
      <c r="AE32" s="33">
        <f t="shared" si="26"/>
        <v>2.9188287104132266E-2</v>
      </c>
      <c r="AF32" s="33">
        <f t="shared" si="26"/>
        <v>2.9042345668611604E-2</v>
      </c>
      <c r="AG32" s="33">
        <f t="shared" si="26"/>
        <v>2.8897133940268546E-2</v>
      </c>
      <c r="AH32" s="33">
        <f t="shared" si="26"/>
        <v>2.8752648270567203E-2</v>
      </c>
      <c r="AI32" s="33">
        <f t="shared" si="26"/>
        <v>2.8608885029214368E-2</v>
      </c>
      <c r="AJ32" s="33">
        <f t="shared" si="26"/>
        <v>2.8465840604068295E-2</v>
      </c>
      <c r="AK32" s="33">
        <f t="shared" si="26"/>
        <v>2.8323511401047954E-2</v>
      </c>
      <c r="AL32" s="33">
        <f t="shared" si="26"/>
        <v>2.8181893844042714E-2</v>
      </c>
      <c r="AM32" s="33">
        <f t="shared" si="26"/>
        <v>2.8040984374822501E-2</v>
      </c>
      <c r="AN32" s="33">
        <f t="shared" si="26"/>
        <v>2.7900779452948388E-2</v>
      </c>
      <c r="AO32" s="33">
        <f t="shared" si="26"/>
        <v>2.7761275555683647E-2</v>
      </c>
      <c r="AP32" s="33">
        <f t="shared" si="26"/>
        <v>2.7622469177905229E-2</v>
      </c>
      <c r="AQ32" s="33">
        <f t="shared" si="26"/>
        <v>2.7484356832015704E-2</v>
      </c>
      <c r="AR32" s="33">
        <f t="shared" ref="AR32:BK32" si="28">AQ32*(1-$G$4)</f>
        <v>2.7346935047855625E-2</v>
      </c>
      <c r="AS32" s="33">
        <f t="shared" si="28"/>
        <v>2.7210200372616348E-2</v>
      </c>
      <c r="AT32" s="33">
        <f t="shared" si="28"/>
        <v>2.7074149370753267E-2</v>
      </c>
      <c r="AU32" s="33">
        <f t="shared" si="28"/>
        <v>2.6938778623899502E-2</v>
      </c>
      <c r="AV32" s="33">
        <f t="shared" si="28"/>
        <v>2.6804084730780005E-2</v>
      </c>
      <c r="AW32" s="33">
        <f t="shared" si="28"/>
        <v>2.6670064307126106E-2</v>
      </c>
      <c r="AX32" s="33">
        <f t="shared" si="28"/>
        <v>2.6536713985590474E-2</v>
      </c>
      <c r="AY32" s="33">
        <f t="shared" si="28"/>
        <v>2.640403041566252E-2</v>
      </c>
      <c r="AZ32" s="33">
        <f t="shared" si="28"/>
        <v>2.6272010263584208E-2</v>
      </c>
      <c r="BA32" s="33">
        <f t="shared" si="28"/>
        <v>2.6140650212266286E-2</v>
      </c>
      <c r="BB32" s="33">
        <f t="shared" si="28"/>
        <v>2.6009946961204955E-2</v>
      </c>
      <c r="BC32" s="33">
        <f t="shared" si="28"/>
        <v>2.587989722639893E-2</v>
      </c>
      <c r="BD32" s="33">
        <f t="shared" si="28"/>
        <v>2.5750497740266935E-2</v>
      </c>
      <c r="BE32" s="33">
        <f t="shared" si="28"/>
        <v>2.56217452515656E-2</v>
      </c>
      <c r="BF32" s="33">
        <f t="shared" si="28"/>
        <v>2.5493636525307773E-2</v>
      </c>
      <c r="BG32" s="33">
        <f t="shared" si="28"/>
        <v>2.5366168342681236E-2</v>
      </c>
      <c r="BH32" s="33">
        <f t="shared" si="28"/>
        <v>2.523933750096783E-2</v>
      </c>
      <c r="BI32" s="33">
        <f t="shared" si="28"/>
        <v>2.511314081346299E-2</v>
      </c>
      <c r="BJ32" s="33">
        <f t="shared" si="28"/>
        <v>2.4987575109395675E-2</v>
      </c>
      <c r="BK32" s="33">
        <f t="shared" si="28"/>
        <v>2.4862637233848697E-2</v>
      </c>
      <c r="BL32" t="str">
        <f t="shared" si="6"/>
        <v>21_VN</v>
      </c>
      <c r="BM32" t="str">
        <f t="shared" si="7"/>
        <v>d_nonenergy_8_1_natural_gas</v>
      </c>
      <c r="BP32" s="4">
        <f t="shared" si="8"/>
        <v>40.750872636572382</v>
      </c>
      <c r="BQ32" s="4">
        <f t="shared" si="9"/>
        <v>42.474477232034722</v>
      </c>
      <c r="BR32" s="4" cm="1">
        <f t="array" ref="BR32">L32*INDEX(prod_est,$H32+$I32-1,MATCH(BR$14,$BQ$14:$DQ$14,0))</f>
        <v>44.521065551519904</v>
      </c>
      <c r="BS32" s="4" cm="1">
        <f t="array" ref="BS32">M32*INDEX(prod_est,$H32+$I32-1,MATCH(BS$14,$BQ$14:$DQ$14,0))</f>
        <v>37.377465554261072</v>
      </c>
      <c r="BT32" s="4" cm="1">
        <f t="array" ref="BT32">N32*INDEX(prod_est,$H32+$I32-1,MATCH(BT$14,$BQ$14:$DQ$14,0))</f>
        <v>42.231947297173022</v>
      </c>
      <c r="BU32" s="4" cm="1">
        <f t="array" ref="BU32">O32*INDEX(prod_est,$H32+$I32-1,MATCH(BU$14,$BQ$14:$DQ$14,0))</f>
        <v>47.584306932573867</v>
      </c>
      <c r="BV32" s="4" cm="1">
        <f t="array" ref="BV32">P32*INDEX(prod_est,$H32+$I32-1,MATCH(BV$14,$BQ$14:$DQ$14,0))</f>
        <v>53.481935599811607</v>
      </c>
      <c r="BW32" s="4" cm="1">
        <f t="array" ref="BW32">Q32*INDEX(prod_est,$H32+$I32-1,MATCH(BW$14,$BQ$14:$DQ$14,0))</f>
        <v>57.120426180331691</v>
      </c>
      <c r="BX32" s="4" cm="1">
        <f t="array" ref="BX32">R32*INDEX(prod_est,$H32+$I32-1,MATCH(BX$14,$BQ$14:$DQ$14,0))</f>
        <v>60.492694717517274</v>
      </c>
      <c r="BY32" s="4" cm="1">
        <f t="array" ref="BY32">S32*INDEX(prod_est,$H32+$I32-1,MATCH(BY$14,$BQ$14:$DQ$14,0))</f>
        <v>64.074186541077012</v>
      </c>
      <c r="BZ32" s="4" cm="1">
        <f t="array" ref="BZ32">T32*INDEX(prod_est,$H32+$I32-1,MATCH(BZ$14,$BQ$14:$DQ$14,0))</f>
        <v>67.877776698460977</v>
      </c>
      <c r="CA32" s="4" cm="1">
        <f t="array" ref="CA32">U32*INDEX(prod_est,$H32+$I32-1,MATCH(CA$14,$BQ$14:$DQ$14,0))</f>
        <v>71.326133745414879</v>
      </c>
      <c r="CB32" s="4" cm="1">
        <f t="array" ref="CB32">V32*INDEX(prod_est,$H32+$I32-1,MATCH(CB$14,$BQ$14:$DQ$14,0))</f>
        <v>74.964438709529333</v>
      </c>
      <c r="CC32" s="4" cm="1">
        <f t="array" ref="CC32">W32*INDEX(prod_est,$H32+$I32-1,MATCH(CC$14,$BQ$14:$DQ$14,0))</f>
        <v>77.398588923953525</v>
      </c>
      <c r="CD32" s="4" cm="1">
        <f t="array" ref="CD32">X32*INDEX(prod_est,$H32+$I32-1,MATCH(CD$14,$BQ$14:$DQ$14,0))</f>
        <v>79.191639465160776</v>
      </c>
      <c r="CE32" s="4" cm="1">
        <f t="array" ref="CE32">Y32*INDEX(prod_est,$H32+$I32-1,MATCH(CE$14,$BQ$14:$DQ$14,0))</f>
        <v>81.029898834284836</v>
      </c>
      <c r="CF32" s="4" cm="1">
        <f t="array" ref="CF32">Z32*INDEX(prod_est,$H32+$I32-1,MATCH(CF$14,$BQ$14:$DQ$14,0))</f>
        <v>82.914487213089515</v>
      </c>
      <c r="CG32" s="4" cm="1">
        <f t="array" ref="CG32">AA32*INDEX(prod_est,$H32+$I32-1,MATCH(CG$14,$BQ$14:$DQ$14,0))</f>
        <v>84.846552636143684</v>
      </c>
      <c r="CH32" s="4" cm="1">
        <f t="array" ref="CH32">AB32*INDEX(prod_est,$H32+$I32-1,MATCH(CH$14,$BQ$14:$DQ$14,0))</f>
        <v>85.624795777922444</v>
      </c>
      <c r="CI32" s="4" cm="1">
        <f t="array" ref="CI32">AC32*INDEX(prod_est,$H32+$I32-1,MATCH(CI$14,$BQ$14:$DQ$14,0))</f>
        <v>86.41108227734874</v>
      </c>
      <c r="CJ32" s="4" cm="1">
        <f t="array" ref="CJ32">AD32*INDEX(prod_est,$H32+$I32-1,MATCH(CJ$14,$BQ$14:$DQ$14,0))</f>
        <v>87.205490368275477</v>
      </c>
      <c r="CK32" s="4" cm="1">
        <f t="array" ref="CK32">AE32*INDEX(prod_est,$H32+$I32-1,MATCH(CK$14,$BQ$14:$DQ$14,0))</f>
        <v>88.008099069007926</v>
      </c>
      <c r="CL32" s="4" cm="1">
        <f t="array" ref="CL32">AF32*INDEX(prod_est,$H32+$I32-1,MATCH(CL$14,$BQ$14:$DQ$14,0))</f>
        <v>88.81898819005086</v>
      </c>
      <c r="CM32" s="4" cm="1">
        <f t="array" ref="CM32">AG32*INDEX(prod_est,$H32+$I32-1,MATCH(CM$14,$BQ$14:$DQ$14,0))</f>
        <v>89.638238341931512</v>
      </c>
      <c r="CN32" s="4" cm="1">
        <f t="array" ref="CN32">AH32*INDEX(prod_est,$H32+$I32-1,MATCH(CN$14,$BQ$14:$DQ$14,0))</f>
        <v>90.465930943098911</v>
      </c>
      <c r="CO32" s="4" cm="1">
        <f t="array" ref="CO32">AI32*INDEX(prod_est,$H32+$I32-1,MATCH(CO$14,$BQ$14:$DQ$14,0))</f>
        <v>91.30214822790478</v>
      </c>
      <c r="CP32" s="4" cm="1">
        <f t="array" ref="CP32">AJ32*INDEX(prod_est,$H32+$I32-1,MATCH(CP$14,$BQ$14:$DQ$14,0))</f>
        <v>92.146973254661276</v>
      </c>
      <c r="CQ32" s="4" cm="1">
        <f t="array" ref="CQ32">AK32*INDEX(prod_est,$H32+$I32-1,MATCH(CQ$14,$BQ$14:$DQ$14,0))</f>
        <v>93.000489913780626</v>
      </c>
      <c r="CR32" s="4" cm="1">
        <f t="array" ref="CR32">AL32*INDEX(prod_est,$H32+$I32-1,MATCH(CR$14,$BQ$14:$DQ$14,0))</f>
        <v>93.862782935993707</v>
      </c>
      <c r="CS32" s="4" cm="1">
        <f t="array" ref="CS32">AM32*INDEX(prod_est,$H32+$I32-1,MATCH(CS$14,$BQ$14:$DQ$14,0))</f>
        <v>94.733937900653146</v>
      </c>
      <c r="CT32" s="4" cm="1">
        <f t="array" ref="CT32">AN32*INDEX(prod_est,$H32+$I32-1,MATCH(CT$14,$BQ$14:$DQ$14,0))</f>
        <v>95.614041244116919</v>
      </c>
      <c r="CU32" s="4" cm="1">
        <f t="array" ref="CU32">AO32*INDEX(prod_est,$H32+$I32-1,MATCH(CU$14,$BQ$14:$DQ$14,0))</f>
        <v>96.503180268215388</v>
      </c>
      <c r="CV32" s="4" cm="1">
        <f t="array" ref="CV32">AP32*INDEX(prod_est,$H32+$I32-1,MATCH(CV$14,$BQ$14:$DQ$14,0))</f>
        <v>97.401443148804404</v>
      </c>
      <c r="CW32" s="4" cm="1">
        <f t="array" ref="CW32">AQ32*INDEX(prod_est,$H32+$I32-1,MATCH(CW$14,$BQ$14:$DQ$14,0))</f>
        <v>98.308918944400872</v>
      </c>
      <c r="CX32" s="4" cm="1">
        <f t="array" ref="CX32">AR32*INDEX(prod_est,$H32+$I32-1,MATCH(CX$14,$BQ$14:$DQ$14,0))</f>
        <v>97.817374349678857</v>
      </c>
      <c r="CY32" s="4" cm="1">
        <f t="array" ref="CY32">AS32*INDEX(prod_est,$H32+$I32-1,MATCH(CY$14,$BQ$14:$DQ$14,0))</f>
        <v>97.328287477930473</v>
      </c>
      <c r="CZ32" s="4" cm="1">
        <f t="array" ref="CZ32">AT32*INDEX(prod_est,$H32+$I32-1,MATCH(CZ$14,$BQ$14:$DQ$14,0))</f>
        <v>96.841646040540823</v>
      </c>
      <c r="DA32" s="4" cm="1">
        <f t="array" ref="DA32">AU32*INDEX(prod_est,$H32+$I32-1,MATCH(DA$14,$BQ$14:$DQ$14,0))</f>
        <v>96.357437810338126</v>
      </c>
      <c r="DB32" s="4" cm="1">
        <f t="array" ref="DB32">AV32*INDEX(prod_est,$H32+$I32-1,MATCH(DB$14,$BQ$14:$DQ$14,0))</f>
        <v>95.875650621286439</v>
      </c>
      <c r="DC32" s="4" cm="1">
        <f t="array" ref="DC32">AW32*INDEX(prod_est,$H32+$I32-1,MATCH(DC$14,$BQ$14:$DQ$14,0))</f>
        <v>95.396272368180007</v>
      </c>
      <c r="DD32" s="4" cm="1">
        <f t="array" ref="DD32">AX32*INDEX(prod_est,$H32+$I32-1,MATCH(DD$14,$BQ$14:$DQ$14,0))</f>
        <v>94.919291006339094</v>
      </c>
      <c r="DE32" s="4" cm="1">
        <f t="array" ref="DE32">AY32*INDEX(prod_est,$H32+$I32-1,MATCH(DE$14,$BQ$14:$DQ$14,0))</f>
        <v>94.444694551307407</v>
      </c>
      <c r="DF32" s="4" cm="1">
        <f t="array" ref="DF32">AZ32*INDEX(prod_est,$H32+$I32-1,MATCH(DF$14,$BQ$14:$DQ$14,0))</f>
        <v>93.972471078550868</v>
      </c>
      <c r="DG32" s="4" cm="1">
        <f t="array" ref="DG32">BA32*INDEX(prod_est,$H32+$I32-1,MATCH(DG$14,$BQ$14:$DQ$14,0))</f>
        <v>93.502608723158104</v>
      </c>
      <c r="DH32" s="4" cm="1">
        <f t="array" ref="DH32">BB32*INDEX(prod_est,$H32+$I32-1,MATCH(DH$14,$BQ$14:$DQ$14,0))</f>
        <v>93.035095679542323</v>
      </c>
      <c r="DI32" s="4" cm="1">
        <f t="array" ref="DI32">BC32*INDEX(prod_est,$H32+$I32-1,MATCH(DI$14,$BQ$14:$DQ$14,0))</f>
        <v>92.569920201144612</v>
      </c>
      <c r="DJ32" s="4" cm="1">
        <f t="array" ref="DJ32">BD32*INDEX(prod_est,$H32+$I32-1,MATCH(DJ$14,$BQ$14:$DQ$14,0))</f>
        <v>92.107070600138883</v>
      </c>
      <c r="DK32" s="4" cm="1">
        <f t="array" ref="DK32">BE32*INDEX(prod_est,$H32+$I32-1,MATCH(DK$14,$BQ$14:$DQ$14,0))</f>
        <v>91.646535247138189</v>
      </c>
      <c r="DL32" s="4" cm="1">
        <f t="array" ref="DL32">BF32*INDEX(prod_est,$H32+$I32-1,MATCH(DL$14,$BQ$14:$DQ$14,0))</f>
        <v>91.188302570902493</v>
      </c>
      <c r="DM32" s="4" cm="1">
        <f t="array" ref="DM32">BG32*INDEX(prod_est,$H32+$I32-1,MATCH(DM$14,$BQ$14:$DQ$14,0))</f>
        <v>90.732361058047985</v>
      </c>
      <c r="DN32" s="4" cm="1">
        <f t="array" ref="DN32">BH32*INDEX(prod_est,$H32+$I32-1,MATCH(DN$14,$BQ$14:$DQ$14,0))</f>
        <v>90.278699252757761</v>
      </c>
      <c r="DO32" s="4" cm="1">
        <f t="array" ref="DO32">BI32*INDEX(prod_est,$H32+$I32-1,MATCH(DO$14,$BQ$14:$DQ$14,0))</f>
        <v>89.827305756493956</v>
      </c>
      <c r="DP32" s="4" cm="1">
        <f t="array" ref="DP32">BJ32*INDEX(prod_est,$H32+$I32-1,MATCH(DP$14,$BQ$14:$DQ$14,0))</f>
        <v>89.378169227711496</v>
      </c>
      <c r="DQ32" s="4" cm="1">
        <f t="array" ref="DQ32">BK32*INDEX(prod_est,$H32+$I32-1,MATCH(DQ$14,$BQ$14:$DQ$14,0))</f>
        <v>88.931278381572938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21_VN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21_VN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21_VN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21_VN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21_VN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21_VN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21_VN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21_VN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21_VN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21_VN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21_VN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21_VN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21_VN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21_VN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0">SUM(K15:K46)*1000</f>
        <v>75.38117814178807</v>
      </c>
      <c r="L47" s="33">
        <f t="shared" si="40"/>
        <v>75.004272251079144</v>
      </c>
      <c r="M47" s="33">
        <f t="shared" si="40"/>
        <v>74.629250889823751</v>
      </c>
      <c r="N47" s="33">
        <f t="shared" si="40"/>
        <v>74.256104635374626</v>
      </c>
      <c r="O47" s="33">
        <f t="shared" si="40"/>
        <v>73.884824112197762</v>
      </c>
      <c r="P47" s="33">
        <f t="shared" si="40"/>
        <v>73.515399991636755</v>
      </c>
      <c r="Q47" s="33">
        <f t="shared" si="40"/>
        <v>73.147822991678581</v>
      </c>
      <c r="R47" s="33">
        <f t="shared" si="40"/>
        <v>72.782083876720179</v>
      </c>
      <c r="S47" s="33">
        <f t="shared" si="40"/>
        <v>72.418173457336593</v>
      </c>
      <c r="T47" s="33">
        <f t="shared" si="40"/>
        <v>72.056082590049897</v>
      </c>
      <c r="U47" s="33">
        <f t="shared" si="40"/>
        <v>71.695802177099651</v>
      </c>
      <c r="V47" s="33">
        <f t="shared" si="40"/>
        <v>71.337323166214148</v>
      </c>
      <c r="W47" s="33">
        <f t="shared" si="40"/>
        <v>70.980636550383068</v>
      </c>
      <c r="X47" s="33">
        <f t="shared" si="40"/>
        <v>70.62573336763117</v>
      </c>
      <c r="Y47" s="33">
        <f t="shared" si="40"/>
        <v>70.272604700793011</v>
      </c>
      <c r="Z47" s="33">
        <f t="shared" si="40"/>
        <v>69.921241677289046</v>
      </c>
      <c r="AA47" s="33">
        <f t="shared" si="40"/>
        <v>69.571635468902585</v>
      </c>
      <c r="AB47" s="33">
        <f t="shared" si="40"/>
        <v>69.223777291558065</v>
      </c>
      <c r="AC47" s="33">
        <f t="shared" si="40"/>
        <v>68.877658405100291</v>
      </c>
      <c r="AD47" s="33">
        <f t="shared" si="40"/>
        <v>68.533270113074778</v>
      </c>
      <c r="AE47" s="33">
        <f t="shared" si="40"/>
        <v>68.190603762509411</v>
      </c>
      <c r="AF47" s="33">
        <f t="shared" si="40"/>
        <v>67.84965074369687</v>
      </c>
      <c r="AG47" s="33">
        <f t="shared" si="40"/>
        <v>67.510402489978375</v>
      </c>
      <c r="AH47" s="33">
        <f t="shared" si="40"/>
        <v>67.17285047752847</v>
      </c>
      <c r="AI47" s="33">
        <f t="shared" si="40"/>
        <v>66.836986225140834</v>
      </c>
      <c r="AJ47" s="33">
        <f t="shared" si="40"/>
        <v>66.502801294015114</v>
      </c>
      <c r="AK47" s="33">
        <f t="shared" si="40"/>
        <v>66.170287287545051</v>
      </c>
      <c r="AL47" s="33">
        <f t="shared" si="40"/>
        <v>65.839435851107325</v>
      </c>
      <c r="AM47" s="33">
        <f t="shared" si="40"/>
        <v>65.510238671851781</v>
      </c>
      <c r="AN47" s="33">
        <f t="shared" si="40"/>
        <v>65.182687478492525</v>
      </c>
      <c r="AO47" s="33">
        <f t="shared" si="40"/>
        <v>64.856774041100067</v>
      </c>
      <c r="AP47" s="33">
        <f t="shared" si="40"/>
        <v>64.532490170894562</v>
      </c>
      <c r="AQ47" s="33">
        <f t="shared" ref="AQ47:BK47" si="41">SUM(AQ15:AQ46)*1000</f>
        <v>64.209827720040096</v>
      </c>
      <c r="AR47" s="33">
        <f t="shared" si="41"/>
        <v>63.888778581439887</v>
      </c>
      <c r="AS47" s="33">
        <f t="shared" si="41"/>
        <v>63.569334688532692</v>
      </c>
      <c r="AT47" s="33">
        <f t="shared" si="41"/>
        <v>63.251488015090032</v>
      </c>
      <c r="AU47" s="33">
        <f t="shared" si="41"/>
        <v>62.935230575014586</v>
      </c>
      <c r="AV47" s="33">
        <f t="shared" si="41"/>
        <v>62.620554422139513</v>
      </c>
      <c r="AW47" s="33">
        <f t="shared" si="41"/>
        <v>62.30745165002881</v>
      </c>
      <c r="AX47" s="33">
        <f t="shared" si="41"/>
        <v>61.995914391778662</v>
      </c>
      <c r="AY47" s="33">
        <f t="shared" si="41"/>
        <v>61.685934819819771</v>
      </c>
      <c r="AZ47" s="33">
        <f t="shared" si="41"/>
        <v>61.377505145720669</v>
      </c>
      <c r="BA47" s="33">
        <f t="shared" si="41"/>
        <v>61.070617619992063</v>
      </c>
      <c r="BB47" s="33">
        <f t="shared" si="41"/>
        <v>60.765264531892107</v>
      </c>
      <c r="BC47" s="33">
        <f t="shared" si="41"/>
        <v>60.461438209232654</v>
      </c>
      <c r="BD47" s="33">
        <f t="shared" si="41"/>
        <v>60.159131018186486</v>
      </c>
      <c r="BE47" s="33">
        <f t="shared" si="41"/>
        <v>59.858335363095556</v>
      </c>
      <c r="BF47" s="33">
        <f t="shared" si="41"/>
        <v>59.559043686280063</v>
      </c>
      <c r="BG47" s="33">
        <f t="shared" si="41"/>
        <v>59.261248467848667</v>
      </c>
      <c r="BH47" s="33">
        <f t="shared" si="41"/>
        <v>58.964942225509432</v>
      </c>
      <c r="BI47" s="33">
        <f t="shared" si="41"/>
        <v>58.670117514381879</v>
      </c>
      <c r="BJ47" s="33">
        <f t="shared" si="41"/>
        <v>58.376766926809971</v>
      </c>
      <c r="BK47" s="33">
        <f t="shared" si="41"/>
        <v>58.084883092175922</v>
      </c>
    </row>
    <row r="48" spans="1:121" x14ac:dyDescent="0.25">
      <c r="BO48" s="48" t="s">
        <v>167</v>
      </c>
      <c r="BP48" s="54">
        <f>BQ48</f>
        <v>0.88</v>
      </c>
      <c r="BQ48" s="54">
        <f t="shared" ref="BQ48:CW48" si="42">$G$5+(($G$6-$G$5)/32)*(BQ53-2018)</f>
        <v>0.88</v>
      </c>
      <c r="BR48" s="54">
        <f t="shared" si="42"/>
        <v>0.88249474072200096</v>
      </c>
      <c r="BS48" s="54">
        <f t="shared" si="42"/>
        <v>0.88498948144400202</v>
      </c>
      <c r="BT48" s="54">
        <f t="shared" si="42"/>
        <v>0.88748422216600298</v>
      </c>
      <c r="BU48" s="54">
        <f t="shared" si="42"/>
        <v>0.88997896288800393</v>
      </c>
      <c r="BV48" s="54">
        <f t="shared" si="42"/>
        <v>0.89247370361000489</v>
      </c>
      <c r="BW48" s="54">
        <f t="shared" si="42"/>
        <v>0.89496844433200584</v>
      </c>
      <c r="BX48" s="54">
        <f t="shared" si="42"/>
        <v>0.89746318505400691</v>
      </c>
      <c r="BY48" s="54">
        <f t="shared" si="42"/>
        <v>0.89995792577600786</v>
      </c>
      <c r="BZ48" s="54">
        <f t="shared" si="42"/>
        <v>0.90245266649800882</v>
      </c>
      <c r="CA48" s="54">
        <f t="shared" si="42"/>
        <v>0.90494740722000988</v>
      </c>
      <c r="CB48" s="54">
        <f t="shared" si="42"/>
        <v>0.90744214794201083</v>
      </c>
      <c r="CC48" s="54">
        <f t="shared" si="42"/>
        <v>0.90993688866401179</v>
      </c>
      <c r="CD48" s="54">
        <f t="shared" si="42"/>
        <v>0.91243162938601274</v>
      </c>
      <c r="CE48" s="54">
        <f t="shared" si="42"/>
        <v>0.9149263701080137</v>
      </c>
      <c r="CF48" s="54">
        <f t="shared" si="42"/>
        <v>0.91742111083001476</v>
      </c>
      <c r="CG48" s="54">
        <f t="shared" si="42"/>
        <v>0.91991585155201572</v>
      </c>
      <c r="CH48" s="54">
        <f t="shared" si="42"/>
        <v>0.92241059227401667</v>
      </c>
      <c r="CI48" s="54">
        <f t="shared" si="42"/>
        <v>0.92490533299601774</v>
      </c>
      <c r="CJ48" s="54">
        <f t="shared" si="42"/>
        <v>0.92740007371801869</v>
      </c>
      <c r="CK48" s="54">
        <f t="shared" si="42"/>
        <v>0.92989481444001965</v>
      </c>
      <c r="CL48" s="54">
        <f t="shared" si="42"/>
        <v>0.9323895551620206</v>
      </c>
      <c r="CM48" s="54">
        <f t="shared" si="42"/>
        <v>0.93488429588402155</v>
      </c>
      <c r="CN48" s="54">
        <f t="shared" si="42"/>
        <v>0.93737903660602262</v>
      </c>
      <c r="CO48" s="54">
        <f t="shared" si="42"/>
        <v>0.93987377732802357</v>
      </c>
      <c r="CP48" s="54">
        <f t="shared" si="42"/>
        <v>0.94236851805002453</v>
      </c>
      <c r="CQ48" s="54">
        <f t="shared" si="42"/>
        <v>0.94486325877202559</v>
      </c>
      <c r="CR48" s="54">
        <f t="shared" si="42"/>
        <v>0.94735799949402655</v>
      </c>
      <c r="CS48" s="54">
        <f t="shared" si="42"/>
        <v>0.9498527402160275</v>
      </c>
      <c r="CT48" s="54">
        <f t="shared" si="42"/>
        <v>0.95234748093802846</v>
      </c>
      <c r="CU48" s="54">
        <f t="shared" si="42"/>
        <v>0.95484222166002941</v>
      </c>
      <c r="CV48" s="54">
        <f t="shared" si="42"/>
        <v>0.95733696238203048</v>
      </c>
      <c r="CW48" s="54">
        <f t="shared" si="42"/>
        <v>0.95983170310403143</v>
      </c>
      <c r="CX48" s="54">
        <f t="shared" ref="CX48:DQ48" si="43">CW48</f>
        <v>0.95983170310403143</v>
      </c>
      <c r="CY48" s="54">
        <f t="shared" si="43"/>
        <v>0.95983170310403143</v>
      </c>
      <c r="CZ48" s="54">
        <f t="shared" si="43"/>
        <v>0.95983170310403143</v>
      </c>
      <c r="DA48" s="54">
        <f t="shared" si="43"/>
        <v>0.95983170310403143</v>
      </c>
      <c r="DB48" s="54">
        <f t="shared" si="43"/>
        <v>0.95983170310403143</v>
      </c>
      <c r="DC48" s="54">
        <f t="shared" si="43"/>
        <v>0.95983170310403143</v>
      </c>
      <c r="DD48" s="54">
        <f t="shared" si="43"/>
        <v>0.95983170310403143</v>
      </c>
      <c r="DE48" s="54">
        <f t="shared" si="43"/>
        <v>0.95983170310403143</v>
      </c>
      <c r="DF48" s="54">
        <f t="shared" si="43"/>
        <v>0.95983170310403143</v>
      </c>
      <c r="DG48" s="54">
        <f t="shared" si="43"/>
        <v>0.95983170310403143</v>
      </c>
      <c r="DH48" s="54">
        <f t="shared" si="43"/>
        <v>0.95983170310403143</v>
      </c>
      <c r="DI48" s="54">
        <f t="shared" si="43"/>
        <v>0.95983170310403143</v>
      </c>
      <c r="DJ48" s="54">
        <f t="shared" si="43"/>
        <v>0.95983170310403143</v>
      </c>
      <c r="DK48" s="54">
        <f t="shared" si="43"/>
        <v>0.95983170310403143</v>
      </c>
      <c r="DL48" s="54">
        <f t="shared" si="43"/>
        <v>0.95983170310403143</v>
      </c>
      <c r="DM48" s="54">
        <f t="shared" si="43"/>
        <v>0.95983170310403143</v>
      </c>
      <c r="DN48" s="54">
        <f t="shared" si="43"/>
        <v>0.95983170310403143</v>
      </c>
      <c r="DO48" s="54">
        <f t="shared" si="43"/>
        <v>0.95983170310403143</v>
      </c>
      <c r="DP48" s="54">
        <f t="shared" si="43"/>
        <v>0.95983170310403143</v>
      </c>
      <c r="DQ48" s="54">
        <f t="shared" si="43"/>
        <v>0.95983170310403143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21_VN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23.563099385280001</v>
      </c>
      <c r="BL54" t="str">
        <f t="shared" ref="BL54:BL111" si="50">A54</f>
        <v>21_VN</v>
      </c>
      <c r="BM54" t="str">
        <f t="shared" ref="BM54:BM85" si="51">"d_nonenergy_"&amp;C54</f>
        <v>d_nonenergy_1_x_coal_thermal</v>
      </c>
      <c r="BP54">
        <f t="shared" ref="BP54:CV54" si="52">BP$49*BP15</f>
        <v>21.498309139138989</v>
      </c>
      <c r="BQ54">
        <f t="shared" si="52"/>
        <v>23.563099385280001</v>
      </c>
      <c r="BR54">
        <f t="shared" si="52"/>
        <v>24.698462716754065</v>
      </c>
      <c r="BS54">
        <f t="shared" si="52"/>
        <v>20.7354861794668</v>
      </c>
      <c r="BT54">
        <f t="shared" si="52"/>
        <v>23.428553716175404</v>
      </c>
      <c r="BU54">
        <f t="shared" si="52"/>
        <v>26.397823504847256</v>
      </c>
      <c r="BV54">
        <f t="shared" si="52"/>
        <v>29.669586207527189</v>
      </c>
      <c r="BW54">
        <f t="shared" si="52"/>
        <v>31.688071678056733</v>
      </c>
      <c r="BX54">
        <f t="shared" si="52"/>
        <v>33.558868068591849</v>
      </c>
      <c r="BY54">
        <f t="shared" si="52"/>
        <v>35.545732964540633</v>
      </c>
      <c r="BZ54">
        <f t="shared" si="52"/>
        <v>37.655808914615314</v>
      </c>
      <c r="CA54">
        <f t="shared" si="52"/>
        <v>39.568816092300438</v>
      </c>
      <c r="CB54">
        <f t="shared" si="52"/>
        <v>41.587198590454598</v>
      </c>
      <c r="CC54">
        <f t="shared" si="52"/>
        <v>42.937565379146214</v>
      </c>
      <c r="CD54">
        <f t="shared" si="52"/>
        <v>43.932276341084339</v>
      </c>
      <c r="CE54">
        <f t="shared" si="52"/>
        <v>44.952067308115332</v>
      </c>
      <c r="CF54">
        <f t="shared" si="52"/>
        <v>45.997559711177246</v>
      </c>
      <c r="CG54">
        <f t="shared" si="52"/>
        <v>47.069390432803004</v>
      </c>
      <c r="CH54">
        <f t="shared" si="52"/>
        <v>47.501127835843128</v>
      </c>
      <c r="CI54">
        <f t="shared" si="52"/>
        <v>47.937327364093278</v>
      </c>
      <c r="CJ54">
        <f t="shared" si="52"/>
        <v>48.378032418489084</v>
      </c>
      <c r="CK54">
        <f t="shared" si="52"/>
        <v>48.823286835148174</v>
      </c>
      <c r="CL54">
        <f t="shared" si="52"/>
        <v>49.273134889667986</v>
      </c>
      <c r="CM54">
        <f t="shared" si="52"/>
        <v>49.727621301465661</v>
      </c>
      <c r="CN54">
        <f t="shared" si="52"/>
        <v>50.186791238160232</v>
      </c>
      <c r="CO54">
        <f t="shared" si="52"/>
        <v>50.650690320000109</v>
      </c>
      <c r="CP54">
        <f t="shared" si="52"/>
        <v>51.119364624333194</v>
      </c>
      <c r="CQ54">
        <f t="shared" si="52"/>
        <v>51.592860690122386</v>
      </c>
      <c r="CR54">
        <f t="shared" si="52"/>
        <v>52.071225522504967</v>
      </c>
      <c r="CS54">
        <f t="shared" si="52"/>
        <v>52.55450659739877</v>
      </c>
      <c r="CT54">
        <f t="shared" si="52"/>
        <v>53.04275186615309</v>
      </c>
      <c r="CU54">
        <f t="shared" si="52"/>
        <v>53.536009760245825</v>
      </c>
      <c r="CV54">
        <f t="shared" si="52"/>
        <v>54.034329196028381</v>
      </c>
      <c r="CW54">
        <f t="shared" ref="CW54:DQ54" si="53">CW$49*CW15</f>
        <v>54.537759579516376</v>
      </c>
      <c r="CX54">
        <f t="shared" si="53"/>
        <v>54.265070781618796</v>
      </c>
      <c r="CY54">
        <f t="shared" si="53"/>
        <v>53.993745427710699</v>
      </c>
      <c r="CZ54">
        <f t="shared" si="53"/>
        <v>53.723776700572152</v>
      </c>
      <c r="DA54">
        <f t="shared" si="53"/>
        <v>53.455157817069292</v>
      </c>
      <c r="DB54">
        <f t="shared" si="53"/>
        <v>53.187882027983946</v>
      </c>
      <c r="DC54">
        <f t="shared" si="53"/>
        <v>52.921942617844024</v>
      </c>
      <c r="DD54">
        <f t="shared" si="53"/>
        <v>52.65733290475481</v>
      </c>
      <c r="DE54">
        <f t="shared" si="53"/>
        <v>52.394046240231035</v>
      </c>
      <c r="DF54">
        <f t="shared" si="53"/>
        <v>52.13207600902988</v>
      </c>
      <c r="DG54">
        <f t="shared" si="53"/>
        <v>51.871415628984728</v>
      </c>
      <c r="DH54">
        <f t="shared" si="53"/>
        <v>51.612058550839805</v>
      </c>
      <c r="DI54">
        <f t="shared" si="53"/>
        <v>51.353998258085603</v>
      </c>
      <c r="DJ54">
        <f t="shared" si="53"/>
        <v>51.097228266795177</v>
      </c>
      <c r="DK54">
        <f t="shared" si="53"/>
        <v>50.841742125461202</v>
      </c>
      <c r="DL54">
        <f t="shared" si="53"/>
        <v>50.587533414833892</v>
      </c>
      <c r="DM54">
        <f t="shared" si="53"/>
        <v>50.334595747759721</v>
      </c>
      <c r="DN54">
        <f t="shared" si="53"/>
        <v>50.082922769020918</v>
      </c>
      <c r="DO54">
        <f t="shared" si="53"/>
        <v>49.832508155175816</v>
      </c>
      <c r="DP54">
        <f t="shared" si="53"/>
        <v>49.583345614399938</v>
      </c>
      <c r="DQ54">
        <f t="shared" si="53"/>
        <v>49.335428886327932</v>
      </c>
    </row>
    <row r="55" spans="1:121" x14ac:dyDescent="0.25">
      <c r="A55" t="str">
        <f t="shared" si="48"/>
        <v>21_VN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21_VN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21_VN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21_VN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21_VN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21_VN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21_VN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21_VN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21_VN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21_VN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21_VN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8.3718310602528007E-3</v>
      </c>
      <c r="BL60" t="str">
        <f t="shared" si="50"/>
        <v>21_VN</v>
      </c>
      <c r="BM60" t="str">
        <f t="shared" si="51"/>
        <v>d_nonenergy_7_1_mo_gasoline</v>
      </c>
      <c r="BP60">
        <f t="shared" ref="BP60:CW60" si="64">BP$49*BP21</f>
        <v>8.341821118272601E-3</v>
      </c>
      <c r="BQ60">
        <f t="shared" si="64"/>
        <v>8.3718310602528007E-3</v>
      </c>
      <c r="BR60">
        <f t="shared" si="64"/>
        <v>8.7752189952476582E-3</v>
      </c>
      <c r="BS60">
        <f t="shared" si="64"/>
        <v>7.3671966666298576E-3</v>
      </c>
      <c r="BT60">
        <f t="shared" si="64"/>
        <v>8.3240277728662531E-3</v>
      </c>
      <c r="BU60">
        <f t="shared" si="64"/>
        <v>9.3789919198410069E-3</v>
      </c>
      <c r="BV60">
        <f t="shared" si="64"/>
        <v>1.0541430025635512E-2</v>
      </c>
      <c r="BW60">
        <f t="shared" si="64"/>
        <v>1.1258586078858492E-2</v>
      </c>
      <c r="BX60">
        <f t="shared" si="64"/>
        <v>1.1923269067866076E-2</v>
      </c>
      <c r="BY60">
        <f t="shared" si="64"/>
        <v>1.2629190516333129E-2</v>
      </c>
      <c r="BZ60">
        <f t="shared" si="64"/>
        <v>1.3378888129940073E-2</v>
      </c>
      <c r="CA60">
        <f t="shared" si="64"/>
        <v>1.4058568364138624E-2</v>
      </c>
      <c r="CB60">
        <f t="shared" si="64"/>
        <v>1.4775687831880361E-2</v>
      </c>
      <c r="CC60">
        <f t="shared" si="64"/>
        <v>1.5255465234651265E-2</v>
      </c>
      <c r="CD60">
        <f t="shared" si="64"/>
        <v>1.560888020740013E-2</v>
      </c>
      <c r="CE60">
        <f t="shared" si="64"/>
        <v>1.5971205958913479E-2</v>
      </c>
      <c r="CF60">
        <f t="shared" si="64"/>
        <v>1.6342663279960128E-2</v>
      </c>
      <c r="CG60">
        <f t="shared" si="64"/>
        <v>1.6723478451169962E-2</v>
      </c>
      <c r="CH60">
        <f t="shared" si="64"/>
        <v>1.68768722191775E-2</v>
      </c>
      <c r="CI60">
        <f t="shared" si="64"/>
        <v>1.7031851354110554E-2</v>
      </c>
      <c r="CJ60">
        <f t="shared" si="64"/>
        <v>1.7188431276067086E-2</v>
      </c>
      <c r="CK60">
        <f t="shared" si="64"/>
        <v>1.7346627559762684E-2</v>
      </c>
      <c r="CL60">
        <f t="shared" si="64"/>
        <v>1.7506455936057527E-2</v>
      </c>
      <c r="CM60">
        <f t="shared" si="64"/>
        <v>1.7667932293498331E-2</v>
      </c>
      <c r="CN60">
        <f t="shared" si="64"/>
        <v>1.7831072679875319E-2</v>
      </c>
      <c r="CO60">
        <f t="shared" si="64"/>
        <v>1.7995893303795276E-2</v>
      </c>
      <c r="CP60">
        <f t="shared" si="64"/>
        <v>1.8162410536269762E-2</v>
      </c>
      <c r="CQ60">
        <f t="shared" si="64"/>
        <v>1.8330640912319437E-2</v>
      </c>
      <c r="CR60">
        <f t="shared" si="64"/>
        <v>1.8500601132593979E-2</v>
      </c>
      <c r="CS60">
        <f t="shared" si="64"/>
        <v>1.867230806500865E-2</v>
      </c>
      <c r="CT60">
        <f t="shared" si="64"/>
        <v>1.8845778746396702E-2</v>
      </c>
      <c r="CU60">
        <f t="shared" si="64"/>
        <v>1.9021030384178281E-2</v>
      </c>
      <c r="CV60">
        <f t="shared" si="64"/>
        <v>1.9198080358046248E-2</v>
      </c>
      <c r="CW60">
        <f t="shared" si="64"/>
        <v>1.9376946221668273E-2</v>
      </c>
      <c r="CX60">
        <f t="shared" ref="CX60:DQ60" si="65">CX$49*CX21</f>
        <v>1.9280061490559934E-2</v>
      </c>
      <c r="CY60">
        <f t="shared" si="65"/>
        <v>1.9183661183107135E-2</v>
      </c>
      <c r="CZ60">
        <f t="shared" si="65"/>
        <v>1.9087742877191598E-2</v>
      </c>
      <c r="DA60">
        <f t="shared" si="65"/>
        <v>1.8992304162805639E-2</v>
      </c>
      <c r="DB60">
        <f t="shared" si="65"/>
        <v>1.889734264199161E-2</v>
      </c>
      <c r="DC60">
        <f t="shared" si="65"/>
        <v>1.8802855928781653E-2</v>
      </c>
      <c r="DD60">
        <f t="shared" si="65"/>
        <v>1.8708841649137744E-2</v>
      </c>
      <c r="DE60">
        <f t="shared" si="65"/>
        <v>1.8615297440892055E-2</v>
      </c>
      <c r="DF60">
        <f t="shared" si="65"/>
        <v>1.8522220953687597E-2</v>
      </c>
      <c r="DG60">
        <f t="shared" si="65"/>
        <v>1.8429609848919157E-2</v>
      </c>
      <c r="DH60">
        <f t="shared" si="65"/>
        <v>1.8337461799674562E-2</v>
      </c>
      <c r="DI60">
        <f t="shared" si="65"/>
        <v>1.8245774490676187E-2</v>
      </c>
      <c r="DJ60">
        <f t="shared" si="65"/>
        <v>1.8154545618222807E-2</v>
      </c>
      <c r="DK60">
        <f t="shared" si="65"/>
        <v>1.8063772890131693E-2</v>
      </c>
      <c r="DL60">
        <f t="shared" si="65"/>
        <v>1.7973454025681034E-2</v>
      </c>
      <c r="DM60">
        <f t="shared" si="65"/>
        <v>1.7883586755552631E-2</v>
      </c>
      <c r="DN60">
        <f t="shared" si="65"/>
        <v>1.7794168821774869E-2</v>
      </c>
      <c r="DO60">
        <f t="shared" si="65"/>
        <v>1.7705197977665996E-2</v>
      </c>
      <c r="DP60">
        <f t="shared" si="65"/>
        <v>1.7616671987777666E-2</v>
      </c>
      <c r="DQ60">
        <f t="shared" si="65"/>
        <v>1.7528588627838779E-2</v>
      </c>
    </row>
    <row r="61" spans="1:121" x14ac:dyDescent="0.25">
      <c r="A61" t="str">
        <f t="shared" si="48"/>
        <v>21_VN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21_VN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21_VN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21_VN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21_VN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21_VN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21_VN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0.49113130187202853</v>
      </c>
      <c r="BL64" t="str">
        <f t="shared" si="50"/>
        <v>21_VN</v>
      </c>
      <c r="BM64" t="str">
        <f t="shared" si="51"/>
        <v>d_nonenergy_7_6_kerosene</v>
      </c>
      <c r="BP64">
        <f t="shared" ref="BP64:CW64" si="72">BP$49*BP25</f>
        <v>0.49113130187202853</v>
      </c>
      <c r="BQ64">
        <f t="shared" si="72"/>
        <v>0.49113130187202853</v>
      </c>
      <c r="BR64">
        <f t="shared" si="72"/>
        <v>0.51479595065048955</v>
      </c>
      <c r="BS64">
        <f t="shared" si="72"/>
        <v>0.43219468524725962</v>
      </c>
      <c r="BT64">
        <f t="shared" si="72"/>
        <v>0.4883269343926866</v>
      </c>
      <c r="BU64">
        <f t="shared" si="72"/>
        <v>0.55021613296860472</v>
      </c>
      <c r="BV64">
        <f t="shared" si="72"/>
        <v>0.61841026351610651</v>
      </c>
      <c r="BW64">
        <f t="shared" si="72"/>
        <v>0.66048203772295155</v>
      </c>
      <c r="BX64">
        <f t="shared" si="72"/>
        <v>0.69947549320169</v>
      </c>
      <c r="BY64">
        <f t="shared" si="72"/>
        <v>0.74088819222891367</v>
      </c>
      <c r="BZ64">
        <f t="shared" si="72"/>
        <v>0.78486900865140996</v>
      </c>
      <c r="CA64">
        <f t="shared" si="72"/>
        <v>0.82474227363682873</v>
      </c>
      <c r="CB64">
        <f t="shared" si="72"/>
        <v>0.86681190156588783</v>
      </c>
      <c r="CC64">
        <f t="shared" si="72"/>
        <v>0.89495791869592523</v>
      </c>
      <c r="CD64">
        <f t="shared" si="72"/>
        <v>0.9156909165810948</v>
      </c>
      <c r="CE64">
        <f t="shared" si="72"/>
        <v>0.93694666299568363</v>
      </c>
      <c r="CF64">
        <f t="shared" si="72"/>
        <v>0.95873811057298675</v>
      </c>
      <c r="CG64">
        <f t="shared" si="72"/>
        <v>0.98107853400757727</v>
      </c>
      <c r="CH64">
        <f t="shared" si="72"/>
        <v>0.9900773396975624</v>
      </c>
      <c r="CI64">
        <f t="shared" si="72"/>
        <v>0.99916915052781741</v>
      </c>
      <c r="CJ64">
        <f t="shared" si="72"/>
        <v>1.0083548711143973</v>
      </c>
      <c r="CK64">
        <f t="shared" si="72"/>
        <v>1.0176354151439597</v>
      </c>
      <c r="CL64">
        <f t="shared" si="72"/>
        <v>1.0270117054633452</v>
      </c>
      <c r="CM64">
        <f t="shared" si="72"/>
        <v>1.0364846741700333</v>
      </c>
      <c r="CN64">
        <f t="shared" si="72"/>
        <v>1.0460552627034831</v>
      </c>
      <c r="CO64">
        <f t="shared" si="72"/>
        <v>1.055724421937416</v>
      </c>
      <c r="CP64">
        <f t="shared" si="72"/>
        <v>1.0654931122729867</v>
      </c>
      <c r="CQ64">
        <f t="shared" si="72"/>
        <v>1.0753623037329016</v>
      </c>
      <c r="CR64">
        <f t="shared" si="72"/>
        <v>1.085332976056451</v>
      </c>
      <c r="CS64">
        <f t="shared" si="72"/>
        <v>1.0954061187955162</v>
      </c>
      <c r="CT64">
        <f t="shared" si="72"/>
        <v>1.1055827314115108</v>
      </c>
      <c r="CU64">
        <f t="shared" si="72"/>
        <v>1.115863823373282</v>
      </c>
      <c r="CV64">
        <f t="shared" si="72"/>
        <v>1.1262504142560126</v>
      </c>
      <c r="CW64">
        <f t="shared" si="72"/>
        <v>1.1367435338410725</v>
      </c>
      <c r="CX64">
        <f t="shared" ref="CX64:DQ64" si="73">CX$49*CX25</f>
        <v>1.1310598161718672</v>
      </c>
      <c r="CY64">
        <f t="shared" si="73"/>
        <v>1.1254045170910079</v>
      </c>
      <c r="CZ64">
        <f t="shared" si="73"/>
        <v>1.119777494505553</v>
      </c>
      <c r="DA64">
        <f t="shared" si="73"/>
        <v>1.1141786070330251</v>
      </c>
      <c r="DB64">
        <f t="shared" si="73"/>
        <v>1.1086077139978601</v>
      </c>
      <c r="DC64">
        <f t="shared" si="73"/>
        <v>1.1030646754278708</v>
      </c>
      <c r="DD64">
        <f t="shared" si="73"/>
        <v>1.0975493520507316</v>
      </c>
      <c r="DE64">
        <f t="shared" si="73"/>
        <v>1.0920616052904779</v>
      </c>
      <c r="DF64">
        <f t="shared" si="73"/>
        <v>1.0866012972640255</v>
      </c>
      <c r="DG64">
        <f t="shared" si="73"/>
        <v>1.0811682907777054</v>
      </c>
      <c r="DH64">
        <f t="shared" si="73"/>
        <v>1.0757624493238169</v>
      </c>
      <c r="DI64">
        <f t="shared" si="73"/>
        <v>1.070383637077198</v>
      </c>
      <c r="DJ64">
        <f t="shared" si="73"/>
        <v>1.0650317188918119</v>
      </c>
      <c r="DK64">
        <f t="shared" si="73"/>
        <v>1.059706560297353</v>
      </c>
      <c r="DL64">
        <f t="shared" si="73"/>
        <v>1.0544080274958663</v>
      </c>
      <c r="DM64">
        <f t="shared" si="73"/>
        <v>1.0491359873583868</v>
      </c>
      <c r="DN64">
        <f t="shared" si="73"/>
        <v>1.0438903074215948</v>
      </c>
      <c r="DO64">
        <f t="shared" si="73"/>
        <v>1.038670855884487</v>
      </c>
      <c r="DP64">
        <f t="shared" si="73"/>
        <v>1.0334775016050644</v>
      </c>
      <c r="DQ64">
        <f t="shared" si="73"/>
        <v>1.028310114097039</v>
      </c>
    </row>
    <row r="65" spans="1:121" x14ac:dyDescent="0.25">
      <c r="A65" t="str">
        <f t="shared" si="48"/>
        <v>21_VN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21_VN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21_VN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21_VN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21_VN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21_VN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21_VN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21_VN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21_VN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21_VN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21_VN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32.69314354502</v>
      </c>
      <c r="BL70" t="str">
        <f t="shared" si="50"/>
        <v>21_VN</v>
      </c>
      <c r="BM70" t="str">
        <f t="shared" si="51"/>
        <v>d_nonenergy_7_x_other_petrol_prod</v>
      </c>
      <c r="BP70">
        <f t="shared" ref="BP70:CW70" si="84">BP$49*BP31</f>
        <v>29.404019974480001</v>
      </c>
      <c r="BQ70">
        <f t="shared" si="84"/>
        <v>32.69314354502</v>
      </c>
      <c r="BR70">
        <f t="shared" si="84"/>
        <v>34.268428517710049</v>
      </c>
      <c r="BS70">
        <f t="shared" si="84"/>
        <v>28.769909045351628</v>
      </c>
      <c r="BT70">
        <f t="shared" si="84"/>
        <v>32.506465179772981</v>
      </c>
      <c r="BU70">
        <f t="shared" si="84"/>
        <v>36.626244239296156</v>
      </c>
      <c r="BV70">
        <f t="shared" si="84"/>
        <v>41.165723784621967</v>
      </c>
      <c r="BW70">
        <f t="shared" si="84"/>
        <v>43.966316107072728</v>
      </c>
      <c r="BX70">
        <f t="shared" si="84"/>
        <v>46.561993948056518</v>
      </c>
      <c r="BY70">
        <f t="shared" si="84"/>
        <v>49.318713604741149</v>
      </c>
      <c r="BZ70">
        <f t="shared" si="84"/>
        <v>52.246385164357001</v>
      </c>
      <c r="CA70">
        <f t="shared" si="84"/>
        <v>54.900629295830797</v>
      </c>
      <c r="CB70">
        <f t="shared" si="84"/>
        <v>57.70107874698121</v>
      </c>
      <c r="CC70">
        <f t="shared" si="84"/>
        <v>59.574675023059484</v>
      </c>
      <c r="CD70">
        <f t="shared" si="84"/>
        <v>60.954808753886248</v>
      </c>
      <c r="CE70">
        <f t="shared" si="84"/>
        <v>62.369740292641573</v>
      </c>
      <c r="CF70">
        <f t="shared" si="84"/>
        <v>63.820331857428833</v>
      </c>
      <c r="CG70">
        <f t="shared" si="84"/>
        <v>65.307467105008513</v>
      </c>
      <c r="CH70">
        <f t="shared" si="84"/>
        <v>65.906490716484797</v>
      </c>
      <c r="CI70">
        <f t="shared" si="84"/>
        <v>66.511705402302454</v>
      </c>
      <c r="CJ70">
        <f t="shared" si="84"/>
        <v>67.123171380049783</v>
      </c>
      <c r="CK70">
        <f t="shared" si="84"/>
        <v>67.740949471118029</v>
      </c>
      <c r="CL70">
        <f t="shared" si="84"/>
        <v>68.365101106664397</v>
      </c>
      <c r="CM70">
        <f t="shared" si="84"/>
        <v>68.995688333633566</v>
      </c>
      <c r="CN70">
        <f t="shared" si="84"/>
        <v>69.632773820837826</v>
      </c>
      <c r="CO70">
        <f t="shared" si="84"/>
        <v>70.276420865100107</v>
      </c>
      <c r="CP70">
        <f t="shared" si="84"/>
        <v>70.926693397456191</v>
      </c>
      <c r="CQ70">
        <f t="shared" si="84"/>
        <v>71.583655989419739</v>
      </c>
      <c r="CR70">
        <f t="shared" si="84"/>
        <v>72.247373859308425</v>
      </c>
      <c r="CS70">
        <f t="shared" si="84"/>
        <v>72.917912878634766</v>
      </c>
      <c r="CT70">
        <f t="shared" si="84"/>
        <v>73.595339578559205</v>
      </c>
      <c r="CU70">
        <f t="shared" si="84"/>
        <v>74.279721156407234</v>
      </c>
      <c r="CV70">
        <f t="shared" si="84"/>
        <v>74.971125482252845</v>
      </c>
      <c r="CW70">
        <f t="shared" si="84"/>
        <v>75.66962110556544</v>
      </c>
      <c r="CX70">
        <f t="shared" ref="CX70:DQ70" si="85">CX$49*CX31</f>
        <v>75.291273000037606</v>
      </c>
      <c r="CY70">
        <f t="shared" si="85"/>
        <v>74.914816635037425</v>
      </c>
      <c r="CZ70">
        <f t="shared" si="85"/>
        <v>74.540242551862235</v>
      </c>
      <c r="DA70">
        <f t="shared" si="85"/>
        <v>74.167541339102911</v>
      </c>
      <c r="DB70">
        <f t="shared" si="85"/>
        <v>73.796703632407386</v>
      </c>
      <c r="DC70">
        <f t="shared" si="85"/>
        <v>73.427720114245346</v>
      </c>
      <c r="DD70">
        <f t="shared" si="85"/>
        <v>73.060581513674123</v>
      </c>
      <c r="DE70">
        <f t="shared" si="85"/>
        <v>72.695278606105745</v>
      </c>
      <c r="DF70">
        <f t="shared" si="85"/>
        <v>72.331802213075221</v>
      </c>
      <c r="DG70">
        <f t="shared" si="85"/>
        <v>71.970143202009851</v>
      </c>
      <c r="DH70">
        <f t="shared" si="85"/>
        <v>71.610292485999793</v>
      </c>
      <c r="DI70">
        <f t="shared" si="85"/>
        <v>71.252241023569795</v>
      </c>
      <c r="DJ70">
        <f t="shared" si="85"/>
        <v>70.895979818451949</v>
      </c>
      <c r="DK70">
        <f t="shared" si="85"/>
        <v>70.54149991935968</v>
      </c>
      <c r="DL70">
        <f t="shared" si="85"/>
        <v>70.188792419762876</v>
      </c>
      <c r="DM70">
        <f t="shared" si="85"/>
        <v>69.837848457664066</v>
      </c>
      <c r="DN70">
        <f t="shared" si="85"/>
        <v>69.488659215375748</v>
      </c>
      <c r="DO70">
        <f t="shared" si="85"/>
        <v>69.141215919298872</v>
      </c>
      <c r="DP70">
        <f t="shared" si="85"/>
        <v>68.795509839702376</v>
      </c>
      <c r="DQ70">
        <f t="shared" si="85"/>
        <v>68.451532290503863</v>
      </c>
    </row>
    <row r="71" spans="1:121" x14ac:dyDescent="0.25">
      <c r="A71" t="str">
        <f t="shared" si="48"/>
        <v>21_VN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42.474477232034722</v>
      </c>
      <c r="BL71" t="str">
        <f t="shared" si="50"/>
        <v>21_VN</v>
      </c>
      <c r="BM71" t="str">
        <f t="shared" si="51"/>
        <v>d_nonenergy_8_1_natural_gas</v>
      </c>
      <c r="BP71">
        <f t="shared" ref="BP71:CW71" si="86">BP$49*BP32</f>
        <v>40.750872636572382</v>
      </c>
      <c r="BQ71">
        <f t="shared" si="86"/>
        <v>42.474477232034722</v>
      </c>
      <c r="BR71">
        <f t="shared" si="86"/>
        <v>44.521065551519904</v>
      </c>
      <c r="BS71">
        <f t="shared" si="86"/>
        <v>37.377465554261072</v>
      </c>
      <c r="BT71">
        <f t="shared" si="86"/>
        <v>42.231947297173022</v>
      </c>
      <c r="BU71">
        <f t="shared" si="86"/>
        <v>47.584306932573867</v>
      </c>
      <c r="BV71">
        <f t="shared" si="86"/>
        <v>53.481935599811607</v>
      </c>
      <c r="BW71">
        <f t="shared" si="86"/>
        <v>57.120426180331691</v>
      </c>
      <c r="BX71">
        <f t="shared" si="86"/>
        <v>60.492694717517274</v>
      </c>
      <c r="BY71">
        <f t="shared" si="86"/>
        <v>64.074186541077012</v>
      </c>
      <c r="BZ71">
        <f t="shared" si="86"/>
        <v>67.877776698460977</v>
      </c>
      <c r="CA71">
        <f t="shared" si="86"/>
        <v>71.326133745414879</v>
      </c>
      <c r="CB71">
        <f t="shared" si="86"/>
        <v>74.964438709529333</v>
      </c>
      <c r="CC71">
        <f t="shared" si="86"/>
        <v>77.398588923953525</v>
      </c>
      <c r="CD71">
        <f t="shared" si="86"/>
        <v>79.191639465160776</v>
      </c>
      <c r="CE71">
        <f t="shared" si="86"/>
        <v>81.029898834284836</v>
      </c>
      <c r="CF71">
        <f t="shared" si="86"/>
        <v>82.914487213089515</v>
      </c>
      <c r="CG71">
        <f t="shared" si="86"/>
        <v>84.846552636143684</v>
      </c>
      <c r="CH71">
        <f t="shared" si="86"/>
        <v>85.624795777922444</v>
      </c>
      <c r="CI71">
        <f t="shared" si="86"/>
        <v>86.41108227734874</v>
      </c>
      <c r="CJ71">
        <f t="shared" si="86"/>
        <v>87.205490368275477</v>
      </c>
      <c r="CK71">
        <f t="shared" si="86"/>
        <v>88.008099069007926</v>
      </c>
      <c r="CL71">
        <f t="shared" si="86"/>
        <v>88.81898819005086</v>
      </c>
      <c r="CM71">
        <f t="shared" si="86"/>
        <v>89.638238341931512</v>
      </c>
      <c r="CN71">
        <f t="shared" si="86"/>
        <v>90.465930943098911</v>
      </c>
      <c r="CO71">
        <f t="shared" si="86"/>
        <v>91.30214822790478</v>
      </c>
      <c r="CP71">
        <f t="shared" si="86"/>
        <v>92.146973254661276</v>
      </c>
      <c r="CQ71">
        <f t="shared" si="86"/>
        <v>93.000489913780626</v>
      </c>
      <c r="CR71">
        <f t="shared" si="86"/>
        <v>93.862782935993707</v>
      </c>
      <c r="CS71">
        <f t="shared" si="86"/>
        <v>94.733937900653146</v>
      </c>
      <c r="CT71">
        <f t="shared" si="86"/>
        <v>95.614041244116919</v>
      </c>
      <c r="CU71">
        <f t="shared" si="86"/>
        <v>96.503180268215388</v>
      </c>
      <c r="CV71">
        <f t="shared" si="86"/>
        <v>97.401443148804404</v>
      </c>
      <c r="CW71">
        <f t="shared" si="86"/>
        <v>98.308918944400872</v>
      </c>
      <c r="CX71">
        <f t="shared" ref="CX71:DQ71" si="87">CX$49*CX32</f>
        <v>97.817374349678857</v>
      </c>
      <c r="CY71">
        <f t="shared" si="87"/>
        <v>97.328287477930473</v>
      </c>
      <c r="CZ71">
        <f t="shared" si="87"/>
        <v>96.841646040540823</v>
      </c>
      <c r="DA71">
        <f t="shared" si="87"/>
        <v>96.357437810338126</v>
      </c>
      <c r="DB71">
        <f t="shared" si="87"/>
        <v>95.875650621286439</v>
      </c>
      <c r="DC71">
        <f t="shared" si="87"/>
        <v>95.396272368180007</v>
      </c>
      <c r="DD71">
        <f t="shared" si="87"/>
        <v>94.919291006339094</v>
      </c>
      <c r="DE71">
        <f t="shared" si="87"/>
        <v>94.444694551307407</v>
      </c>
      <c r="DF71">
        <f t="shared" si="87"/>
        <v>93.972471078550868</v>
      </c>
      <c r="DG71">
        <f t="shared" si="87"/>
        <v>93.502608723158104</v>
      </c>
      <c r="DH71">
        <f t="shared" si="87"/>
        <v>93.035095679542323</v>
      </c>
      <c r="DI71">
        <f t="shared" si="87"/>
        <v>92.569920201144612</v>
      </c>
      <c r="DJ71">
        <f t="shared" si="87"/>
        <v>92.107070600138883</v>
      </c>
      <c r="DK71">
        <f t="shared" si="87"/>
        <v>91.646535247138189</v>
      </c>
      <c r="DL71">
        <f t="shared" si="87"/>
        <v>91.188302570902493</v>
      </c>
      <c r="DM71">
        <f t="shared" si="87"/>
        <v>90.732361058047985</v>
      </c>
      <c r="DN71">
        <f t="shared" si="87"/>
        <v>90.278699252757761</v>
      </c>
      <c r="DO71">
        <f t="shared" si="87"/>
        <v>89.827305756493956</v>
      </c>
      <c r="DP71">
        <f t="shared" si="87"/>
        <v>89.378169227711496</v>
      </c>
      <c r="DQ71">
        <f t="shared" si="87"/>
        <v>88.931278381572938</v>
      </c>
    </row>
    <row r="72" spans="1:121" x14ac:dyDescent="0.25">
      <c r="A72" t="str">
        <f t="shared" si="48"/>
        <v>21_VN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21_VN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21_VN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21_VN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21_VN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21_VN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21_VN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21_VN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21_VN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21_VN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21_VN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21_VN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21_VN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21_VN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21_VN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21_VN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21_VN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21_VN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21_VN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21_VN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21_VN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21_VN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21_VN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21_VN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21_VN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21_VN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21_VN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21_VN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21_VN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21_VN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21_VN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21_VN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21_VN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21_VN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21_VN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21_VN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21_VN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21_VN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21_VN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21_VN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21_VN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21_VN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21_VN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21_VN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21_VN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21_VN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21_VN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21_VN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21_VN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21_VN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21_VN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21_VN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21_VN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21_VN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21_VN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21_VN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21_VN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21_VN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21_VN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21_VN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21_VN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21_VN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21_VN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21_VN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21_VN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21_VN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21_VN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21_VN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21_VN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21_VN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21_VN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21_VN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21_VN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21_VN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21_VN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21_VN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21_VN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21_VN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21_VN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21_VN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21_VN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21_VN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21_VN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21_VN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21_VN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21_VN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21_VN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21_VN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21_VN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21_VN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21_VN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21_VN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3A0521C-ACD0-4294-8907-D39184042C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2021-02-20T08:55:48Z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