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-my.sharepoint.com/personal/finbar_maunsell_aperc_or_jp/Documents/Documents/Github/aperc-emissions/config/"/>
    </mc:Choice>
  </mc:AlternateContent>
  <xr:revisionPtr revIDLastSave="29" documentId="8_{E1EED0BD-5D35-4841-9C07-B143554307B1}" xr6:coauthVersionLast="47" xr6:coauthVersionMax="47" xr10:uidLastSave="{A92EBE2D-9D8F-418E-ABE7-47AEBCA87785}"/>
  <bookViews>
    <workbookView xWindow="57480" yWindow="-15" windowWidth="29040" windowHeight="15840" xr2:uid="{03A1ABE4-4A42-4421-993F-0B73714CD4AA}"/>
  </bookViews>
  <sheets>
    <sheet name="EGEDA_var" sheetId="8" r:id="rId1"/>
    <sheet name="AGR_2018" sheetId="29" r:id="rId2"/>
    <sheet name="BLD_2018" sheetId="30" r:id="rId3"/>
    <sheet name="IND_2018" sheetId="27" r:id="rId4"/>
    <sheet name="TRN_2018" sheetId="31" r:id="rId5"/>
    <sheet name="NON_2018" sheetId="32" r:id="rId6"/>
    <sheet name="OWN_2018" sheetId="33" r:id="rId7"/>
    <sheet name="PIPE_2018" sheetId="34" r:id="rId8"/>
    <sheet name="POW_2018" sheetId="36" r:id="rId9"/>
    <sheet name="Finn - simplifier" sheetId="41" r:id="rId10"/>
    <sheet name="REF_2018" sheetId="38" r:id="rId11"/>
    <sheet name="SUP_2018" sheetId="39" r:id="rId12"/>
    <sheet name="HYD_2018" sheetId="40" r:id="rId13"/>
  </sheets>
  <externalReferences>
    <externalReference r:id="rId14"/>
  </externalReferences>
  <definedNames>
    <definedName name="_xlnm._FilterDatabase" localSheetId="3" hidden="1">IND_2018!$A$2:$M$436</definedName>
    <definedName name="_xlnm._FilterDatabase" localSheetId="8" hidden="1">POW_2018!$A$2:$M$178</definedName>
    <definedName name="_xlnm._FilterDatabase" localSheetId="10" hidden="1">REF_2018!$A$50:$F$57</definedName>
    <definedName name="_xlnm._FilterDatabase" localSheetId="11" hidden="1">SUP_2018!$A$2:$M$59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6" l="1"/>
  <c r="L10" i="36"/>
  <c r="K9" i="36"/>
  <c r="K10" i="36"/>
  <c r="G10" i="36"/>
  <c r="G108" i="8"/>
  <c r="K108" i="8"/>
  <c r="L108" i="8"/>
  <c r="G107" i="8"/>
  <c r="K107" i="8"/>
  <c r="L107" i="8"/>
  <c r="L55" i="36"/>
  <c r="K55" i="36"/>
  <c r="G55" i="36"/>
  <c r="L119" i="36"/>
  <c r="K119" i="36"/>
  <c r="G119" i="36"/>
  <c r="L118" i="36"/>
  <c r="K118" i="36"/>
  <c r="G118" i="36"/>
  <c r="L130" i="36"/>
  <c r="K130" i="36"/>
  <c r="G130" i="36"/>
  <c r="L131" i="36"/>
  <c r="K131" i="36"/>
  <c r="G131" i="36"/>
  <c r="L129" i="36"/>
  <c r="L132" i="36"/>
  <c r="K129" i="36"/>
  <c r="K132" i="36"/>
  <c r="G129" i="36"/>
  <c r="G132" i="36"/>
  <c r="L64" i="33"/>
  <c r="K64" i="33"/>
  <c r="G64" i="33"/>
  <c r="L63" i="33"/>
  <c r="K63" i="33"/>
  <c r="G63" i="33"/>
  <c r="L62" i="33"/>
  <c r="K62" i="33"/>
  <c r="G62" i="33"/>
  <c r="L61" i="33"/>
  <c r="K61" i="33"/>
  <c r="G61" i="33"/>
  <c r="L60" i="33"/>
  <c r="K60" i="33"/>
  <c r="G60" i="33"/>
  <c r="L59" i="33"/>
  <c r="K59" i="33"/>
  <c r="G59" i="33"/>
  <c r="L58" i="33"/>
  <c r="K58" i="33"/>
  <c r="G58" i="33"/>
  <c r="L57" i="33"/>
  <c r="K57" i="33"/>
  <c r="G57" i="33"/>
  <c r="L56" i="33"/>
  <c r="K56" i="33"/>
  <c r="G56" i="33"/>
  <c r="L55" i="33"/>
  <c r="K55" i="33"/>
  <c r="G55" i="33"/>
  <c r="L54" i="33"/>
  <c r="K54" i="33"/>
  <c r="G54" i="33"/>
  <c r="L53" i="33"/>
  <c r="K53" i="33"/>
  <c r="G53" i="33"/>
  <c r="L52" i="33"/>
  <c r="K52" i="33"/>
  <c r="G52" i="33"/>
  <c r="L51" i="33"/>
  <c r="K51" i="33"/>
  <c r="G51" i="33"/>
  <c r="L50" i="33"/>
  <c r="K50" i="33"/>
  <c r="G50" i="33"/>
  <c r="L49" i="33"/>
  <c r="K49" i="33"/>
  <c r="G49" i="33"/>
  <c r="L48" i="33"/>
  <c r="K48" i="33"/>
  <c r="G48" i="33"/>
  <c r="L47" i="33"/>
  <c r="K47" i="33"/>
  <c r="G47" i="33"/>
  <c r="L46" i="33"/>
  <c r="K46" i="33"/>
  <c r="G46" i="33"/>
  <c r="L45" i="33"/>
  <c r="K45" i="33"/>
  <c r="G45" i="33"/>
  <c r="L44" i="33"/>
  <c r="K44" i="33"/>
  <c r="G44" i="33"/>
  <c r="L43" i="33"/>
  <c r="K43" i="33"/>
  <c r="G43" i="33"/>
  <c r="L42" i="33"/>
  <c r="K42" i="33"/>
  <c r="G42" i="33"/>
  <c r="L41" i="33"/>
  <c r="K41" i="33"/>
  <c r="G41" i="33"/>
  <c r="L40" i="33"/>
  <c r="K40" i="33"/>
  <c r="G40" i="33"/>
  <c r="L39" i="33"/>
  <c r="K39" i="33"/>
  <c r="G39" i="33"/>
  <c r="L38" i="33"/>
  <c r="K38" i="33"/>
  <c r="G38" i="33"/>
  <c r="L37" i="33"/>
  <c r="K37" i="33"/>
  <c r="G37" i="33"/>
  <c r="L36" i="33"/>
  <c r="K36" i="33"/>
  <c r="G36" i="33"/>
  <c r="L35" i="33"/>
  <c r="K35" i="33"/>
  <c r="G35" i="33"/>
  <c r="L34" i="33"/>
  <c r="K34" i="33"/>
  <c r="G34" i="33"/>
  <c r="L10" i="39"/>
  <c r="K10" i="39"/>
  <c r="G10" i="39"/>
  <c r="K54" i="39"/>
  <c r="K55" i="39"/>
  <c r="K56" i="39"/>
  <c r="K57" i="39"/>
  <c r="K58" i="39"/>
  <c r="K59" i="39"/>
  <c r="L54" i="39"/>
  <c r="L55" i="39"/>
  <c r="L56" i="39"/>
  <c r="L57" i="39"/>
  <c r="L58" i="39"/>
  <c r="L59" i="39"/>
  <c r="L142" i="36"/>
  <c r="L143" i="36"/>
  <c r="K142" i="36"/>
  <c r="K143" i="36"/>
  <c r="G143" i="36"/>
  <c r="L117" i="36"/>
  <c r="L120" i="36"/>
  <c r="K117" i="36"/>
  <c r="K120" i="36"/>
  <c r="G117" i="36"/>
  <c r="G120" i="36"/>
  <c r="L20" i="40"/>
  <c r="L21" i="40"/>
  <c r="K20" i="40"/>
  <c r="K21" i="40"/>
  <c r="G21" i="40"/>
  <c r="L23" i="40"/>
  <c r="L24" i="40"/>
  <c r="K23" i="40"/>
  <c r="K24" i="40"/>
  <c r="G111" i="36"/>
  <c r="K111" i="36"/>
  <c r="L111" i="36"/>
  <c r="G112" i="36"/>
  <c r="K112" i="36"/>
  <c r="L112" i="36"/>
  <c r="L22" i="40"/>
  <c r="K22" i="40"/>
  <c r="G20" i="40"/>
  <c r="G22" i="40"/>
  <c r="G23" i="40"/>
  <c r="L53" i="39"/>
  <c r="K53" i="39"/>
  <c r="G53" i="39"/>
  <c r="L36" i="39"/>
  <c r="L37" i="39"/>
  <c r="K36" i="39"/>
  <c r="K37" i="39"/>
  <c r="G36" i="39"/>
  <c r="G37" i="39"/>
  <c r="L17" i="40"/>
  <c r="L18" i="40"/>
  <c r="L19" i="40"/>
  <c r="K17" i="40"/>
  <c r="K18" i="40"/>
  <c r="K19" i="40"/>
  <c r="G17" i="40"/>
  <c r="G18" i="40"/>
  <c r="G19" i="40"/>
  <c r="G74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K54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G77" i="36"/>
  <c r="G78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L6" i="40"/>
  <c r="L7" i="40"/>
  <c r="L8" i="40"/>
  <c r="L9" i="40"/>
  <c r="L10" i="40"/>
  <c r="L11" i="40"/>
  <c r="L12" i="40"/>
  <c r="L13" i="40"/>
  <c r="L14" i="40"/>
  <c r="L15" i="40"/>
  <c r="L16" i="40"/>
  <c r="K6" i="40"/>
  <c r="K7" i="40"/>
  <c r="K8" i="40"/>
  <c r="K9" i="40"/>
  <c r="K10" i="40"/>
  <c r="K11" i="40"/>
  <c r="K12" i="40"/>
  <c r="K13" i="40"/>
  <c r="K14" i="40"/>
  <c r="K15" i="40"/>
  <c r="K16" i="40"/>
  <c r="G6" i="40"/>
  <c r="G7" i="40"/>
  <c r="G8" i="40"/>
  <c r="G9" i="40"/>
  <c r="G10" i="40"/>
  <c r="G11" i="40"/>
  <c r="G12" i="40"/>
  <c r="G13" i="40"/>
  <c r="G14" i="40"/>
  <c r="G15" i="40"/>
  <c r="G16" i="40"/>
  <c r="K3" i="40"/>
  <c r="K4" i="40"/>
  <c r="K5" i="40"/>
  <c r="L3" i="40"/>
  <c r="L4" i="40"/>
  <c r="L5" i="40"/>
  <c r="G3" i="40"/>
  <c r="G4" i="40"/>
  <c r="G5" i="40"/>
  <c r="L92" i="36"/>
  <c r="L89" i="36"/>
  <c r="K92" i="36"/>
  <c r="K89" i="36"/>
  <c r="G89" i="36"/>
  <c r="L42" i="36"/>
  <c r="L19" i="36"/>
  <c r="K42" i="36"/>
  <c r="K19" i="36"/>
  <c r="G19" i="36"/>
  <c r="L139" i="36"/>
  <c r="L116" i="36"/>
  <c r="K139" i="36"/>
  <c r="K116" i="36"/>
  <c r="G116" i="36"/>
  <c r="L90" i="36"/>
  <c r="L84" i="36"/>
  <c r="L124" i="36"/>
  <c r="L128" i="36"/>
  <c r="L141" i="36"/>
  <c r="L156" i="36"/>
  <c r="L162" i="36"/>
  <c r="L164" i="36"/>
  <c r="L145" i="36"/>
  <c r="L166" i="36"/>
  <c r="L172" i="36"/>
  <c r="K90" i="36"/>
  <c r="K84" i="36"/>
  <c r="K124" i="36"/>
  <c r="K128" i="36"/>
  <c r="K141" i="36"/>
  <c r="K156" i="36"/>
  <c r="K162" i="36"/>
  <c r="K164" i="36"/>
  <c r="K145" i="36"/>
  <c r="K166" i="36"/>
  <c r="K172" i="36"/>
  <c r="K95" i="36"/>
  <c r="G166" i="36"/>
  <c r="G145" i="36"/>
  <c r="G164" i="36"/>
  <c r="G162" i="36"/>
  <c r="G141" i="36"/>
  <c r="G84" i="36"/>
  <c r="G139" i="36"/>
  <c r="L165" i="36"/>
  <c r="L148" i="36"/>
  <c r="L158" i="36"/>
  <c r="L163" i="36"/>
  <c r="K165" i="36"/>
  <c r="K148" i="36"/>
  <c r="K158" i="36"/>
  <c r="K163" i="36"/>
  <c r="G165" i="36"/>
  <c r="G148" i="36"/>
  <c r="G158" i="36"/>
  <c r="G163" i="36"/>
  <c r="L138" i="36"/>
  <c r="L140" i="36"/>
  <c r="K138" i="36"/>
  <c r="K140" i="36"/>
  <c r="G140" i="36"/>
  <c r="G76" i="36"/>
  <c r="G3" i="39"/>
  <c r="G4" i="39"/>
  <c r="G5" i="39"/>
  <c r="G6" i="39"/>
  <c r="G7" i="39"/>
  <c r="G8" i="39"/>
  <c r="G9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L3" i="39"/>
  <c r="L4" i="39"/>
  <c r="L5" i="39"/>
  <c r="L6" i="39"/>
  <c r="L7" i="39"/>
  <c r="L8" i="39"/>
  <c r="L9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K3" i="39"/>
  <c r="K4" i="39"/>
  <c r="K5" i="39"/>
  <c r="K6" i="39"/>
  <c r="K7" i="39"/>
  <c r="K8" i="39"/>
  <c r="K9" i="39"/>
  <c r="K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51" i="39"/>
  <c r="K52" i="39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L21" i="36" l="1"/>
  <c r="L51" i="36"/>
  <c r="K21" i="36"/>
  <c r="K51" i="36"/>
  <c r="G51" i="36"/>
  <c r="L155" i="36"/>
  <c r="L161" i="36"/>
  <c r="L144" i="36"/>
  <c r="K155" i="36"/>
  <c r="K161" i="36"/>
  <c r="K144" i="36"/>
  <c r="G144" i="36"/>
  <c r="G155" i="36"/>
  <c r="K48" i="36"/>
  <c r="L48" i="36"/>
  <c r="L54" i="30"/>
  <c r="L55" i="30"/>
  <c r="K54" i="30"/>
  <c r="K55" i="30"/>
  <c r="G55" i="30"/>
  <c r="L20" i="30"/>
  <c r="L21" i="30"/>
  <c r="K20" i="30"/>
  <c r="K21" i="30"/>
  <c r="G21" i="30"/>
  <c r="L168" i="36"/>
  <c r="L149" i="36"/>
  <c r="K168" i="36"/>
  <c r="K149" i="36"/>
  <c r="G149" i="36"/>
  <c r="L13" i="36"/>
  <c r="K13" i="36"/>
  <c r="G168" i="36"/>
  <c r="G13" i="36"/>
  <c r="L110" i="36"/>
  <c r="L115" i="36"/>
  <c r="K110" i="36"/>
  <c r="K115" i="36"/>
  <c r="G115" i="36"/>
  <c r="L121" i="36"/>
  <c r="L125" i="36"/>
  <c r="K121" i="36"/>
  <c r="K125" i="36"/>
  <c r="G121" i="36"/>
  <c r="L96" i="29"/>
  <c r="L97" i="29"/>
  <c r="K96" i="29"/>
  <c r="K97" i="29"/>
  <c r="G97" i="29"/>
  <c r="L95" i="29"/>
  <c r="K95" i="29"/>
  <c r="G96" i="29"/>
  <c r="L113" i="36"/>
  <c r="K113" i="36"/>
  <c r="G38" i="31"/>
  <c r="G64" i="31"/>
  <c r="G33" i="31"/>
  <c r="G48" i="31"/>
  <c r="G39" i="31"/>
  <c r="G65" i="31"/>
  <c r="G34" i="31"/>
  <c r="G49" i="31"/>
  <c r="G71" i="31"/>
  <c r="G40" i="31"/>
  <c r="G50" i="31"/>
  <c r="G41" i="31"/>
  <c r="G66" i="31"/>
  <c r="G35" i="31"/>
  <c r="G51" i="31"/>
  <c r="G42" i="31"/>
  <c r="G67" i="31"/>
  <c r="G36" i="31"/>
  <c r="G52" i="31"/>
  <c r="G72" i="31"/>
  <c r="G43" i="31"/>
  <c r="G68" i="31"/>
  <c r="G37" i="31"/>
  <c r="G53" i="31"/>
  <c r="G54" i="31"/>
  <c r="G9" i="31"/>
  <c r="G11" i="31"/>
  <c r="G10" i="31"/>
  <c r="G12" i="31"/>
  <c r="G89" i="31"/>
  <c r="G91" i="31"/>
  <c r="G90" i="31"/>
  <c r="G92" i="31"/>
  <c r="G55" i="31"/>
  <c r="G76" i="31"/>
  <c r="G73" i="31"/>
  <c r="G44" i="31"/>
  <c r="G99" i="31"/>
  <c r="G101" i="31"/>
  <c r="G103" i="31"/>
  <c r="G114" i="31"/>
  <c r="G119" i="31"/>
  <c r="G118" i="31"/>
  <c r="G117" i="31"/>
  <c r="G56" i="31"/>
  <c r="G77" i="31"/>
  <c r="G57" i="31"/>
  <c r="G78" i="31"/>
  <c r="G58" i="31"/>
  <c r="G59" i="31"/>
  <c r="G79" i="31"/>
  <c r="G74" i="31"/>
  <c r="G60" i="31"/>
  <c r="G80" i="31"/>
  <c r="G61" i="31"/>
  <c r="G102" i="31"/>
  <c r="G104" i="31"/>
  <c r="G93" i="31"/>
  <c r="G13" i="31"/>
  <c r="G28" i="31"/>
  <c r="G14" i="31"/>
  <c r="G75" i="31"/>
  <c r="G15" i="31"/>
  <c r="G29" i="31"/>
  <c r="G16" i="31"/>
  <c r="G17" i="31"/>
  <c r="G18" i="31"/>
  <c r="G30" i="31"/>
  <c r="G19" i="31"/>
  <c r="G69" i="31"/>
  <c r="G20" i="31"/>
  <c r="G31" i="31"/>
  <c r="G21" i="31"/>
  <c r="G22" i="31"/>
  <c r="G32" i="31"/>
  <c r="G23" i="31"/>
  <c r="G70" i="31"/>
  <c r="G24" i="31"/>
  <c r="G62" i="31"/>
  <c r="G25" i="31"/>
  <c r="G26" i="31"/>
  <c r="G27" i="31"/>
  <c r="G100" i="31"/>
  <c r="G116" i="31"/>
  <c r="G120" i="31"/>
  <c r="G115" i="31"/>
  <c r="G122" i="31"/>
  <c r="G121" i="31"/>
  <c r="G85" i="31"/>
  <c r="G81" i="31"/>
  <c r="G83" i="31"/>
  <c r="G86" i="31"/>
  <c r="G94" i="31"/>
  <c r="G82" i="31"/>
  <c r="G84" i="31"/>
  <c r="G111" i="31"/>
  <c r="G112" i="31"/>
  <c r="G63" i="31"/>
  <c r="G113" i="31"/>
  <c r="G87" i="31"/>
  <c r="G88" i="31"/>
  <c r="G45" i="31"/>
  <c r="G46" i="31"/>
  <c r="G47" i="31"/>
  <c r="G97" i="31"/>
  <c r="G98" i="31"/>
  <c r="G5" i="31"/>
  <c r="G7" i="31"/>
  <c r="G6" i="31"/>
  <c r="G8" i="31"/>
  <c r="G95" i="31"/>
  <c r="G96" i="31"/>
  <c r="G105" i="31"/>
  <c r="G106" i="31"/>
  <c r="G3" i="31"/>
  <c r="G4" i="31"/>
  <c r="L84" i="31"/>
  <c r="L111" i="31"/>
  <c r="L112" i="31"/>
  <c r="L63" i="31"/>
  <c r="L113" i="31"/>
  <c r="L87" i="31"/>
  <c r="L88" i="31"/>
  <c r="L45" i="31"/>
  <c r="L46" i="31"/>
  <c r="L47" i="31"/>
  <c r="L97" i="31"/>
  <c r="L98" i="31"/>
  <c r="L5" i="31"/>
  <c r="L7" i="31"/>
  <c r="L6" i="31"/>
  <c r="L8" i="31"/>
  <c r="L95" i="31"/>
  <c r="L96" i="31"/>
  <c r="L105" i="31"/>
  <c r="L106" i="31"/>
  <c r="L3" i="31"/>
  <c r="L4" i="31"/>
  <c r="K95" i="31"/>
  <c r="K96" i="31"/>
  <c r="K105" i="31"/>
  <c r="K106" i="31"/>
  <c r="K3" i="31"/>
  <c r="K4" i="31"/>
  <c r="K8" i="31"/>
  <c r="L178" i="27"/>
  <c r="L179" i="27"/>
  <c r="K178" i="27"/>
  <c r="K179" i="27"/>
  <c r="G179" i="27"/>
  <c r="L76" i="27" l="1"/>
  <c r="L77" i="27"/>
  <c r="K76" i="27"/>
  <c r="K77" i="27"/>
  <c r="G77" i="27"/>
  <c r="K98" i="31"/>
  <c r="K7" i="31"/>
  <c r="K6" i="31"/>
  <c r="K5" i="31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83" i="36"/>
  <c r="G85" i="36"/>
  <c r="G86" i="36"/>
  <c r="G88" i="36"/>
  <c r="G87" i="36"/>
  <c r="G90" i="36"/>
  <c r="G91" i="36"/>
  <c r="G92" i="36"/>
  <c r="G93" i="36"/>
  <c r="G94" i="36"/>
  <c r="G133" i="36"/>
  <c r="G12" i="36"/>
  <c r="G14" i="36"/>
  <c r="G18" i="36"/>
  <c r="G17" i="36"/>
  <c r="G15" i="36"/>
  <c r="G16" i="36"/>
  <c r="G20" i="36"/>
  <c r="G134" i="36"/>
  <c r="G21" i="36"/>
  <c r="G22" i="36"/>
  <c r="G23" i="36"/>
  <c r="G24" i="36"/>
  <c r="G28" i="36"/>
  <c r="G29" i="36"/>
  <c r="G30" i="36"/>
  <c r="G31" i="36"/>
  <c r="G33" i="36"/>
  <c r="G35" i="36"/>
  <c r="G36" i="36"/>
  <c r="G37" i="36"/>
  <c r="G38" i="36"/>
  <c r="G39" i="36"/>
  <c r="G40" i="36"/>
  <c r="G41" i="36"/>
  <c r="G42" i="36"/>
  <c r="G43" i="36"/>
  <c r="G136" i="36"/>
  <c r="G44" i="36"/>
  <c r="G45" i="36"/>
  <c r="G46" i="36"/>
  <c r="G47" i="36"/>
  <c r="G48" i="36"/>
  <c r="G26" i="36"/>
  <c r="G27" i="36"/>
  <c r="G135" i="36"/>
  <c r="G25" i="36"/>
  <c r="G32" i="36"/>
  <c r="G34" i="36"/>
  <c r="G49" i="36"/>
  <c r="G50" i="36"/>
  <c r="G52" i="36"/>
  <c r="G53" i="36"/>
  <c r="G54" i="36"/>
  <c r="G137" i="36"/>
  <c r="G75" i="36"/>
  <c r="G138" i="36"/>
  <c r="G142" i="36"/>
  <c r="G147" i="36"/>
  <c r="G167" i="36"/>
  <c r="G150" i="36"/>
  <c r="G153" i="36"/>
  <c r="G152" i="36"/>
  <c r="G151" i="36"/>
  <c r="G154" i="36"/>
  <c r="G156" i="36"/>
  <c r="G157" i="36"/>
  <c r="G159" i="36"/>
  <c r="G161" i="36"/>
  <c r="G160" i="36"/>
  <c r="G146" i="36"/>
  <c r="G169" i="36"/>
  <c r="G171" i="36"/>
  <c r="G170" i="36"/>
  <c r="G172" i="36"/>
  <c r="G173" i="36"/>
  <c r="G174" i="36"/>
  <c r="G175" i="36"/>
  <c r="G176" i="36"/>
  <c r="G95" i="36"/>
  <c r="G97" i="36"/>
  <c r="G98" i="36"/>
  <c r="G99" i="36"/>
  <c r="G6" i="36"/>
  <c r="G3" i="36"/>
  <c r="G5" i="36"/>
  <c r="G96" i="36"/>
  <c r="G4" i="36"/>
  <c r="G178" i="36"/>
  <c r="G82" i="36"/>
  <c r="G81" i="36"/>
  <c r="G80" i="36"/>
  <c r="G79" i="36"/>
  <c r="G177" i="36"/>
  <c r="G7" i="36"/>
  <c r="G100" i="36"/>
  <c r="G106" i="36"/>
  <c r="G9" i="36"/>
  <c r="G11" i="36"/>
  <c r="G107" i="36"/>
  <c r="G108" i="36"/>
  <c r="G103" i="36"/>
  <c r="G104" i="36"/>
  <c r="G105" i="36"/>
  <c r="G8" i="36"/>
  <c r="G101" i="36"/>
  <c r="G102" i="36"/>
  <c r="G114" i="36"/>
  <c r="G123" i="36"/>
  <c r="G127" i="36"/>
  <c r="G122" i="36"/>
  <c r="G126" i="36"/>
  <c r="G124" i="36"/>
  <c r="G128" i="36"/>
  <c r="G125" i="36"/>
  <c r="G110" i="36"/>
  <c r="G109" i="36"/>
  <c r="G113" i="36"/>
  <c r="L91" i="31" l="1"/>
  <c r="L90" i="31"/>
  <c r="L92" i="31"/>
  <c r="L55" i="31"/>
  <c r="L76" i="31"/>
  <c r="L73" i="31"/>
  <c r="L44" i="31"/>
  <c r="L99" i="31"/>
  <c r="L101" i="31"/>
  <c r="L103" i="31"/>
  <c r="L114" i="31"/>
  <c r="L119" i="31"/>
  <c r="L118" i="31"/>
  <c r="L117" i="31"/>
  <c r="L56" i="31"/>
  <c r="L77" i="31"/>
  <c r="L57" i="31"/>
  <c r="L78" i="31"/>
  <c r="L58" i="31"/>
  <c r="L59" i="31"/>
  <c r="L79" i="31"/>
  <c r="L74" i="31"/>
  <c r="L60" i="31"/>
  <c r="L80" i="31"/>
  <c r="L61" i="31"/>
  <c r="L102" i="31"/>
  <c r="L104" i="31"/>
  <c r="L93" i="31"/>
  <c r="L13" i="31"/>
  <c r="L28" i="31"/>
  <c r="L14" i="31"/>
  <c r="L75" i="31"/>
  <c r="L15" i="31"/>
  <c r="L29" i="31"/>
  <c r="L16" i="31"/>
  <c r="L17" i="31"/>
  <c r="L18" i="31"/>
  <c r="L30" i="31"/>
  <c r="L19" i="31"/>
  <c r="L69" i="31"/>
  <c r="L20" i="31"/>
  <c r="L31" i="31"/>
  <c r="L21" i="31"/>
  <c r="L22" i="31"/>
  <c r="L32" i="31"/>
  <c r="L23" i="31"/>
  <c r="L70" i="31"/>
  <c r="L24" i="31"/>
  <c r="L62" i="31"/>
  <c r="L25" i="31"/>
  <c r="L26" i="31"/>
  <c r="L27" i="31"/>
  <c r="L100" i="31"/>
  <c r="L116" i="31"/>
  <c r="L120" i="31"/>
  <c r="L115" i="31"/>
  <c r="L122" i="31"/>
  <c r="L121" i="31"/>
  <c r="L85" i="31"/>
  <c r="L81" i="31"/>
  <c r="L83" i="31"/>
  <c r="L86" i="31"/>
  <c r="L94" i="31"/>
  <c r="L82" i="31"/>
  <c r="K91" i="31"/>
  <c r="K90" i="31"/>
  <c r="K92" i="31"/>
  <c r="K55" i="31"/>
  <c r="K76" i="31"/>
  <c r="K73" i="31"/>
  <c r="K44" i="31"/>
  <c r="K99" i="31"/>
  <c r="K101" i="31"/>
  <c r="K103" i="31"/>
  <c r="K114" i="31"/>
  <c r="K119" i="31"/>
  <c r="K118" i="31"/>
  <c r="K117" i="31"/>
  <c r="K56" i="31"/>
  <c r="K77" i="31"/>
  <c r="K57" i="31"/>
  <c r="K78" i="31"/>
  <c r="K58" i="31"/>
  <c r="K59" i="31"/>
  <c r="K79" i="31"/>
  <c r="K74" i="31"/>
  <c r="K60" i="31"/>
  <c r="K80" i="31"/>
  <c r="K61" i="31"/>
  <c r="K102" i="31"/>
  <c r="K104" i="31"/>
  <c r="K93" i="31"/>
  <c r="K13" i="31"/>
  <c r="K28" i="31"/>
  <c r="K14" i="31"/>
  <c r="K75" i="31"/>
  <c r="K15" i="31"/>
  <c r="K29" i="31"/>
  <c r="K16" i="31"/>
  <c r="K17" i="31"/>
  <c r="K18" i="31"/>
  <c r="K30" i="31"/>
  <c r="K19" i="31"/>
  <c r="K69" i="31"/>
  <c r="K20" i="31"/>
  <c r="K31" i="31"/>
  <c r="K21" i="31"/>
  <c r="K22" i="31"/>
  <c r="K32" i="31"/>
  <c r="K23" i="31"/>
  <c r="K70" i="31"/>
  <c r="K24" i="31"/>
  <c r="K62" i="31"/>
  <c r="K25" i="31"/>
  <c r="K26" i="31"/>
  <c r="K27" i="31"/>
  <c r="K100" i="31"/>
  <c r="K116" i="31"/>
  <c r="K120" i="31"/>
  <c r="K115" i="31"/>
  <c r="K122" i="31"/>
  <c r="K121" i="31"/>
  <c r="K85" i="31"/>
  <c r="K81" i="31"/>
  <c r="K83" i="31"/>
  <c r="K86" i="31"/>
  <c r="K94" i="31"/>
  <c r="K82" i="31"/>
  <c r="K84" i="31"/>
  <c r="K111" i="31"/>
  <c r="K112" i="31"/>
  <c r="K63" i="31"/>
  <c r="K113" i="31"/>
  <c r="K87" i="31"/>
  <c r="K88" i="31"/>
  <c r="K45" i="31"/>
  <c r="K46" i="31"/>
  <c r="K47" i="31"/>
  <c r="K97" i="31"/>
  <c r="K3" i="30" l="1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3" i="29" l="1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L89" i="31"/>
  <c r="K89" i="31"/>
  <c r="L12" i="31"/>
  <c r="K12" i="31"/>
  <c r="L10" i="31"/>
  <c r="K10" i="31"/>
  <c r="L11" i="31"/>
  <c r="K11" i="31"/>
  <c r="L9" i="31"/>
  <c r="K9" i="31"/>
  <c r="L54" i="31"/>
  <c r="K54" i="31"/>
  <c r="L53" i="31"/>
  <c r="K53" i="31"/>
  <c r="L37" i="31"/>
  <c r="K37" i="31"/>
  <c r="L68" i="31"/>
  <c r="K68" i="31"/>
  <c r="L43" i="31"/>
  <c r="K43" i="31"/>
  <c r="L72" i="31"/>
  <c r="K72" i="31"/>
  <c r="L52" i="31"/>
  <c r="K52" i="31"/>
  <c r="L36" i="31"/>
  <c r="K36" i="31"/>
  <c r="L67" i="31"/>
  <c r="K67" i="31"/>
  <c r="L42" i="31"/>
  <c r="K42" i="31"/>
  <c r="L51" i="31"/>
  <c r="K51" i="31"/>
  <c r="L35" i="31"/>
  <c r="K35" i="31"/>
  <c r="L66" i="31"/>
  <c r="K66" i="31"/>
  <c r="L41" i="31"/>
  <c r="K41" i="31"/>
  <c r="L50" i="31"/>
  <c r="K50" i="31"/>
  <c r="L40" i="31"/>
  <c r="K40" i="31"/>
  <c r="L71" i="31"/>
  <c r="K71" i="31"/>
  <c r="L49" i="31"/>
  <c r="K49" i="31"/>
  <c r="L34" i="31"/>
  <c r="K34" i="31"/>
  <c r="L65" i="31"/>
  <c r="K65" i="31"/>
  <c r="L39" i="31"/>
  <c r="K39" i="31"/>
  <c r="L48" i="31"/>
  <c r="K48" i="31"/>
  <c r="L33" i="31"/>
  <c r="K33" i="31"/>
  <c r="L64" i="31"/>
  <c r="K64" i="31"/>
  <c r="L38" i="31"/>
  <c r="K38" i="31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83" i="36"/>
  <c r="L85" i="36"/>
  <c r="L86" i="36"/>
  <c r="L88" i="36"/>
  <c r="L87" i="36"/>
  <c r="L91" i="36"/>
  <c r="L93" i="36"/>
  <c r="L94" i="36"/>
  <c r="L133" i="36"/>
  <c r="L12" i="36"/>
  <c r="L14" i="36"/>
  <c r="L18" i="36"/>
  <c r="L17" i="36"/>
  <c r="L15" i="36"/>
  <c r="L16" i="36"/>
  <c r="L20" i="36"/>
  <c r="L134" i="36"/>
  <c r="L22" i="36"/>
  <c r="L23" i="36"/>
  <c r="L24" i="36"/>
  <c r="L28" i="36"/>
  <c r="L29" i="36"/>
  <c r="L30" i="36"/>
  <c r="L31" i="36"/>
  <c r="L33" i="36"/>
  <c r="L35" i="36"/>
  <c r="L36" i="36"/>
  <c r="L37" i="36"/>
  <c r="L38" i="36"/>
  <c r="L39" i="36"/>
  <c r="L40" i="36"/>
  <c r="L41" i="36"/>
  <c r="L43" i="36"/>
  <c r="L136" i="36"/>
  <c r="L44" i="36"/>
  <c r="L45" i="36"/>
  <c r="L46" i="36"/>
  <c r="L47" i="36"/>
  <c r="L26" i="36"/>
  <c r="L27" i="36"/>
  <c r="L135" i="36"/>
  <c r="L25" i="36"/>
  <c r="L32" i="36"/>
  <c r="L34" i="36"/>
  <c r="L49" i="36"/>
  <c r="L50" i="36"/>
  <c r="L52" i="36"/>
  <c r="L53" i="36"/>
  <c r="L54" i="36"/>
  <c r="L137" i="36"/>
  <c r="L147" i="36"/>
  <c r="L167" i="36"/>
  <c r="L150" i="36"/>
  <c r="L153" i="36"/>
  <c r="L152" i="36"/>
  <c r="L151" i="36"/>
  <c r="L154" i="36"/>
  <c r="L157" i="36"/>
  <c r="L159" i="36"/>
  <c r="L160" i="36"/>
  <c r="L146" i="36"/>
  <c r="L169" i="36"/>
  <c r="L171" i="36"/>
  <c r="L170" i="36"/>
  <c r="L173" i="36"/>
  <c r="L174" i="36"/>
  <c r="L175" i="36"/>
  <c r="L176" i="36"/>
  <c r="L95" i="36"/>
  <c r="L97" i="36"/>
  <c r="L98" i="36"/>
  <c r="L99" i="36"/>
  <c r="L6" i="36"/>
  <c r="L3" i="36"/>
  <c r="L5" i="36"/>
  <c r="L96" i="36"/>
  <c r="L4" i="36"/>
  <c r="L178" i="36"/>
  <c r="L82" i="36"/>
  <c r="L81" i="36"/>
  <c r="L80" i="36"/>
  <c r="L177" i="36"/>
  <c r="L7" i="36"/>
  <c r="L100" i="36"/>
  <c r="L106" i="36"/>
  <c r="L11" i="36"/>
  <c r="L107" i="36"/>
  <c r="L108" i="36"/>
  <c r="L103" i="36"/>
  <c r="L104" i="36"/>
  <c r="L105" i="36"/>
  <c r="L8" i="36"/>
  <c r="L101" i="36"/>
  <c r="L102" i="36"/>
  <c r="L114" i="36"/>
  <c r="L123" i="36"/>
  <c r="L127" i="36"/>
  <c r="L122" i="36"/>
  <c r="L126" i="36"/>
  <c r="L109" i="36"/>
  <c r="K83" i="36"/>
  <c r="K85" i="36"/>
  <c r="K86" i="36"/>
  <c r="K88" i="36"/>
  <c r="K87" i="36"/>
  <c r="K91" i="36"/>
  <c r="K93" i="36"/>
  <c r="K94" i="36"/>
  <c r="K133" i="36"/>
  <c r="K12" i="36"/>
  <c r="K14" i="36"/>
  <c r="K18" i="36"/>
  <c r="K17" i="36"/>
  <c r="K15" i="36"/>
  <c r="K16" i="36"/>
  <c r="K20" i="36"/>
  <c r="K134" i="36"/>
  <c r="K22" i="36"/>
  <c r="K23" i="36"/>
  <c r="K24" i="36"/>
  <c r="K28" i="36"/>
  <c r="K29" i="36"/>
  <c r="K30" i="36"/>
  <c r="K31" i="36"/>
  <c r="K33" i="36"/>
  <c r="K35" i="36"/>
  <c r="K36" i="36"/>
  <c r="K37" i="36"/>
  <c r="K38" i="36"/>
  <c r="K39" i="36"/>
  <c r="K40" i="36"/>
  <c r="K41" i="36"/>
  <c r="K43" i="36"/>
  <c r="K136" i="36"/>
  <c r="K44" i="36"/>
  <c r="K45" i="36"/>
  <c r="K46" i="36"/>
  <c r="K47" i="36"/>
  <c r="K26" i="36"/>
  <c r="K27" i="36"/>
  <c r="K135" i="36"/>
  <c r="K25" i="36"/>
  <c r="K32" i="36"/>
  <c r="K34" i="36"/>
  <c r="K49" i="36"/>
  <c r="K50" i="36"/>
  <c r="K52" i="36"/>
  <c r="K53" i="36"/>
  <c r="K137" i="36"/>
  <c r="K147" i="36"/>
  <c r="K167" i="36"/>
  <c r="K150" i="36"/>
  <c r="K153" i="36"/>
  <c r="K152" i="36"/>
  <c r="K151" i="36"/>
  <c r="K154" i="36"/>
  <c r="K157" i="36"/>
  <c r="K159" i="36"/>
  <c r="K160" i="36"/>
  <c r="K146" i="36"/>
  <c r="K169" i="36"/>
  <c r="K171" i="36"/>
  <c r="K170" i="36"/>
  <c r="K173" i="36"/>
  <c r="K174" i="36"/>
  <c r="K175" i="36"/>
  <c r="K176" i="36"/>
  <c r="K97" i="36"/>
  <c r="K98" i="36"/>
  <c r="K99" i="36"/>
  <c r="K6" i="36"/>
  <c r="K3" i="36"/>
  <c r="K5" i="36"/>
  <c r="K96" i="36"/>
  <c r="K4" i="36"/>
  <c r="K178" i="36"/>
  <c r="K82" i="36"/>
  <c r="K81" i="36"/>
  <c r="K80" i="36"/>
  <c r="K177" i="36"/>
  <c r="K7" i="36"/>
  <c r="K100" i="36"/>
  <c r="K106" i="36"/>
  <c r="K11" i="36"/>
  <c r="K107" i="36"/>
  <c r="K108" i="36"/>
  <c r="K103" i="36"/>
  <c r="K104" i="36"/>
  <c r="K105" i="36"/>
  <c r="K8" i="36"/>
  <c r="K101" i="36"/>
  <c r="K102" i="36"/>
  <c r="K114" i="36"/>
  <c r="K123" i="36"/>
  <c r="K127" i="36"/>
  <c r="K122" i="36"/>
  <c r="K126" i="36"/>
  <c r="K109" i="36"/>
</calcChain>
</file>

<file path=xl/sharedStrings.xml><?xml version="1.0" encoding="utf-8"?>
<sst xmlns="http://schemas.openxmlformats.org/spreadsheetml/2006/main" count="10927" uniqueCount="1292">
  <si>
    <t>fuel_code and item_code_new with corresponding higher level reference</t>
  </si>
  <si>
    <t>fuel_code</t>
  </si>
  <si>
    <t>first_level_fuel_code</t>
  </si>
  <si>
    <t>item_code_new</t>
  </si>
  <si>
    <t>first_level_item_code_new</t>
  </si>
  <si>
    <t>1_coal</t>
  </si>
  <si>
    <t>1_indigenous_production</t>
  </si>
  <si>
    <t>1_x_coal_thermal</t>
  </si>
  <si>
    <t>2_imports</t>
  </si>
  <si>
    <t>1_1_coking_coal</t>
  </si>
  <si>
    <t>3_exports</t>
  </si>
  <si>
    <t>1_2_other_bituminous_coal</t>
  </si>
  <si>
    <t>4_international_marine_bunkers</t>
  </si>
  <si>
    <t>1_3_subbituminous_coal</t>
  </si>
  <si>
    <t>5_international_aviation_bunkers</t>
  </si>
  <si>
    <t>1_4_anthracite</t>
  </si>
  <si>
    <t>6_stock_change</t>
  </si>
  <si>
    <t>1_5_lignite</t>
  </si>
  <si>
    <t>7_total_primary_energy_supply</t>
  </si>
  <si>
    <t>2_coal_products</t>
  </si>
  <si>
    <t>8_transfers</t>
  </si>
  <si>
    <t>2_1_coke_oven_coke</t>
  </si>
  <si>
    <t>8_1_recycled_products</t>
  </si>
  <si>
    <t>a</t>
  </si>
  <si>
    <t>9_1_main_activity_producer</t>
  </si>
  <si>
    <t>2_2_coke_oven_gas</t>
  </si>
  <si>
    <t>8_2_interproduct_transfer</t>
  </si>
  <si>
    <t>9_2_autoproducers</t>
  </si>
  <si>
    <t>2_3_blast_furnace_gas</t>
  </si>
  <si>
    <t>8_3_products_transferred</t>
  </si>
  <si>
    <t>9_3_gas_processing_plants</t>
  </si>
  <si>
    <t>2_4_other_recovered_gases</t>
  </si>
  <si>
    <t>8_4_gas_separation</t>
  </si>
  <si>
    <t>9_4_oil_refineries</t>
  </si>
  <si>
    <t>2_5_patent_fuel</t>
  </si>
  <si>
    <t>9_5_coal_transformation</t>
  </si>
  <si>
    <t>2_6_coal_tar</t>
  </si>
  <si>
    <t>9_1_1_electricity_plants</t>
  </si>
  <si>
    <t>9_6_petrochemical_industry</t>
  </si>
  <si>
    <t>2_7_bkb_pb</t>
  </si>
  <si>
    <t>9_1_2_chp_plants</t>
  </si>
  <si>
    <t>9_7_biofuels_processing</t>
  </si>
  <si>
    <t>3_peat</t>
  </si>
  <si>
    <t>9_1_3_heat_plants</t>
  </si>
  <si>
    <t>9_8_charcoal_processing</t>
  </si>
  <si>
    <t>4_peat_products</t>
  </si>
  <si>
    <t>9_9_nonspecified_transformation</t>
  </si>
  <si>
    <t>5_oil_shale_and_oil_sands</t>
  </si>
  <si>
    <t>9_2_1_electricity_plants</t>
  </si>
  <si>
    <t>10_losses_and_own_use</t>
  </si>
  <si>
    <t>6_crude_oil_and_ngl</t>
  </si>
  <si>
    <t>9_2_2_chp_plants</t>
  </si>
  <si>
    <t>11_statistical_discrepancy</t>
  </si>
  <si>
    <t>6_1_crude_oil</t>
  </si>
  <si>
    <t>9_2_3_heat_plants</t>
  </si>
  <si>
    <t>6_x_ngls</t>
  </si>
  <si>
    <t>6_2_natural_gas_liquids</t>
  </si>
  <si>
    <t>9_3_1_gas_works_plants</t>
  </si>
  <si>
    <t>6_3_refinery_feedstocks</t>
  </si>
  <si>
    <t>9_3_2_liquefaction_plants</t>
  </si>
  <si>
    <t>6_4_additives_oxygenates</t>
  </si>
  <si>
    <t>9_3_3_regasification_plants</t>
  </si>
  <si>
    <t>6_5_other_hydrocarbons</t>
  </si>
  <si>
    <t>9_3_4_natural_gas_blending_plants</t>
  </si>
  <si>
    <t>7_petroleum_products</t>
  </si>
  <si>
    <t>9_3_5_gastoliquids_plants</t>
  </si>
  <si>
    <t>7_1_motor_gasoline</t>
  </si>
  <si>
    <t>7_2_aviation_gasoline</t>
  </si>
  <si>
    <t>7_3_naphtha</t>
  </si>
  <si>
    <t>9_5_1_coke_ovens</t>
  </si>
  <si>
    <t>7_x_jet_fuel</t>
  </si>
  <si>
    <t>9_5_2_blast_furnaces</t>
  </si>
  <si>
    <t>7_4_gasoline_type_jet_fuel</t>
  </si>
  <si>
    <t>9_5_3_patent_fuel_plants</t>
  </si>
  <si>
    <t>7_5_kerosene_type_jet_fuel</t>
  </si>
  <si>
    <t>9_5_4_bkb_pb_plants</t>
  </si>
  <si>
    <t>7_6_kerosene</t>
  </si>
  <si>
    <t>9_5_5_liquefaction_coal_to_oil</t>
  </si>
  <si>
    <t>7_7_gas_diesel_oil</t>
  </si>
  <si>
    <t>7_8_fuel_oil</t>
  </si>
  <si>
    <t>7_9_lpg</t>
  </si>
  <si>
    <t>7_10_refinery_gas_not_liquefied</t>
  </si>
  <si>
    <t>7_11_ethane</t>
  </si>
  <si>
    <t>7_x_other_petroleum_products</t>
  </si>
  <si>
    <t>10_1_own_use</t>
  </si>
  <si>
    <t>7_12_white_spirit_sbp</t>
  </si>
  <si>
    <t>10_1_1_electricity_chp_and_heat_plants</t>
  </si>
  <si>
    <t>7_13_lubricants</t>
  </si>
  <si>
    <t>10_1_2_gas_works_plants</t>
  </si>
  <si>
    <t>7_14_bitumen</t>
  </si>
  <si>
    <t>10_1_3_liquefaction_plants</t>
  </si>
  <si>
    <t>7_15_paraffin_waxes</t>
  </si>
  <si>
    <t>10_1_4_regasification</t>
  </si>
  <si>
    <t>7_16_petroleum_coke</t>
  </si>
  <si>
    <t>10_1_5_natural_gas_blending_plants</t>
  </si>
  <si>
    <t>7_17_other_products</t>
  </si>
  <si>
    <t>10_1_6_gastoliquids_plants</t>
  </si>
  <si>
    <t>8_gas</t>
  </si>
  <si>
    <t>10_1_7_gas_separation</t>
  </si>
  <si>
    <t>8_1_natural_gas</t>
  </si>
  <si>
    <t>10_1_8_coke_ovens</t>
  </si>
  <si>
    <t>8_2_lng</t>
  </si>
  <si>
    <t>10_1_9_coal_mines</t>
  </si>
  <si>
    <t>8_3_gas_works_gas</t>
  </si>
  <si>
    <t>10_1_10_blast_furnaces</t>
  </si>
  <si>
    <t>9_nuclear</t>
  </si>
  <si>
    <t>10_1_11_patent_fuel_plants</t>
  </si>
  <si>
    <t>10_hydro</t>
  </si>
  <si>
    <t>10_1_12_bkb_pb_plants</t>
  </si>
  <si>
    <t>11_geothermal</t>
  </si>
  <si>
    <t>10_1_13_liquefaction_plants_coal_to_oil</t>
  </si>
  <si>
    <t>12_solar</t>
  </si>
  <si>
    <t>10_1_14_oil_refineries</t>
  </si>
  <si>
    <t>12_1_of_which_photovoltaics</t>
  </si>
  <si>
    <t>10_1_15_oil_and_gas_extraction</t>
  </si>
  <si>
    <t>13_tide_wave_ocean</t>
  </si>
  <si>
    <t>10_1_16_biofuels_processing</t>
  </si>
  <si>
    <t>14_wind</t>
  </si>
  <si>
    <t>10_1_17_nuclear_industry</t>
  </si>
  <si>
    <t>15_solid_biomass</t>
  </si>
  <si>
    <t>10_1_18_nonspecified_own_uses</t>
  </si>
  <si>
    <t>15_1_fuelwood_and_woodwaste</t>
  </si>
  <si>
    <t>10_2_transmision_and_distribution_losses</t>
  </si>
  <si>
    <t>15_2_bagasse</t>
  </si>
  <si>
    <t>15_3_charcoal</t>
  </si>
  <si>
    <t>12_total_final_consumption</t>
  </si>
  <si>
    <t>15_4_black_liquor</t>
  </si>
  <si>
    <t>13_total_final_energy_consumption</t>
  </si>
  <si>
    <t>15_5_other_biomass</t>
  </si>
  <si>
    <t>14_industry_sector</t>
  </si>
  <si>
    <t>16_others</t>
  </si>
  <si>
    <t>14_1_iron_and_steel</t>
  </si>
  <si>
    <t>16_1_biogas</t>
  </si>
  <si>
    <t>14_2_chemical_incl_petrochemical</t>
  </si>
  <si>
    <t>16_2_industrial_waste</t>
  </si>
  <si>
    <t>14_3_non_ferrous_metals</t>
  </si>
  <si>
    <t>16_3_municipal_solid_waste_renewable</t>
  </si>
  <si>
    <t>14_4_nonmetallic_mineral_products</t>
  </si>
  <si>
    <t>16_4_municipal_solid_waste_nonrenewable</t>
  </si>
  <si>
    <t>14_5_transportation_equipment</t>
  </si>
  <si>
    <t>16_5_biogasoline</t>
  </si>
  <si>
    <t>14_6_machinery</t>
  </si>
  <si>
    <t>16_6_biodiesel</t>
  </si>
  <si>
    <t>14_7_mining_and_quarrying</t>
  </si>
  <si>
    <t>16_7_bio_jet_kerosene</t>
  </si>
  <si>
    <t>14_8_food_beverages_and_tobacco</t>
  </si>
  <si>
    <t>16_8_other_liquid_biofuels</t>
  </si>
  <si>
    <t>14_9_pulp_paper_and_printing</t>
  </si>
  <si>
    <t>16_9_other_sources</t>
  </si>
  <si>
    <t>14_10_wood_and_wood_products</t>
  </si>
  <si>
    <t>16_x_hydrogen</t>
  </si>
  <si>
    <t>14_11_construction</t>
  </si>
  <si>
    <t>17_electricity</t>
  </si>
  <si>
    <t>14_12_textiles_and_leather</t>
  </si>
  <si>
    <t>18_heat</t>
  </si>
  <si>
    <t>14_13_nonspecified_industry</t>
  </si>
  <si>
    <t>19_total</t>
  </si>
  <si>
    <t>15_transport_sector</t>
  </si>
  <si>
    <t>20_total_renewables</t>
  </si>
  <si>
    <t>15_1_domestic_air_transport</t>
  </si>
  <si>
    <t>21_modern_renewables</t>
  </si>
  <si>
    <t>15_2_road</t>
  </si>
  <si>
    <t>15_3_rail</t>
  </si>
  <si>
    <t>15_4_domestic_navigation</t>
  </si>
  <si>
    <t>15_5_pipeline_transport</t>
  </si>
  <si>
    <t>15_6_nonspecified_transport</t>
  </si>
  <si>
    <t>16_other_sector</t>
  </si>
  <si>
    <t>16_1_commercial_and_public_services</t>
  </si>
  <si>
    <t>16_2_residential</t>
  </si>
  <si>
    <t>16_3_agriculture</t>
  </si>
  <si>
    <t>16_4_fishing</t>
  </si>
  <si>
    <t>16_5_nonspecified_others</t>
  </si>
  <si>
    <t>17_nonenergy_use</t>
  </si>
  <si>
    <t>17_1_transformation_sector</t>
  </si>
  <si>
    <t>17_2_industry_sector</t>
  </si>
  <si>
    <t>17_3_transport_sector</t>
  </si>
  <si>
    <t>17_4_other_sector</t>
  </si>
  <si>
    <t>18_electricity_output_in_pj</t>
  </si>
  <si>
    <t>19_heat_output_in_pj</t>
  </si>
  <si>
    <t>EGEDA</t>
  </si>
  <si>
    <t>OSeMOSYS</t>
  </si>
  <si>
    <t>Sector</t>
  </si>
  <si>
    <t>Balance</t>
  </si>
  <si>
    <t>TECHNOLOGY</t>
  </si>
  <si>
    <t>FUEL</t>
  </si>
  <si>
    <t>EMISSION</t>
  </si>
  <si>
    <t>Workbook</t>
  </si>
  <si>
    <t>Sheet_energy</t>
  </si>
  <si>
    <t>Sheet_emissions</t>
  </si>
  <si>
    <t>Notes</t>
  </si>
  <si>
    <t>AGR</t>
  </si>
  <si>
    <t>TFC</t>
  </si>
  <si>
    <t>AGR_crop_non_energy_motorgasoline</t>
  </si>
  <si>
    <t>results</t>
  </si>
  <si>
    <t>UseByTechnology</t>
  </si>
  <si>
    <t>AnnualTechnologyEmission</t>
  </si>
  <si>
    <t>AGR_crop_non_energy_diesel</t>
  </si>
  <si>
    <t>AGR_crop_non_energy_lpg</t>
  </si>
  <si>
    <t>AGR_crop_non_energy_naturalgas</t>
  </si>
  <si>
    <t>AGR_crop_non_energy_electricity</t>
  </si>
  <si>
    <t>AGR_crop_starch_motorgasoline</t>
  </si>
  <si>
    <t>AGR_crop_starch_diesel</t>
  </si>
  <si>
    <t>AGR_crop_starch_lpg</t>
  </si>
  <si>
    <t>AGR_crop_starch_naturalgas</t>
  </si>
  <si>
    <t>AGR_crop_starch_electricity</t>
  </si>
  <si>
    <t>AGR_crop_sugar_motorgasoline</t>
  </si>
  <si>
    <t>AGR_crop_sugar_diesel</t>
  </si>
  <si>
    <t>AGR_crop_sugar_lpg</t>
  </si>
  <si>
    <t>AGR_crop_sugar_naturalgas</t>
  </si>
  <si>
    <t>AGR_crop_sugar_electricity</t>
  </si>
  <si>
    <t>AGR_crop_oil_motorgasoline</t>
  </si>
  <si>
    <t>AGR_crop_oil_diesel</t>
  </si>
  <si>
    <t>AGR_crop_oil_lpg</t>
  </si>
  <si>
    <t>AGR_crop_oil_naturalgas</t>
  </si>
  <si>
    <t>AGR_crop_oil_electricity</t>
  </si>
  <si>
    <t>AGR_crop_non_energy_kerosene</t>
  </si>
  <si>
    <t>AGR_crop_non_energy_fueloil</t>
  </si>
  <si>
    <t>AGR_crop_starch_kerosene</t>
  </si>
  <si>
    <t>AGR_crop_starch_fueloil</t>
  </si>
  <si>
    <t>AGR_crop_sugar_kerosene</t>
  </si>
  <si>
    <t>AGR_crop_sugar_fueloil</t>
  </si>
  <si>
    <t>AGR_crop_oil_kerosene</t>
  </si>
  <si>
    <t>AGR_crop_oil_fueloil</t>
  </si>
  <si>
    <t>AGR_crop_non_energy_otherbiomass</t>
  </si>
  <si>
    <t>AGR_crop_non_energy_biogas</t>
  </si>
  <si>
    <t>AGR_crop_non_energy_biodiesel</t>
  </si>
  <si>
    <t>AGR_crop_starch_otherbiomass</t>
  </si>
  <si>
    <t>AGR_crop_starch_biogas</t>
  </si>
  <si>
    <t>AGR_crop_starch_biodiesel</t>
  </si>
  <si>
    <t>AGR_crop_sugar_otherbiomass</t>
  </si>
  <si>
    <t>AGR_crop_sugar_biogas</t>
  </si>
  <si>
    <t>AGR_crop_sugar_biodiesel</t>
  </si>
  <si>
    <t>AGR_crop_oil_otherbiomass</t>
  </si>
  <si>
    <t>AGR_crop_oil_biogas</t>
  </si>
  <si>
    <t>AGR_crop_oil_biodiesel</t>
  </si>
  <si>
    <t>AGR_crop_non_energy_coalthermal</t>
  </si>
  <si>
    <t>AGR_crop_non_energy_lignite</t>
  </si>
  <si>
    <t>AGR_crop_non_energy_coalproducts</t>
  </si>
  <si>
    <t>AGR_crop_non_energy_heat</t>
  </si>
  <si>
    <t>AGR_crop_starch_coalthermal</t>
  </si>
  <si>
    <t>AGR_crop_starch_lignite</t>
  </si>
  <si>
    <t>AGR_crop_starch_coalproducts</t>
  </si>
  <si>
    <t>AGR_crop_starch_heat</t>
  </si>
  <si>
    <t>AGR_crop_sugar_coalthermal</t>
  </si>
  <si>
    <t>AGR_crop_sugar_lignite</t>
  </si>
  <si>
    <t>AGR_crop_sugar_coalproducts</t>
  </si>
  <si>
    <t>AGR_crop_sugar_heat</t>
  </si>
  <si>
    <t>AGR_crop_oil_coalthermal</t>
  </si>
  <si>
    <t>AGR_crop_oil_lignite</t>
  </si>
  <si>
    <t>AGR_crop_oil_coalproducts</t>
  </si>
  <si>
    <t>AGR_crop_oil_heat</t>
  </si>
  <si>
    <t>AGR_crop_non_energy_crudeoil</t>
  </si>
  <si>
    <t>AGR_crop_non_energy_charcoal</t>
  </si>
  <si>
    <t>AGR_crop_non_energy_industrialwaste</t>
  </si>
  <si>
    <t>AGR_crop_starch_crudeoil</t>
  </si>
  <si>
    <t>AGR_crop_starch_charcoal</t>
  </si>
  <si>
    <t>AGR_crop_starch_industrialwaste</t>
  </si>
  <si>
    <t>AGR_crop_sugar_crudeoil</t>
  </si>
  <si>
    <t>AGR_crop_sugar_charcoal</t>
  </si>
  <si>
    <t>AGR_crop_sugar_industrialwaste</t>
  </si>
  <si>
    <t>AGR_crop_oil_crudeoil</t>
  </si>
  <si>
    <t>AGR_crop_oil_charcoal</t>
  </si>
  <si>
    <t>AGR_crop_oil_industrialwaste</t>
  </si>
  <si>
    <t>AGR_fishing_coalthermal</t>
  </si>
  <si>
    <t>AGR_fishing_diesel</t>
  </si>
  <si>
    <t>AGR_fishing_fueloil</t>
  </si>
  <si>
    <t>AGR_fishing_naturalgas</t>
  </si>
  <si>
    <t>AGR_fishing_electricity</t>
  </si>
  <si>
    <t>AGR_fishing_heat</t>
  </si>
  <si>
    <t>AGR_fishing_motorgasoline</t>
  </si>
  <si>
    <t>AGR_fishing_kerosene</t>
  </si>
  <si>
    <t>AGR_fishing_biodiesel</t>
  </si>
  <si>
    <t>AGR_crop_non_energy_otherpetp</t>
  </si>
  <si>
    <t>AGR_crop_non_energy_geothermal</t>
  </si>
  <si>
    <t>AGR_crop_starch_otherpetp</t>
  </si>
  <si>
    <t>AGR_crop_starch_geothermal</t>
  </si>
  <si>
    <t>AGR_crop_sugar_otherpetp</t>
  </si>
  <si>
    <t>AGR_crop_sugar_geothermal</t>
  </si>
  <si>
    <t>AGR_crop_oil_otherpetp</t>
  </si>
  <si>
    <t>AGR_crop_oil_geothermal</t>
  </si>
  <si>
    <t>AGR_fishing_otherpetp</t>
  </si>
  <si>
    <t>AGR_fishing_geothermal</t>
  </si>
  <si>
    <t>AGR_fishing_lpg</t>
  </si>
  <si>
    <t>AGR_crop_non_energy_biogasoline</t>
  </si>
  <si>
    <t>AGR_crop_starch_biogasoline</t>
  </si>
  <si>
    <t>AGR_crop_sugar_biogasoline</t>
  </si>
  <si>
    <t>AGR_crop_oil_biogasoline</t>
  </si>
  <si>
    <t>AGR_fishing_biogasoline</t>
  </si>
  <si>
    <t>AGR_fishing_lignite</t>
  </si>
  <si>
    <t>AGR_fishing_otherbiomass</t>
  </si>
  <si>
    <t>BLD</t>
  </si>
  <si>
    <t>BLD_RES_1_1_coking_coal</t>
  </si>
  <si>
    <t>BLD_RES_1_x_coal_thermal</t>
  </si>
  <si>
    <t>BLD_RES_1_5_lignite</t>
  </si>
  <si>
    <t>BLD_RES_2_coal_products</t>
  </si>
  <si>
    <t>BLD_RES_6_1_crude_oil</t>
  </si>
  <si>
    <t>BLD_RES_6_x_NGLs</t>
  </si>
  <si>
    <t>BLD_RES_7_1_motor_gasoline</t>
  </si>
  <si>
    <t>BLD_RES_7_2_aviation_gasoline</t>
  </si>
  <si>
    <t>BLD_RES_7_3_naphtha</t>
  </si>
  <si>
    <t>BLD_RES_7_x_jet_fuel</t>
  </si>
  <si>
    <t>BLD_RES_7_6_kerosene</t>
  </si>
  <si>
    <t>BLD_RES_7_7_gas_diesel_oil</t>
  </si>
  <si>
    <t>BLD_RES_7_8_fuel_oil</t>
  </si>
  <si>
    <t>BLD_RES_7_9_lpg</t>
  </si>
  <si>
    <t>BLD_RES_7_10_refinery_gas_not_liquefied</t>
  </si>
  <si>
    <t>BLD_RES_7_11_ethane</t>
  </si>
  <si>
    <t>BLD_RES_7_x_other_petroleum_products</t>
  </si>
  <si>
    <t>BLD_RES_8_1_natural_gas</t>
  </si>
  <si>
    <t>BLD_RES_8_3_gas_works_gas</t>
  </si>
  <si>
    <t>BLD_RES_15_1_fuel_wood_and_woodwaste</t>
  </si>
  <si>
    <t>BLD_RES_15_2_bagasse</t>
  </si>
  <si>
    <t>BLD_RES_15_3_charcoal</t>
  </si>
  <si>
    <t>BLD_RES_15_5_other_biomass</t>
  </si>
  <si>
    <t>BLD_RES_16_1_biogas</t>
  </si>
  <si>
    <t>BLD_RES_16_2_industrial_waste</t>
  </si>
  <si>
    <t>BLD_RES_16_3_municipal_solid_waste_renewable</t>
  </si>
  <si>
    <t>BLD_RES_16_4_municipal_solid_waste_nonrenewable</t>
  </si>
  <si>
    <t>BLD_RES_16_5_biogasoline</t>
  </si>
  <si>
    <t>BLD_RES_16_6_biodiesel</t>
  </si>
  <si>
    <t>BLD_RES_16_8_other_liquid_biofuels</t>
  </si>
  <si>
    <t>BLD_RES_17_electricity_Dx</t>
  </si>
  <si>
    <t>17_electricity_Dx</t>
  </si>
  <si>
    <t>BLD_RES_18_heat</t>
  </si>
  <si>
    <t>BLD_RES_12_solar</t>
  </si>
  <si>
    <t>BLD_RES_16_x_hydrogen</t>
  </si>
  <si>
    <t>BLD_SRV_1_1_coking_coal</t>
  </si>
  <si>
    <t>BLD_SRV_1_x_coal_thermal</t>
  </si>
  <si>
    <t>BLD_SRV_1_5_lignite</t>
  </si>
  <si>
    <t>BLD_SRV_2_coal_products</t>
  </si>
  <si>
    <t>BLD_SRV_6_1_crude_oil</t>
  </si>
  <si>
    <t>BLD_SRV_6_x_NGLs</t>
  </si>
  <si>
    <t>BLD_SRV_7_1_motor_gasoline</t>
  </si>
  <si>
    <t>BLD_SRV_7_2_aviation_gasoline</t>
  </si>
  <si>
    <t>BLD_SRV_7_3_naphtha</t>
  </si>
  <si>
    <t>BLD_SRV_7_x_jet_fuel</t>
  </si>
  <si>
    <t>BLD_SRV_7_6_kerosene</t>
  </si>
  <si>
    <t>BLD_SRV_7_7_gas_diesel_oil</t>
  </si>
  <si>
    <t>BLD_SRV_7_8_fuel_oil</t>
  </si>
  <si>
    <t>BLD_SRV_7_9_lpg</t>
  </si>
  <si>
    <t>BLD_SRV_7_10_refinery_gas_not_liquefied</t>
  </si>
  <si>
    <t>BLD_SRV_7_11_ethane</t>
  </si>
  <si>
    <t>BLD_SRV_7_x_other_petroleum_products</t>
  </si>
  <si>
    <t>BLD_SRV_8_1_natural_gas</t>
  </si>
  <si>
    <t>BLD_SRV_8_3_gas_works_gas</t>
  </si>
  <si>
    <t>BLD_SRV_15_1_fuel_wood_and_woodwaste</t>
  </si>
  <si>
    <t>BLD_SRV_15_2_bagasse</t>
  </si>
  <si>
    <t>BLD_SRV_15_3_charcoal</t>
  </si>
  <si>
    <t>BLD_SRV_15_5_other_biomass</t>
  </si>
  <si>
    <t>BLD_SRV_16_1_biogas</t>
  </si>
  <si>
    <t>BLD_SRV_16_2_industrial_waste</t>
  </si>
  <si>
    <t>BLD_SRV_16_3_municipal_solid_waste_renewable</t>
  </si>
  <si>
    <t>BLD_SRV_16_4_municipal_solid_waste_nonrenewable</t>
  </si>
  <si>
    <t>BLD_SRV_16_5_biogasoline</t>
  </si>
  <si>
    <t>BLD_SRV_16_6_biodiesel</t>
  </si>
  <si>
    <t>BLD_SRV_16_8_other_liquid_biofuels</t>
  </si>
  <si>
    <t>BLD_SRV_17_electricity_Dx</t>
  </si>
  <si>
    <t>BLD_SRV_18_heat</t>
  </si>
  <si>
    <t>BLD_SRV_12_solar</t>
  </si>
  <si>
    <t>BLD_SRV_16_x_hydrogen</t>
  </si>
  <si>
    <t>IND</t>
  </si>
  <si>
    <t>IND_hysteel_1_1_coking_coal</t>
  </si>
  <si>
    <t>IND_hysteel_1_x_coal_thermal</t>
  </si>
  <si>
    <t>IND_hysteel_15_5_other_biomass</t>
  </si>
  <si>
    <t>IND_hysteel_16_1_biogas</t>
  </si>
  <si>
    <t>IND_hysteel_16_2_industrial_waste</t>
  </si>
  <si>
    <t>IND_hysteel_16_6_biodiesel</t>
  </si>
  <si>
    <t>IND_hysteel_16_x_hydrogen</t>
  </si>
  <si>
    <t>IND_hysteel_17_electricity</t>
  </si>
  <si>
    <t>IND_hysteel_18_heat</t>
  </si>
  <si>
    <t>IND_hysteel_2_coal_products</t>
  </si>
  <si>
    <t>IND_hysteel_7_1_mo_gasoline</t>
  </si>
  <si>
    <t>IND_hysteel_7_10_refi_gas_notliq</t>
  </si>
  <si>
    <t>IND_hysteel_7_6_kerosene</t>
  </si>
  <si>
    <t>IND_hysteel_7_7_gas_diesel_oil</t>
  </si>
  <si>
    <t>IND_hysteel_7_8_fuel_oil</t>
  </si>
  <si>
    <t>IND_hysteel_7_9_lpg</t>
  </si>
  <si>
    <t>IND_hysteel_7_x_other_petrol_prod</t>
  </si>
  <si>
    <t>IND_hysteel_8_1_natural_gas</t>
  </si>
  <si>
    <t>IND_steel_bfbof_1_1_coking_coal</t>
  </si>
  <si>
    <t>IND_steel_bfbof_1_x_coal_thermal</t>
  </si>
  <si>
    <t>IND_steel_bfbof_15_5_other_biomass</t>
  </si>
  <si>
    <t>IND_steel_bfbof_16_1_biogas</t>
  </si>
  <si>
    <t>IND_steel_bfbof_16_2_industrial_waste</t>
  </si>
  <si>
    <t>IND_steel_bfbof_16_6_biodiesel</t>
  </si>
  <si>
    <t>IND_steel_bfbof_17_electricity</t>
  </si>
  <si>
    <t>IND_steel_bfbof_18_heat</t>
  </si>
  <si>
    <t>IND_steel_bfbof_2_coal_products</t>
  </si>
  <si>
    <t>IND_steel_bfbof_6_1_crude_oil</t>
  </si>
  <si>
    <t>IND_steel_bfbof_7_1_mo_gasoline</t>
  </si>
  <si>
    <t>IND_steel_bfbof_7_10_refi_gas_notliq</t>
  </si>
  <si>
    <t>IND_steel_bfbof_7_6_kerosene</t>
  </si>
  <si>
    <t>IND_steel_bfbof_7_7_gas_diesel_oil</t>
  </si>
  <si>
    <t>IND_steel_bfbof_7_8_fuel_oil</t>
  </si>
  <si>
    <t>IND_steel_bfbof_7_9_lpg</t>
  </si>
  <si>
    <t>IND_steel_bfbof_7_x_other_petrol_prod</t>
  </si>
  <si>
    <t>IND_steel_bfbof_8_1_natural_gas</t>
  </si>
  <si>
    <t>IND_steel_ccs_1_1_coking_coal</t>
  </si>
  <si>
    <t>IND_steel_ccs_1_x_coal_thermal</t>
  </si>
  <si>
    <t>IND_steel_ccs_15_5_other_biomass</t>
  </si>
  <si>
    <t>IND_steel_ccs_16_1_biogas</t>
  </si>
  <si>
    <t>IND_steel_ccs_16_2_industrial_waste</t>
  </si>
  <si>
    <t>IND_steel_ccs_16_6_biodiesel</t>
  </si>
  <si>
    <t>IND_steel_ccs_17_electricity</t>
  </si>
  <si>
    <t>IND_steel_ccs_18_heat</t>
  </si>
  <si>
    <t>IND_steel_ccs_2_coal_products</t>
  </si>
  <si>
    <t>IND_steel_ccs_7_1_mo_gasoline</t>
  </si>
  <si>
    <t>IND_steel_ccs_7_10_refi_gas_notliq</t>
  </si>
  <si>
    <t>IND_steel_ccs_7_6_kerosene</t>
  </si>
  <si>
    <t>IND_steel_ccs_7_7_gas_diesel_oil</t>
  </si>
  <si>
    <t>IND_steel_ccs_7_8_fuel_oil</t>
  </si>
  <si>
    <t>IND_steel_ccs_7_9_lpg</t>
  </si>
  <si>
    <t>IND_steel_ccs_7_x_other_petrol_prod</t>
  </si>
  <si>
    <t>IND_steel_ccs_8_1_natural_gas</t>
  </si>
  <si>
    <t>IND_steel_eaf_1_1_coking_coal</t>
  </si>
  <si>
    <t>IND_steel_eaf_1_x_coal_thermal</t>
  </si>
  <si>
    <t>IND_steel_eaf_15_1_fwood_wwaste</t>
  </si>
  <si>
    <t>IND_steel_eaf_15_3_charcoal</t>
  </si>
  <si>
    <t>IND_steel_eaf_15_5_other_biomass</t>
  </si>
  <si>
    <t>IND_steel_eaf_16_1_biogas</t>
  </si>
  <si>
    <t>IND_steel_eaf_16_2_industrial_waste</t>
  </si>
  <si>
    <t>IND_steel_eaf_16_5_biogasoline</t>
  </si>
  <si>
    <t>IND_steel_eaf_16_6_biodiesel</t>
  </si>
  <si>
    <t>IND_steel_eaf_17_electricity</t>
  </si>
  <si>
    <t>IND_steel_eaf_18_heat</t>
  </si>
  <si>
    <t>IND_steel_eaf_2_coal_products</t>
  </si>
  <si>
    <t>IND_steel_eaf_6_1_crude_oil</t>
  </si>
  <si>
    <t>IND_steel_eaf_7_1_mo_gasoline</t>
  </si>
  <si>
    <t>IND_steel_eaf_7_10_refi_gas_notliq</t>
  </si>
  <si>
    <t>IND_steel_eaf_7_6_kerosene</t>
  </si>
  <si>
    <t>IND_steel_eaf_7_7_gas_diesel_oil</t>
  </si>
  <si>
    <t>IND_steel_eaf_7_8_fuel_oil</t>
  </si>
  <si>
    <t>IND_steel_eaf_7_9_lpg</t>
  </si>
  <si>
    <t>IND_steel_eaf_7_x_other_petrol_prod</t>
  </si>
  <si>
    <t>IND_steel_eaf_8_1_natural_gas</t>
  </si>
  <si>
    <t>IND_steel_eaf_16_x_hydrogen</t>
  </si>
  <si>
    <t>IND_steel_fs_1_1_coking_coal</t>
  </si>
  <si>
    <t>IND_steel_fs_1_x_coal_thermal</t>
  </si>
  <si>
    <t>IND_steel_fs_15_5_other_biomass</t>
  </si>
  <si>
    <t>IND_steel_fs_16_1_biogas</t>
  </si>
  <si>
    <t>IND_steel_fs_16_2_industrial_waste</t>
  </si>
  <si>
    <t>IND_steel_fs_16_6_biodiesel</t>
  </si>
  <si>
    <t>IND_steel_fs_17_electricity</t>
  </si>
  <si>
    <t>IND_steel_fs_18_heat</t>
  </si>
  <si>
    <t>IND_steel_fs_2_coal_products</t>
  </si>
  <si>
    <t>IND_steel_fs_7_1_mo_gasoline</t>
  </si>
  <si>
    <t>IND_steel_fs_7_10_refi_gas_notliq</t>
  </si>
  <si>
    <t>IND_steel_fs_7_6_kerosene</t>
  </si>
  <si>
    <t>IND_steel_fs_7_7_gas_diesel_oil</t>
  </si>
  <si>
    <t>IND_steel_fs_7_8_fuel_oil</t>
  </si>
  <si>
    <t>IND_steel_fs_7_9_lpg</t>
  </si>
  <si>
    <t>IND_steel_fs_7_x_other_petrol_prod</t>
  </si>
  <si>
    <t>IND_steel_fs_8_1_natural_gas</t>
  </si>
  <si>
    <t>IND_wood_1_1_coking_coal</t>
  </si>
  <si>
    <t>IND_wood_1_5_lignite</t>
  </si>
  <si>
    <t>IND_wood_1_x_coal_thermal</t>
  </si>
  <si>
    <t>IND_wood_15_1_fwood_wwaste</t>
  </si>
  <si>
    <t>IND_wood_15_5_other_biomass</t>
  </si>
  <si>
    <t>IND_wood_16_2_industrial_waste</t>
  </si>
  <si>
    <t>IND_wood_16_6_biodiesel</t>
  </si>
  <si>
    <t>IND_wood_17_electricity</t>
  </si>
  <si>
    <t>IND_wood_18_heat</t>
  </si>
  <si>
    <t>IND_wood_2_coal_products</t>
  </si>
  <si>
    <t>IND_wood_6_1_crude_oil</t>
  </si>
  <si>
    <t>IND_wood_7_1_mo_gasoline</t>
  </si>
  <si>
    <t>IND_wood_7_6_kerosene</t>
  </si>
  <si>
    <t>IND_wood_7_7_gas_diesel_oil</t>
  </si>
  <si>
    <t>IND_wood_7_8_fuel_oil</t>
  </si>
  <si>
    <t>IND_wood_7_9_lpg</t>
  </si>
  <si>
    <t>IND_wood_7_x_other_petrol_prod</t>
  </si>
  <si>
    <t>IND_wood_8_1_natural_gas</t>
  </si>
  <si>
    <t>IND_cons_1_5_lignite</t>
  </si>
  <si>
    <t>IND_cons_1_x_coal_thermal</t>
  </si>
  <si>
    <t>IND_cons_15_5_other_biomass</t>
  </si>
  <si>
    <t>IND_cons_16_2_industrial_waste</t>
  </si>
  <si>
    <t>IND_cons_16_3_msw_ren</t>
  </si>
  <si>
    <t>IND_cons_16_4_msw_nonr</t>
  </si>
  <si>
    <t>IND_cons_16_6_biodiesel</t>
  </si>
  <si>
    <t>IND_cons_17_electricity</t>
  </si>
  <si>
    <t>IND_cons_18_heat</t>
  </si>
  <si>
    <t>IND_cons_2_coal_products</t>
  </si>
  <si>
    <t>IND_cons_7_1_mo_gasoline</t>
  </si>
  <si>
    <t>IND_cons_7_2_avi_gasoline</t>
  </si>
  <si>
    <t>IND_cons_7_6_kerosene</t>
  </si>
  <si>
    <t>IND_cons_7_7_gas_diesel_oil</t>
  </si>
  <si>
    <t>IND_cons_7_8_fuel_oil</t>
  </si>
  <si>
    <t>IND_cons_7_9_lpg</t>
  </si>
  <si>
    <t>IND_cons_7_x_other_petrol_prod</t>
  </si>
  <si>
    <t>IND_cons_8_1_natural_gas</t>
  </si>
  <si>
    <t>IND_txt_1_1_coking_coal</t>
  </si>
  <si>
    <t>IND_txt_1_5_lignite</t>
  </si>
  <si>
    <t>IND_txt_1_x_coal_thermal</t>
  </si>
  <si>
    <t>IND_txt_15_1_fwood_wwaste</t>
  </si>
  <si>
    <t>IND_txt_15_5_other_biomass</t>
  </si>
  <si>
    <t>IND_txt_16_1_biogas</t>
  </si>
  <si>
    <t>IND_txt_16_2_industrial_waste</t>
  </si>
  <si>
    <t>IND_txt_16_3_msw_ren</t>
  </si>
  <si>
    <t>IND_txt_16_4_msw_nonr</t>
  </si>
  <si>
    <t>IND_txt_16_6_biodiesel</t>
  </si>
  <si>
    <t>IND_txt_17_electricity</t>
  </si>
  <si>
    <t>IND_txt_18_heat</t>
  </si>
  <si>
    <t>IND_txt_2_coal_products</t>
  </si>
  <si>
    <t>IND_txt_6_1_crude_oil</t>
  </si>
  <si>
    <t>IND_txt_7_1_mo_gasoline</t>
  </si>
  <si>
    <t>IND_txt_7_6_kerosene</t>
  </si>
  <si>
    <t>IND_txt_7_7_gas_diesel_oil</t>
  </si>
  <si>
    <t>IND_txt_7_8_fuel_oil</t>
  </si>
  <si>
    <t>IND_txt_7_9_lpg</t>
  </si>
  <si>
    <t>IND_txt_7_x_other_petrol_prod</t>
  </si>
  <si>
    <t>IND_txt_8_1_natural_gas</t>
  </si>
  <si>
    <t>IND_nons_1_1_coking_coal</t>
  </si>
  <si>
    <t>IND_nons_1_5_lignite</t>
  </si>
  <si>
    <t>IND_nons_1_x_coal_thermal</t>
  </si>
  <si>
    <t>IND_nons_15_1_fwood_wwaste</t>
  </si>
  <si>
    <t>IND_nons_15_2_bagasse</t>
  </si>
  <si>
    <t>IND_nons_15_3_charcoal</t>
  </si>
  <si>
    <t>IND_nons_15_5_other_biomass</t>
  </si>
  <si>
    <t>IND_nons_16_1_biogas</t>
  </si>
  <si>
    <t>IND_nons_16_2_industrial_waste</t>
  </si>
  <si>
    <t>IND_nons_16_3_msw_ren</t>
  </si>
  <si>
    <t>IND_nons_16_4_msw_nonr</t>
  </si>
  <si>
    <t>IND_nons_16_5_biogasoline</t>
  </si>
  <si>
    <t>IND_nons_16_6_biodiesel</t>
  </si>
  <si>
    <t>IND_nons_17_electricity</t>
  </si>
  <si>
    <t>IND_nons_18_heat</t>
  </si>
  <si>
    <t>IND_nons_2_coal_products</t>
  </si>
  <si>
    <t>IND_nons_7_1_mo_gasoline</t>
  </si>
  <si>
    <t>IND_nons_7_10_refi_gas_notliq</t>
  </si>
  <si>
    <t>IND_nons_7_2_avi_gasoline</t>
  </si>
  <si>
    <t>IND_nons_7_3_naphtha</t>
  </si>
  <si>
    <t>IND_nons_7_6_kerosene</t>
  </si>
  <si>
    <t>IND_nons_7_7_gas_diesel_oil</t>
  </si>
  <si>
    <t>IND_nons_7_8_fuel_oil</t>
  </si>
  <si>
    <t>IND_nons_7_9_lpg</t>
  </si>
  <si>
    <t>IND_nons_7_x_jet_fuel</t>
  </si>
  <si>
    <t>IND_nons_7_x_other_petrol_prod</t>
  </si>
  <si>
    <t>IND_nons_8_1_natural_gas</t>
  </si>
  <si>
    <t>IND_nons_16_x_hydrogen</t>
  </si>
  <si>
    <t>IND_chem_1_1_coking_coal</t>
  </si>
  <si>
    <t>IND_chem_1_5_lignite</t>
  </si>
  <si>
    <t>IND_chem_1_x_coal_thermal</t>
  </si>
  <si>
    <t>IND_chem_15_1_fwood_wwaste</t>
  </si>
  <si>
    <t>IND_chem_15_2_bagasse</t>
  </si>
  <si>
    <t>IND_chem_15_3_charcoal</t>
  </si>
  <si>
    <t>IND_chem_15_4_black_liquor</t>
  </si>
  <si>
    <t>IND_chem_15_5_other_biomass</t>
  </si>
  <si>
    <t>IND_chem_16_1_biogas</t>
  </si>
  <si>
    <t>IND_chem_16_2_industrial_waste</t>
  </si>
  <si>
    <t>IND_chem_16_4_msw_nonr</t>
  </si>
  <si>
    <t>IND_chem_16_6_biodiesel</t>
  </si>
  <si>
    <t>IND_chem_16_8_oth_liquid_biofuel</t>
  </si>
  <si>
    <t>IND_chem_17_electricity</t>
  </si>
  <si>
    <t>IND_chem_18_heat</t>
  </si>
  <si>
    <t>IND_chem_2_coal_products</t>
  </si>
  <si>
    <t>IND_chem_6_1_crude_oil</t>
  </si>
  <si>
    <t>IND_chem_6_x_ngls</t>
  </si>
  <si>
    <t>IND_chem_7_1_mo_gasoline</t>
  </si>
  <si>
    <t>IND_chem_7_10_refi_gas_notliq</t>
  </si>
  <si>
    <t>IND_chem_7_3_naphtha</t>
  </si>
  <si>
    <t>IND_chem_7_6_kerosene</t>
  </si>
  <si>
    <t>IND_chem_7_7_gas_diesel_oil</t>
  </si>
  <si>
    <t>IND_chem_7_8_fuel_oil</t>
  </si>
  <si>
    <t>IND_chem_7_9_lpg</t>
  </si>
  <si>
    <t>IND_chem_7_x_jet_fuel</t>
  </si>
  <si>
    <t>IND_chem_7_x_other_petrol_prod</t>
  </si>
  <si>
    <t>IND_chem_8_1_natural_gas</t>
  </si>
  <si>
    <t>IND_chem_ccs_1_1_coking_coal</t>
  </si>
  <si>
    <t>IND_chem_ccs_1_5_lignite</t>
  </si>
  <si>
    <t>IND_chem_ccs_1_x_coal_thermal</t>
  </si>
  <si>
    <t>IND_chem_ccs_15_1_fwood_wwaste</t>
  </si>
  <si>
    <t>IND_chem_ccs_15_2_bagasse</t>
  </si>
  <si>
    <t>IND_chem_ccs_15_3_charcoal</t>
  </si>
  <si>
    <t>IND_chem_ccs_15_4_black_liquor</t>
  </si>
  <si>
    <t>IND_chem_ccs_15_5_other_biomass</t>
  </si>
  <si>
    <t>IND_chem_ccs_16_1_biogas</t>
  </si>
  <si>
    <t>IND_chem_ccs_16_2_industrial_waste</t>
  </si>
  <si>
    <t>IND_chem_ccs_16_4_msw_nonr</t>
  </si>
  <si>
    <t>IND_chem_ccs_16_6_biodiesel</t>
  </si>
  <si>
    <t>IND_chem_ccs_16_8_oth_liquid_biofuel</t>
  </si>
  <si>
    <t>IND_chem_ccs_17_electricity</t>
  </si>
  <si>
    <t>IND_chem_ccs_18_heat</t>
  </si>
  <si>
    <t>IND_chem_ccs_2_coal_products</t>
  </si>
  <si>
    <t>IND_chem_ccs_6_1_crude_oil</t>
  </si>
  <si>
    <t>IND_chem_ccs_6_x_ngls</t>
  </si>
  <si>
    <t>IND_chem_ccs_7_1_mo_gasoline</t>
  </si>
  <si>
    <t>IND_chem_ccs_7_10_refi_gas_notliq</t>
  </si>
  <si>
    <t>IND_chem_ccs_7_3_naphtha</t>
  </si>
  <si>
    <t>IND_chem_ccs_7_6_kerosene</t>
  </si>
  <si>
    <t>IND_chem_ccs_7_7_gas_diesel_oil</t>
  </si>
  <si>
    <t>IND_chem_ccs_7_8_fuel_oil</t>
  </si>
  <si>
    <t>IND_chem_ccs_7_9_lpg</t>
  </si>
  <si>
    <t>IND_chem_ccs_7_x_jet_fuel</t>
  </si>
  <si>
    <t>IND_chem_ccs_7_x_other_petrol_prod</t>
  </si>
  <si>
    <t>IND_chem_ccs_8_1_natural_gas</t>
  </si>
  <si>
    <t>IND_chem_fs_1_1_coking_coal</t>
  </si>
  <si>
    <t>IND_chem_fs_1_5_lignite</t>
  </si>
  <si>
    <t>IND_chem_fs_1_x_coal_thermal</t>
  </si>
  <si>
    <t>IND_chem_fs_15_1_fwood_wwaste</t>
  </si>
  <si>
    <t>IND_chem_fs_15_2_bagasse</t>
  </si>
  <si>
    <t>IND_chem_fs_15_3_charcoal</t>
  </si>
  <si>
    <t>IND_chem_fs_15_4_black_liquor</t>
  </si>
  <si>
    <t>IND_chem_fs_15_5_other_biomass</t>
  </si>
  <si>
    <t>IND_chem_fs_16_1_biogas</t>
  </si>
  <si>
    <t>IND_chem_fs_16_2_industrial_waste</t>
  </si>
  <si>
    <t>IND_chem_fs_16_4_msw_nonr</t>
  </si>
  <si>
    <t>IND_chem_fs_16_6_biodiesel</t>
  </si>
  <si>
    <t>IND_chem_fs_16_8_oth_liquid_biofuel</t>
  </si>
  <si>
    <t>IND_chem_fs_16_x_hydrogen</t>
  </si>
  <si>
    <t>IND_chem_fs_17_electricity</t>
  </si>
  <si>
    <t>IND_chem_fs_18_heat</t>
  </si>
  <si>
    <t>IND_chem_fs_2_coal_products</t>
  </si>
  <si>
    <t>IND_chem_fs_6_1_crude_oil</t>
  </si>
  <si>
    <t>IND_chem_fs_6_x_ngls</t>
  </si>
  <si>
    <t>IND_chem_fs_7_1_mo_gasoline</t>
  </si>
  <si>
    <t>IND_chem_fs_7_10_refi_gas_notliq</t>
  </si>
  <si>
    <t>IND_chem_fs_7_3_naphtha</t>
  </si>
  <si>
    <t>IND_chem_fs_7_6_kerosene</t>
  </si>
  <si>
    <t>IND_chem_fs_7_7_gas_diesel_oil</t>
  </si>
  <si>
    <t>IND_chem_fs_7_8_fuel_oil</t>
  </si>
  <si>
    <t>IND_chem_fs_7_9_lpg</t>
  </si>
  <si>
    <t>IND_chem_fs_7_x_jet_fuel</t>
  </si>
  <si>
    <t>IND_chem_fs_7_x_other_petrol_prod</t>
  </si>
  <si>
    <t>IND_chem_fs_8_1_natural_gas</t>
  </si>
  <si>
    <t>IND_alu_1_1_coking_coal</t>
  </si>
  <si>
    <t>IND_alu_1_5_lignite</t>
  </si>
  <si>
    <t>IND_alu_1_x_coal_thermal</t>
  </si>
  <si>
    <t>IND_alu_15_5_other_biomass</t>
  </si>
  <si>
    <t>IND_alu_16_2_industrial_waste</t>
  </si>
  <si>
    <t>IND_alu_16_6_biodiesel</t>
  </si>
  <si>
    <t>IND_alu_17_electricity</t>
  </si>
  <si>
    <t>IND_alu_18_heat</t>
  </si>
  <si>
    <t>IND_alu_2_coal_products</t>
  </si>
  <si>
    <t>IND_alu_6_1_crude_oil</t>
  </si>
  <si>
    <t>IND_alu_7_1_mo_gasoline</t>
  </si>
  <si>
    <t>IND_alu_7_6_kerosene</t>
  </si>
  <si>
    <t>IND_alu_7_7_gas_diesel_oil</t>
  </si>
  <si>
    <t>IND_alu_7_8_fuel_oil</t>
  </si>
  <si>
    <t>IND_alu_7_9_lpg</t>
  </si>
  <si>
    <t>IND_alu_7_x_other_petrol_prod</t>
  </si>
  <si>
    <t>IND_alu_8_1_natural_gas</t>
  </si>
  <si>
    <t>IND_cem_1_1_coking_coal</t>
  </si>
  <si>
    <t>IND_cem_1_5_lignite</t>
  </si>
  <si>
    <t>IND_cem_1_x_coal_thermal</t>
  </si>
  <si>
    <t>IND_cem_15_1_fwood_wwaste</t>
  </si>
  <si>
    <t>IND_cem_15_5_other_biomass</t>
  </si>
  <si>
    <t>IND_cem_16_1_biogas</t>
  </si>
  <si>
    <t>IND_cem_16_2_industrial_waste</t>
  </si>
  <si>
    <t>IND_cem_16_4_msw_nonr</t>
  </si>
  <si>
    <t>IND_cem_16_6_biodiesel</t>
  </si>
  <si>
    <t>IND_cem_16_8_oth_liquid_biofuel</t>
  </si>
  <si>
    <t>IND_cem_17_electricity</t>
  </si>
  <si>
    <t>IND_cem_18_heat</t>
  </si>
  <si>
    <t>IND_cem_2_coal_products</t>
  </si>
  <si>
    <t>IND_cem_6_1_crude_oil</t>
  </si>
  <si>
    <t>IND_cem_7_1_mo_gasoline</t>
  </si>
  <si>
    <t>IND_cem_7_10_refi_gas_notliq</t>
  </si>
  <si>
    <t>IND_cem_7_6_kerosene</t>
  </si>
  <si>
    <t>IND_cem_7_7_gas_diesel_oil</t>
  </si>
  <si>
    <t>IND_cem_7_8_fuel_oil</t>
  </si>
  <si>
    <t>IND_cem_7_9_lpg</t>
  </si>
  <si>
    <t>IND_cem_7_x_other_petrol_prod</t>
  </si>
  <si>
    <t>IND_cem_8_1_natural_gas</t>
  </si>
  <si>
    <t>IND_cem_ccs_1_1_coking_coal</t>
  </si>
  <si>
    <t>IND_cem_ccs_1_5_lignite</t>
  </si>
  <si>
    <t>IND_cem_ccs_1_x_coal_thermal</t>
  </si>
  <si>
    <t>IND_cem_ccs_15_1_fwood_wwaste</t>
  </si>
  <si>
    <t>IND_cem_ccs_15_5_other_biomass</t>
  </si>
  <si>
    <t>IND_cem_ccs_16_1_biogas</t>
  </si>
  <si>
    <t>IND_cem_ccs_16_2_industrial_waste</t>
  </si>
  <si>
    <t>IND_cem_ccs_16_4_msw_nonr</t>
  </si>
  <si>
    <t>IND_cem_ccs_16_6_biodiesel</t>
  </si>
  <si>
    <t>IND_cem_ccs_16_8_oth_liquid_biofuel</t>
  </si>
  <si>
    <t>IND_cem_ccs_17_electricity</t>
  </si>
  <si>
    <t>IND_cem_ccs_18_heat</t>
  </si>
  <si>
    <t>IND_cem_ccs_2_coal_products</t>
  </si>
  <si>
    <t>IND_cem_ccs_6_1_crude_oil</t>
  </si>
  <si>
    <t>IND_cem_ccs_7_1_mo_gasoline</t>
  </si>
  <si>
    <t>IND_cem_ccs_7_10_refi_gas_notliq</t>
  </si>
  <si>
    <t>IND_cem_ccs_7_6_kerosene</t>
  </si>
  <si>
    <t>IND_cem_ccs_7_7_gas_diesel_oil</t>
  </si>
  <si>
    <t>IND_cem_ccs_7_8_fuel_oil</t>
  </si>
  <si>
    <t>IND_cem_ccs_7_9_lpg</t>
  </si>
  <si>
    <t>IND_cem_ccs_7_x_other_petrol_prod</t>
  </si>
  <si>
    <t>IND_cem_ccs_8_1_natural_gas</t>
  </si>
  <si>
    <t>IND_tran_1_5_lignite</t>
  </si>
  <si>
    <t>IND_tran_1_x_coal_thermal</t>
  </si>
  <si>
    <t>IND_tran_15_5_other_biomass</t>
  </si>
  <si>
    <t>IND_tran_16_2_industrial_waste</t>
  </si>
  <si>
    <t>IND_tran_16_6_biodiesel</t>
  </si>
  <si>
    <t>IND_tran_17_electricity</t>
  </si>
  <si>
    <t>IND_tran_18_heat</t>
  </si>
  <si>
    <t>IND_tran_2_coal_products</t>
  </si>
  <si>
    <t>IND_tran_6_1_crude_oil</t>
  </si>
  <si>
    <t>IND_tran_7_1_mo_gasoline</t>
  </si>
  <si>
    <t>IND_tran_7_10_refi_gas_notliq</t>
  </si>
  <si>
    <t>IND_tran_7_6_kerosene</t>
  </si>
  <si>
    <t>IND_tran_7_7_gas_diesel_oil</t>
  </si>
  <si>
    <t>IND_tran_7_8_fuel_oil</t>
  </si>
  <si>
    <t>IND_tran_7_9_lpg</t>
  </si>
  <si>
    <t>IND_tran_7_x_other_petrol_prod</t>
  </si>
  <si>
    <t>IND_tran_8_1_natural_gas</t>
  </si>
  <si>
    <t>IND_mach_1_5_lignite</t>
  </si>
  <si>
    <t>IND_mach_1_x_coal_thermal</t>
  </si>
  <si>
    <t>IND_mach_15_5_other_biomass</t>
  </si>
  <si>
    <t>IND_mach_16_2_industrial_waste</t>
  </si>
  <si>
    <t>IND_mach_16_6_biodiesel</t>
  </si>
  <si>
    <t>IND_mach_17_electricity</t>
  </si>
  <si>
    <t>IND_mach_18_heat</t>
  </si>
  <si>
    <t>IND_mach_2_coal_products</t>
  </si>
  <si>
    <t>IND_mach_6_1_crude_oil</t>
  </si>
  <si>
    <t>IND_mach_7_1_mo_gasoline</t>
  </si>
  <si>
    <t>IND_mach_7_10_refi_gas_notliq</t>
  </si>
  <si>
    <t>IND_mach_7_6_kerosene</t>
  </si>
  <si>
    <t>IND_mach_7_7_gas_diesel_oil</t>
  </si>
  <si>
    <t>IND_mach_7_8_fuel_oil</t>
  </si>
  <si>
    <t>IND_mach_7_9_lpg</t>
  </si>
  <si>
    <t>IND_mach_7_x_other_petrol_prod</t>
  </si>
  <si>
    <t>IND_mach_8_1_natural_gas</t>
  </si>
  <si>
    <t>IND_min_1_5_lignite</t>
  </si>
  <si>
    <t>IND_min_1_x_coal_thermal</t>
  </si>
  <si>
    <t>IND_min_15_3_charcoal</t>
  </si>
  <si>
    <t>IND_min_15_5_other_biomass</t>
  </si>
  <si>
    <t>IND_min_16_2_industrial_waste</t>
  </si>
  <si>
    <t>IND_min_16_6_biodiesel</t>
  </si>
  <si>
    <t>IND_min_17_electricity</t>
  </si>
  <si>
    <t>IND_min_18_heat</t>
  </si>
  <si>
    <t>IND_min_2_coal_products</t>
  </si>
  <si>
    <t>IND_min_6_1_crude_oil</t>
  </si>
  <si>
    <t>IND_min_7_1_mo_gasoline</t>
  </si>
  <si>
    <t>IND_min_7_6_kerosene</t>
  </si>
  <si>
    <t>IND_min_7_7_gas_diesel_oil</t>
  </si>
  <si>
    <t>IND_min_7_8_fuel_oil</t>
  </si>
  <si>
    <t>IND_min_7_9_lpg</t>
  </si>
  <si>
    <t>IND_min_7_x_jet_fuel</t>
  </si>
  <si>
    <t>IND_min_7_x_other_petrol_prod</t>
  </si>
  <si>
    <t>IND_min_8_1_natural_gas</t>
  </si>
  <si>
    <t>IND_fb_1_1_coking_coal</t>
  </si>
  <si>
    <t>IND_fb_1_5_lignite</t>
  </si>
  <si>
    <t>IND_fb_1_x_coal_thermal</t>
  </si>
  <si>
    <t>IND_fb_15_1_fwood_wwaste</t>
  </si>
  <si>
    <t>IND_fb_15_2_bagasse</t>
  </si>
  <si>
    <t>IND_fb_15_3_charcoal</t>
  </si>
  <si>
    <t>IND_fb_15_5_other_biomass</t>
  </si>
  <si>
    <t>IND_fb_16_1_biogas</t>
  </si>
  <si>
    <t>IND_fb_16_2_industrial_waste</t>
  </si>
  <si>
    <t>IND_fb_16_6_biodiesel</t>
  </si>
  <si>
    <t>IND_fb_17_electricity</t>
  </si>
  <si>
    <t>IND_fb_18_heat</t>
  </si>
  <si>
    <t>IND_fb_2_coal_products</t>
  </si>
  <si>
    <t>IND_fb_6_1_crude_oil</t>
  </si>
  <si>
    <t>IND_fb_7_1_mo_gasoline</t>
  </si>
  <si>
    <t>IND_fb_7_6_kerosene</t>
  </si>
  <si>
    <t>IND_fb_7_7_gas_diesel_oil</t>
  </si>
  <si>
    <t>IND_fb_7_8_fuel_oil</t>
  </si>
  <si>
    <t>IND_fb_7_9_lpg</t>
  </si>
  <si>
    <t>IND_fb_7_x_other_petrol_prod</t>
  </si>
  <si>
    <t>IND_fb_8_1_natural_gas</t>
  </si>
  <si>
    <t>IND_pp_1_1_coking_coal</t>
  </si>
  <si>
    <t>IND_pp_1_5_lignite</t>
  </si>
  <si>
    <t>IND_pp_1_x_coal_thermal</t>
  </si>
  <si>
    <t>IND_pp_15_1_fwood_wwaste</t>
  </si>
  <si>
    <t>IND_pp_15_4_black_liquor</t>
  </si>
  <si>
    <t>IND_pp_15_5_other_biomass</t>
  </si>
  <si>
    <t>IND_pp_16_1_biogas</t>
  </si>
  <si>
    <t>IND_pp_16_2_industrial_waste</t>
  </si>
  <si>
    <t>IND_pp_16_3_msw_ren</t>
  </si>
  <si>
    <t>IND_pp_16_4_msw_nonr</t>
  </si>
  <si>
    <t>IND_pp_16_6_biodiesel</t>
  </si>
  <si>
    <t>IND_pp_16_8_oth_liquid_biofuel</t>
  </si>
  <si>
    <t>IND_pp_17_electricity</t>
  </si>
  <si>
    <t>IND_pp_18_heat</t>
  </si>
  <si>
    <t>IND_pp_2_coal_products</t>
  </si>
  <si>
    <t>IND_pp_6_1_crude_oil</t>
  </si>
  <si>
    <t>IND_pp_7_1_mo_gasoline</t>
  </si>
  <si>
    <t>IND_pp_7_6_kerosene</t>
  </si>
  <si>
    <t>IND_pp_7_7_gas_diesel_oil</t>
  </si>
  <si>
    <t>IND_pp_7_8_fuel_oil</t>
  </si>
  <si>
    <t>IND_pp_7_9_lpg</t>
  </si>
  <si>
    <t>IND_pp_7_x_other_petrol_prod</t>
  </si>
  <si>
    <t>IND_pp_8_1_natural_gas</t>
  </si>
  <si>
    <t>NE</t>
  </si>
  <si>
    <t>NE_1_5_lignite</t>
  </si>
  <si>
    <t>NE_1_x_coal_thermal</t>
  </si>
  <si>
    <t>NE_2_coal_products</t>
  </si>
  <si>
    <t>NE_6_1_crude_oil</t>
  </si>
  <si>
    <t>NE_6_x_ngls</t>
  </si>
  <si>
    <t>NE_7_1_mo_gasoline</t>
  </si>
  <si>
    <t>NE_7_10_refi_gas_notliq</t>
  </si>
  <si>
    <t>NE_7_11_ethane</t>
  </si>
  <si>
    <t>NE_7_3_naphtha</t>
  </si>
  <si>
    <t>NE_7_6_kerosene</t>
  </si>
  <si>
    <t>NE_7_7_gas_diesel_oil</t>
  </si>
  <si>
    <t>NE_7_8_fuel_oil</t>
  </si>
  <si>
    <t>NE_7_9_lpg</t>
  </si>
  <si>
    <t>NE_7_x_other_petrol_prod</t>
  </si>
  <si>
    <t>NE_8_1_natural_gas</t>
  </si>
  <si>
    <t>TRN</t>
  </si>
  <si>
    <t>TRN_air_freight</t>
  </si>
  <si>
    <t>TRN_air_passenger</t>
  </si>
  <si>
    <t>TRN_road_freight_HT_CNG</t>
  </si>
  <si>
    <t>TRN_road_freight_HT_G</t>
  </si>
  <si>
    <t>TRN_road_freight_LT_CNG</t>
  </si>
  <si>
    <t>TRN_road_freight_LT_G</t>
  </si>
  <si>
    <t>TRN_road_passenger_2W_G</t>
  </si>
  <si>
    <t>TRN_road_passenger_BUS_CNG</t>
  </si>
  <si>
    <t>TRN_road_passenger_BUS_G</t>
  </si>
  <si>
    <t>TRN_road_passenger_LT_CNG</t>
  </si>
  <si>
    <t>TRN_road_passenger_LT_G</t>
  </si>
  <si>
    <t>TRN_road_passenger_LV_CNG</t>
  </si>
  <si>
    <t>TRN_road_passenger_LV_G</t>
  </si>
  <si>
    <t>TRN_road_freight_LT_PHEVG</t>
  </si>
  <si>
    <t>TRN_road_passenger_BUS_PHEVD</t>
  </si>
  <si>
    <t>TRN_road_passenger_LT_PHEVG</t>
  </si>
  <si>
    <t>TRN_road_passenger_LV_PHEVG</t>
  </si>
  <si>
    <t>TRN_road_freight_HT_D</t>
  </si>
  <si>
    <t>TRN_road_freight_LT_D</t>
  </si>
  <si>
    <t>TRN_road_passenger_BUS_D</t>
  </si>
  <si>
    <t>TRN_road_passenger_LT_D</t>
  </si>
  <si>
    <t>TRN_road_passenger_LV_D</t>
  </si>
  <si>
    <t>TRN_road_freight_HT_FCEV</t>
  </si>
  <si>
    <t>TRN_road_freight_LT_FCEV</t>
  </si>
  <si>
    <t>TRN_road_passenger_BUS_FCEV</t>
  </si>
  <si>
    <t>TRN_road_passenger_LT_FCEV</t>
  </si>
  <si>
    <t>TRN_road_passenger_LV_FCEV</t>
  </si>
  <si>
    <t>TRN_road_freight_HT_BEV</t>
  </si>
  <si>
    <t>TRN_road_freight_LT_BEV</t>
  </si>
  <si>
    <t>TRN_road_passenger_2W_BEV</t>
  </si>
  <si>
    <t>TRN_road_passenger_BUS_BEV</t>
  </si>
  <si>
    <t>TRN_road_passenger_LT_BEV</t>
  </si>
  <si>
    <t>TRN_road_passenger_LV_BEV</t>
  </si>
  <si>
    <t>TRN_road_freight_HT_PHEVD</t>
  </si>
  <si>
    <t>TRN_road_freight_LT_LPG</t>
  </si>
  <si>
    <t>TRN_road_passenger_LT_LPG</t>
  </si>
  <si>
    <t>TRN_road_passenger_LV_LPG</t>
  </si>
  <si>
    <t>TRN_road_passenger_BUS_LPG</t>
  </si>
  <si>
    <t>TRN_road_freight_HT_LPG</t>
  </si>
  <si>
    <t>TRN_rail_freight</t>
  </si>
  <si>
    <t>TRN_rail_passenger</t>
  </si>
  <si>
    <t>TRN_ship_freight</t>
  </si>
  <si>
    <t>TRN_ship_passenger</t>
  </si>
  <si>
    <t>16_x_hydrogen_CO2</t>
  </si>
  <si>
    <t>8_1_natural_gas_CO2</t>
  </si>
  <si>
    <t>TRN_nonspecified_coking_coal</t>
  </si>
  <si>
    <t>TRN_nonspecified_x_coal_thermal</t>
  </si>
  <si>
    <t>TRN_nonspecified_biodiesel</t>
  </si>
  <si>
    <t>TRN_nonspecified_electricity</t>
  </si>
  <si>
    <t>TRN_nonspecified_motor_gasoline</t>
  </si>
  <si>
    <t>TRN_nonspecified_aviation_gasoline</t>
  </si>
  <si>
    <t>TRN_nonspecified_kerosene</t>
  </si>
  <si>
    <t>TRN_nonspecified_gas_diesel_oil</t>
  </si>
  <si>
    <t>TRN_nonspecified_fuel_oil</t>
  </si>
  <si>
    <t>TRN_nonspecified_lpg</t>
  </si>
  <si>
    <t>TRN_nonspecified_jet_fuel</t>
  </si>
  <si>
    <t>TRN_nonspecified_natural_gas</t>
  </si>
  <si>
    <t>NON</t>
  </si>
  <si>
    <t>NON_1_5_lignite</t>
  </si>
  <si>
    <t>NON_1_x_coal_thermal</t>
  </si>
  <si>
    <t>NON_2_coal_products</t>
  </si>
  <si>
    <t>NON_6_1_crude_oil</t>
  </si>
  <si>
    <t>NON_7_1_motor_gasoline</t>
  </si>
  <si>
    <t>NON_7_2_aviation_gasoline</t>
  </si>
  <si>
    <t>NON_7_x_jet_fuel</t>
  </si>
  <si>
    <t>NON_7_6_kerosene</t>
  </si>
  <si>
    <t>NON_7_7_gas_diesel_oil</t>
  </si>
  <si>
    <t>NON_7_8_fuel_oil</t>
  </si>
  <si>
    <t>NON_7_9_lpg</t>
  </si>
  <si>
    <t>NON_8_1_natural_gas</t>
  </si>
  <si>
    <t>NON_11_geothermal</t>
  </si>
  <si>
    <t>NON_12_solar</t>
  </si>
  <si>
    <t>NON_15_5_other_biomass</t>
  </si>
  <si>
    <t>NON_16_1_biogas</t>
  </si>
  <si>
    <t>NON_16_2_industrial_waste</t>
  </si>
  <si>
    <t>NON_17_electricity</t>
  </si>
  <si>
    <t>NON_18_heat</t>
  </si>
  <si>
    <t>OWN</t>
  </si>
  <si>
    <t>TRANS</t>
  </si>
  <si>
    <t>OWN_1_1_coking_coal</t>
  </si>
  <si>
    <t>OWN_1_x_coal_thermal</t>
  </si>
  <si>
    <t>OWN_1_5_lignite</t>
  </si>
  <si>
    <t>OWN_2_coal_products</t>
  </si>
  <si>
    <t>OWN_6_1_crude_oil</t>
  </si>
  <si>
    <t>OWN_6_x_ngls</t>
  </si>
  <si>
    <t>OWN_7_1_motor_gasoline</t>
  </si>
  <si>
    <t>OWN_7_2_aviation_gasoline</t>
  </si>
  <si>
    <t>OWN_7_3_naphtha</t>
  </si>
  <si>
    <t>OWN_7_x_jet_fuel</t>
  </si>
  <si>
    <t>OWN_7_6_kerosene</t>
  </si>
  <si>
    <t>OWN_7_7_gas_diesel_oil</t>
  </si>
  <si>
    <t>OWN_7_8_fuel_oil</t>
  </si>
  <si>
    <t>OWN_7_9_lpg</t>
  </si>
  <si>
    <t>OWN_7_10_refinery_gas_not_liquefied</t>
  </si>
  <si>
    <t>OWN_7_11_ethane</t>
  </si>
  <si>
    <t>OWN_7_x_other_petroleum_products</t>
  </si>
  <si>
    <t>OWN_8_1_natural_gas</t>
  </si>
  <si>
    <t>OWN_15_1_fuelwood_and_woodwaste</t>
  </si>
  <si>
    <t>OWN_15_2_bagasse</t>
  </si>
  <si>
    <t>OWN_15_3_charcoal</t>
  </si>
  <si>
    <t>OWN_15_5_other_biomass</t>
  </si>
  <si>
    <t>OWN_16_1_biogas</t>
  </si>
  <si>
    <t>OWN_16_2_industrial_waste</t>
  </si>
  <si>
    <t>OWN_16_3_municipal_solid_waste_renewable</t>
  </si>
  <si>
    <t>OWN_16_4_municipal_solid_waste_nonrenewable</t>
  </si>
  <si>
    <t>OWN_16_5_biogasoline</t>
  </si>
  <si>
    <t>OWN_16_6_biodiesel</t>
  </si>
  <si>
    <t>OWN_16_8_other_liquid_biofuels</t>
  </si>
  <si>
    <t>OWN_17_electricity</t>
  </si>
  <si>
    <t>OWN_18_heat</t>
  </si>
  <si>
    <t>PIP</t>
  </si>
  <si>
    <t>PIP_1_1_coking_coal</t>
  </si>
  <si>
    <t>PIP_1_5_lignite</t>
  </si>
  <si>
    <t>PIP_1_x_coal_thermal</t>
  </si>
  <si>
    <t>PIP_17_electricity</t>
  </si>
  <si>
    <t>PIP_18_heat</t>
  </si>
  <si>
    <t>PIP_2_coal_products</t>
  </si>
  <si>
    <t>PIP_6_1_crude_oil</t>
  </si>
  <si>
    <t>PIP_6_x_ngls</t>
  </si>
  <si>
    <t>PIP_7_1_motor_gasoline</t>
  </si>
  <si>
    <t>PIP_7_2_aviation_gasoline</t>
  </si>
  <si>
    <t>PIP_7_x_other_petroleum_products</t>
  </si>
  <si>
    <t>PIP_7_3_naphtha</t>
  </si>
  <si>
    <t>PIP_7_x_jet_fuel</t>
  </si>
  <si>
    <t>PIP_7_6_kerosene</t>
  </si>
  <si>
    <t>PIP_7_7_gas_diesel_oil</t>
  </si>
  <si>
    <t>PIP_7_8_fuel_oil</t>
  </si>
  <si>
    <t>PIP_7_9_lpg</t>
  </si>
  <si>
    <t>PIP_7_10_refinery_gas_not_liquefied</t>
  </si>
  <si>
    <t>PIP_7_11_ethane</t>
  </si>
  <si>
    <t>PIP_8_1_natural_gas</t>
  </si>
  <si>
    <t>PIP_15_1_fuelwood_and_woodwaste</t>
  </si>
  <si>
    <t>PIP_15_2_bagasse</t>
  </si>
  <si>
    <t>PIP_15_3_charcoal</t>
  </si>
  <si>
    <t>PIP_15_5_other_biomass</t>
  </si>
  <si>
    <t>PIP_16_1_biogas</t>
  </si>
  <si>
    <t>PIP_16_2_industrial_waste</t>
  </si>
  <si>
    <t>PIP_16_3_municipal_solid_waste_renewable</t>
  </si>
  <si>
    <t>PIP_16_5_biogasoline</t>
  </si>
  <si>
    <t>PIP_16_6_biodiesel</t>
  </si>
  <si>
    <t>PIP_16_8_other_liquid_biofuels</t>
  </si>
  <si>
    <t>PIP_16_4_municipal_solid_waste_nonrenewable</t>
  </si>
  <si>
    <t>POW</t>
  </si>
  <si>
    <t/>
  </si>
  <si>
    <t>POW_IMP_WATER</t>
  </si>
  <si>
    <t>ProductionByTechnology</t>
  </si>
  <si>
    <t>TPES</t>
  </si>
  <si>
    <t>POW_WATER</t>
  </si>
  <si>
    <t>POW_Geothermal</t>
  </si>
  <si>
    <t>POW_SUN</t>
  </si>
  <si>
    <t>POW_SUN_PV</t>
  </si>
  <si>
    <t>POW_AIR</t>
  </si>
  <si>
    <t>POW_Black_Coal_PP</t>
  </si>
  <si>
    <t>POW_CCGT_CCS_PP</t>
  </si>
  <si>
    <t>POW_CCGT_PP</t>
  </si>
  <si>
    <t>POW_CHP_BIO_PP</t>
  </si>
  <si>
    <t>POW_CHP_COAL_PP</t>
  </si>
  <si>
    <t>POW_CHP_GAS_PP</t>
  </si>
  <si>
    <t>POW_CHP_PP</t>
  </si>
  <si>
    <t>POW_COAL_CCS_PP</t>
  </si>
  <si>
    <t>POW_Diesel_PP</t>
  </si>
  <si>
    <t>POW_FuelOil_PP</t>
  </si>
  <si>
    <t>POW_Geothermal_PP</t>
  </si>
  <si>
    <t>POW_HEAT_COKE_HP</t>
  </si>
  <si>
    <t>POW_Hydro_PP</t>
  </si>
  <si>
    <t>POW_IMP_Hydro_PP</t>
  </si>
  <si>
    <t>POW_IMP_Nuclear_PP</t>
  </si>
  <si>
    <t>POW_IMPORT_ELEC_PP</t>
  </si>
  <si>
    <t>POW_IMPORTS_PP</t>
  </si>
  <si>
    <t>POW_IPP_PP</t>
  </si>
  <si>
    <t>POW_Nuclear_PP</t>
  </si>
  <si>
    <t>POW_OCGT_PP</t>
  </si>
  <si>
    <t>POW_OilProducts_PP</t>
  </si>
  <si>
    <t>POW_Other_Coal_PP</t>
  </si>
  <si>
    <t>POW_PetCoke_PP</t>
  </si>
  <si>
    <t>POW_Pumped_Hydro</t>
  </si>
  <si>
    <t>POW_SolarCSP_PP</t>
  </si>
  <si>
    <t>POW_SolarFloatPV_PP</t>
  </si>
  <si>
    <t>POW_SolarPV_PP</t>
  </si>
  <si>
    <t>POW_Solid_Biomass_PP</t>
  </si>
  <si>
    <t>POW_Storage_Hydro_PP</t>
  </si>
  <si>
    <t>POW_Sub_BituCoal_PP</t>
  </si>
  <si>
    <t>POW_Sub_Brown_PP</t>
  </si>
  <si>
    <t>POW_TIDAL_PP</t>
  </si>
  <si>
    <t>POW_Ultra_BituCoal_PP</t>
  </si>
  <si>
    <t>POW_Ultra_CHP_PP</t>
  </si>
  <si>
    <t>POW_WasteToEnergy_PP</t>
  </si>
  <si>
    <t>POW_Wind_PP</t>
  </si>
  <si>
    <t>POW_WindOff_PP</t>
  </si>
  <si>
    <t>POW_AggregatedEnergy_Storage_VPP</t>
  </si>
  <si>
    <t>POW_EmbeddedBattery_Storage</t>
  </si>
  <si>
    <t>POW_SolarRoofPV_PP</t>
  </si>
  <si>
    <t>POW_Transmission</t>
  </si>
  <si>
    <t>POW_ELECTRICITY</t>
  </si>
  <si>
    <t>17_electricity_export</t>
  </si>
  <si>
    <t>POW_EXPORT_ELEC_PP</t>
  </si>
  <si>
    <t>POW_Biogas_PP</t>
  </si>
  <si>
    <t>POW_FuelOil_HP</t>
  </si>
  <si>
    <t>POW_HEAT_HP</t>
  </si>
  <si>
    <t>YYY_18_heat</t>
  </si>
  <si>
    <t>POW_WasteToHeat_HP</t>
  </si>
  <si>
    <t>POW_IMP_URANIUM</t>
  </si>
  <si>
    <t>POW_URANIUM</t>
  </si>
  <si>
    <t>9_x_power</t>
  </si>
  <si>
    <t>REF</t>
  </si>
  <si>
    <t>REF_6_1_crude_oil</t>
  </si>
  <si>
    <t>d_ref_6_1_crude_oil</t>
  </si>
  <si>
    <t>REF_6_x_ngls</t>
  </si>
  <si>
    <t>d_ref_6_x_ngls</t>
  </si>
  <si>
    <t>REF_7_1_motor_gasoline_refine</t>
  </si>
  <si>
    <t>d_ref_7_1_motor_gasoline_refine</t>
  </si>
  <si>
    <t>REF_7_2_aviation_gasoline_refine</t>
  </si>
  <si>
    <t>d_ref_7_2_aviation_gasoline_refine</t>
  </si>
  <si>
    <t>REF_7_3_naphtha_refine</t>
  </si>
  <si>
    <t>d_ref_7_3_naphtha_refine</t>
  </si>
  <si>
    <t>REF_7_x_jet_fuel_refine</t>
  </si>
  <si>
    <t>d_ref_7_x_jet_fuel_refine</t>
  </si>
  <si>
    <t>REF_7_6_kerosene_refine</t>
  </si>
  <si>
    <t>d_ref_7_6_kerosene_refine</t>
  </si>
  <si>
    <t>REF_7_7_gas_diesel_oil_refine</t>
  </si>
  <si>
    <t>d_ref_7_7_gas_diesel_oil_refine</t>
  </si>
  <si>
    <t>REF_7_8_fuel_oil_refine</t>
  </si>
  <si>
    <t>d_ref_7_8_fuel_oil_refine</t>
  </si>
  <si>
    <t>REF_7_9_lpg_refine</t>
  </si>
  <si>
    <t>d_ref_7_9_lpg_refine</t>
  </si>
  <si>
    <t>REF_7_10_refinery_gas_not_liquefied_refine</t>
  </si>
  <si>
    <t>d_ref_7_10_refinery_gas_not_liquefied_refine</t>
  </si>
  <si>
    <t>REF_7_11_ethane_refine</t>
  </si>
  <si>
    <t>d_ref_7_11_ethane_refine</t>
  </si>
  <si>
    <t>REF_7_x_other_petroleum_products_refine</t>
  </si>
  <si>
    <t>d_ref_7_x_other_petroleum_products_refine</t>
  </si>
  <si>
    <t>REF_16_5_biogasoline_refine</t>
  </si>
  <si>
    <t>d_ref_16_5_biogasoline_refine</t>
  </si>
  <si>
    <t>REF_16_6_biodiesel_refine</t>
  </si>
  <si>
    <t>d_ref_16_6_biodiesel_refine</t>
  </si>
  <si>
    <t>REF_16_7_bio_jet_kerosene_refine</t>
  </si>
  <si>
    <t>d_ref_16_7_bio_jet_kerosene_refine</t>
  </si>
  <si>
    <t>REF_16_8_other_liquid_biofuels_refine</t>
  </si>
  <si>
    <t>d_ref_16_8_other_liquid_biofuels_refine</t>
  </si>
  <si>
    <t>REF_7_1_motor_gasoline_import</t>
  </si>
  <si>
    <t>d_ref_7_1_motor_gasoline_import</t>
  </si>
  <si>
    <t>REF_7_2_aviation_gasoline_import</t>
  </si>
  <si>
    <t>d_ref_7_2_aviation_gasoline_import</t>
  </si>
  <si>
    <t>REF_7_3_naphtha_import</t>
  </si>
  <si>
    <t>d_ref_7_3_naphtha_import</t>
  </si>
  <si>
    <t>REF_7_x_jet_fuel_import</t>
  </si>
  <si>
    <t>d_ref_7_x_jet_fuel_import</t>
  </si>
  <si>
    <t>REF_7_6_kerosene_import</t>
  </si>
  <si>
    <t>d_ref_7_6_kerosene_import</t>
  </si>
  <si>
    <t>REF_7_7_gas_diesel_oil_import</t>
  </si>
  <si>
    <t>d_ref_7_7_gas_diesel_oil_import</t>
  </si>
  <si>
    <t>REF_7_8_fuel_oil_import</t>
  </si>
  <si>
    <t>d_ref_7_8_fuel_oil_import</t>
  </si>
  <si>
    <t>REF_7_9_lpg_import</t>
  </si>
  <si>
    <t>d_ref_7_9_lpg_import</t>
  </si>
  <si>
    <t>REF_7_10_refinery_gas_not_liquefied_import</t>
  </si>
  <si>
    <t>d_ref_7_10_refinery_gas_not_liquefied_import</t>
  </si>
  <si>
    <t>REF_7_11_ethane_import</t>
  </si>
  <si>
    <t>d_ref_7_11_ethane_import</t>
  </si>
  <si>
    <t>REF_7_x_other_petroleum_products_import</t>
  </si>
  <si>
    <t>d_ref_7_x_other_petroleum_products_import</t>
  </si>
  <si>
    <t>REF_16_5_biogasoline_import</t>
  </si>
  <si>
    <t>d_ref_16_5_biogasoline_import</t>
  </si>
  <si>
    <t>REF_16_6_biodiesel_import</t>
  </si>
  <si>
    <t>d_ref_16_6_biodiesel_import</t>
  </si>
  <si>
    <t>REF_16_7_bio_jet_kerosene_import</t>
  </si>
  <si>
    <t>d_ref_16_7_bio_jet_kerosene_import</t>
  </si>
  <si>
    <t>REF_16_8_other_liquid_biofuels_import</t>
  </si>
  <si>
    <t>d_ref_16_8_other_liquid_biofuels_import</t>
  </si>
  <si>
    <t>REF_7_1_motor_gasoline_export</t>
  </si>
  <si>
    <t>d_ref_7_1_motor_gasoline_export</t>
  </si>
  <si>
    <t>REF_7_2_aviation_gasoline_export</t>
  </si>
  <si>
    <t>d_ref_7_2_aviation_gasoline_export</t>
  </si>
  <si>
    <t>REF_7_3_naphtha_export</t>
  </si>
  <si>
    <t>d_ref_7_3_naphtha_export</t>
  </si>
  <si>
    <t>REF_7_x_jet_fuel_export</t>
  </si>
  <si>
    <t>d_ref_7_x_jet_fuel_export</t>
  </si>
  <si>
    <t>REF_7_6_kerosene_export</t>
  </si>
  <si>
    <t>d_ref_7_6_kerosene_export</t>
  </si>
  <si>
    <t>REF_7_7_gas_diesel_oil_export</t>
  </si>
  <si>
    <t>d_ref_7_7_gas_diesel_oil_export</t>
  </si>
  <si>
    <t>REF_7_8_fuel_oil_export</t>
  </si>
  <si>
    <t>d_ref_7_8_fuel_oil_export</t>
  </si>
  <si>
    <t>REF_7_9_lpg_export</t>
  </si>
  <si>
    <t>d_ref_7_9_lpg_export</t>
  </si>
  <si>
    <t>REF_7_10_refinery_gas_not_liquefied_export</t>
  </si>
  <si>
    <t>d_ref_7_10_refinery_gas_not_liquefied_export</t>
  </si>
  <si>
    <t>REF_7_11_ethane_export</t>
  </si>
  <si>
    <t>d_ref_7_11_ethane_export</t>
  </si>
  <si>
    <t>REF_7_x_other_petroleum_products_export</t>
  </si>
  <si>
    <t>d_ref_7_x_other_petroleum_products_export</t>
  </si>
  <si>
    <t>REF_16_5_biogasoline_export</t>
  </si>
  <si>
    <t>d_ref_16_5_biogasoline_export</t>
  </si>
  <si>
    <t>REF_16_6_biodiesel_export</t>
  </si>
  <si>
    <t>d_ref_16_6_biodiesel_export</t>
  </si>
  <si>
    <t>REF_16_7_bio_jet_kerosene_export</t>
  </si>
  <si>
    <t>d_ref_16_7_bio_jet_kerosene_export</t>
  </si>
  <si>
    <t>REF_16_8_other_liquid_biofuels_export</t>
  </si>
  <si>
    <t>d_ref_16_8_other_liquid_biofuels_export</t>
  </si>
  <si>
    <t>BNK_marine_7_7_gas_diesel_oil</t>
  </si>
  <si>
    <t>BNK_marine_7_8_fuel_oil</t>
  </si>
  <si>
    <t>BNK_marine_8_1_natural_gas</t>
  </si>
  <si>
    <t>BNK_marine_16_x_hydrogen</t>
  </si>
  <si>
    <t>BNK_marine_16_6_biodiesel</t>
  </si>
  <si>
    <t>BNK_aviation_7_x_jet_fuel</t>
  </si>
  <si>
    <t>BNK_aviation_16_x_hydrogen</t>
  </si>
  <si>
    <t>BNK_aviation_16_7_bio_jet_kerosene</t>
  </si>
  <si>
    <t>BNK_aviation_7_2_aviation_gasoline</t>
  </si>
  <si>
    <t>d_bnk_aviation_7_2_aviation_gasoline</t>
  </si>
  <si>
    <t>SUP</t>
  </si>
  <si>
    <t>SUP_1_1_coking_coal_produce</t>
  </si>
  <si>
    <t>d_sup_1_1_coking_coal_produce</t>
  </si>
  <si>
    <t>SUP_1_5_lignite_produce</t>
  </si>
  <si>
    <t>d_sup_1_5_lignite_produce</t>
  </si>
  <si>
    <t>SUP_1_x_coal_thermal_produce</t>
  </si>
  <si>
    <t>d_sup_1_x_coal_thermal_produce</t>
  </si>
  <si>
    <t>SUP_2_coal_products_produce</t>
  </si>
  <si>
    <t>d_sup_2_coal_products_produce</t>
  </si>
  <si>
    <t>SUP_3_peat_produce</t>
  </si>
  <si>
    <t>d_sup_3_peat_produce</t>
  </si>
  <si>
    <t>not needed?</t>
  </si>
  <si>
    <t>SUP_6_1_crude_oil_produce</t>
  </si>
  <si>
    <t>d_sup_6_1_crude_oil_produce</t>
  </si>
  <si>
    <t>SUP_6_x_ngls_produce</t>
  </si>
  <si>
    <t>d_sup_6_x_ngls_produce</t>
  </si>
  <si>
    <t>SUP_8_1_natural_gas_produce</t>
  </si>
  <si>
    <t>d_sup_8_1_natural_gas_produce</t>
  </si>
  <si>
    <t>SUP_15_1_fuelwood_and_woodwaste_produce</t>
  </si>
  <si>
    <t>d_sup_15_1_fuelwood_and_woodwaste_produce</t>
  </si>
  <si>
    <t>SUP_15_2_bagasse_produce</t>
  </si>
  <si>
    <t>d_sup_15_2_bagasse_produce</t>
  </si>
  <si>
    <t>SUP_15_3_charcoal_produce</t>
  </si>
  <si>
    <t>d_sup_15_3_charcoal_produce</t>
  </si>
  <si>
    <t>SUP_15_4_black_liquor_produce</t>
  </si>
  <si>
    <t>d_sup_15_4_black_liquor_produce</t>
  </si>
  <si>
    <t>SUP_15_5_other_biomass_produce</t>
  </si>
  <si>
    <t>d_sup_15_5_other_biomass_produce</t>
  </si>
  <si>
    <t>SUP_16_1_biogas_produce</t>
  </si>
  <si>
    <t>d_sup_16_1_biogas_produce</t>
  </si>
  <si>
    <t>SUP_16_2_industrial_waste_produce</t>
  </si>
  <si>
    <t>d_sup_16_2_industrial_waste_produce</t>
  </si>
  <si>
    <t>SUP_16_3_municipal_solid_waste_renewable_produce</t>
  </si>
  <si>
    <t>d_sup_16_3_municipal_solid_waste_renewable_produce</t>
  </si>
  <si>
    <t>SUP_16_4_municipal_solid_waste_nonrenewable_produce</t>
  </si>
  <si>
    <t>d_sup_16_4_municipal_solid_waste_nonrenewable_produce</t>
  </si>
  <si>
    <t>SUP_16_9_other_sources_produce</t>
  </si>
  <si>
    <t>d_sup_16_9_other_sources_produce</t>
  </si>
  <si>
    <t>SUP_18_heat_produce</t>
  </si>
  <si>
    <t>d_sup_18_heat_produce</t>
  </si>
  <si>
    <t>SUP_1_1_coking_coal_import</t>
  </si>
  <si>
    <t>d_sup_1_1_coking_coal_import</t>
  </si>
  <si>
    <t>SUP_1_5_lignite_import</t>
  </si>
  <si>
    <t>d_sup_1_5_lignite_import</t>
  </si>
  <si>
    <t>SUP_1_x_coal_thermal_import</t>
  </si>
  <si>
    <t>d_sup_1_x_coal_thermal_import</t>
  </si>
  <si>
    <t>SUP_2_coal_products_import</t>
  </si>
  <si>
    <t>d_sup_2_coal_products_import</t>
  </si>
  <si>
    <t>SUP_3_peat_import</t>
  </si>
  <si>
    <t>d_sup_3_peat_import</t>
  </si>
  <si>
    <t>SUP_6_1_crude_oil_import</t>
  </si>
  <si>
    <t>d_sup_6_1_crude_oil_import</t>
  </si>
  <si>
    <t>SUP_6_x_ngls_import</t>
  </si>
  <si>
    <t>d_sup_6_x_ngls_import</t>
  </si>
  <si>
    <t>SUP_8_1_natural_gas_import</t>
  </si>
  <si>
    <t>d_sup_8_1_natural_gas_import</t>
  </si>
  <si>
    <t>SUP_8_2_lng_import</t>
  </si>
  <si>
    <t>d_sup_8_2_lng_import</t>
  </si>
  <si>
    <t>SUP_15_3_charcoal_import</t>
  </si>
  <si>
    <t>d_sup_15_3_charcoal_import</t>
  </si>
  <si>
    <t>SUP_15_5_other_biomass_import</t>
  </si>
  <si>
    <t>d_sup_15_5_other_biomass_import</t>
  </si>
  <si>
    <t>SUP_16_1_biogas_import</t>
  </si>
  <si>
    <t>d_sup_16_1_biogas_import</t>
  </si>
  <si>
    <t>SUP_16_2_industrial_waste_import</t>
  </si>
  <si>
    <t>d_sup_16_2_industrial_waste_import</t>
  </si>
  <si>
    <t>SUP_16_3_municipal_solid_waste_renewable_import</t>
  </si>
  <si>
    <t>d_sup_16_3_municipal_solid_waste_renewable_import</t>
  </si>
  <si>
    <t>SUP_16_4_municipal_solid_waste_nonrenewable_import</t>
  </si>
  <si>
    <t>d_sup_16_4_municipal_solid_waste_nonrenewable_import</t>
  </si>
  <si>
    <t>SUP_17_electricity_import</t>
  </si>
  <si>
    <t>d_sup_17_electricity_import</t>
  </si>
  <si>
    <t>SUP_1_1_coking_coal_export</t>
  </si>
  <si>
    <t>d_sup_1_1_coking_coal_export</t>
  </si>
  <si>
    <t>SUP_1_5_lignite_export</t>
  </si>
  <si>
    <t>d_sup_1_5_lignite_export</t>
  </si>
  <si>
    <t>SUP_1_x_coal_thermal_export</t>
  </si>
  <si>
    <t>d_sup_1_x_coal_thermal_export</t>
  </si>
  <si>
    <t>SUP_2_coal_products_export</t>
  </si>
  <si>
    <t>d_sup_2_coal_products_export</t>
  </si>
  <si>
    <t>SUP_3_peat_export</t>
  </si>
  <si>
    <t>d_sup_3_peat_export</t>
  </si>
  <si>
    <t>SUP_6_1_crude_oil_export</t>
  </si>
  <si>
    <t>d_sup_6_1_crude_oil_export</t>
  </si>
  <si>
    <t>SUP_6_x_ngls_export</t>
  </si>
  <si>
    <t>d_sup_6_x_ngls_export</t>
  </si>
  <si>
    <t>SUP_8_1_natural_gas_export</t>
  </si>
  <si>
    <t>d_sup_8_1_natural_gas_export</t>
  </si>
  <si>
    <t>SUP_8_2_lng_export</t>
  </si>
  <si>
    <t>d_sup_8_2_lng_export</t>
  </si>
  <si>
    <t>SUP_15_3_charcoal_export</t>
  </si>
  <si>
    <t>d_sup_15_3_charcoal_export</t>
  </si>
  <si>
    <t>SUP_15_5_other_biomass_export</t>
  </si>
  <si>
    <t>d_sup_15_5_other_biomass_export</t>
  </si>
  <si>
    <t>SUP_16_1_biogas_export</t>
  </si>
  <si>
    <t>d_sup_16_1_biogas_export</t>
  </si>
  <si>
    <t>SUP_16_2_industrial_waste_export</t>
  </si>
  <si>
    <t>d_sup_16_2_industrial_waste_export</t>
  </si>
  <si>
    <t>SUP_16_3_municipal_solid_waste_renewable_export</t>
  </si>
  <si>
    <t>d_sup_16_3_municipal_solid_waste_renewable_export</t>
  </si>
  <si>
    <t>SUP_16_4_municipal_solid_waste_nonrenewable_export</t>
  </si>
  <si>
    <t>d_sup_16_4_municipal_solid_waste_nonrenewable_export</t>
  </si>
  <si>
    <t>SUP_17_electricity_export</t>
  </si>
  <si>
    <t>d_sup_17_electricity_export</t>
  </si>
  <si>
    <t>SUP_6_1_crude_oil_stock_build</t>
  </si>
  <si>
    <t>d_sup_6_1_crude_oil_stock_build</t>
  </si>
  <si>
    <t>d_sup_6_1_crude_oil_stock_build_CO2</t>
  </si>
  <si>
    <t>SUP_6_1_crude_oil_stock_draw</t>
  </si>
  <si>
    <t>d_sup_6_1_crude_oil_stock_draw</t>
  </si>
  <si>
    <t>d_sup_6_1_crude_oil_stock_draw_CO2</t>
  </si>
  <si>
    <t>SUP_8_1_natural_gas_stock_build</t>
  </si>
  <si>
    <t>d_sup_8_1_natural_gas_stock_build</t>
  </si>
  <si>
    <t>d_sup_8_1_natural_gas_stock_build_CO2</t>
  </si>
  <si>
    <t>SUP_8_1_natural_gas_stock_draw</t>
  </si>
  <si>
    <t>d_sup_8_1_natural_gas_stock_draw</t>
  </si>
  <si>
    <t>d_sup_8_1_natural_gas_stock_draw_CO2</t>
  </si>
  <si>
    <t>SUP_2_coal_products_stock_build</t>
  </si>
  <si>
    <t>d_sup_2_coal_products_stock_build</t>
  </si>
  <si>
    <t>d_sup_2_coal_products_stock_build_CO2</t>
  </si>
  <si>
    <t>SUP_2_coal_products_stock_draw</t>
  </si>
  <si>
    <t>d_sup_2_coal_products_stock_draw</t>
  </si>
  <si>
    <t>d_sup_2_coal_products_stock_draw_CO2</t>
  </si>
  <si>
    <t>HYD</t>
  </si>
  <si>
    <t>XX_16_x_hydrogen_imports</t>
  </si>
  <si>
    <t>16_x_hydrogen_imports</t>
  </si>
  <si>
    <t>HYD_ng_smr_ccs_export</t>
  </si>
  <si>
    <t>16_x_hydrogen_exports</t>
  </si>
  <si>
    <t>HYD_pem_elyzer_export</t>
  </si>
  <si>
    <t>9_x_hydrogen</t>
  </si>
  <si>
    <t>HYD_ng_smr_ccs</t>
  </si>
  <si>
    <t>17_electricity_h2</t>
  </si>
  <si>
    <t>HYD_ng_smr</t>
  </si>
  <si>
    <t>HYD_coal_gas_ccs</t>
  </si>
  <si>
    <t>HYD_pem_elyzer</t>
  </si>
  <si>
    <t>17_electricity_green</t>
  </si>
  <si>
    <t>HYD_import</t>
  </si>
  <si>
    <t>HYD_byproduct</t>
  </si>
  <si>
    <t>xx_fuel_byproduct</t>
  </si>
  <si>
    <t>XX_solar</t>
  </si>
  <si>
    <t>12_solar_CO2</t>
  </si>
  <si>
    <t>OWN_1_1_coking_coal_ccs</t>
  </si>
  <si>
    <t>OWN_1_x_coal_thermal_ccs</t>
  </si>
  <si>
    <t>OWN_1_5_lignite_ccs</t>
  </si>
  <si>
    <t>OWN_2_coal_products_ccs</t>
  </si>
  <si>
    <t>OWN_6_1_crude_oil_ccs</t>
  </si>
  <si>
    <t>OWN_6_x_ngls_ccs</t>
  </si>
  <si>
    <t>OWN_7_1_motor_gasoline_ccs</t>
  </si>
  <si>
    <t>OWN_7_2_aviation_gasoline_ccs</t>
  </si>
  <si>
    <t>OWN_7_3_naphtha_ccs</t>
  </si>
  <si>
    <t>OWN_7_x_jet_fuel_ccs</t>
  </si>
  <si>
    <t>OWN_7_6_kerosene_ccs</t>
  </si>
  <si>
    <t>OWN_7_7_gas_diesel_oil_ccs</t>
  </si>
  <si>
    <t>OWN_7_8_fuel_oil_ccs</t>
  </si>
  <si>
    <t>OWN_7_9_lpg_ccs</t>
  </si>
  <si>
    <t>OWN_7_10_refinery_gas_not_liquefied_ccs</t>
  </si>
  <si>
    <t>OWN_7_11_ethane_ccs</t>
  </si>
  <si>
    <t>OWN_7_x_other_petroleum_products_ccs</t>
  </si>
  <si>
    <t>OWN_8_1_natural_gas_ccs</t>
  </si>
  <si>
    <t>OWN_15_1_fuelwood_and_woodwaste_ccs</t>
  </si>
  <si>
    <t>OWN_15_2_bagasse_ccs</t>
  </si>
  <si>
    <t>OWN_15_3_charcoal_ccs</t>
  </si>
  <si>
    <t>OWN_15_5_other_biomass_ccs</t>
  </si>
  <si>
    <t>OWN_16_1_biogas_ccs</t>
  </si>
  <si>
    <t>OWN_16_2_industrial_waste_ccs</t>
  </si>
  <si>
    <t>OWN_16_3_municipal_solid_waste_renewable_ccs</t>
  </si>
  <si>
    <t>OWN_16_4_municipal_solid_waste_nonrenewable_ccs</t>
  </si>
  <si>
    <t>OWN_16_5_biogasoline_ccs</t>
  </si>
  <si>
    <t>OWN_16_6_biodiesel_ccs</t>
  </si>
  <si>
    <t>OWN_16_8_other_liquid_biofuels_ccs</t>
  </si>
  <si>
    <t>OWN_17_electricity_ccs</t>
  </si>
  <si>
    <t>OWN_18_heat_ccs</t>
  </si>
  <si>
    <t>Code</t>
  </si>
  <si>
    <t>Name</t>
  </si>
  <si>
    <t>BNK</t>
  </si>
  <si>
    <t>Power</t>
  </si>
  <si>
    <t>Agriculture</t>
  </si>
  <si>
    <t>Building</t>
  </si>
  <si>
    <t>Bunkers</t>
  </si>
  <si>
    <t>Hydrogen</t>
  </si>
  <si>
    <t>Industry</t>
  </si>
  <si>
    <t>Own-use</t>
  </si>
  <si>
    <t>Non-energy-use</t>
  </si>
  <si>
    <t>Pipeline</t>
  </si>
  <si>
    <t>Refining</t>
  </si>
  <si>
    <t>Transport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</si>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</sst>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9"/>
      <name val="Webdings"/>
      <family val="1"/>
      <charset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itHub\8th_outlook_visualisations\data\2_Mapping_and_other\OSeMOSYS_mapping_2021__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EDA_var"/>
      <sheetName val="AGR_2018"/>
      <sheetName val="BLD_2018"/>
      <sheetName val="IND_2018"/>
      <sheetName val="TRN_2018"/>
      <sheetName val="NON_2018"/>
      <sheetName val="OWN_2018"/>
      <sheetName val="PIPE_2018"/>
      <sheetName val="POW_2018"/>
      <sheetName val="REF_2018"/>
      <sheetName val="SUP_2018"/>
      <sheetName val="HYD_2018"/>
    </sheetNames>
    <sheetDataSet>
      <sheetData sheetId="0">
        <row r="4">
          <cell r="A4" t="str">
            <v>1_coal</v>
          </cell>
          <cell r="B4" t="str">
            <v>1_coal</v>
          </cell>
          <cell r="D4" t="str">
            <v>1_indigenous_production</v>
          </cell>
          <cell r="E4" t="str">
            <v>1_indigenous_production</v>
          </cell>
        </row>
        <row r="5">
          <cell r="A5" t="str">
            <v>1_x_coal_thermal</v>
          </cell>
          <cell r="B5" t="str">
            <v>1_coal</v>
          </cell>
          <cell r="D5" t="str">
            <v>2_imports</v>
          </cell>
          <cell r="E5" t="str">
            <v>2_imports</v>
          </cell>
        </row>
        <row r="6">
          <cell r="A6" t="str">
            <v>1_1_coking_coal</v>
          </cell>
          <cell r="B6" t="str">
            <v>1_coal</v>
          </cell>
          <cell r="D6" t="str">
            <v>3_exports</v>
          </cell>
          <cell r="E6" t="str">
            <v>3_exports</v>
          </cell>
        </row>
        <row r="7">
          <cell r="A7" t="str">
            <v>1_2_other_bituminous_coal</v>
          </cell>
          <cell r="B7" t="str">
            <v>1_coal</v>
          </cell>
          <cell r="D7" t="str">
            <v>4_international_marine_bunkers</v>
          </cell>
          <cell r="E7" t="str">
            <v>4_international_marine_bunkers</v>
          </cell>
        </row>
        <row r="8">
          <cell r="A8" t="str">
            <v>1_3_subbituminous_coal</v>
          </cell>
          <cell r="B8" t="str">
            <v>1_coal</v>
          </cell>
          <cell r="D8" t="str">
            <v>5_international_aviation_bunkers</v>
          </cell>
          <cell r="E8" t="str">
            <v>5_international_aviation_bunkers</v>
          </cell>
        </row>
        <row r="9">
          <cell r="A9" t="str">
            <v>1_4_anthracite</v>
          </cell>
          <cell r="B9" t="str">
            <v>1_coal</v>
          </cell>
          <cell r="D9" t="str">
            <v>6_stock_change</v>
          </cell>
          <cell r="E9" t="str">
            <v>6_stock_change</v>
          </cell>
        </row>
        <row r="10">
          <cell r="A10" t="str">
            <v>1_5_lignite</v>
          </cell>
          <cell r="B10" t="str">
            <v>1_coal</v>
          </cell>
          <cell r="D10" t="str">
            <v>7_total_primary_energy_supply</v>
          </cell>
          <cell r="E10" t="str">
            <v>7_total_primary_energy_supply</v>
          </cell>
        </row>
        <row r="11">
          <cell r="A11" t="str">
            <v>2_coal_products</v>
          </cell>
          <cell r="B11" t="str">
            <v>2_coal_products</v>
          </cell>
          <cell r="D11" t="str">
            <v>8_transfers</v>
          </cell>
          <cell r="E11" t="str">
            <v>8_transfers</v>
          </cell>
        </row>
        <row r="12">
          <cell r="A12" t="str">
            <v>2_1_coke_oven_coke</v>
          </cell>
          <cell r="B12" t="str">
            <v>2_coal_products</v>
          </cell>
          <cell r="D12" t="str">
            <v>8_1_recycled_products</v>
          </cell>
          <cell r="E12" t="str">
            <v>8_transfers</v>
          </cell>
        </row>
        <row r="13">
          <cell r="A13" t="str">
            <v>2_2_coke_oven_gas</v>
          </cell>
          <cell r="B13" t="str">
            <v>2_coal_products</v>
          </cell>
          <cell r="D13" t="str">
            <v>8_2_interproduct_transfer</v>
          </cell>
          <cell r="E13" t="str">
            <v>8_transfers</v>
          </cell>
        </row>
        <row r="14">
          <cell r="A14" t="str">
            <v>2_3_blast_furnace_gas</v>
          </cell>
          <cell r="B14" t="str">
            <v>2_coal_products</v>
          </cell>
          <cell r="D14" t="str">
            <v>8_3_products_transferred</v>
          </cell>
          <cell r="E14" t="str">
            <v>8_transfers</v>
          </cell>
        </row>
        <row r="15">
          <cell r="A15" t="str">
            <v>2_4_other_recovered_gases</v>
          </cell>
          <cell r="B15" t="str">
            <v>2_coal_products</v>
          </cell>
          <cell r="D15" t="str">
            <v>8_4_gas_separation</v>
          </cell>
          <cell r="E15" t="str">
            <v>8_transfers</v>
          </cell>
        </row>
        <row r="16">
          <cell r="A16" t="str">
            <v>2_5_patent_fuel</v>
          </cell>
          <cell r="B16" t="str">
            <v>2_coal_products</v>
          </cell>
          <cell r="D16" t="str">
            <v>9_1_main_activity_producer</v>
          </cell>
          <cell r="E16" t="str">
            <v>9_1_main_activity_producer</v>
          </cell>
        </row>
        <row r="17">
          <cell r="A17" t="str">
            <v>2_6_coal_tar</v>
          </cell>
          <cell r="B17" t="str">
            <v>2_coal_products</v>
          </cell>
          <cell r="D17" t="str">
            <v>9_1_1_electricity_plants</v>
          </cell>
          <cell r="E17" t="str">
            <v>9_1_main_activity_producer</v>
          </cell>
        </row>
        <row r="18">
          <cell r="A18" t="str">
            <v>2_7_bkb_pb</v>
          </cell>
          <cell r="B18" t="str">
            <v>2_coal_products</v>
          </cell>
          <cell r="D18" t="str">
            <v>9_1_2_chp_plants</v>
          </cell>
          <cell r="E18" t="str">
            <v>9_1_main_activity_producer</v>
          </cell>
        </row>
        <row r="19">
          <cell r="A19" t="str">
            <v>3_peat</v>
          </cell>
          <cell r="B19" t="str">
            <v>3_peat</v>
          </cell>
          <cell r="D19" t="str">
            <v>9_1_3_heat_plants</v>
          </cell>
          <cell r="E19" t="str">
            <v>9_1_main_activity_producer</v>
          </cell>
        </row>
        <row r="20">
          <cell r="A20" t="str">
            <v>4_peat_products</v>
          </cell>
          <cell r="B20" t="str">
            <v>4_peat_products</v>
          </cell>
          <cell r="D20" t="str">
            <v>9_2_autoproducers</v>
          </cell>
          <cell r="E20" t="str">
            <v>9_2_autoproducers</v>
          </cell>
        </row>
        <row r="21">
          <cell r="A21" t="str">
            <v>5_oil_shale_and_oil_sands</v>
          </cell>
          <cell r="B21" t="str">
            <v>5_oil_shale_and_oil_sands</v>
          </cell>
          <cell r="D21" t="str">
            <v>9_2_1_electricity_plants</v>
          </cell>
          <cell r="E21" t="str">
            <v>9_2_autoproducers</v>
          </cell>
        </row>
        <row r="22">
          <cell r="A22" t="str">
            <v>6_crude_oil_and_ngl</v>
          </cell>
          <cell r="B22" t="str">
            <v>6_crude_oil_and_ngl</v>
          </cell>
          <cell r="D22" t="str">
            <v>9_2_2_chp_plants</v>
          </cell>
          <cell r="E22" t="str">
            <v>9_2_autoproducers</v>
          </cell>
        </row>
        <row r="23">
          <cell r="A23" t="str">
            <v>6_1_crude_oil</v>
          </cell>
          <cell r="B23" t="str">
            <v>6_crude_oil_and_ngl</v>
          </cell>
          <cell r="D23" t="str">
            <v>9_2_3_heat_plants</v>
          </cell>
          <cell r="E23" t="str">
            <v>9_2_autoproducers</v>
          </cell>
        </row>
        <row r="24">
          <cell r="A24" t="str">
            <v>6_x_ngls</v>
          </cell>
          <cell r="B24" t="str">
            <v>6_crude_oil_and_ngl</v>
          </cell>
          <cell r="D24" t="str">
            <v>9_3_gas_processing_plants</v>
          </cell>
          <cell r="E24" t="str">
            <v>9_3_gas_processing_plants</v>
          </cell>
        </row>
        <row r="25">
          <cell r="A25" t="str">
            <v>6_2_natural_gas_liquids</v>
          </cell>
          <cell r="B25" t="str">
            <v>6_crude_oil_and_ngl</v>
          </cell>
          <cell r="D25" t="str">
            <v>9_3_1_gas_works_plants</v>
          </cell>
          <cell r="E25" t="str">
            <v>9_3_gas_processing_plants</v>
          </cell>
        </row>
        <row r="26">
          <cell r="A26" t="str">
            <v>6_3_refinery_feedstocks</v>
          </cell>
          <cell r="B26" t="str">
            <v>6_crude_oil_and_ngl</v>
          </cell>
          <cell r="D26" t="str">
            <v>9_3_2_liquefaction_plants</v>
          </cell>
          <cell r="E26" t="str">
            <v>9_3_gas_processing_plants</v>
          </cell>
        </row>
        <row r="27">
          <cell r="A27" t="str">
            <v>6_4_additives_oxygenates</v>
          </cell>
          <cell r="B27" t="str">
            <v>6_crude_oil_and_ngl</v>
          </cell>
          <cell r="D27" t="str">
            <v>9_3_3_regasification_plants</v>
          </cell>
          <cell r="E27" t="str">
            <v>9_3_gas_processing_plants</v>
          </cell>
        </row>
        <row r="28">
          <cell r="A28" t="str">
            <v>6_5_other_hydrocarbons</v>
          </cell>
          <cell r="B28" t="str">
            <v>6_crude_oil_and_ngl</v>
          </cell>
          <cell r="D28" t="str">
            <v>9_3_4_natural_gas_blending_plants</v>
          </cell>
          <cell r="E28" t="str">
            <v>9_3_gas_processing_plants</v>
          </cell>
        </row>
        <row r="29">
          <cell r="A29" t="str">
            <v>7_petroleum_products</v>
          </cell>
          <cell r="B29" t="str">
            <v>7_petroleum_products</v>
          </cell>
          <cell r="D29" t="str">
            <v>9_3_5_gastoliquids_plants</v>
          </cell>
          <cell r="E29" t="str">
            <v>9_3_gas_processing_plants</v>
          </cell>
        </row>
        <row r="30">
          <cell r="A30" t="str">
            <v>7_1_motor_gasoline</v>
          </cell>
          <cell r="B30" t="str">
            <v>7_petroleum_products</v>
          </cell>
          <cell r="D30" t="str">
            <v>9_4_oil_refineries</v>
          </cell>
          <cell r="E30" t="str">
            <v>9_4_oil_refineries</v>
          </cell>
        </row>
        <row r="31">
          <cell r="A31" t="str">
            <v>7_2_aviation_gasoline</v>
          </cell>
          <cell r="B31" t="str">
            <v>7_petroleum_products</v>
          </cell>
          <cell r="D31" t="str">
            <v>9_5_coal_transformation</v>
          </cell>
          <cell r="E31" t="str">
            <v>9_5_coal_transformation</v>
          </cell>
        </row>
        <row r="32">
          <cell r="A32" t="str">
            <v>7_3_naphtha</v>
          </cell>
          <cell r="B32" t="str">
            <v>7_petroleum_products</v>
          </cell>
          <cell r="D32" t="str">
            <v>9_5_1_coke_ovens</v>
          </cell>
          <cell r="E32" t="str">
            <v>9_5_coal_transformation</v>
          </cell>
        </row>
        <row r="33">
          <cell r="A33" t="str">
            <v>7_x_jet_fuel</v>
          </cell>
          <cell r="B33" t="str">
            <v>7_petroleum_products</v>
          </cell>
          <cell r="D33" t="str">
            <v>9_5_2_blast_furnaces</v>
          </cell>
          <cell r="E33" t="str">
            <v>9_5_coal_transformation</v>
          </cell>
        </row>
        <row r="34">
          <cell r="A34" t="str">
            <v>7_4_gasoline_type_jet_fuel</v>
          </cell>
          <cell r="B34" t="str">
            <v>7_petroleum_products</v>
          </cell>
          <cell r="D34" t="str">
            <v>9_5_3_patent_fuel_plants</v>
          </cell>
          <cell r="E34" t="str">
            <v>9_5_coal_transformation</v>
          </cell>
        </row>
        <row r="35">
          <cell r="A35" t="str">
            <v>7_5_kerosene_type_jet_fuel</v>
          </cell>
          <cell r="B35" t="str">
            <v>7_petroleum_products</v>
          </cell>
          <cell r="D35" t="str">
            <v>9_5_4_bkb_pb_plants</v>
          </cell>
          <cell r="E35" t="str">
            <v>9_5_coal_transformation</v>
          </cell>
        </row>
        <row r="36">
          <cell r="A36" t="str">
            <v>7_6_kerosene</v>
          </cell>
          <cell r="B36" t="str">
            <v>7_petroleum_products</v>
          </cell>
          <cell r="D36" t="str">
            <v>9_5_5_liquefaction_coal_to_oil</v>
          </cell>
          <cell r="E36" t="str">
            <v>9_5_coal_transformation</v>
          </cell>
        </row>
        <row r="37">
          <cell r="A37" t="str">
            <v>7_7_gas_diesel_oil</v>
          </cell>
          <cell r="B37" t="str">
            <v>7_petroleum_products</v>
          </cell>
          <cell r="D37" t="str">
            <v>9_6_petrochemical_industry</v>
          </cell>
          <cell r="E37" t="str">
            <v>9_6_petrochemical_industry</v>
          </cell>
        </row>
        <row r="38">
          <cell r="A38" t="str">
            <v>7_8_fuel_oil</v>
          </cell>
          <cell r="B38" t="str">
            <v>7_petroleum_products</v>
          </cell>
          <cell r="D38" t="str">
            <v>9_7_biofuels_processing</v>
          </cell>
          <cell r="E38" t="str">
            <v>9_7_biofuels_processing</v>
          </cell>
        </row>
        <row r="39">
          <cell r="A39" t="str">
            <v>7_9_lpg</v>
          </cell>
          <cell r="B39" t="str">
            <v>7_petroleum_products</v>
          </cell>
          <cell r="D39" t="str">
            <v>9_8_charcoal_processing</v>
          </cell>
          <cell r="E39" t="str">
            <v>9_8_charcoal_processing</v>
          </cell>
        </row>
        <row r="40">
          <cell r="A40" t="str">
            <v>7_10_refinery_gas_not_liquefied</v>
          </cell>
          <cell r="B40" t="str">
            <v>7_petroleum_products</v>
          </cell>
          <cell r="D40" t="str">
            <v>9_9_nonspecified_transformation</v>
          </cell>
          <cell r="E40" t="str">
            <v>9_9_nonspecified_transformation</v>
          </cell>
        </row>
        <row r="41">
          <cell r="A41" t="str">
            <v>7_11_ethane</v>
          </cell>
          <cell r="B41" t="str">
            <v>7_petroleum_products</v>
          </cell>
          <cell r="D41" t="str">
            <v>10_losses_and_own_use</v>
          </cell>
          <cell r="E41" t="str">
            <v>10_losses_and_own_use</v>
          </cell>
        </row>
        <row r="42">
          <cell r="A42" t="str">
            <v>7_x_other_petroleum_products</v>
          </cell>
          <cell r="B42" t="str">
            <v>7_petroleum_products</v>
          </cell>
          <cell r="D42" t="str">
            <v>10_1_own_use</v>
          </cell>
          <cell r="E42" t="str">
            <v>10_losses_and_own_use</v>
          </cell>
        </row>
        <row r="43">
          <cell r="A43" t="str">
            <v>7_12_white_spirit_sbp</v>
          </cell>
          <cell r="B43" t="str">
            <v>7_petroleum_products</v>
          </cell>
          <cell r="D43" t="str">
            <v>10_1_1_electricity_chp_and_heat_plants</v>
          </cell>
          <cell r="E43" t="str">
            <v>10_losses_and_own_use</v>
          </cell>
        </row>
        <row r="44">
          <cell r="A44" t="str">
            <v>7_13_lubricants</v>
          </cell>
          <cell r="B44" t="str">
            <v>7_petroleum_products</v>
          </cell>
          <cell r="D44" t="str">
            <v>10_1_2_gas_works_plants</v>
          </cell>
          <cell r="E44" t="str">
            <v>10_losses_and_own_use</v>
          </cell>
        </row>
        <row r="45">
          <cell r="A45" t="str">
            <v>7_14_bitumen</v>
          </cell>
          <cell r="B45" t="str">
            <v>7_petroleum_products</v>
          </cell>
          <cell r="D45" t="str">
            <v>10_1_3_liquefaction_plants</v>
          </cell>
          <cell r="E45" t="str">
            <v>10_losses_and_own_use</v>
          </cell>
        </row>
        <row r="46">
          <cell r="A46" t="str">
            <v>7_15_paraffin_waxes</v>
          </cell>
          <cell r="B46" t="str">
            <v>7_petroleum_products</v>
          </cell>
          <cell r="D46" t="str">
            <v>10_1_4_regasification</v>
          </cell>
          <cell r="E46" t="str">
            <v>10_losses_and_own_use</v>
          </cell>
        </row>
        <row r="47">
          <cell r="A47" t="str">
            <v>7_16_petroleum_coke</v>
          </cell>
          <cell r="B47" t="str">
            <v>7_petroleum_products</v>
          </cell>
          <cell r="D47" t="str">
            <v>10_1_5_natural_gas_blending_plants</v>
          </cell>
          <cell r="E47" t="str">
            <v>10_losses_and_own_use</v>
          </cell>
        </row>
        <row r="48">
          <cell r="A48" t="str">
            <v>7_17_other_products</v>
          </cell>
          <cell r="B48" t="str">
            <v>7_petroleum_products</v>
          </cell>
          <cell r="D48" t="str">
            <v>10_1_6_gastoliquids_plants</v>
          </cell>
          <cell r="E48" t="str">
            <v>10_losses_and_own_use</v>
          </cell>
        </row>
        <row r="49">
          <cell r="A49" t="str">
            <v>8_gas</v>
          </cell>
          <cell r="B49" t="str">
            <v>8_gas</v>
          </cell>
          <cell r="D49" t="str">
            <v>10_1_7_gas_separation</v>
          </cell>
          <cell r="E49" t="str">
            <v>10_losses_and_own_use</v>
          </cell>
        </row>
        <row r="50">
          <cell r="A50" t="str">
            <v>8_1_natural_gas</v>
          </cell>
          <cell r="B50" t="str">
            <v>8_gas</v>
          </cell>
          <cell r="D50" t="str">
            <v>10_1_8_coke_ovens</v>
          </cell>
          <cell r="E50" t="str">
            <v>10_losses_and_own_use</v>
          </cell>
        </row>
        <row r="51">
          <cell r="A51" t="str">
            <v>8_2_lng</v>
          </cell>
          <cell r="B51" t="str">
            <v>8_gas</v>
          </cell>
          <cell r="D51" t="str">
            <v>10_1_9_coal_mines</v>
          </cell>
          <cell r="E51" t="str">
            <v>10_losses_and_own_use</v>
          </cell>
        </row>
        <row r="52">
          <cell r="A52" t="str">
            <v>8_3_gas_works_gas</v>
          </cell>
          <cell r="B52" t="str">
            <v>8_gas</v>
          </cell>
          <cell r="D52" t="str">
            <v>10_1_10_blast_furnaces</v>
          </cell>
          <cell r="E52" t="str">
            <v>10_losses_and_own_use</v>
          </cell>
        </row>
        <row r="53">
          <cell r="A53" t="str">
            <v>9_nuclear</v>
          </cell>
          <cell r="B53" t="str">
            <v>9_nuclear</v>
          </cell>
          <cell r="D53" t="str">
            <v>10_1_11_patent_fuel_plants</v>
          </cell>
          <cell r="E53" t="str">
            <v>10_losses_and_own_use</v>
          </cell>
        </row>
        <row r="54">
          <cell r="A54" t="str">
            <v>10_hydro</v>
          </cell>
          <cell r="B54" t="str">
            <v>10_hydro</v>
          </cell>
          <cell r="D54" t="str">
            <v>10_1_12_bkb_pb_plants</v>
          </cell>
          <cell r="E54" t="str">
            <v>10_losses_and_own_use</v>
          </cell>
        </row>
        <row r="55">
          <cell r="A55" t="str">
            <v>11_geothermal</v>
          </cell>
          <cell r="B55" t="str">
            <v>11_geothermal</v>
          </cell>
          <cell r="D55" t="str">
            <v>10_1_13_liquefaction_plants_coal_to_oil</v>
          </cell>
          <cell r="E55" t="str">
            <v>10_losses_and_own_use</v>
          </cell>
        </row>
        <row r="56">
          <cell r="A56" t="str">
            <v>12_solar</v>
          </cell>
          <cell r="B56" t="str">
            <v>12_solar</v>
          </cell>
          <cell r="D56" t="str">
            <v>10_1_14_oil_refineries</v>
          </cell>
          <cell r="E56" t="str">
            <v>10_losses_and_own_use</v>
          </cell>
        </row>
        <row r="57">
          <cell r="A57" t="str">
            <v>12_1_of_which_photovoltaics</v>
          </cell>
          <cell r="B57" t="str">
            <v>12_solar</v>
          </cell>
          <cell r="D57" t="str">
            <v>10_1_15_oil_and_gas_extraction</v>
          </cell>
          <cell r="E57" t="str">
            <v>10_losses_and_own_use</v>
          </cell>
        </row>
        <row r="58">
          <cell r="A58" t="str">
            <v>13_tide_wave_ocean</v>
          </cell>
          <cell r="B58" t="str">
            <v>13_tide_wave_ocean</v>
          </cell>
          <cell r="D58" t="str">
            <v>10_1_16_biofuels_processing</v>
          </cell>
          <cell r="E58" t="str">
            <v>10_losses_and_own_use</v>
          </cell>
        </row>
        <row r="59">
          <cell r="A59" t="str">
            <v>14_wind</v>
          </cell>
          <cell r="B59" t="str">
            <v>14_wind</v>
          </cell>
          <cell r="D59" t="str">
            <v>10_1_17_nuclear_industry</v>
          </cell>
          <cell r="E59" t="str">
            <v>10_losses_and_own_use</v>
          </cell>
        </row>
        <row r="60">
          <cell r="A60" t="str">
            <v>15_solid_biomass</v>
          </cell>
          <cell r="B60" t="str">
            <v>15_solid_biomass</v>
          </cell>
          <cell r="D60" t="str">
            <v>10_1_18_nonspecified_own_uses</v>
          </cell>
          <cell r="E60" t="str">
            <v>10_losses_and_own_use</v>
          </cell>
        </row>
        <row r="61">
          <cell r="A61" t="str">
            <v>15_1_fuelwood_and_woodwaste</v>
          </cell>
          <cell r="B61" t="str">
            <v>15_solid_biomass</v>
          </cell>
          <cell r="D61" t="str">
            <v>10_2_transmision_and_distribution_losses</v>
          </cell>
          <cell r="E61" t="str">
            <v>10_losses_and_own_use</v>
          </cell>
        </row>
        <row r="62">
          <cell r="A62" t="str">
            <v>15_2_bagasse</v>
          </cell>
          <cell r="B62" t="str">
            <v>15_solid_biomass</v>
          </cell>
          <cell r="D62" t="str">
            <v>11_statistical_discrepancy</v>
          </cell>
          <cell r="E62" t="str">
            <v>11_statistical_discrepancy</v>
          </cell>
        </row>
        <row r="63">
          <cell r="A63" t="str">
            <v>15_3_charcoal</v>
          </cell>
          <cell r="B63" t="str">
            <v>15_solid_biomass</v>
          </cell>
          <cell r="D63" t="str">
            <v>12_total_final_consumption</v>
          </cell>
          <cell r="E63" t="str">
            <v>12_total_final_consumption</v>
          </cell>
        </row>
        <row r="64">
          <cell r="A64" t="str">
            <v>15_4_black_liquor</v>
          </cell>
          <cell r="B64" t="str">
            <v>15_solid_biomass</v>
          </cell>
          <cell r="D64" t="str">
            <v>13_total_final_energy_consumption</v>
          </cell>
          <cell r="E64" t="str">
            <v>13_total_final_energy_consumption</v>
          </cell>
        </row>
        <row r="65">
          <cell r="A65" t="str">
            <v>15_5_other_biomass</v>
          </cell>
          <cell r="B65" t="str">
            <v>15_solid_biomass</v>
          </cell>
          <cell r="D65" t="str">
            <v>14_industry_sector</v>
          </cell>
          <cell r="E65" t="str">
            <v>14_industry_sector</v>
          </cell>
        </row>
        <row r="66">
          <cell r="A66" t="str">
            <v>16_others</v>
          </cell>
          <cell r="B66" t="str">
            <v>16_others</v>
          </cell>
          <cell r="D66" t="str">
            <v>14_1_iron_and_steel</v>
          </cell>
          <cell r="E66" t="str">
            <v>14_industry_sector</v>
          </cell>
        </row>
        <row r="67">
          <cell r="A67" t="str">
            <v>16_1_biogas</v>
          </cell>
          <cell r="B67" t="str">
            <v>16_others</v>
          </cell>
          <cell r="D67" t="str">
            <v>14_2_chemical_incl_petrochemical</v>
          </cell>
          <cell r="E67" t="str">
            <v>14_industry_sector</v>
          </cell>
        </row>
        <row r="68">
          <cell r="A68" t="str">
            <v>16_2_industrial_waste</v>
          </cell>
          <cell r="B68" t="str">
            <v>16_others</v>
          </cell>
          <cell r="D68" t="str">
            <v>14_3_non_ferrous_metals</v>
          </cell>
          <cell r="E68" t="str">
            <v>14_industry_sector</v>
          </cell>
        </row>
        <row r="69">
          <cell r="A69" t="str">
            <v>16_3_municipal_solid_waste_renewable</v>
          </cell>
          <cell r="B69" t="str">
            <v>16_others</v>
          </cell>
          <cell r="D69" t="str">
            <v>14_4_nonmetallic_mineral_products</v>
          </cell>
          <cell r="E69" t="str">
            <v>14_industry_sector</v>
          </cell>
        </row>
        <row r="70">
          <cell r="A70" t="str">
            <v>16_4_municipal_solid_waste_nonrenewable</v>
          </cell>
          <cell r="B70" t="str">
            <v>16_others</v>
          </cell>
          <cell r="D70" t="str">
            <v>14_5_transportation_equipment</v>
          </cell>
          <cell r="E70" t="str">
            <v>14_industry_sector</v>
          </cell>
        </row>
        <row r="71">
          <cell r="A71" t="str">
            <v>16_5_biogasoline</v>
          </cell>
          <cell r="B71" t="str">
            <v>16_others</v>
          </cell>
          <cell r="D71" t="str">
            <v>14_6_machinery</v>
          </cell>
          <cell r="E71" t="str">
            <v>14_industry_sector</v>
          </cell>
        </row>
        <row r="72">
          <cell r="A72" t="str">
            <v>16_6_biodiesel</v>
          </cell>
          <cell r="B72" t="str">
            <v>16_others</v>
          </cell>
          <cell r="D72" t="str">
            <v>14_7_mining_and_quarrying</v>
          </cell>
          <cell r="E72" t="str">
            <v>14_industry_sector</v>
          </cell>
        </row>
        <row r="73">
          <cell r="A73" t="str">
            <v>16_7_bio_jet_kerosene</v>
          </cell>
          <cell r="B73" t="str">
            <v>16_others</v>
          </cell>
          <cell r="D73" t="str">
            <v>14_8_food_beverages_and_tobacco</v>
          </cell>
          <cell r="E73" t="str">
            <v>14_industry_sector</v>
          </cell>
        </row>
        <row r="74">
          <cell r="A74" t="str">
            <v>16_8_other_liquid_biofuels</v>
          </cell>
          <cell r="B74" t="str">
            <v>16_others</v>
          </cell>
          <cell r="D74" t="str">
            <v>14_9_pulp_paper_and_printing</v>
          </cell>
          <cell r="E74" t="str">
            <v>14_industry_sector</v>
          </cell>
        </row>
        <row r="75">
          <cell r="A75" t="str">
            <v>16_9_other_sources</v>
          </cell>
          <cell r="B75" t="str">
            <v>16_others</v>
          </cell>
          <cell r="D75" t="str">
            <v>14_10_wood_and_wood_products</v>
          </cell>
          <cell r="E75" t="str">
            <v>14_industry_sector</v>
          </cell>
        </row>
        <row r="76">
          <cell r="A76" t="str">
            <v>16_x_hydrogen</v>
          </cell>
          <cell r="B76" t="str">
            <v>16_others</v>
          </cell>
          <cell r="D76" t="str">
            <v>14_11_construction</v>
          </cell>
          <cell r="E76" t="str">
            <v>14_industry_sector</v>
          </cell>
        </row>
        <row r="77">
          <cell r="A77" t="str">
            <v>17_electricity</v>
          </cell>
          <cell r="B77" t="str">
            <v>17_electricity</v>
          </cell>
          <cell r="D77" t="str">
            <v>14_12_textiles_and_leather</v>
          </cell>
          <cell r="E77" t="str">
            <v>14_industry_sector</v>
          </cell>
        </row>
        <row r="78">
          <cell r="A78" t="str">
            <v>18_heat</v>
          </cell>
          <cell r="B78" t="str">
            <v>18_heat</v>
          </cell>
          <cell r="D78" t="str">
            <v>14_13_nonspecified_industry</v>
          </cell>
          <cell r="E78" t="str">
            <v>14_industry_sector</v>
          </cell>
        </row>
        <row r="79">
          <cell r="A79" t="str">
            <v>19_total</v>
          </cell>
          <cell r="B79" t="str">
            <v>19_total</v>
          </cell>
          <cell r="D79" t="str">
            <v>15_transport_sector</v>
          </cell>
          <cell r="E79" t="str">
            <v>15_transport_sector</v>
          </cell>
        </row>
        <row r="80">
          <cell r="A80" t="str">
            <v>20_total_renewables</v>
          </cell>
          <cell r="B80" t="str">
            <v>20_total_renewables</v>
          </cell>
          <cell r="D80" t="str">
            <v>15_1_domestic_air_transport</v>
          </cell>
          <cell r="E80" t="str">
            <v>15_transport_sector</v>
          </cell>
        </row>
        <row r="81">
          <cell r="A81" t="str">
            <v>21_modern_renewables</v>
          </cell>
          <cell r="B81" t="str">
            <v>21_modern_renewables</v>
          </cell>
          <cell r="D81" t="str">
            <v>15_2_road</v>
          </cell>
          <cell r="E81" t="str">
            <v>15_transport_sector</v>
          </cell>
        </row>
        <row r="82">
          <cell r="D82" t="str">
            <v>15_3_rail</v>
          </cell>
          <cell r="E82" t="str">
            <v>15_transport_sector</v>
          </cell>
        </row>
        <row r="83">
          <cell r="D83" t="str">
            <v>15_4_domestic_navigation</v>
          </cell>
          <cell r="E83" t="str">
            <v>15_transport_sector</v>
          </cell>
        </row>
        <row r="84">
          <cell r="D84" t="str">
            <v>15_5_pipeline_transport</v>
          </cell>
          <cell r="E84" t="str">
            <v>15_transport_sector</v>
          </cell>
        </row>
        <row r="85">
          <cell r="D85" t="str">
            <v>15_6_nonspecified_transport</v>
          </cell>
          <cell r="E85" t="str">
            <v>15_transport_sector</v>
          </cell>
        </row>
        <row r="86">
          <cell r="D86" t="str">
            <v>16_other_sector</v>
          </cell>
          <cell r="E86" t="str">
            <v>16_other_sector</v>
          </cell>
        </row>
        <row r="87">
          <cell r="D87" t="str">
            <v>16_1_commercial_and_public_services</v>
          </cell>
          <cell r="E87" t="str">
            <v>16_other_sector</v>
          </cell>
        </row>
        <row r="88">
          <cell r="D88" t="str">
            <v>16_2_residential</v>
          </cell>
          <cell r="E88" t="str">
            <v>16_other_sector</v>
          </cell>
        </row>
        <row r="89">
          <cell r="D89" t="str">
            <v>16_3_agriculture</v>
          </cell>
          <cell r="E89" t="str">
            <v>16_other_sector</v>
          </cell>
        </row>
        <row r="90">
          <cell r="D90" t="str">
            <v>16_4_fishing</v>
          </cell>
          <cell r="E90" t="str">
            <v>16_other_sector</v>
          </cell>
        </row>
        <row r="91">
          <cell r="D91" t="str">
            <v>16_5_nonspecified_others</v>
          </cell>
          <cell r="E91" t="str">
            <v>16_other_sector</v>
          </cell>
        </row>
        <row r="92">
          <cell r="D92" t="str">
            <v>17_nonenergy_use</v>
          </cell>
          <cell r="E92" t="str">
            <v>17_nonenergy_use</v>
          </cell>
        </row>
        <row r="93">
          <cell r="D93" t="str">
            <v>17_1_transformation_sector</v>
          </cell>
          <cell r="E93" t="str">
            <v>17_nonenergy_use</v>
          </cell>
        </row>
        <row r="94">
          <cell r="D94" t="str">
            <v>17_2_industry_sector</v>
          </cell>
          <cell r="E94" t="str">
            <v>17_nonenergy_use</v>
          </cell>
        </row>
        <row r="95">
          <cell r="D95" t="str">
            <v>17_3_transport_sector</v>
          </cell>
          <cell r="E95" t="str">
            <v>17_nonenergy_use</v>
          </cell>
        </row>
        <row r="96">
          <cell r="D96" t="str">
            <v>17_4_other_sector</v>
          </cell>
          <cell r="E96" t="str">
            <v>17_nonenergy_use</v>
          </cell>
        </row>
        <row r="97">
          <cell r="D97" t="str">
            <v>18_electricity_output_in_pj</v>
          </cell>
          <cell r="E97" t="str">
            <v>18_electricity_output_in_pj</v>
          </cell>
        </row>
        <row r="98">
          <cell r="D98" t="str">
            <v>19_heat_output_in_pj</v>
          </cell>
          <cell r="E98" t="str">
            <v>19_heat_output_in_pj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2F-C1BB-469B-9E1C-3B07E3EF3E4D}">
  <dimension ref="A1:L110"/>
  <sheetViews>
    <sheetView showGridLines="0" tabSelected="1" topLeftCell="A50" workbookViewId="0">
      <selection activeCell="E63" sqref="E63"/>
    </sheetView>
  </sheetViews>
  <sheetFormatPr defaultColWidth="8.84375" defaultRowHeight="14.6" x14ac:dyDescent="0.4"/>
  <cols>
    <col min="1" max="1" width="34.15234375" customWidth="1"/>
    <col min="2" max="2" width="26.4609375" customWidth="1"/>
    <col min="3" max="3" width="3.4609375" customWidth="1"/>
    <col min="4" max="4" width="39.4609375" customWidth="1"/>
    <col min="5" max="5" width="34.4609375" customWidth="1"/>
    <col min="8" max="8" width="28.15234375" customWidth="1"/>
  </cols>
  <sheetData>
    <row r="1" spans="1:8" x14ac:dyDescent="0.4">
      <c r="A1" s="1" t="s">
        <v>0</v>
      </c>
    </row>
    <row r="3" spans="1:8" x14ac:dyDescent="0.4">
      <c r="A3" s="5" t="s">
        <v>1</v>
      </c>
      <c r="B3" s="5" t="s">
        <v>2</v>
      </c>
      <c r="C3" s="4"/>
      <c r="D3" s="5" t="s">
        <v>3</v>
      </c>
      <c r="E3" s="5" t="s">
        <v>4</v>
      </c>
    </row>
    <row r="4" spans="1:8" x14ac:dyDescent="0.4">
      <c r="A4" s="4" t="s">
        <v>5</v>
      </c>
      <c r="B4" s="4" t="s">
        <v>5</v>
      </c>
      <c r="C4" s="4"/>
      <c r="D4" s="4" t="s">
        <v>6</v>
      </c>
      <c r="E4" s="4" t="s">
        <v>6</v>
      </c>
    </row>
    <row r="5" spans="1:8" x14ac:dyDescent="0.4">
      <c r="A5" s="4" t="s">
        <v>7</v>
      </c>
      <c r="B5" s="4" t="s">
        <v>5</v>
      </c>
      <c r="C5" s="4"/>
      <c r="D5" s="4" t="s">
        <v>8</v>
      </c>
      <c r="E5" s="4" t="s">
        <v>8</v>
      </c>
    </row>
    <row r="6" spans="1:8" x14ac:dyDescent="0.4">
      <c r="A6" s="4" t="s">
        <v>9</v>
      </c>
      <c r="B6" s="4" t="s">
        <v>5</v>
      </c>
      <c r="C6" s="4"/>
      <c r="D6" s="4" t="s">
        <v>10</v>
      </c>
      <c r="E6" s="4" t="s">
        <v>10</v>
      </c>
    </row>
    <row r="7" spans="1:8" x14ac:dyDescent="0.4">
      <c r="A7" s="4" t="s">
        <v>11</v>
      </c>
      <c r="B7" s="4" t="s">
        <v>5</v>
      </c>
      <c r="C7" s="4"/>
      <c r="D7" s="4" t="s">
        <v>12</v>
      </c>
      <c r="E7" s="4" t="s">
        <v>12</v>
      </c>
    </row>
    <row r="8" spans="1:8" x14ac:dyDescent="0.4">
      <c r="A8" s="4" t="s">
        <v>13</v>
      </c>
      <c r="B8" s="4" t="s">
        <v>5</v>
      </c>
      <c r="C8" s="4"/>
      <c r="D8" s="4" t="s">
        <v>14</v>
      </c>
      <c r="E8" s="4" t="s">
        <v>14</v>
      </c>
    </row>
    <row r="9" spans="1:8" x14ac:dyDescent="0.4">
      <c r="A9" s="4" t="s">
        <v>15</v>
      </c>
      <c r="B9" s="4" t="s">
        <v>5</v>
      </c>
      <c r="C9" s="4"/>
      <c r="D9" s="4" t="s">
        <v>16</v>
      </c>
      <c r="E9" s="4" t="s">
        <v>16</v>
      </c>
    </row>
    <row r="10" spans="1:8" x14ac:dyDescent="0.4">
      <c r="A10" s="4" t="s">
        <v>17</v>
      </c>
      <c r="B10" s="4" t="s">
        <v>5</v>
      </c>
      <c r="C10" s="4"/>
      <c r="D10" s="4" t="s">
        <v>18</v>
      </c>
      <c r="E10" s="4" t="s">
        <v>18</v>
      </c>
    </row>
    <row r="11" spans="1:8" x14ac:dyDescent="0.4">
      <c r="A11" s="4" t="s">
        <v>19</v>
      </c>
      <c r="B11" s="4" t="s">
        <v>19</v>
      </c>
      <c r="C11" s="4"/>
      <c r="D11" s="4" t="s">
        <v>20</v>
      </c>
      <c r="E11" s="4" t="s">
        <v>20</v>
      </c>
      <c r="H11" s="4" t="s">
        <v>20</v>
      </c>
    </row>
    <row r="12" spans="1:8" x14ac:dyDescent="0.4">
      <c r="A12" s="4" t="s">
        <v>21</v>
      </c>
      <c r="B12" s="4" t="s">
        <v>19</v>
      </c>
      <c r="C12" s="4"/>
      <c r="D12" s="4" t="s">
        <v>22</v>
      </c>
      <c r="E12" s="4" t="s">
        <v>20</v>
      </c>
      <c r="G12" s="6" t="s">
        <v>23</v>
      </c>
      <c r="H12" s="4" t="s">
        <v>24</v>
      </c>
    </row>
    <row r="13" spans="1:8" x14ac:dyDescent="0.4">
      <c r="A13" s="4" t="s">
        <v>25</v>
      </c>
      <c r="B13" s="4" t="s">
        <v>19</v>
      </c>
      <c r="C13" s="4"/>
      <c r="D13" s="4" t="s">
        <v>26</v>
      </c>
      <c r="E13" s="4" t="s">
        <v>20</v>
      </c>
      <c r="H13" s="4" t="s">
        <v>27</v>
      </c>
    </row>
    <row r="14" spans="1:8" x14ac:dyDescent="0.4">
      <c r="A14" s="4" t="s">
        <v>28</v>
      </c>
      <c r="B14" s="4" t="s">
        <v>19</v>
      </c>
      <c r="C14" s="4"/>
      <c r="D14" s="4" t="s">
        <v>29</v>
      </c>
      <c r="E14" s="4" t="s">
        <v>20</v>
      </c>
      <c r="H14" s="4" t="s">
        <v>30</v>
      </c>
    </row>
    <row r="15" spans="1:8" x14ac:dyDescent="0.4">
      <c r="A15" s="4" t="s">
        <v>31</v>
      </c>
      <c r="B15" s="4" t="s">
        <v>19</v>
      </c>
      <c r="C15" s="4"/>
      <c r="D15" s="4" t="s">
        <v>32</v>
      </c>
      <c r="E15" s="4" t="s">
        <v>20</v>
      </c>
      <c r="G15" s="6" t="s">
        <v>23</v>
      </c>
      <c r="H15" s="4" t="s">
        <v>33</v>
      </c>
    </row>
    <row r="16" spans="1:8" x14ac:dyDescent="0.4">
      <c r="A16" s="4" t="s">
        <v>34</v>
      </c>
      <c r="B16" s="4" t="s">
        <v>19</v>
      </c>
      <c r="C16" s="4"/>
      <c r="D16" s="4" t="s">
        <v>24</v>
      </c>
      <c r="E16" s="4" t="s">
        <v>24</v>
      </c>
      <c r="H16" s="4" t="s">
        <v>35</v>
      </c>
    </row>
    <row r="17" spans="1:8" x14ac:dyDescent="0.4">
      <c r="A17" s="4" t="s">
        <v>36</v>
      </c>
      <c r="B17" s="4" t="s">
        <v>19</v>
      </c>
      <c r="C17" s="4"/>
      <c r="D17" s="4" t="s">
        <v>37</v>
      </c>
      <c r="E17" s="4" t="s">
        <v>24</v>
      </c>
      <c r="H17" s="4" t="s">
        <v>38</v>
      </c>
    </row>
    <row r="18" spans="1:8" x14ac:dyDescent="0.4">
      <c r="A18" s="4" t="s">
        <v>39</v>
      </c>
      <c r="B18" s="4" t="s">
        <v>19</v>
      </c>
      <c r="C18" s="4"/>
      <c r="D18" s="4" t="s">
        <v>40</v>
      </c>
      <c r="E18" s="4" t="s">
        <v>24</v>
      </c>
      <c r="H18" s="4" t="s">
        <v>41</v>
      </c>
    </row>
    <row r="19" spans="1:8" x14ac:dyDescent="0.4">
      <c r="A19" s="4" t="s">
        <v>42</v>
      </c>
      <c r="B19" s="4" t="s">
        <v>42</v>
      </c>
      <c r="C19" s="4"/>
      <c r="D19" s="4" t="s">
        <v>43</v>
      </c>
      <c r="E19" s="4" t="s">
        <v>24</v>
      </c>
      <c r="H19" s="4" t="s">
        <v>44</v>
      </c>
    </row>
    <row r="20" spans="1:8" x14ac:dyDescent="0.4">
      <c r="A20" s="4" t="s">
        <v>45</v>
      </c>
      <c r="B20" s="4" t="s">
        <v>45</v>
      </c>
      <c r="C20" s="4"/>
      <c r="D20" s="4" t="s">
        <v>27</v>
      </c>
      <c r="E20" s="4" t="s">
        <v>27</v>
      </c>
      <c r="H20" s="4" t="s">
        <v>46</v>
      </c>
    </row>
    <row r="21" spans="1:8" x14ac:dyDescent="0.4">
      <c r="A21" s="4" t="s">
        <v>47</v>
      </c>
      <c r="B21" s="4" t="s">
        <v>47</v>
      </c>
      <c r="C21" s="4"/>
      <c r="D21" s="4" t="s">
        <v>48</v>
      </c>
      <c r="E21" s="4" t="s">
        <v>27</v>
      </c>
      <c r="G21" s="6" t="s">
        <v>23</v>
      </c>
      <c r="H21" s="4" t="s">
        <v>49</v>
      </c>
    </row>
    <row r="22" spans="1:8" x14ac:dyDescent="0.4">
      <c r="A22" s="4" t="s">
        <v>50</v>
      </c>
      <c r="B22" s="4" t="s">
        <v>50</v>
      </c>
      <c r="C22" s="4"/>
      <c r="D22" s="4" t="s">
        <v>51</v>
      </c>
      <c r="E22" s="4" t="s">
        <v>27</v>
      </c>
      <c r="H22" s="4" t="s">
        <v>52</v>
      </c>
    </row>
    <row r="23" spans="1:8" x14ac:dyDescent="0.4">
      <c r="A23" s="4" t="s">
        <v>53</v>
      </c>
      <c r="B23" s="4" t="s">
        <v>50</v>
      </c>
      <c r="C23" s="4"/>
      <c r="D23" s="4" t="s">
        <v>54</v>
      </c>
      <c r="E23" s="4" t="s">
        <v>27</v>
      </c>
    </row>
    <row r="24" spans="1:8" x14ac:dyDescent="0.4">
      <c r="A24" s="4" t="s">
        <v>55</v>
      </c>
      <c r="B24" s="4" t="s">
        <v>50</v>
      </c>
      <c r="C24" s="4"/>
      <c r="D24" s="4" t="s">
        <v>30</v>
      </c>
      <c r="E24" s="4" t="s">
        <v>30</v>
      </c>
    </row>
    <row r="25" spans="1:8" x14ac:dyDescent="0.4">
      <c r="A25" s="4" t="s">
        <v>56</v>
      </c>
      <c r="B25" s="4" t="s">
        <v>50</v>
      </c>
      <c r="C25" s="4"/>
      <c r="D25" s="4" t="s">
        <v>57</v>
      </c>
      <c r="E25" s="4" t="s">
        <v>30</v>
      </c>
    </row>
    <row r="26" spans="1:8" x14ac:dyDescent="0.4">
      <c r="A26" s="4" t="s">
        <v>58</v>
      </c>
      <c r="B26" s="4" t="s">
        <v>50</v>
      </c>
      <c r="C26" s="4"/>
      <c r="D26" s="4" t="s">
        <v>59</v>
      </c>
      <c r="E26" s="4" t="s">
        <v>30</v>
      </c>
    </row>
    <row r="27" spans="1:8" x14ac:dyDescent="0.4">
      <c r="A27" s="4" t="s">
        <v>60</v>
      </c>
      <c r="B27" s="4" t="s">
        <v>50</v>
      </c>
      <c r="C27" s="4"/>
      <c r="D27" s="4" t="s">
        <v>61</v>
      </c>
      <c r="E27" s="4" t="s">
        <v>30</v>
      </c>
    </row>
    <row r="28" spans="1:8" x14ac:dyDescent="0.4">
      <c r="A28" s="4" t="s">
        <v>62</v>
      </c>
      <c r="B28" s="4" t="s">
        <v>50</v>
      </c>
      <c r="C28" s="4"/>
      <c r="D28" s="4" t="s">
        <v>63</v>
      </c>
      <c r="E28" s="4" t="s">
        <v>30</v>
      </c>
    </row>
    <row r="29" spans="1:8" x14ac:dyDescent="0.4">
      <c r="A29" s="4" t="s">
        <v>64</v>
      </c>
      <c r="B29" s="4" t="s">
        <v>64</v>
      </c>
      <c r="C29" s="4"/>
      <c r="D29" s="4" t="s">
        <v>65</v>
      </c>
      <c r="E29" s="4" t="s">
        <v>30</v>
      </c>
    </row>
    <row r="30" spans="1:8" x14ac:dyDescent="0.4">
      <c r="A30" s="4" t="s">
        <v>66</v>
      </c>
      <c r="B30" s="4" t="s">
        <v>64</v>
      </c>
      <c r="C30" s="4"/>
      <c r="D30" s="4" t="s">
        <v>33</v>
      </c>
      <c r="E30" s="4" t="s">
        <v>33</v>
      </c>
    </row>
    <row r="31" spans="1:8" x14ac:dyDescent="0.4">
      <c r="A31" s="4" t="s">
        <v>67</v>
      </c>
      <c r="B31" s="4" t="s">
        <v>64</v>
      </c>
      <c r="C31" s="4"/>
      <c r="D31" s="4" t="s">
        <v>35</v>
      </c>
      <c r="E31" s="4" t="s">
        <v>35</v>
      </c>
    </row>
    <row r="32" spans="1:8" x14ac:dyDescent="0.4">
      <c r="A32" s="4" t="s">
        <v>68</v>
      </c>
      <c r="B32" s="4" t="s">
        <v>64</v>
      </c>
      <c r="C32" s="4"/>
      <c r="D32" s="4" t="s">
        <v>69</v>
      </c>
      <c r="E32" s="4" t="s">
        <v>35</v>
      </c>
    </row>
    <row r="33" spans="1:5" x14ac:dyDescent="0.4">
      <c r="A33" s="4" t="s">
        <v>70</v>
      </c>
      <c r="B33" s="4" t="s">
        <v>64</v>
      </c>
      <c r="C33" s="4"/>
      <c r="D33" s="4" t="s">
        <v>71</v>
      </c>
      <c r="E33" s="4" t="s">
        <v>35</v>
      </c>
    </row>
    <row r="34" spans="1:5" x14ac:dyDescent="0.4">
      <c r="A34" s="4" t="s">
        <v>72</v>
      </c>
      <c r="B34" s="4" t="s">
        <v>64</v>
      </c>
      <c r="C34" s="4"/>
      <c r="D34" s="4" t="s">
        <v>73</v>
      </c>
      <c r="E34" s="4" t="s">
        <v>35</v>
      </c>
    </row>
    <row r="35" spans="1:5" x14ac:dyDescent="0.4">
      <c r="A35" s="4" t="s">
        <v>74</v>
      </c>
      <c r="B35" s="4" t="s">
        <v>64</v>
      </c>
      <c r="C35" s="4"/>
      <c r="D35" s="4" t="s">
        <v>75</v>
      </c>
      <c r="E35" s="4" t="s">
        <v>35</v>
      </c>
    </row>
    <row r="36" spans="1:5" x14ac:dyDescent="0.4">
      <c r="A36" s="4" t="s">
        <v>76</v>
      </c>
      <c r="B36" s="4" t="s">
        <v>64</v>
      </c>
      <c r="C36" s="4"/>
      <c r="D36" s="4" t="s">
        <v>77</v>
      </c>
      <c r="E36" s="4" t="s">
        <v>35</v>
      </c>
    </row>
    <row r="37" spans="1:5" x14ac:dyDescent="0.4">
      <c r="A37" s="4" t="s">
        <v>78</v>
      </c>
      <c r="B37" s="4" t="s">
        <v>64</v>
      </c>
      <c r="C37" s="4"/>
      <c r="D37" s="4" t="s">
        <v>38</v>
      </c>
      <c r="E37" s="4" t="s">
        <v>38</v>
      </c>
    </row>
    <row r="38" spans="1:5" x14ac:dyDescent="0.4">
      <c r="A38" s="4" t="s">
        <v>79</v>
      </c>
      <c r="B38" s="4" t="s">
        <v>64</v>
      </c>
      <c r="C38" s="4"/>
      <c r="D38" s="4" t="s">
        <v>41</v>
      </c>
      <c r="E38" s="4" t="s">
        <v>41</v>
      </c>
    </row>
    <row r="39" spans="1:5" x14ac:dyDescent="0.4">
      <c r="A39" s="4" t="s">
        <v>80</v>
      </c>
      <c r="B39" s="4" t="s">
        <v>64</v>
      </c>
      <c r="C39" s="4"/>
      <c r="D39" s="4" t="s">
        <v>44</v>
      </c>
      <c r="E39" s="4" t="s">
        <v>44</v>
      </c>
    </row>
    <row r="40" spans="1:5" x14ac:dyDescent="0.4">
      <c r="A40" s="4" t="s">
        <v>81</v>
      </c>
      <c r="B40" s="4" t="s">
        <v>64</v>
      </c>
      <c r="C40" s="4"/>
      <c r="D40" s="4" t="s">
        <v>46</v>
      </c>
      <c r="E40" s="4" t="s">
        <v>46</v>
      </c>
    </row>
    <row r="41" spans="1:5" x14ac:dyDescent="0.4">
      <c r="A41" s="4" t="s">
        <v>82</v>
      </c>
      <c r="B41" s="4" t="s">
        <v>64</v>
      </c>
      <c r="C41" s="4"/>
      <c r="D41" s="4" t="s">
        <v>49</v>
      </c>
      <c r="E41" s="4" t="s">
        <v>49</v>
      </c>
    </row>
    <row r="42" spans="1:5" x14ac:dyDescent="0.4">
      <c r="A42" s="4" t="s">
        <v>83</v>
      </c>
      <c r="B42" s="4" t="s">
        <v>64</v>
      </c>
      <c r="C42" s="4"/>
      <c r="D42" s="4" t="s">
        <v>84</v>
      </c>
      <c r="E42" s="4" t="s">
        <v>49</v>
      </c>
    </row>
    <row r="43" spans="1:5" x14ac:dyDescent="0.4">
      <c r="A43" s="4" t="s">
        <v>85</v>
      </c>
      <c r="B43" s="4" t="s">
        <v>64</v>
      </c>
      <c r="C43" s="4"/>
      <c r="D43" s="4" t="s">
        <v>86</v>
      </c>
      <c r="E43" s="4" t="s">
        <v>49</v>
      </c>
    </row>
    <row r="44" spans="1:5" x14ac:dyDescent="0.4">
      <c r="A44" s="4" t="s">
        <v>87</v>
      </c>
      <c r="B44" s="4" t="s">
        <v>64</v>
      </c>
      <c r="C44" s="4"/>
      <c r="D44" s="4" t="s">
        <v>88</v>
      </c>
      <c r="E44" s="4" t="s">
        <v>49</v>
      </c>
    </row>
    <row r="45" spans="1:5" x14ac:dyDescent="0.4">
      <c r="A45" s="4" t="s">
        <v>89</v>
      </c>
      <c r="B45" s="4" t="s">
        <v>64</v>
      </c>
      <c r="C45" s="4"/>
      <c r="D45" s="4" t="s">
        <v>90</v>
      </c>
      <c r="E45" s="4" t="s">
        <v>49</v>
      </c>
    </row>
    <row r="46" spans="1:5" x14ac:dyDescent="0.4">
      <c r="A46" s="4" t="s">
        <v>91</v>
      </c>
      <c r="B46" s="4" t="s">
        <v>64</v>
      </c>
      <c r="C46" s="4"/>
      <c r="D46" s="4" t="s">
        <v>92</v>
      </c>
      <c r="E46" s="4" t="s">
        <v>49</v>
      </c>
    </row>
    <row r="47" spans="1:5" x14ac:dyDescent="0.4">
      <c r="A47" s="4" t="s">
        <v>93</v>
      </c>
      <c r="B47" s="4" t="s">
        <v>64</v>
      </c>
      <c r="C47" s="4"/>
      <c r="D47" s="4" t="s">
        <v>94</v>
      </c>
      <c r="E47" s="4" t="s">
        <v>49</v>
      </c>
    </row>
    <row r="48" spans="1:5" x14ac:dyDescent="0.4">
      <c r="A48" s="4" t="s">
        <v>95</v>
      </c>
      <c r="B48" s="4" t="s">
        <v>64</v>
      </c>
      <c r="C48" s="4"/>
      <c r="D48" s="4" t="s">
        <v>96</v>
      </c>
      <c r="E48" s="4" t="s">
        <v>49</v>
      </c>
    </row>
    <row r="49" spans="1:5" x14ac:dyDescent="0.4">
      <c r="A49" s="4" t="s">
        <v>97</v>
      </c>
      <c r="B49" s="4" t="s">
        <v>97</v>
      </c>
      <c r="C49" s="4"/>
      <c r="D49" s="4" t="s">
        <v>98</v>
      </c>
      <c r="E49" s="4" t="s">
        <v>49</v>
      </c>
    </row>
    <row r="50" spans="1:5" x14ac:dyDescent="0.4">
      <c r="A50" s="4" t="s">
        <v>99</v>
      </c>
      <c r="B50" s="4" t="s">
        <v>97</v>
      </c>
      <c r="C50" s="4"/>
      <c r="D50" s="4" t="s">
        <v>100</v>
      </c>
      <c r="E50" s="4" t="s">
        <v>49</v>
      </c>
    </row>
    <row r="51" spans="1:5" x14ac:dyDescent="0.4">
      <c r="A51" s="4" t="s">
        <v>101</v>
      </c>
      <c r="B51" s="4" t="s">
        <v>97</v>
      </c>
      <c r="C51" s="4"/>
      <c r="D51" s="4" t="s">
        <v>102</v>
      </c>
      <c r="E51" s="4" t="s">
        <v>49</v>
      </c>
    </row>
    <row r="52" spans="1:5" x14ac:dyDescent="0.4">
      <c r="A52" s="4" t="s">
        <v>103</v>
      </c>
      <c r="B52" s="4" t="s">
        <v>97</v>
      </c>
      <c r="C52" s="4"/>
      <c r="D52" s="4" t="s">
        <v>104</v>
      </c>
      <c r="E52" s="4" t="s">
        <v>49</v>
      </c>
    </row>
    <row r="53" spans="1:5" x14ac:dyDescent="0.4">
      <c r="A53" s="4" t="s">
        <v>105</v>
      </c>
      <c r="B53" s="4" t="s">
        <v>105</v>
      </c>
      <c r="C53" s="4"/>
      <c r="D53" s="4" t="s">
        <v>106</v>
      </c>
      <c r="E53" s="4" t="s">
        <v>49</v>
      </c>
    </row>
    <row r="54" spans="1:5" x14ac:dyDescent="0.4">
      <c r="A54" s="4" t="s">
        <v>107</v>
      </c>
      <c r="B54" s="4" t="s">
        <v>107</v>
      </c>
      <c r="C54" s="4"/>
      <c r="D54" s="4" t="s">
        <v>108</v>
      </c>
      <c r="E54" s="4" t="s">
        <v>49</v>
      </c>
    </row>
    <row r="55" spans="1:5" x14ac:dyDescent="0.4">
      <c r="A55" s="4" t="s">
        <v>109</v>
      </c>
      <c r="B55" s="4" t="s">
        <v>109</v>
      </c>
      <c r="C55" s="4"/>
      <c r="D55" s="4" t="s">
        <v>110</v>
      </c>
      <c r="E55" s="4" t="s">
        <v>49</v>
      </c>
    </row>
    <row r="56" spans="1:5" x14ac:dyDescent="0.4">
      <c r="A56" s="4" t="s">
        <v>111</v>
      </c>
      <c r="B56" s="4" t="s">
        <v>111</v>
      </c>
      <c r="C56" s="4"/>
      <c r="D56" s="4" t="s">
        <v>112</v>
      </c>
      <c r="E56" s="4" t="s">
        <v>49</v>
      </c>
    </row>
    <row r="57" spans="1:5" x14ac:dyDescent="0.4">
      <c r="A57" s="4" t="s">
        <v>113</v>
      </c>
      <c r="B57" s="4" t="s">
        <v>111</v>
      </c>
      <c r="C57" s="4"/>
      <c r="D57" s="4" t="s">
        <v>114</v>
      </c>
      <c r="E57" s="4" t="s">
        <v>49</v>
      </c>
    </row>
    <row r="58" spans="1:5" x14ac:dyDescent="0.4">
      <c r="A58" s="4" t="s">
        <v>115</v>
      </c>
      <c r="B58" s="4" t="s">
        <v>115</v>
      </c>
      <c r="C58" s="4"/>
      <c r="D58" s="4" t="s">
        <v>116</v>
      </c>
      <c r="E58" s="4" t="s">
        <v>49</v>
      </c>
    </row>
    <row r="59" spans="1:5" x14ac:dyDescent="0.4">
      <c r="A59" s="4" t="s">
        <v>117</v>
      </c>
      <c r="B59" s="4" t="s">
        <v>117</v>
      </c>
      <c r="C59" s="4"/>
      <c r="D59" s="4" t="s">
        <v>118</v>
      </c>
      <c r="E59" s="4" t="s">
        <v>49</v>
      </c>
    </row>
    <row r="60" spans="1:5" x14ac:dyDescent="0.4">
      <c r="A60" s="4" t="s">
        <v>119</v>
      </c>
      <c r="B60" s="4" t="s">
        <v>119</v>
      </c>
      <c r="C60" s="4"/>
      <c r="D60" s="4" t="s">
        <v>120</v>
      </c>
      <c r="E60" s="4" t="s">
        <v>49</v>
      </c>
    </row>
    <row r="61" spans="1:5" x14ac:dyDescent="0.4">
      <c r="A61" s="4" t="s">
        <v>121</v>
      </c>
      <c r="B61" s="4" t="s">
        <v>119</v>
      </c>
      <c r="C61" s="4"/>
      <c r="D61" s="4" t="s">
        <v>122</v>
      </c>
      <c r="E61" s="4" t="s">
        <v>49</v>
      </c>
    </row>
    <row r="62" spans="1:5" x14ac:dyDescent="0.4">
      <c r="A62" s="4" t="s">
        <v>123</v>
      </c>
      <c r="B62" s="4" t="s">
        <v>119</v>
      </c>
      <c r="C62" s="4"/>
      <c r="D62" s="4" t="s">
        <v>52</v>
      </c>
      <c r="E62" s="4" t="s">
        <v>52</v>
      </c>
    </row>
    <row r="63" spans="1:5" x14ac:dyDescent="0.4">
      <c r="A63" s="4" t="s">
        <v>124</v>
      </c>
      <c r="B63" s="4" t="s">
        <v>119</v>
      </c>
      <c r="C63" s="4"/>
      <c r="D63" s="4" t="s">
        <v>125</v>
      </c>
      <c r="E63" s="4" t="s">
        <v>125</v>
      </c>
    </row>
    <row r="64" spans="1:5" x14ac:dyDescent="0.4">
      <c r="A64" s="4" t="s">
        <v>126</v>
      </c>
      <c r="B64" s="4" t="s">
        <v>119</v>
      </c>
      <c r="C64" s="4"/>
      <c r="D64" s="4" t="s">
        <v>127</v>
      </c>
      <c r="E64" s="4" t="s">
        <v>127</v>
      </c>
    </row>
    <row r="65" spans="1:5" x14ac:dyDescent="0.4">
      <c r="A65" s="4" t="s">
        <v>128</v>
      </c>
      <c r="B65" s="4" t="s">
        <v>119</v>
      </c>
      <c r="C65" s="4"/>
      <c r="D65" s="4" t="s">
        <v>129</v>
      </c>
      <c r="E65" s="4" t="s">
        <v>129</v>
      </c>
    </row>
    <row r="66" spans="1:5" x14ac:dyDescent="0.4">
      <c r="A66" s="4" t="s">
        <v>130</v>
      </c>
      <c r="B66" s="4" t="s">
        <v>130</v>
      </c>
      <c r="C66" s="4"/>
      <c r="D66" s="4" t="s">
        <v>131</v>
      </c>
      <c r="E66" s="4" t="s">
        <v>129</v>
      </c>
    </row>
    <row r="67" spans="1:5" x14ac:dyDescent="0.4">
      <c r="A67" s="4" t="s">
        <v>132</v>
      </c>
      <c r="B67" s="4" t="s">
        <v>130</v>
      </c>
      <c r="C67" s="4"/>
      <c r="D67" s="4" t="s">
        <v>133</v>
      </c>
      <c r="E67" s="4" t="s">
        <v>129</v>
      </c>
    </row>
    <row r="68" spans="1:5" x14ac:dyDescent="0.4">
      <c r="A68" s="4" t="s">
        <v>134</v>
      </c>
      <c r="B68" s="4" t="s">
        <v>130</v>
      </c>
      <c r="C68" s="4"/>
      <c r="D68" s="4" t="s">
        <v>135</v>
      </c>
      <c r="E68" s="4" t="s">
        <v>129</v>
      </c>
    </row>
    <row r="69" spans="1:5" x14ac:dyDescent="0.4">
      <c r="A69" s="4" t="s">
        <v>136</v>
      </c>
      <c r="B69" s="4" t="s">
        <v>130</v>
      </c>
      <c r="C69" s="4"/>
      <c r="D69" s="4" t="s">
        <v>137</v>
      </c>
      <c r="E69" s="4" t="s">
        <v>129</v>
      </c>
    </row>
    <row r="70" spans="1:5" x14ac:dyDescent="0.4">
      <c r="A70" s="4" t="s">
        <v>138</v>
      </c>
      <c r="B70" s="4" t="s">
        <v>130</v>
      </c>
      <c r="C70" s="4"/>
      <c r="D70" s="4" t="s">
        <v>139</v>
      </c>
      <c r="E70" s="4" t="s">
        <v>129</v>
      </c>
    </row>
    <row r="71" spans="1:5" x14ac:dyDescent="0.4">
      <c r="A71" s="4" t="s">
        <v>140</v>
      </c>
      <c r="B71" s="4" t="s">
        <v>130</v>
      </c>
      <c r="C71" s="4"/>
      <c r="D71" s="4" t="s">
        <v>141</v>
      </c>
      <c r="E71" s="4" t="s">
        <v>129</v>
      </c>
    </row>
    <row r="72" spans="1:5" x14ac:dyDescent="0.4">
      <c r="A72" s="4" t="s">
        <v>142</v>
      </c>
      <c r="B72" s="4" t="s">
        <v>130</v>
      </c>
      <c r="C72" s="4"/>
      <c r="D72" s="4" t="s">
        <v>143</v>
      </c>
      <c r="E72" s="4" t="s">
        <v>129</v>
      </c>
    </row>
    <row r="73" spans="1:5" x14ac:dyDescent="0.4">
      <c r="A73" s="4" t="s">
        <v>144</v>
      </c>
      <c r="B73" s="4" t="s">
        <v>130</v>
      </c>
      <c r="C73" s="4"/>
      <c r="D73" s="4" t="s">
        <v>145</v>
      </c>
      <c r="E73" s="4" t="s">
        <v>129</v>
      </c>
    </row>
    <row r="74" spans="1:5" x14ac:dyDescent="0.4">
      <c r="A74" s="4" t="s">
        <v>146</v>
      </c>
      <c r="B74" s="4" t="s">
        <v>130</v>
      </c>
      <c r="C74" s="4"/>
      <c r="D74" s="4" t="s">
        <v>147</v>
      </c>
      <c r="E74" s="4" t="s">
        <v>129</v>
      </c>
    </row>
    <row r="75" spans="1:5" x14ac:dyDescent="0.4">
      <c r="A75" s="4" t="s">
        <v>148</v>
      </c>
      <c r="B75" s="4" t="s">
        <v>130</v>
      </c>
      <c r="C75" s="4"/>
      <c r="D75" s="4" t="s">
        <v>149</v>
      </c>
      <c r="E75" s="4" t="s">
        <v>129</v>
      </c>
    </row>
    <row r="76" spans="1:5" x14ac:dyDescent="0.4">
      <c r="A76" s="4" t="s">
        <v>150</v>
      </c>
      <c r="B76" s="4" t="s">
        <v>130</v>
      </c>
      <c r="C76" s="4"/>
      <c r="D76" s="4" t="s">
        <v>151</v>
      </c>
      <c r="E76" s="4" t="s">
        <v>129</v>
      </c>
    </row>
    <row r="77" spans="1:5" x14ac:dyDescent="0.4">
      <c r="A77" s="4" t="s">
        <v>152</v>
      </c>
      <c r="B77" s="4" t="s">
        <v>152</v>
      </c>
      <c r="C77" s="4"/>
      <c r="D77" s="4" t="s">
        <v>153</v>
      </c>
      <c r="E77" s="4" t="s">
        <v>129</v>
      </c>
    </row>
    <row r="78" spans="1:5" x14ac:dyDescent="0.4">
      <c r="A78" s="4" t="s">
        <v>154</v>
      </c>
      <c r="B78" s="4" t="s">
        <v>154</v>
      </c>
      <c r="C78" s="4"/>
      <c r="D78" s="4" t="s">
        <v>155</v>
      </c>
      <c r="E78" s="4" t="s">
        <v>129</v>
      </c>
    </row>
    <row r="79" spans="1:5" x14ac:dyDescent="0.4">
      <c r="A79" s="4" t="s">
        <v>156</v>
      </c>
      <c r="B79" s="4" t="s">
        <v>156</v>
      </c>
      <c r="C79" s="4"/>
      <c r="D79" s="4" t="s">
        <v>157</v>
      </c>
      <c r="E79" s="4" t="s">
        <v>157</v>
      </c>
    </row>
    <row r="80" spans="1:5" x14ac:dyDescent="0.4">
      <c r="A80" s="4" t="s">
        <v>158</v>
      </c>
      <c r="B80" s="4" t="s">
        <v>158</v>
      </c>
      <c r="C80" s="4"/>
      <c r="D80" s="4" t="s">
        <v>159</v>
      </c>
      <c r="E80" s="4" t="s">
        <v>157</v>
      </c>
    </row>
    <row r="81" spans="1:5" x14ac:dyDescent="0.4">
      <c r="A81" s="4" t="s">
        <v>160</v>
      </c>
      <c r="B81" s="4" t="s">
        <v>160</v>
      </c>
      <c r="C81" s="4"/>
      <c r="D81" s="4" t="s">
        <v>161</v>
      </c>
      <c r="E81" s="4" t="s">
        <v>157</v>
      </c>
    </row>
    <row r="82" spans="1:5" x14ac:dyDescent="0.4">
      <c r="A82" s="4"/>
      <c r="B82" s="4"/>
      <c r="C82" s="4"/>
      <c r="D82" s="4" t="s">
        <v>162</v>
      </c>
      <c r="E82" s="4" t="s">
        <v>157</v>
      </c>
    </row>
    <row r="83" spans="1:5" x14ac:dyDescent="0.4">
      <c r="A83" s="4"/>
      <c r="B83" s="4"/>
      <c r="C83" s="4"/>
      <c r="D83" s="4" t="s">
        <v>163</v>
      </c>
      <c r="E83" s="4" t="s">
        <v>157</v>
      </c>
    </row>
    <row r="84" spans="1:5" x14ac:dyDescent="0.4">
      <c r="A84" s="4"/>
      <c r="B84" s="4"/>
      <c r="C84" s="4"/>
      <c r="D84" s="4" t="s">
        <v>164</v>
      </c>
      <c r="E84" s="4" t="s">
        <v>157</v>
      </c>
    </row>
    <row r="85" spans="1:5" x14ac:dyDescent="0.4">
      <c r="A85" s="4"/>
      <c r="B85" s="4"/>
      <c r="C85" s="4"/>
      <c r="D85" s="4" t="s">
        <v>165</v>
      </c>
      <c r="E85" s="4" t="s">
        <v>157</v>
      </c>
    </row>
    <row r="86" spans="1:5" x14ac:dyDescent="0.4">
      <c r="A86" s="4"/>
      <c r="B86" s="4"/>
      <c r="C86" s="4"/>
      <c r="D86" s="4" t="s">
        <v>166</v>
      </c>
      <c r="E86" s="4" t="s">
        <v>166</v>
      </c>
    </row>
    <row r="87" spans="1:5" x14ac:dyDescent="0.4">
      <c r="A87" s="4"/>
      <c r="B87" s="4"/>
      <c r="C87" s="4"/>
      <c r="D87" s="4" t="s">
        <v>167</v>
      </c>
      <c r="E87" s="4" t="s">
        <v>166</v>
      </c>
    </row>
    <row r="88" spans="1:5" x14ac:dyDescent="0.4">
      <c r="A88" s="4"/>
      <c r="B88" s="4"/>
      <c r="C88" s="4"/>
      <c r="D88" s="4" t="s">
        <v>168</v>
      </c>
      <c r="E88" s="4" t="s">
        <v>166</v>
      </c>
    </row>
    <row r="89" spans="1:5" x14ac:dyDescent="0.4">
      <c r="A89" s="4"/>
      <c r="B89" s="4"/>
      <c r="C89" s="4"/>
      <c r="D89" s="4" t="s">
        <v>169</v>
      </c>
      <c r="E89" s="4" t="s">
        <v>166</v>
      </c>
    </row>
    <row r="90" spans="1:5" x14ac:dyDescent="0.4">
      <c r="A90" s="4"/>
      <c r="B90" s="4"/>
      <c r="C90" s="4"/>
      <c r="D90" s="4" t="s">
        <v>170</v>
      </c>
      <c r="E90" s="4" t="s">
        <v>166</v>
      </c>
    </row>
    <row r="91" spans="1:5" x14ac:dyDescent="0.4">
      <c r="A91" s="4"/>
      <c r="B91" s="4"/>
      <c r="C91" s="4"/>
      <c r="D91" s="4" t="s">
        <v>171</v>
      </c>
      <c r="E91" s="4" t="s">
        <v>166</v>
      </c>
    </row>
    <row r="92" spans="1:5" x14ac:dyDescent="0.4">
      <c r="A92" s="4"/>
      <c r="B92" s="4"/>
      <c r="C92" s="4"/>
      <c r="D92" s="4" t="s">
        <v>172</v>
      </c>
      <c r="E92" s="4" t="s">
        <v>172</v>
      </c>
    </row>
    <row r="93" spans="1:5" x14ac:dyDescent="0.4">
      <c r="A93" s="4"/>
      <c r="B93" s="4"/>
      <c r="C93" s="4"/>
      <c r="D93" s="4" t="s">
        <v>173</v>
      </c>
      <c r="E93" s="4" t="s">
        <v>172</v>
      </c>
    </row>
    <row r="94" spans="1:5" x14ac:dyDescent="0.4">
      <c r="A94" s="4"/>
      <c r="B94" s="4"/>
      <c r="C94" s="4"/>
      <c r="D94" s="4" t="s">
        <v>174</v>
      </c>
      <c r="E94" s="4" t="s">
        <v>172</v>
      </c>
    </row>
    <row r="95" spans="1:5" x14ac:dyDescent="0.4">
      <c r="A95" s="4"/>
      <c r="B95" s="4"/>
      <c r="C95" s="4"/>
      <c r="D95" s="4" t="s">
        <v>175</v>
      </c>
      <c r="E95" s="4" t="s">
        <v>172</v>
      </c>
    </row>
    <row r="96" spans="1:5" x14ac:dyDescent="0.4">
      <c r="A96" s="4"/>
      <c r="B96" s="4"/>
      <c r="C96" s="4"/>
      <c r="D96" s="4" t="s">
        <v>176</v>
      </c>
      <c r="E96" s="4" t="s">
        <v>172</v>
      </c>
    </row>
    <row r="97" spans="1:12" x14ac:dyDescent="0.4">
      <c r="A97" s="4"/>
      <c r="B97" s="4"/>
      <c r="C97" s="4"/>
      <c r="D97" s="4" t="s">
        <v>177</v>
      </c>
      <c r="E97" s="4" t="s">
        <v>177</v>
      </c>
    </row>
    <row r="98" spans="1:12" x14ac:dyDescent="0.4">
      <c r="A98" s="4"/>
      <c r="B98" s="4"/>
      <c r="C98" s="4"/>
      <c r="D98" s="4" t="s">
        <v>178</v>
      </c>
      <c r="E98" s="4" t="s">
        <v>178</v>
      </c>
    </row>
    <row r="99" spans="1:12" x14ac:dyDescent="0.4">
      <c r="A99" s="4"/>
      <c r="B99" s="4"/>
      <c r="C99" s="4"/>
      <c r="E99" s="4"/>
    </row>
    <row r="100" spans="1:12" x14ac:dyDescent="0.4">
      <c r="A100" s="4"/>
      <c r="B100" s="4"/>
      <c r="C100" s="4"/>
      <c r="E100" s="4"/>
    </row>
    <row r="101" spans="1:12" x14ac:dyDescent="0.4">
      <c r="A101" s="4"/>
      <c r="B101" s="4"/>
      <c r="C101" s="4"/>
      <c r="E101" s="4"/>
    </row>
    <row r="102" spans="1:12" x14ac:dyDescent="0.4">
      <c r="A102" s="4"/>
      <c r="B102" s="4"/>
      <c r="C102" s="4"/>
      <c r="D102" s="4"/>
      <c r="E102" s="4"/>
    </row>
    <row r="103" spans="1:12" x14ac:dyDescent="0.4">
      <c r="A103" s="4"/>
      <c r="B103" s="4"/>
      <c r="C103" s="4"/>
      <c r="D103" s="4"/>
      <c r="E103" s="4"/>
    </row>
    <row r="104" spans="1:12" x14ac:dyDescent="0.4">
      <c r="A104" s="4"/>
      <c r="B104" s="4"/>
      <c r="C104" s="4"/>
      <c r="D104" s="4"/>
      <c r="E104" s="4"/>
    </row>
    <row r="105" spans="1:12" x14ac:dyDescent="0.4">
      <c r="A105" s="4"/>
      <c r="B105" s="4"/>
      <c r="C105" s="4"/>
      <c r="D105" s="4"/>
      <c r="E105" s="4"/>
    </row>
    <row r="106" spans="1:12" x14ac:dyDescent="0.4">
      <c r="A106" s="4"/>
      <c r="B106" s="4"/>
      <c r="C106" s="4"/>
      <c r="D106" s="4"/>
      <c r="E106" s="4"/>
    </row>
    <row r="107" spans="1:12" x14ac:dyDescent="0.4">
      <c r="A107" t="s">
        <v>939</v>
      </c>
      <c r="B107" t="s">
        <v>943</v>
      </c>
      <c r="C107" t="s">
        <v>8</v>
      </c>
      <c r="D107" t="s">
        <v>152</v>
      </c>
      <c r="E107" t="s">
        <v>990</v>
      </c>
      <c r="F107" t="s">
        <v>991</v>
      </c>
      <c r="G107" t="str">
        <f>F107&amp;"_CO2"</f>
        <v>17_electricity_export_CO2</v>
      </c>
      <c r="H107" t="s">
        <v>193</v>
      </c>
      <c r="I107" t="s">
        <v>942</v>
      </c>
      <c r="J107" t="s">
        <v>195</v>
      </c>
      <c r="K107" t="str">
        <f>INDEX(EGEDA_var!$B$4:$B$81,MATCH(D107,EGEDA_var!$A$4:$A$81,0))</f>
        <v>17_electricity</v>
      </c>
      <c r="L107" t="str">
        <f>INDEX(EGEDA_var!$E$4:$E$98,MATCH(C107,EGEDA_var!$D$4:$D$98,0))</f>
        <v>2_imports</v>
      </c>
    </row>
    <row r="108" spans="1:12" x14ac:dyDescent="0.4">
      <c r="A108" t="s">
        <v>939</v>
      </c>
      <c r="B108" t="s">
        <v>943</v>
      </c>
      <c r="C108" t="s">
        <v>10</v>
      </c>
      <c r="D108" t="s">
        <v>152</v>
      </c>
      <c r="E108" t="s">
        <v>992</v>
      </c>
      <c r="F108" t="s">
        <v>991</v>
      </c>
      <c r="G108" t="str">
        <f>F108&amp;"_CO2"</f>
        <v>17_electricity_export_CO2</v>
      </c>
      <c r="H108" t="s">
        <v>193</v>
      </c>
      <c r="I108" t="s">
        <v>942</v>
      </c>
      <c r="J108" t="s">
        <v>195</v>
      </c>
      <c r="K108" t="str">
        <f>INDEX(EGEDA_var!$B$4:$B$81,MATCH(D108,EGEDA_var!$A$4:$A$81,0))</f>
        <v>17_electricity</v>
      </c>
      <c r="L108" t="str">
        <f>INDEX(EGEDA_var!$E$4:$E$98,MATCH(C108,EGEDA_var!$D$4:$D$98,0))</f>
        <v>3_exports</v>
      </c>
    </row>
    <row r="109" spans="1:12" x14ac:dyDescent="0.4">
      <c r="A109" s="4"/>
      <c r="B109" s="4"/>
      <c r="C109" s="4"/>
      <c r="D109" s="4"/>
      <c r="E109" s="4"/>
    </row>
    <row r="110" spans="1:12" x14ac:dyDescent="0.4">
      <c r="A110" s="4"/>
      <c r="B110" s="4"/>
      <c r="C110" s="4"/>
      <c r="D110" s="4"/>
      <c r="E110" s="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8897-F165-4BB3-AF66-7651306A5840}">
  <dimension ref="A1:B13"/>
  <sheetViews>
    <sheetView workbookViewId="0">
      <selection activeCell="A5" sqref="A5"/>
    </sheetView>
  </sheetViews>
  <sheetFormatPr defaultRowHeight="14.6" x14ac:dyDescent="0.4"/>
  <sheetData>
    <row r="1" spans="1:2" x14ac:dyDescent="0.4">
      <c r="A1" t="s">
        <v>1277</v>
      </c>
      <c r="B1" t="s">
        <v>1278</v>
      </c>
    </row>
    <row r="2" spans="1:2" x14ac:dyDescent="0.4">
      <c r="A2" t="s">
        <v>939</v>
      </c>
      <c r="B2" t="s">
        <v>1280</v>
      </c>
    </row>
    <row r="3" spans="1:2" x14ac:dyDescent="0.4">
      <c r="A3" t="s">
        <v>190</v>
      </c>
      <c r="B3" t="s">
        <v>1281</v>
      </c>
    </row>
    <row r="4" spans="1:2" x14ac:dyDescent="0.4">
      <c r="A4" t="s">
        <v>290</v>
      </c>
      <c r="B4" t="s">
        <v>1282</v>
      </c>
    </row>
    <row r="5" spans="1:2" x14ac:dyDescent="0.4">
      <c r="A5" t="s">
        <v>1279</v>
      </c>
      <c r="B5" t="s">
        <v>1283</v>
      </c>
    </row>
    <row r="6" spans="1:2" x14ac:dyDescent="0.4">
      <c r="A6" t="s">
        <v>1228</v>
      </c>
      <c r="B6" t="s">
        <v>1284</v>
      </c>
    </row>
    <row r="7" spans="1:2" x14ac:dyDescent="0.4">
      <c r="A7" t="s">
        <v>360</v>
      </c>
      <c r="B7" t="s">
        <v>1285</v>
      </c>
    </row>
    <row r="8" spans="1:2" x14ac:dyDescent="0.4">
      <c r="A8" t="s">
        <v>780</v>
      </c>
      <c r="B8" s="3" t="s">
        <v>1287</v>
      </c>
    </row>
    <row r="9" spans="1:2" x14ac:dyDescent="0.4">
      <c r="A9" t="s">
        <v>874</v>
      </c>
      <c r="B9" t="s">
        <v>1286</v>
      </c>
    </row>
    <row r="10" spans="1:2" x14ac:dyDescent="0.4">
      <c r="A10" t="s">
        <v>907</v>
      </c>
      <c r="B10" t="s">
        <v>1288</v>
      </c>
    </row>
    <row r="11" spans="1:2" x14ac:dyDescent="0.4">
      <c r="A11" t="s">
        <v>1001</v>
      </c>
      <c r="B11" s="3" t="s">
        <v>1289</v>
      </c>
    </row>
    <row r="12" spans="1:2" x14ac:dyDescent="0.4">
      <c r="A12" t="s">
        <v>796</v>
      </c>
      <c r="B12" t="s">
        <v>1290</v>
      </c>
    </row>
    <row r="13" spans="1:2" x14ac:dyDescent="0.4">
      <c r="A13" t="s">
        <v>854</v>
      </c>
      <c r="B13" s="3" t="s">
        <v>1291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46B9-C27F-49A5-966A-8A22E379F70D}">
  <dimension ref="A1:M65"/>
  <sheetViews>
    <sheetView zoomScale="70" zoomScaleNormal="70" workbookViewId="0">
      <selection activeCell="G36" sqref="G36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1001</v>
      </c>
      <c r="B3" t="s">
        <v>875</v>
      </c>
      <c r="C3" t="s">
        <v>33</v>
      </c>
      <c r="D3" t="s">
        <v>53</v>
      </c>
      <c r="E3" t="s">
        <v>1002</v>
      </c>
      <c r="F3" t="s">
        <v>1003</v>
      </c>
      <c r="G3" t="str">
        <f t="shared" ref="G3:G34" si="0">F3&amp;"_CO2"</f>
        <v>d_ref_6_1_crude_oil_CO2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6_crude_oil_and_ngl</v>
      </c>
      <c r="L3" t="str">
        <f>INDEX(EGEDA_var!$E$4:$E$98,MATCH(C3,EGEDA_var!$D$4:$D$98,0))</f>
        <v>9_4_oil_refineries</v>
      </c>
    </row>
    <row r="4" spans="1:13" x14ac:dyDescent="0.4">
      <c r="A4" t="s">
        <v>1001</v>
      </c>
      <c r="B4" t="s">
        <v>875</v>
      </c>
      <c r="C4" t="s">
        <v>33</v>
      </c>
      <c r="D4" t="s">
        <v>55</v>
      </c>
      <c r="E4" t="s">
        <v>1004</v>
      </c>
      <c r="F4" t="s">
        <v>1005</v>
      </c>
      <c r="G4" t="str">
        <f t="shared" si="0"/>
        <v>d_ref_6_x_ngls_CO2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6_crude_oil_and_ngl</v>
      </c>
      <c r="L4" t="str">
        <f>INDEX(EGEDA_var!$E$4:$E$98,MATCH(C4,EGEDA_var!$D$4:$D$98,0))</f>
        <v>9_4_oil_refineries</v>
      </c>
    </row>
    <row r="5" spans="1:13" x14ac:dyDescent="0.4">
      <c r="A5" t="s">
        <v>1001</v>
      </c>
      <c r="B5" t="s">
        <v>875</v>
      </c>
      <c r="C5" t="s">
        <v>33</v>
      </c>
      <c r="D5" t="s">
        <v>66</v>
      </c>
      <c r="E5" t="s">
        <v>1006</v>
      </c>
      <c r="F5" t="s">
        <v>1007</v>
      </c>
      <c r="G5" t="str">
        <f t="shared" si="0"/>
        <v>d_ref_7_1_motor_gasoline_refine_CO2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9_4_oil_refineries</v>
      </c>
    </row>
    <row r="6" spans="1:13" x14ac:dyDescent="0.4">
      <c r="A6" t="s">
        <v>1001</v>
      </c>
      <c r="B6" t="s">
        <v>875</v>
      </c>
      <c r="C6" t="s">
        <v>33</v>
      </c>
      <c r="D6" t="s">
        <v>67</v>
      </c>
      <c r="E6" t="s">
        <v>1008</v>
      </c>
      <c r="F6" t="s">
        <v>1009</v>
      </c>
      <c r="G6" t="str">
        <f t="shared" si="0"/>
        <v>d_ref_7_2_aviation_gasoline_refine_CO2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7_petroleum_products</v>
      </c>
      <c r="L6" t="str">
        <f>INDEX(EGEDA_var!$E$4:$E$98,MATCH(C6,EGEDA_var!$D$4:$D$98,0))</f>
        <v>9_4_oil_refineries</v>
      </c>
    </row>
    <row r="7" spans="1:13" x14ac:dyDescent="0.4">
      <c r="A7" t="s">
        <v>1001</v>
      </c>
      <c r="B7" t="s">
        <v>875</v>
      </c>
      <c r="C7" t="s">
        <v>33</v>
      </c>
      <c r="D7" t="s">
        <v>68</v>
      </c>
      <c r="E7" t="s">
        <v>1010</v>
      </c>
      <c r="F7" t="s">
        <v>1011</v>
      </c>
      <c r="G7" t="str">
        <f t="shared" si="0"/>
        <v>d_ref_7_3_naphtha_refine_CO2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9_4_oil_refineries</v>
      </c>
    </row>
    <row r="8" spans="1:13" x14ac:dyDescent="0.4">
      <c r="A8" t="s">
        <v>1001</v>
      </c>
      <c r="B8" t="s">
        <v>875</v>
      </c>
      <c r="C8" t="s">
        <v>33</v>
      </c>
      <c r="D8" t="s">
        <v>70</v>
      </c>
      <c r="E8" t="s">
        <v>1012</v>
      </c>
      <c r="F8" t="s">
        <v>1013</v>
      </c>
      <c r="G8" t="str">
        <f t="shared" si="0"/>
        <v>d_ref_7_x_jet_fuel_refine_CO2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9_4_oil_refineries</v>
      </c>
    </row>
    <row r="9" spans="1:13" x14ac:dyDescent="0.4">
      <c r="A9" t="s">
        <v>1001</v>
      </c>
      <c r="B9" t="s">
        <v>875</v>
      </c>
      <c r="C9" t="s">
        <v>33</v>
      </c>
      <c r="D9" t="s">
        <v>76</v>
      </c>
      <c r="E9" t="s">
        <v>1014</v>
      </c>
      <c r="F9" t="s">
        <v>1015</v>
      </c>
      <c r="G9" t="str">
        <f t="shared" si="0"/>
        <v>d_ref_7_6_kerosene_refine_CO2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9_4_oil_refineries</v>
      </c>
    </row>
    <row r="10" spans="1:13" x14ac:dyDescent="0.4">
      <c r="A10" t="s">
        <v>1001</v>
      </c>
      <c r="B10" t="s">
        <v>875</v>
      </c>
      <c r="C10" t="s">
        <v>33</v>
      </c>
      <c r="D10" t="s">
        <v>78</v>
      </c>
      <c r="E10" t="s">
        <v>1016</v>
      </c>
      <c r="F10" t="s">
        <v>1017</v>
      </c>
      <c r="G10" t="str">
        <f t="shared" si="0"/>
        <v>d_ref_7_7_gas_diesel_oil_refine_CO2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9_4_oil_refineries</v>
      </c>
    </row>
    <row r="11" spans="1:13" x14ac:dyDescent="0.4">
      <c r="A11" t="s">
        <v>1001</v>
      </c>
      <c r="B11" t="s">
        <v>875</v>
      </c>
      <c r="C11" t="s">
        <v>33</v>
      </c>
      <c r="D11" t="s">
        <v>79</v>
      </c>
      <c r="E11" t="s">
        <v>1018</v>
      </c>
      <c r="F11" t="s">
        <v>1019</v>
      </c>
      <c r="G11" t="str">
        <f t="shared" si="0"/>
        <v>d_ref_7_8_fuel_oil_refine_CO2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9_4_oil_refineries</v>
      </c>
    </row>
    <row r="12" spans="1:13" x14ac:dyDescent="0.4">
      <c r="A12" t="s">
        <v>1001</v>
      </c>
      <c r="B12" t="s">
        <v>875</v>
      </c>
      <c r="C12" t="s">
        <v>33</v>
      </c>
      <c r="D12" t="s">
        <v>80</v>
      </c>
      <c r="E12" t="s">
        <v>1020</v>
      </c>
      <c r="F12" t="s">
        <v>1021</v>
      </c>
      <c r="G12" t="str">
        <f t="shared" si="0"/>
        <v>d_ref_7_9_lpg_refine_CO2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9_4_oil_refineries</v>
      </c>
    </row>
    <row r="13" spans="1:13" x14ac:dyDescent="0.4">
      <c r="A13" t="s">
        <v>1001</v>
      </c>
      <c r="B13" t="s">
        <v>875</v>
      </c>
      <c r="C13" t="s">
        <v>33</v>
      </c>
      <c r="D13" t="s">
        <v>81</v>
      </c>
      <c r="E13" t="s">
        <v>1022</v>
      </c>
      <c r="F13" t="s">
        <v>1023</v>
      </c>
      <c r="G13" t="str">
        <f t="shared" si="0"/>
        <v>d_ref_7_10_refinery_gas_not_liquefied_refine_CO2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9_4_oil_refineries</v>
      </c>
    </row>
    <row r="14" spans="1:13" x14ac:dyDescent="0.4">
      <c r="A14" t="s">
        <v>1001</v>
      </c>
      <c r="B14" t="s">
        <v>875</v>
      </c>
      <c r="C14" t="s">
        <v>33</v>
      </c>
      <c r="D14" t="s">
        <v>82</v>
      </c>
      <c r="E14" t="s">
        <v>1024</v>
      </c>
      <c r="F14" t="s">
        <v>1025</v>
      </c>
      <c r="G14" t="str">
        <f t="shared" si="0"/>
        <v>d_ref_7_11_ethane_refine_CO2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9_4_oil_refineries</v>
      </c>
    </row>
    <row r="15" spans="1:13" x14ac:dyDescent="0.4">
      <c r="A15" t="s">
        <v>1001</v>
      </c>
      <c r="B15" t="s">
        <v>875</v>
      </c>
      <c r="C15" t="s">
        <v>33</v>
      </c>
      <c r="D15" t="s">
        <v>83</v>
      </c>
      <c r="E15" t="s">
        <v>1026</v>
      </c>
      <c r="F15" t="s">
        <v>1027</v>
      </c>
      <c r="G15" t="str">
        <f t="shared" si="0"/>
        <v>d_ref_7_x_other_petroleum_products_refine_CO2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9_4_oil_refineries</v>
      </c>
    </row>
    <row r="16" spans="1:13" x14ac:dyDescent="0.4">
      <c r="A16" t="s">
        <v>1001</v>
      </c>
      <c r="B16" t="s">
        <v>943</v>
      </c>
      <c r="C16" t="s">
        <v>6</v>
      </c>
      <c r="D16" t="s">
        <v>140</v>
      </c>
      <c r="E16" t="s">
        <v>1028</v>
      </c>
      <c r="F16" t="s">
        <v>1029</v>
      </c>
      <c r="G16" t="str">
        <f t="shared" si="0"/>
        <v>d_ref_16_5_biogasoline_refine_CO2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1_indigenous_production</v>
      </c>
    </row>
    <row r="17" spans="1:12" x14ac:dyDescent="0.4">
      <c r="A17" t="s">
        <v>1001</v>
      </c>
      <c r="B17" t="s">
        <v>943</v>
      </c>
      <c r="C17" t="s">
        <v>6</v>
      </c>
      <c r="D17" t="s">
        <v>142</v>
      </c>
      <c r="E17" t="s">
        <v>1030</v>
      </c>
      <c r="F17" t="s">
        <v>1031</v>
      </c>
      <c r="G17" t="str">
        <f t="shared" si="0"/>
        <v>d_ref_16_6_biodiesel_refine_CO2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1_indigenous_production</v>
      </c>
    </row>
    <row r="18" spans="1:12" x14ac:dyDescent="0.4">
      <c r="A18" t="s">
        <v>1001</v>
      </c>
      <c r="B18" t="s">
        <v>943</v>
      </c>
      <c r="C18" t="s">
        <v>6</v>
      </c>
      <c r="D18" t="s">
        <v>144</v>
      </c>
      <c r="E18" t="s">
        <v>1032</v>
      </c>
      <c r="F18" t="s">
        <v>1033</v>
      </c>
      <c r="G18" t="str">
        <f t="shared" si="0"/>
        <v>d_ref_16_7_bio_jet_kerosene_refine_CO2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1_indigenous_production</v>
      </c>
    </row>
    <row r="19" spans="1:12" x14ac:dyDescent="0.4">
      <c r="A19" t="s">
        <v>1001</v>
      </c>
      <c r="B19" t="s">
        <v>943</v>
      </c>
      <c r="C19" t="s">
        <v>6</v>
      </c>
      <c r="D19" t="s">
        <v>146</v>
      </c>
      <c r="E19" t="s">
        <v>1034</v>
      </c>
      <c r="F19" t="s">
        <v>1035</v>
      </c>
      <c r="G19" t="str">
        <f t="shared" si="0"/>
        <v>d_ref_16_8_other_liquid_biofuels_refine_CO2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1_indigenous_production</v>
      </c>
    </row>
    <row r="20" spans="1:12" x14ac:dyDescent="0.4">
      <c r="A20" t="s">
        <v>1001</v>
      </c>
      <c r="B20" t="s">
        <v>943</v>
      </c>
      <c r="C20" t="s">
        <v>8</v>
      </c>
      <c r="D20" t="s">
        <v>66</v>
      </c>
      <c r="E20" t="s">
        <v>1036</v>
      </c>
      <c r="F20" t="s">
        <v>1037</v>
      </c>
      <c r="G20" t="str">
        <f t="shared" si="0"/>
        <v>d_ref_7_1_motor_gasoline_import_CO2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2_imports</v>
      </c>
    </row>
    <row r="21" spans="1:12" x14ac:dyDescent="0.4">
      <c r="A21" t="s">
        <v>1001</v>
      </c>
      <c r="B21" t="s">
        <v>943</v>
      </c>
      <c r="C21" t="s">
        <v>8</v>
      </c>
      <c r="D21" t="s">
        <v>67</v>
      </c>
      <c r="E21" t="s">
        <v>1038</v>
      </c>
      <c r="F21" t="s">
        <v>1039</v>
      </c>
      <c r="G21" t="str">
        <f t="shared" si="0"/>
        <v>d_ref_7_2_aviation_gasoline_import_CO2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2_imports</v>
      </c>
    </row>
    <row r="22" spans="1:12" x14ac:dyDescent="0.4">
      <c r="A22" t="s">
        <v>1001</v>
      </c>
      <c r="B22" t="s">
        <v>943</v>
      </c>
      <c r="C22" t="s">
        <v>8</v>
      </c>
      <c r="D22" t="s">
        <v>68</v>
      </c>
      <c r="E22" t="s">
        <v>1040</v>
      </c>
      <c r="F22" t="s">
        <v>1041</v>
      </c>
      <c r="G22" t="str">
        <f t="shared" si="0"/>
        <v>d_ref_7_3_naphtha_import_CO2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7_petroleum_products</v>
      </c>
      <c r="L22" t="str">
        <f>INDEX(EGEDA_var!$E$4:$E$98,MATCH(C22,EGEDA_var!$D$4:$D$98,0))</f>
        <v>2_imports</v>
      </c>
    </row>
    <row r="23" spans="1:12" x14ac:dyDescent="0.4">
      <c r="A23" t="s">
        <v>1001</v>
      </c>
      <c r="B23" t="s">
        <v>943</v>
      </c>
      <c r="C23" t="s">
        <v>8</v>
      </c>
      <c r="D23" t="s">
        <v>70</v>
      </c>
      <c r="E23" t="s">
        <v>1042</v>
      </c>
      <c r="F23" t="s">
        <v>1043</v>
      </c>
      <c r="G23" t="str">
        <f t="shared" si="0"/>
        <v>d_ref_7_x_jet_fuel_import_CO2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2_imports</v>
      </c>
    </row>
    <row r="24" spans="1:12" x14ac:dyDescent="0.4">
      <c r="A24" t="s">
        <v>1001</v>
      </c>
      <c r="B24" t="s">
        <v>943</v>
      </c>
      <c r="C24" t="s">
        <v>8</v>
      </c>
      <c r="D24" t="s">
        <v>76</v>
      </c>
      <c r="E24" t="s">
        <v>1044</v>
      </c>
      <c r="F24" t="s">
        <v>1045</v>
      </c>
      <c r="G24" t="str">
        <f t="shared" si="0"/>
        <v>d_ref_7_6_kerosene_import_CO2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2_imports</v>
      </c>
    </row>
    <row r="25" spans="1:12" x14ac:dyDescent="0.4">
      <c r="A25" t="s">
        <v>1001</v>
      </c>
      <c r="B25" t="s">
        <v>943</v>
      </c>
      <c r="C25" t="s">
        <v>8</v>
      </c>
      <c r="D25" t="s">
        <v>78</v>
      </c>
      <c r="E25" t="s">
        <v>1046</v>
      </c>
      <c r="F25" t="s">
        <v>1047</v>
      </c>
      <c r="G25" t="str">
        <f t="shared" si="0"/>
        <v>d_ref_7_7_gas_diesel_oil_import_CO2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2_imports</v>
      </c>
    </row>
    <row r="26" spans="1:12" x14ac:dyDescent="0.4">
      <c r="A26" t="s">
        <v>1001</v>
      </c>
      <c r="B26" t="s">
        <v>943</v>
      </c>
      <c r="C26" t="s">
        <v>8</v>
      </c>
      <c r="D26" t="s">
        <v>79</v>
      </c>
      <c r="E26" t="s">
        <v>1048</v>
      </c>
      <c r="F26" t="s">
        <v>1049</v>
      </c>
      <c r="G26" t="str">
        <f t="shared" si="0"/>
        <v>d_ref_7_8_fuel_oil_import_CO2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2_imports</v>
      </c>
    </row>
    <row r="27" spans="1:12" x14ac:dyDescent="0.4">
      <c r="A27" t="s">
        <v>1001</v>
      </c>
      <c r="B27" t="s">
        <v>943</v>
      </c>
      <c r="C27" t="s">
        <v>8</v>
      </c>
      <c r="D27" t="s">
        <v>80</v>
      </c>
      <c r="E27" t="s">
        <v>1050</v>
      </c>
      <c r="F27" t="s">
        <v>1051</v>
      </c>
      <c r="G27" t="str">
        <f t="shared" si="0"/>
        <v>d_ref_7_9_lpg_import_CO2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2_imports</v>
      </c>
    </row>
    <row r="28" spans="1:12" x14ac:dyDescent="0.4">
      <c r="A28" t="s">
        <v>1001</v>
      </c>
      <c r="B28" t="s">
        <v>943</v>
      </c>
      <c r="C28" t="s">
        <v>8</v>
      </c>
      <c r="D28" t="s">
        <v>81</v>
      </c>
      <c r="E28" t="s">
        <v>1052</v>
      </c>
      <c r="F28" t="s">
        <v>1053</v>
      </c>
      <c r="G28" t="str">
        <f t="shared" si="0"/>
        <v>d_ref_7_10_refinery_gas_not_liquefied_import_CO2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2_imports</v>
      </c>
    </row>
    <row r="29" spans="1:12" x14ac:dyDescent="0.4">
      <c r="A29" t="s">
        <v>1001</v>
      </c>
      <c r="B29" t="s">
        <v>943</v>
      </c>
      <c r="C29" t="s">
        <v>8</v>
      </c>
      <c r="D29" t="s">
        <v>82</v>
      </c>
      <c r="E29" t="s">
        <v>1054</v>
      </c>
      <c r="F29" t="s">
        <v>1055</v>
      </c>
      <c r="G29" t="str">
        <f t="shared" si="0"/>
        <v>d_ref_7_11_ethane_import_CO2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2_imports</v>
      </c>
    </row>
    <row r="30" spans="1:12" x14ac:dyDescent="0.4">
      <c r="A30" t="s">
        <v>1001</v>
      </c>
      <c r="B30" t="s">
        <v>943</v>
      </c>
      <c r="C30" t="s">
        <v>8</v>
      </c>
      <c r="D30" t="s">
        <v>83</v>
      </c>
      <c r="E30" t="s">
        <v>1056</v>
      </c>
      <c r="F30" t="s">
        <v>1057</v>
      </c>
      <c r="G30" t="str">
        <f t="shared" si="0"/>
        <v>d_ref_7_x_other_petroleum_products_import_CO2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2_imports</v>
      </c>
    </row>
    <row r="31" spans="1:12" x14ac:dyDescent="0.4">
      <c r="A31" t="s">
        <v>1001</v>
      </c>
      <c r="B31" t="s">
        <v>943</v>
      </c>
      <c r="C31" t="s">
        <v>8</v>
      </c>
      <c r="D31" t="s">
        <v>140</v>
      </c>
      <c r="E31" t="s">
        <v>1058</v>
      </c>
      <c r="F31" t="s">
        <v>1059</v>
      </c>
      <c r="G31" t="str">
        <f t="shared" si="0"/>
        <v>d_ref_16_5_biogasoline_import_CO2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2_imports</v>
      </c>
    </row>
    <row r="32" spans="1:12" x14ac:dyDescent="0.4">
      <c r="A32" t="s">
        <v>1001</v>
      </c>
      <c r="B32" t="s">
        <v>943</v>
      </c>
      <c r="C32" t="s">
        <v>8</v>
      </c>
      <c r="D32" t="s">
        <v>142</v>
      </c>
      <c r="E32" t="s">
        <v>1060</v>
      </c>
      <c r="F32" t="s">
        <v>1061</v>
      </c>
      <c r="G32" t="str">
        <f t="shared" si="0"/>
        <v>d_ref_16_6_biodiesel_import_CO2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2_imports</v>
      </c>
    </row>
    <row r="33" spans="1:12" x14ac:dyDescent="0.4">
      <c r="A33" t="s">
        <v>1001</v>
      </c>
      <c r="B33" t="s">
        <v>943</v>
      </c>
      <c r="C33" t="s">
        <v>8</v>
      </c>
      <c r="D33" t="s">
        <v>144</v>
      </c>
      <c r="E33" t="s">
        <v>1062</v>
      </c>
      <c r="F33" t="s">
        <v>1063</v>
      </c>
      <c r="G33" t="str">
        <f t="shared" si="0"/>
        <v>d_ref_16_7_bio_jet_kerosene_import_CO2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4">
      <c r="A34" t="s">
        <v>1001</v>
      </c>
      <c r="B34" t="s">
        <v>943</v>
      </c>
      <c r="C34" t="s">
        <v>8</v>
      </c>
      <c r="D34" t="s">
        <v>146</v>
      </c>
      <c r="E34" t="s">
        <v>1064</v>
      </c>
      <c r="F34" t="s">
        <v>1065</v>
      </c>
      <c r="G34" t="str">
        <f t="shared" si="0"/>
        <v>d_ref_16_8_other_liquid_biofuels_import_CO2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4">
      <c r="A35" t="s">
        <v>1001</v>
      </c>
      <c r="B35" t="s">
        <v>943</v>
      </c>
      <c r="C35" t="s">
        <v>10</v>
      </c>
      <c r="D35" t="s">
        <v>66</v>
      </c>
      <c r="E35" t="s">
        <v>1066</v>
      </c>
      <c r="F35" t="s">
        <v>1067</v>
      </c>
      <c r="G35" t="str">
        <f t="shared" ref="G35:G58" si="1">F35&amp;"_CO2"</f>
        <v>d_ref_7_1_motor_gasoline_export_CO2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3_exports</v>
      </c>
    </row>
    <row r="36" spans="1:12" x14ac:dyDescent="0.4">
      <c r="A36" t="s">
        <v>1001</v>
      </c>
      <c r="B36" t="s">
        <v>943</v>
      </c>
      <c r="C36" t="s">
        <v>10</v>
      </c>
      <c r="D36" t="s">
        <v>67</v>
      </c>
      <c r="E36" t="s">
        <v>1068</v>
      </c>
      <c r="F36" t="s">
        <v>1069</v>
      </c>
      <c r="G36" t="str">
        <f t="shared" si="1"/>
        <v>d_ref_7_2_aviation_gasoline_export_CO2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3_exports</v>
      </c>
    </row>
    <row r="37" spans="1:12" x14ac:dyDescent="0.4">
      <c r="A37" t="s">
        <v>1001</v>
      </c>
      <c r="B37" t="s">
        <v>943</v>
      </c>
      <c r="C37" t="s">
        <v>10</v>
      </c>
      <c r="D37" t="s">
        <v>68</v>
      </c>
      <c r="E37" t="s">
        <v>1070</v>
      </c>
      <c r="F37" t="s">
        <v>1071</v>
      </c>
      <c r="G37" t="str">
        <f t="shared" si="1"/>
        <v>d_ref_7_3_naphtha_export_CO2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3_exports</v>
      </c>
    </row>
    <row r="38" spans="1:12" x14ac:dyDescent="0.4">
      <c r="A38" t="s">
        <v>1001</v>
      </c>
      <c r="B38" t="s">
        <v>943</v>
      </c>
      <c r="C38" t="s">
        <v>10</v>
      </c>
      <c r="D38" t="s">
        <v>70</v>
      </c>
      <c r="E38" t="s">
        <v>1072</v>
      </c>
      <c r="F38" t="s">
        <v>1073</v>
      </c>
      <c r="G38" t="str">
        <f t="shared" si="1"/>
        <v>d_ref_7_x_jet_fuel_export_CO2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7_petroleum_products</v>
      </c>
      <c r="L38" t="str">
        <f>INDEX(EGEDA_var!$E$4:$E$98,MATCH(C38,EGEDA_var!$D$4:$D$98,0))</f>
        <v>3_exports</v>
      </c>
    </row>
    <row r="39" spans="1:12" x14ac:dyDescent="0.4">
      <c r="A39" t="s">
        <v>1001</v>
      </c>
      <c r="B39" t="s">
        <v>943</v>
      </c>
      <c r="C39" t="s">
        <v>10</v>
      </c>
      <c r="D39" t="s">
        <v>76</v>
      </c>
      <c r="E39" t="s">
        <v>1074</v>
      </c>
      <c r="F39" t="s">
        <v>1075</v>
      </c>
      <c r="G39" t="str">
        <f t="shared" si="1"/>
        <v>d_ref_7_6_kerosene_export_CO2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7_petroleum_products</v>
      </c>
      <c r="L39" t="str">
        <f>INDEX(EGEDA_var!$E$4:$E$98,MATCH(C39,EGEDA_var!$D$4:$D$98,0))</f>
        <v>3_exports</v>
      </c>
    </row>
    <row r="40" spans="1:12" x14ac:dyDescent="0.4">
      <c r="A40" t="s">
        <v>1001</v>
      </c>
      <c r="B40" t="s">
        <v>943</v>
      </c>
      <c r="C40" t="s">
        <v>10</v>
      </c>
      <c r="D40" t="s">
        <v>78</v>
      </c>
      <c r="E40" t="s">
        <v>1076</v>
      </c>
      <c r="F40" t="s">
        <v>1077</v>
      </c>
      <c r="G40" t="str">
        <f t="shared" si="1"/>
        <v>d_ref_7_7_gas_diesel_oil_export_CO2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7_petroleum_products</v>
      </c>
      <c r="L40" t="str">
        <f>INDEX(EGEDA_var!$E$4:$E$98,MATCH(C40,EGEDA_var!$D$4:$D$98,0))</f>
        <v>3_exports</v>
      </c>
    </row>
    <row r="41" spans="1:12" x14ac:dyDescent="0.4">
      <c r="A41" t="s">
        <v>1001</v>
      </c>
      <c r="B41" t="s">
        <v>943</v>
      </c>
      <c r="C41" t="s">
        <v>10</v>
      </c>
      <c r="D41" t="s">
        <v>79</v>
      </c>
      <c r="E41" t="s">
        <v>1078</v>
      </c>
      <c r="F41" t="s">
        <v>1079</v>
      </c>
      <c r="G41" t="str">
        <f t="shared" si="1"/>
        <v>d_ref_7_8_fuel_oil_export_CO2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7_petroleum_products</v>
      </c>
      <c r="L41" t="str">
        <f>INDEX(EGEDA_var!$E$4:$E$98,MATCH(C41,EGEDA_var!$D$4:$D$98,0))</f>
        <v>3_exports</v>
      </c>
    </row>
    <row r="42" spans="1:12" x14ac:dyDescent="0.4">
      <c r="A42" t="s">
        <v>1001</v>
      </c>
      <c r="B42" t="s">
        <v>943</v>
      </c>
      <c r="C42" t="s">
        <v>10</v>
      </c>
      <c r="D42" t="s">
        <v>80</v>
      </c>
      <c r="E42" t="s">
        <v>1080</v>
      </c>
      <c r="F42" t="s">
        <v>1081</v>
      </c>
      <c r="G42" t="str">
        <f t="shared" si="1"/>
        <v>d_ref_7_9_lpg_export_CO2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7_petroleum_products</v>
      </c>
      <c r="L42" t="str">
        <f>INDEX(EGEDA_var!$E$4:$E$98,MATCH(C42,EGEDA_var!$D$4:$D$98,0))</f>
        <v>3_exports</v>
      </c>
    </row>
    <row r="43" spans="1:12" x14ac:dyDescent="0.4">
      <c r="A43" t="s">
        <v>1001</v>
      </c>
      <c r="B43" t="s">
        <v>943</v>
      </c>
      <c r="C43" t="s">
        <v>10</v>
      </c>
      <c r="D43" t="s">
        <v>81</v>
      </c>
      <c r="E43" t="s">
        <v>1082</v>
      </c>
      <c r="F43" t="s">
        <v>1083</v>
      </c>
      <c r="G43" t="str">
        <f t="shared" si="1"/>
        <v>d_ref_7_10_refinery_gas_not_liquefied_export_CO2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3_exports</v>
      </c>
    </row>
    <row r="44" spans="1:12" x14ac:dyDescent="0.4">
      <c r="A44" t="s">
        <v>1001</v>
      </c>
      <c r="B44" t="s">
        <v>943</v>
      </c>
      <c r="C44" t="s">
        <v>10</v>
      </c>
      <c r="D44" t="s">
        <v>82</v>
      </c>
      <c r="E44" t="s">
        <v>1084</v>
      </c>
      <c r="F44" t="s">
        <v>1085</v>
      </c>
      <c r="G44" t="str">
        <f t="shared" si="1"/>
        <v>d_ref_7_11_ethane_export_CO2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3_exports</v>
      </c>
    </row>
    <row r="45" spans="1:12" x14ac:dyDescent="0.4">
      <c r="A45" t="s">
        <v>1001</v>
      </c>
      <c r="B45" t="s">
        <v>943</v>
      </c>
      <c r="C45" t="s">
        <v>10</v>
      </c>
      <c r="D45" t="s">
        <v>83</v>
      </c>
      <c r="E45" t="s">
        <v>1086</v>
      </c>
      <c r="F45" t="s">
        <v>1087</v>
      </c>
      <c r="G45" t="str">
        <f t="shared" si="1"/>
        <v>d_ref_7_x_other_petroleum_products_export_CO2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3_exports</v>
      </c>
    </row>
    <row r="46" spans="1:12" x14ac:dyDescent="0.4">
      <c r="A46" t="s">
        <v>1001</v>
      </c>
      <c r="B46" t="s">
        <v>943</v>
      </c>
      <c r="C46" t="s">
        <v>10</v>
      </c>
      <c r="D46" t="s">
        <v>140</v>
      </c>
      <c r="E46" t="s">
        <v>1088</v>
      </c>
      <c r="F46" t="s">
        <v>1089</v>
      </c>
      <c r="G46" t="str">
        <f t="shared" si="1"/>
        <v>d_ref_16_5_biogasoline_export_CO2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16_others</v>
      </c>
      <c r="L46" t="str">
        <f>INDEX(EGEDA_var!$E$4:$E$98,MATCH(C46,EGEDA_var!$D$4:$D$98,0))</f>
        <v>3_exports</v>
      </c>
    </row>
    <row r="47" spans="1:12" x14ac:dyDescent="0.4">
      <c r="A47" t="s">
        <v>1001</v>
      </c>
      <c r="B47" t="s">
        <v>943</v>
      </c>
      <c r="C47" t="s">
        <v>10</v>
      </c>
      <c r="D47" t="s">
        <v>142</v>
      </c>
      <c r="E47" t="s">
        <v>1090</v>
      </c>
      <c r="F47" t="s">
        <v>1091</v>
      </c>
      <c r="G47" t="str">
        <f t="shared" si="1"/>
        <v>d_ref_16_6_biodiesel_export_CO2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16_others</v>
      </c>
      <c r="L47" t="str">
        <f>INDEX(EGEDA_var!$E$4:$E$98,MATCH(C47,EGEDA_var!$D$4:$D$98,0))</f>
        <v>3_exports</v>
      </c>
    </row>
    <row r="48" spans="1:12" x14ac:dyDescent="0.4">
      <c r="A48" t="s">
        <v>1001</v>
      </c>
      <c r="B48" t="s">
        <v>943</v>
      </c>
      <c r="C48" t="s">
        <v>10</v>
      </c>
      <c r="D48" t="s">
        <v>144</v>
      </c>
      <c r="E48" t="s">
        <v>1092</v>
      </c>
      <c r="F48" t="s">
        <v>1093</v>
      </c>
      <c r="G48" t="str">
        <f t="shared" si="1"/>
        <v>d_ref_16_7_bio_jet_kerosene_export_CO2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16_others</v>
      </c>
      <c r="L48" t="str">
        <f>INDEX(EGEDA_var!$E$4:$E$98,MATCH(C48,EGEDA_var!$D$4:$D$98,0))</f>
        <v>3_exports</v>
      </c>
    </row>
    <row r="49" spans="1:12" x14ac:dyDescent="0.4">
      <c r="A49" t="s">
        <v>1001</v>
      </c>
      <c r="B49" t="s">
        <v>943</v>
      </c>
      <c r="C49" t="s">
        <v>10</v>
      </c>
      <c r="D49" t="s">
        <v>146</v>
      </c>
      <c r="E49" t="s">
        <v>1094</v>
      </c>
      <c r="F49" t="s">
        <v>1095</v>
      </c>
      <c r="G49" t="str">
        <f t="shared" si="1"/>
        <v>d_ref_16_8_other_liquid_biofuels_export_CO2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x14ac:dyDescent="0.4">
      <c r="A50" t="s">
        <v>1001</v>
      </c>
      <c r="B50" t="s">
        <v>943</v>
      </c>
      <c r="C50" t="s">
        <v>12</v>
      </c>
      <c r="D50" t="s">
        <v>78</v>
      </c>
      <c r="E50" t="s">
        <v>1096</v>
      </c>
      <c r="F50" t="s">
        <v>78</v>
      </c>
      <c r="G50" t="str">
        <f t="shared" si="1"/>
        <v>7_7_gas_diesel_oil_CO2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4_international_marine_bunkers</v>
      </c>
    </row>
    <row r="51" spans="1:12" x14ac:dyDescent="0.4">
      <c r="A51" t="s">
        <v>1001</v>
      </c>
      <c r="B51" t="s">
        <v>943</v>
      </c>
      <c r="C51" t="s">
        <v>12</v>
      </c>
      <c r="D51" t="s">
        <v>79</v>
      </c>
      <c r="E51" t="s">
        <v>1097</v>
      </c>
      <c r="F51" t="s">
        <v>79</v>
      </c>
      <c r="G51" t="str">
        <f t="shared" si="1"/>
        <v>7_8_fuel_oil_CO2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4_international_marine_bunkers</v>
      </c>
    </row>
    <row r="52" spans="1:12" x14ac:dyDescent="0.4">
      <c r="A52" t="s">
        <v>1001</v>
      </c>
      <c r="B52" t="s">
        <v>943</v>
      </c>
      <c r="C52" t="s">
        <v>12</v>
      </c>
      <c r="D52" t="s">
        <v>99</v>
      </c>
      <c r="E52" t="s">
        <v>1098</v>
      </c>
      <c r="F52" t="s">
        <v>99</v>
      </c>
      <c r="G52" t="str">
        <f t="shared" si="1"/>
        <v>8_1_natural_gas_CO2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8_gas</v>
      </c>
      <c r="L52" t="str">
        <f>INDEX(EGEDA_var!$E$4:$E$98,MATCH(C52,EGEDA_var!$D$4:$D$98,0))</f>
        <v>4_international_marine_bunkers</v>
      </c>
    </row>
    <row r="53" spans="1:12" x14ac:dyDescent="0.4">
      <c r="A53" t="s">
        <v>1001</v>
      </c>
      <c r="B53" t="s">
        <v>943</v>
      </c>
      <c r="C53" t="s">
        <v>12</v>
      </c>
      <c r="D53" t="s">
        <v>150</v>
      </c>
      <c r="E53" t="s">
        <v>1099</v>
      </c>
      <c r="F53" t="s">
        <v>150</v>
      </c>
      <c r="G53" t="str">
        <f t="shared" si="1"/>
        <v>16_x_hydrogen_CO2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16_others</v>
      </c>
      <c r="L53" t="str">
        <f>INDEX(EGEDA_var!$E$4:$E$98,MATCH(C53,EGEDA_var!$D$4:$D$98,0))</f>
        <v>4_international_marine_bunkers</v>
      </c>
    </row>
    <row r="54" spans="1:12" x14ac:dyDescent="0.4">
      <c r="A54" t="s">
        <v>1001</v>
      </c>
      <c r="B54" t="s">
        <v>943</v>
      </c>
      <c r="C54" t="s">
        <v>12</v>
      </c>
      <c r="D54" t="s">
        <v>142</v>
      </c>
      <c r="E54" t="s">
        <v>1100</v>
      </c>
      <c r="F54" t="s">
        <v>142</v>
      </c>
      <c r="G54" t="str">
        <f t="shared" si="1"/>
        <v>16_6_biodiesel_CO2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16_others</v>
      </c>
      <c r="L54" t="str">
        <f>INDEX(EGEDA_var!$E$4:$E$98,MATCH(C54,EGEDA_var!$D$4:$D$98,0))</f>
        <v>4_international_marine_bunkers</v>
      </c>
    </row>
    <row r="55" spans="1:12" x14ac:dyDescent="0.4">
      <c r="A55" t="s">
        <v>1001</v>
      </c>
      <c r="B55" t="s">
        <v>943</v>
      </c>
      <c r="C55" t="s">
        <v>14</v>
      </c>
      <c r="D55" t="s">
        <v>70</v>
      </c>
      <c r="E55" t="s">
        <v>1101</v>
      </c>
      <c r="F55" t="s">
        <v>70</v>
      </c>
      <c r="G55" t="str">
        <f t="shared" si="1"/>
        <v>7_x_jet_fuel_CO2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5_international_aviation_bunkers</v>
      </c>
    </row>
    <row r="56" spans="1:12" x14ac:dyDescent="0.4">
      <c r="A56" t="s">
        <v>1001</v>
      </c>
      <c r="B56" t="s">
        <v>943</v>
      </c>
      <c r="C56" t="s">
        <v>14</v>
      </c>
      <c r="D56" t="s">
        <v>150</v>
      </c>
      <c r="E56" t="s">
        <v>1102</v>
      </c>
      <c r="F56" t="s">
        <v>150</v>
      </c>
      <c r="G56" t="str">
        <f t="shared" si="1"/>
        <v>16_x_hydrogen_CO2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16_others</v>
      </c>
      <c r="L56" t="str">
        <f>INDEX(EGEDA_var!$E$4:$E$98,MATCH(C56,EGEDA_var!$D$4:$D$98,0))</f>
        <v>5_international_aviation_bunkers</v>
      </c>
    </row>
    <row r="57" spans="1:12" x14ac:dyDescent="0.4">
      <c r="A57" t="s">
        <v>1001</v>
      </c>
      <c r="B57" t="s">
        <v>943</v>
      </c>
      <c r="C57" t="s">
        <v>14</v>
      </c>
      <c r="D57" t="s">
        <v>144</v>
      </c>
      <c r="E57" t="s">
        <v>1103</v>
      </c>
      <c r="F57" t="s">
        <v>144</v>
      </c>
      <c r="G57" t="str">
        <f t="shared" si="1"/>
        <v>16_7_bio_jet_kerosene_CO2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16_others</v>
      </c>
      <c r="L57" t="str">
        <f>INDEX(EGEDA_var!$E$4:$E$98,MATCH(C57,EGEDA_var!$D$4:$D$98,0))</f>
        <v>5_international_aviation_bunkers</v>
      </c>
    </row>
    <row r="58" spans="1:12" x14ac:dyDescent="0.4">
      <c r="A58" t="s">
        <v>1001</v>
      </c>
      <c r="B58" t="s">
        <v>943</v>
      </c>
      <c r="C58" t="s">
        <v>14</v>
      </c>
      <c r="D58" t="s">
        <v>67</v>
      </c>
      <c r="E58" t="s">
        <v>1104</v>
      </c>
      <c r="F58" t="s">
        <v>1105</v>
      </c>
      <c r="G58" t="str">
        <f t="shared" si="1"/>
        <v>d_bnk_aviation_7_2_aviation_gasoline_CO2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5_international_aviation_bunkers</v>
      </c>
    </row>
    <row r="62" spans="1:12" x14ac:dyDescent="0.4">
      <c r="D62" s="7"/>
    </row>
    <row r="63" spans="1:12" x14ac:dyDescent="0.4">
      <c r="D63" s="7"/>
    </row>
    <row r="64" spans="1:12" x14ac:dyDescent="0.4">
      <c r="D64" s="7"/>
    </row>
    <row r="65" spans="4:4" x14ac:dyDescent="0.4">
      <c r="D65" s="7"/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2EB6-69B5-4839-8765-EA330890299D}">
  <sheetPr filterMode="1"/>
  <dimension ref="A1:M59"/>
  <sheetViews>
    <sheetView zoomScaleNormal="100" workbookViewId="0">
      <selection activeCell="F1" sqref="F1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hidden="1" x14ac:dyDescent="0.4">
      <c r="A3" t="s">
        <v>1106</v>
      </c>
      <c r="B3" t="s">
        <v>943</v>
      </c>
      <c r="C3" t="s">
        <v>6</v>
      </c>
      <c r="D3" t="s">
        <v>9</v>
      </c>
      <c r="E3" t="s">
        <v>1107</v>
      </c>
      <c r="F3" t="s">
        <v>1108</v>
      </c>
      <c r="G3" t="str">
        <f t="shared" ref="G3:G27" si="0">F3&amp;"_CO2"</f>
        <v>d_sup_1_1_coking_coal_produce_CO2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1_indigenous_production</v>
      </c>
    </row>
    <row r="4" spans="1:13" hidden="1" x14ac:dyDescent="0.4">
      <c r="A4" t="s">
        <v>1106</v>
      </c>
      <c r="B4" t="s">
        <v>943</v>
      </c>
      <c r="C4" t="s">
        <v>6</v>
      </c>
      <c r="D4" t="s">
        <v>17</v>
      </c>
      <c r="E4" t="s">
        <v>1109</v>
      </c>
      <c r="F4" t="s">
        <v>1110</v>
      </c>
      <c r="G4" t="str">
        <f t="shared" si="0"/>
        <v>d_sup_1_5_lignite_produce_CO2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1_indigenous_production</v>
      </c>
    </row>
    <row r="5" spans="1:13" hidden="1" x14ac:dyDescent="0.4">
      <c r="A5" t="s">
        <v>1106</v>
      </c>
      <c r="B5" t="s">
        <v>943</v>
      </c>
      <c r="C5" t="s">
        <v>6</v>
      </c>
      <c r="D5" t="s">
        <v>7</v>
      </c>
      <c r="E5" t="s">
        <v>1111</v>
      </c>
      <c r="F5" t="s">
        <v>1112</v>
      </c>
      <c r="G5" t="str">
        <f t="shared" si="0"/>
        <v>d_sup_1_x_coal_thermal_produce_CO2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1_indigenous_production</v>
      </c>
    </row>
    <row r="6" spans="1:13" hidden="1" x14ac:dyDescent="0.4">
      <c r="A6" t="s">
        <v>1106</v>
      </c>
      <c r="B6" t="s">
        <v>943</v>
      </c>
      <c r="C6" t="s">
        <v>6</v>
      </c>
      <c r="D6" t="s">
        <v>19</v>
      </c>
      <c r="E6" t="s">
        <v>1113</v>
      </c>
      <c r="F6" t="s">
        <v>1114</v>
      </c>
      <c r="G6" t="str">
        <f t="shared" si="0"/>
        <v>d_sup_2_coal_products_produce_CO2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1_indigenous_production</v>
      </c>
    </row>
    <row r="7" spans="1:13" hidden="1" x14ac:dyDescent="0.4">
      <c r="A7" t="s">
        <v>1106</v>
      </c>
      <c r="B7" t="s">
        <v>943</v>
      </c>
      <c r="C7" t="s">
        <v>6</v>
      </c>
      <c r="D7" s="3" t="s">
        <v>42</v>
      </c>
      <c r="E7" t="s">
        <v>1115</v>
      </c>
      <c r="F7" t="s">
        <v>1116</v>
      </c>
      <c r="G7" t="str">
        <f t="shared" si="0"/>
        <v>d_sup_3_peat_produce_CO2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3_peat</v>
      </c>
      <c r="L7" t="str">
        <f>INDEX(EGEDA_var!$E$4:$E$98,MATCH(C7,EGEDA_var!$D$4:$D$98,0))</f>
        <v>1_indigenous_production</v>
      </c>
      <c r="M7" s="3" t="s">
        <v>1117</v>
      </c>
    </row>
    <row r="8" spans="1:13" hidden="1" x14ac:dyDescent="0.4">
      <c r="A8" t="s">
        <v>1106</v>
      </c>
      <c r="B8" t="s">
        <v>943</v>
      </c>
      <c r="C8" t="s">
        <v>6</v>
      </c>
      <c r="D8" t="s">
        <v>53</v>
      </c>
      <c r="E8" t="s">
        <v>1118</v>
      </c>
      <c r="F8" t="s">
        <v>1119</v>
      </c>
      <c r="G8" t="str">
        <f t="shared" si="0"/>
        <v>d_sup_6_1_crude_oil_produce_CO2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1_indigenous_production</v>
      </c>
    </row>
    <row r="9" spans="1:13" hidden="1" x14ac:dyDescent="0.4">
      <c r="A9" t="s">
        <v>1106</v>
      </c>
      <c r="B9" t="s">
        <v>943</v>
      </c>
      <c r="C9" t="s">
        <v>6</v>
      </c>
      <c r="D9" t="s">
        <v>55</v>
      </c>
      <c r="E9" t="s">
        <v>1120</v>
      </c>
      <c r="F9" t="s">
        <v>1121</v>
      </c>
      <c r="G9" t="str">
        <f t="shared" si="0"/>
        <v>d_sup_6_x_ngls_produce_CO2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1_indigenous_production</v>
      </c>
    </row>
    <row r="10" spans="1:13" hidden="1" x14ac:dyDescent="0.4">
      <c r="A10" t="s">
        <v>1106</v>
      </c>
      <c r="B10" t="s">
        <v>943</v>
      </c>
      <c r="C10" t="s">
        <v>6</v>
      </c>
      <c r="D10" t="s">
        <v>99</v>
      </c>
      <c r="E10" t="s">
        <v>1122</v>
      </c>
      <c r="F10" t="s">
        <v>1123</v>
      </c>
      <c r="G10" t="str">
        <f t="shared" ref="G10" si="1">F10&amp;"_CO2"</f>
        <v>d_sup_8_1_natural_gas_produce_CO2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8_gas</v>
      </c>
      <c r="L10" t="str">
        <f>INDEX(EGEDA_var!$E$4:$E$98,MATCH(C10,EGEDA_var!$D$4:$D$98,0))</f>
        <v>1_indigenous_production</v>
      </c>
    </row>
    <row r="11" spans="1:13" hidden="1" x14ac:dyDescent="0.4">
      <c r="A11" t="s">
        <v>1106</v>
      </c>
      <c r="B11" t="s">
        <v>943</v>
      </c>
      <c r="C11" t="s">
        <v>6</v>
      </c>
      <c r="D11" t="s">
        <v>121</v>
      </c>
      <c r="E11" t="s">
        <v>1124</v>
      </c>
      <c r="F11" t="s">
        <v>1125</v>
      </c>
      <c r="G11" t="str">
        <f t="shared" si="0"/>
        <v>d_sup_15_1_fuelwood_and_woodwaste_produce_CO2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15_solid_biomass</v>
      </c>
      <c r="L11" t="str">
        <f>INDEX(EGEDA_var!$E$4:$E$98,MATCH(C11,EGEDA_var!$D$4:$D$98,0))</f>
        <v>1_indigenous_production</v>
      </c>
    </row>
    <row r="12" spans="1:13" hidden="1" x14ac:dyDescent="0.4">
      <c r="A12" t="s">
        <v>1106</v>
      </c>
      <c r="B12" t="s">
        <v>943</v>
      </c>
      <c r="C12" t="s">
        <v>6</v>
      </c>
      <c r="D12" t="s">
        <v>123</v>
      </c>
      <c r="E12" t="s">
        <v>1126</v>
      </c>
      <c r="F12" t="s">
        <v>1127</v>
      </c>
      <c r="G12" t="str">
        <f t="shared" si="0"/>
        <v>d_sup_15_2_bagasse_produce_CO2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15_solid_biomass</v>
      </c>
      <c r="L12" t="str">
        <f>INDEX(EGEDA_var!$E$4:$E$98,MATCH(C12,EGEDA_var!$D$4:$D$98,0))</f>
        <v>1_indigenous_production</v>
      </c>
    </row>
    <row r="13" spans="1:13" hidden="1" x14ac:dyDescent="0.4">
      <c r="A13" t="s">
        <v>1106</v>
      </c>
      <c r="B13" t="s">
        <v>943</v>
      </c>
      <c r="C13" t="s">
        <v>6</v>
      </c>
      <c r="D13" t="s">
        <v>124</v>
      </c>
      <c r="E13" t="s">
        <v>1128</v>
      </c>
      <c r="F13" t="s">
        <v>1129</v>
      </c>
      <c r="G13" t="str">
        <f t="shared" si="0"/>
        <v>d_sup_15_3_charcoal_produce_CO2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15_solid_biomass</v>
      </c>
      <c r="L13" t="str">
        <f>INDEX(EGEDA_var!$E$4:$E$98,MATCH(C13,EGEDA_var!$D$4:$D$98,0))</f>
        <v>1_indigenous_production</v>
      </c>
    </row>
    <row r="14" spans="1:13" hidden="1" x14ac:dyDescent="0.4">
      <c r="A14" t="s">
        <v>1106</v>
      </c>
      <c r="B14" t="s">
        <v>943</v>
      </c>
      <c r="C14" t="s">
        <v>6</v>
      </c>
      <c r="D14" t="s">
        <v>126</v>
      </c>
      <c r="E14" t="s">
        <v>1130</v>
      </c>
      <c r="F14" t="s">
        <v>1131</v>
      </c>
      <c r="G14" t="str">
        <f t="shared" si="0"/>
        <v>d_sup_15_4_black_liquor_produce_CO2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15_solid_biomass</v>
      </c>
      <c r="L14" t="str">
        <f>INDEX(EGEDA_var!$E$4:$E$98,MATCH(C14,EGEDA_var!$D$4:$D$98,0))</f>
        <v>1_indigenous_production</v>
      </c>
    </row>
    <row r="15" spans="1:13" hidden="1" x14ac:dyDescent="0.4">
      <c r="A15" t="s">
        <v>1106</v>
      </c>
      <c r="B15" t="s">
        <v>943</v>
      </c>
      <c r="C15" t="s">
        <v>6</v>
      </c>
      <c r="D15" t="s">
        <v>128</v>
      </c>
      <c r="E15" t="s">
        <v>1132</v>
      </c>
      <c r="F15" t="s">
        <v>1133</v>
      </c>
      <c r="G15" t="str">
        <f t="shared" si="0"/>
        <v>d_sup_15_5_other_biomass_produce_CO2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15_solid_biomass</v>
      </c>
      <c r="L15" t="str">
        <f>INDEX(EGEDA_var!$E$4:$E$98,MATCH(C15,EGEDA_var!$D$4:$D$98,0))</f>
        <v>1_indigenous_production</v>
      </c>
    </row>
    <row r="16" spans="1:13" hidden="1" x14ac:dyDescent="0.4">
      <c r="A16" t="s">
        <v>1106</v>
      </c>
      <c r="B16" t="s">
        <v>943</v>
      </c>
      <c r="C16" t="s">
        <v>6</v>
      </c>
      <c r="D16" t="s">
        <v>132</v>
      </c>
      <c r="E16" t="s">
        <v>1134</v>
      </c>
      <c r="F16" t="s">
        <v>1135</v>
      </c>
      <c r="G16" t="str">
        <f t="shared" si="0"/>
        <v>d_sup_16_1_biogas_produce_CO2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1_indigenous_production</v>
      </c>
    </row>
    <row r="17" spans="1:13" hidden="1" x14ac:dyDescent="0.4">
      <c r="A17" t="s">
        <v>1106</v>
      </c>
      <c r="B17" t="s">
        <v>943</v>
      </c>
      <c r="C17" t="s">
        <v>6</v>
      </c>
      <c r="D17" t="s">
        <v>134</v>
      </c>
      <c r="E17" t="s">
        <v>1136</v>
      </c>
      <c r="F17" t="s">
        <v>1137</v>
      </c>
      <c r="G17" t="str">
        <f t="shared" si="0"/>
        <v>d_sup_16_2_industrial_waste_produce_CO2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1_indigenous_production</v>
      </c>
    </row>
    <row r="18" spans="1:13" hidden="1" x14ac:dyDescent="0.4">
      <c r="A18" t="s">
        <v>1106</v>
      </c>
      <c r="B18" t="s">
        <v>943</v>
      </c>
      <c r="C18" t="s">
        <v>6</v>
      </c>
      <c r="D18" t="s">
        <v>136</v>
      </c>
      <c r="E18" t="s">
        <v>1138</v>
      </c>
      <c r="F18" t="s">
        <v>1139</v>
      </c>
      <c r="G18" t="str">
        <f t="shared" si="0"/>
        <v>d_sup_16_3_municipal_solid_waste_renewable_produce_CO2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1_indigenous_production</v>
      </c>
    </row>
    <row r="19" spans="1:13" hidden="1" x14ac:dyDescent="0.4">
      <c r="A19" t="s">
        <v>1106</v>
      </c>
      <c r="B19" t="s">
        <v>943</v>
      </c>
      <c r="C19" t="s">
        <v>6</v>
      </c>
      <c r="D19" t="s">
        <v>138</v>
      </c>
      <c r="E19" t="s">
        <v>1140</v>
      </c>
      <c r="F19" t="s">
        <v>1141</v>
      </c>
      <c r="G19" t="str">
        <f t="shared" si="0"/>
        <v>d_sup_16_4_municipal_solid_waste_nonrenewable_produce_CO2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1_indigenous_production</v>
      </c>
    </row>
    <row r="20" spans="1:13" hidden="1" x14ac:dyDescent="0.4">
      <c r="A20" t="s">
        <v>1106</v>
      </c>
      <c r="B20" t="s">
        <v>943</v>
      </c>
      <c r="C20" t="s">
        <v>6</v>
      </c>
      <c r="D20" t="s">
        <v>148</v>
      </c>
      <c r="E20" t="s">
        <v>1142</v>
      </c>
      <c r="F20" t="s">
        <v>1143</v>
      </c>
      <c r="G20" t="str">
        <f t="shared" si="0"/>
        <v>d_sup_16_9_other_sources_produce_CO2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1_indigenous_production</v>
      </c>
    </row>
    <row r="21" spans="1:13" hidden="1" x14ac:dyDescent="0.4">
      <c r="A21" t="s">
        <v>1106</v>
      </c>
      <c r="B21" t="s">
        <v>943</v>
      </c>
      <c r="C21" t="s">
        <v>6</v>
      </c>
      <c r="D21" s="3" t="s">
        <v>154</v>
      </c>
      <c r="E21" t="s">
        <v>1144</v>
      </c>
      <c r="F21" t="s">
        <v>1145</v>
      </c>
      <c r="G21" t="str">
        <f t="shared" si="0"/>
        <v>d_sup_18_heat_produce_CO2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1_indigenous_production</v>
      </c>
      <c r="M21" s="3" t="s">
        <v>1117</v>
      </c>
    </row>
    <row r="22" spans="1:13" x14ac:dyDescent="0.4">
      <c r="A22" t="s">
        <v>1106</v>
      </c>
      <c r="B22" t="s">
        <v>943</v>
      </c>
      <c r="C22" t="s">
        <v>8</v>
      </c>
      <c r="D22" t="s">
        <v>9</v>
      </c>
      <c r="E22" t="s">
        <v>1146</v>
      </c>
      <c r="F22" t="s">
        <v>1147</v>
      </c>
      <c r="G22" t="str">
        <f t="shared" si="0"/>
        <v>d_sup_1_1_coking_coal_import_CO2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2_imports</v>
      </c>
    </row>
    <row r="23" spans="1:13" x14ac:dyDescent="0.4">
      <c r="A23" t="s">
        <v>1106</v>
      </c>
      <c r="B23" t="s">
        <v>943</v>
      </c>
      <c r="C23" t="s">
        <v>8</v>
      </c>
      <c r="D23" t="s">
        <v>17</v>
      </c>
      <c r="E23" t="s">
        <v>1148</v>
      </c>
      <c r="F23" t="s">
        <v>1149</v>
      </c>
      <c r="G23" t="str">
        <f t="shared" si="0"/>
        <v>d_sup_1_5_lignite_import_CO2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1_coal</v>
      </c>
      <c r="L23" t="str">
        <f>INDEX(EGEDA_var!$E$4:$E$98,MATCH(C23,EGEDA_var!$D$4:$D$98,0))</f>
        <v>2_imports</v>
      </c>
    </row>
    <row r="24" spans="1:13" x14ac:dyDescent="0.4">
      <c r="A24" t="s">
        <v>1106</v>
      </c>
      <c r="B24" t="s">
        <v>943</v>
      </c>
      <c r="C24" t="s">
        <v>8</v>
      </c>
      <c r="D24" t="s">
        <v>7</v>
      </c>
      <c r="E24" t="s">
        <v>1150</v>
      </c>
      <c r="F24" t="s">
        <v>1151</v>
      </c>
      <c r="G24" t="str">
        <f t="shared" si="0"/>
        <v>d_sup_1_x_coal_thermal_import_CO2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1_coal</v>
      </c>
      <c r="L24" t="str">
        <f>INDEX(EGEDA_var!$E$4:$E$98,MATCH(C24,EGEDA_var!$D$4:$D$98,0))</f>
        <v>2_imports</v>
      </c>
    </row>
    <row r="25" spans="1:13" x14ac:dyDescent="0.4">
      <c r="A25" t="s">
        <v>1106</v>
      </c>
      <c r="B25" t="s">
        <v>943</v>
      </c>
      <c r="C25" t="s">
        <v>8</v>
      </c>
      <c r="D25" t="s">
        <v>19</v>
      </c>
      <c r="E25" t="s">
        <v>1152</v>
      </c>
      <c r="F25" t="s">
        <v>1153</v>
      </c>
      <c r="G25" t="str">
        <f t="shared" si="0"/>
        <v>d_sup_2_coal_products_import_CO2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2_coal_products</v>
      </c>
      <c r="L25" t="str">
        <f>INDEX(EGEDA_var!$E$4:$E$98,MATCH(C25,EGEDA_var!$D$4:$D$98,0))</f>
        <v>2_imports</v>
      </c>
    </row>
    <row r="26" spans="1:13" x14ac:dyDescent="0.4">
      <c r="A26" t="s">
        <v>1106</v>
      </c>
      <c r="B26" t="s">
        <v>943</v>
      </c>
      <c r="C26" t="s">
        <v>8</v>
      </c>
      <c r="D26" s="3" t="s">
        <v>42</v>
      </c>
      <c r="E26" t="s">
        <v>1154</v>
      </c>
      <c r="F26" t="s">
        <v>1155</v>
      </c>
      <c r="G26" t="str">
        <f t="shared" si="0"/>
        <v>d_sup_3_peat_import_CO2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3_peat</v>
      </c>
      <c r="L26" t="str">
        <f>INDEX(EGEDA_var!$E$4:$E$98,MATCH(C26,EGEDA_var!$D$4:$D$98,0))</f>
        <v>2_imports</v>
      </c>
      <c r="M26" s="3" t="s">
        <v>1117</v>
      </c>
    </row>
    <row r="27" spans="1:13" x14ac:dyDescent="0.4">
      <c r="A27" t="s">
        <v>1106</v>
      </c>
      <c r="B27" t="s">
        <v>943</v>
      </c>
      <c r="C27" t="s">
        <v>8</v>
      </c>
      <c r="D27" t="s">
        <v>53</v>
      </c>
      <c r="E27" t="s">
        <v>1156</v>
      </c>
      <c r="F27" t="s">
        <v>1157</v>
      </c>
      <c r="G27" t="str">
        <f t="shared" si="0"/>
        <v>d_sup_6_1_crude_oil_import_CO2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6_crude_oil_and_ngl</v>
      </c>
      <c r="L27" t="str">
        <f>INDEX(EGEDA_var!$E$4:$E$98,MATCH(C27,EGEDA_var!$D$4:$D$98,0))</f>
        <v>2_imports</v>
      </c>
    </row>
    <row r="28" spans="1:13" x14ac:dyDescent="0.4">
      <c r="A28" t="s">
        <v>1106</v>
      </c>
      <c r="B28" t="s">
        <v>943</v>
      </c>
      <c r="C28" t="s">
        <v>8</v>
      </c>
      <c r="D28" t="s">
        <v>55</v>
      </c>
      <c r="E28" t="s">
        <v>1158</v>
      </c>
      <c r="F28" t="s">
        <v>1159</v>
      </c>
      <c r="G28" t="str">
        <f t="shared" ref="G28:G53" si="2">F28&amp;"_CO2"</f>
        <v>d_sup_6_x_ngls_import_CO2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6_crude_oil_and_ngl</v>
      </c>
      <c r="L28" t="str">
        <f>INDEX(EGEDA_var!$E$4:$E$98,MATCH(C28,EGEDA_var!$D$4:$D$98,0))</f>
        <v>2_imports</v>
      </c>
    </row>
    <row r="29" spans="1:13" x14ac:dyDescent="0.4">
      <c r="A29" t="s">
        <v>1106</v>
      </c>
      <c r="B29" t="s">
        <v>943</v>
      </c>
      <c r="C29" t="s">
        <v>8</v>
      </c>
      <c r="D29" t="s">
        <v>99</v>
      </c>
      <c r="E29" t="s">
        <v>1160</v>
      </c>
      <c r="F29" t="s">
        <v>1161</v>
      </c>
      <c r="G29" t="str">
        <f t="shared" si="2"/>
        <v>d_sup_8_1_natural_gas_import_CO2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8_gas</v>
      </c>
      <c r="L29" t="str">
        <f>INDEX(EGEDA_var!$E$4:$E$98,MATCH(C29,EGEDA_var!$D$4:$D$98,0))</f>
        <v>2_imports</v>
      </c>
    </row>
    <row r="30" spans="1:13" x14ac:dyDescent="0.4">
      <c r="A30" t="s">
        <v>1106</v>
      </c>
      <c r="B30" t="s">
        <v>943</v>
      </c>
      <c r="C30" t="s">
        <v>8</v>
      </c>
      <c r="D30" t="s">
        <v>99</v>
      </c>
      <c r="E30" t="s">
        <v>1162</v>
      </c>
      <c r="F30" t="s">
        <v>1163</v>
      </c>
      <c r="G30" t="str">
        <f t="shared" si="2"/>
        <v>d_sup_8_2_lng_import_CO2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8_gas</v>
      </c>
      <c r="L30" t="str">
        <f>INDEX(EGEDA_var!$E$4:$E$98,MATCH(C30,EGEDA_var!$D$4:$D$98,0))</f>
        <v>2_imports</v>
      </c>
    </row>
    <row r="31" spans="1:13" x14ac:dyDescent="0.4">
      <c r="A31" t="s">
        <v>1106</v>
      </c>
      <c r="B31" t="s">
        <v>943</v>
      </c>
      <c r="C31" t="s">
        <v>8</v>
      </c>
      <c r="D31" t="s">
        <v>124</v>
      </c>
      <c r="E31" t="s">
        <v>1164</v>
      </c>
      <c r="F31" t="s">
        <v>1165</v>
      </c>
      <c r="G31" t="str">
        <f t="shared" si="2"/>
        <v>d_sup_15_3_charcoal_import_CO2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2_imports</v>
      </c>
    </row>
    <row r="32" spans="1:13" x14ac:dyDescent="0.4">
      <c r="A32" t="s">
        <v>1106</v>
      </c>
      <c r="B32" t="s">
        <v>943</v>
      </c>
      <c r="C32" t="s">
        <v>8</v>
      </c>
      <c r="D32" t="s">
        <v>128</v>
      </c>
      <c r="E32" t="s">
        <v>1166</v>
      </c>
      <c r="F32" t="s">
        <v>1167</v>
      </c>
      <c r="G32" t="str">
        <f t="shared" si="2"/>
        <v>d_sup_15_5_other_biomass_import_CO2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15_solid_biomass</v>
      </c>
      <c r="L32" t="str">
        <f>INDEX(EGEDA_var!$E$4:$E$98,MATCH(C32,EGEDA_var!$D$4:$D$98,0))</f>
        <v>2_imports</v>
      </c>
    </row>
    <row r="33" spans="1:12" x14ac:dyDescent="0.4">
      <c r="A33" t="s">
        <v>1106</v>
      </c>
      <c r="B33" t="s">
        <v>943</v>
      </c>
      <c r="C33" t="s">
        <v>8</v>
      </c>
      <c r="D33" t="s">
        <v>132</v>
      </c>
      <c r="E33" t="s">
        <v>1168</v>
      </c>
      <c r="F33" t="s">
        <v>1169</v>
      </c>
      <c r="G33" t="str">
        <f t="shared" si="2"/>
        <v>d_sup_16_1_biogas_import_CO2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4">
      <c r="A34" t="s">
        <v>1106</v>
      </c>
      <c r="B34" t="s">
        <v>943</v>
      </c>
      <c r="C34" t="s">
        <v>8</v>
      </c>
      <c r="D34" t="s">
        <v>134</v>
      </c>
      <c r="E34" t="s">
        <v>1170</v>
      </c>
      <c r="F34" t="s">
        <v>1171</v>
      </c>
      <c r="G34" t="str">
        <f t="shared" si="2"/>
        <v>d_sup_16_2_industrial_waste_import_CO2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4">
      <c r="A35" t="s">
        <v>1106</v>
      </c>
      <c r="B35" t="s">
        <v>943</v>
      </c>
      <c r="C35" t="s">
        <v>8</v>
      </c>
      <c r="D35" t="s">
        <v>136</v>
      </c>
      <c r="E35" t="s">
        <v>1172</v>
      </c>
      <c r="F35" t="s">
        <v>1173</v>
      </c>
      <c r="G35" t="str">
        <f t="shared" si="2"/>
        <v>d_sup_16_3_municipal_solid_waste_renewable_import_CO2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2_imports</v>
      </c>
    </row>
    <row r="36" spans="1:12" x14ac:dyDescent="0.4">
      <c r="A36" t="s">
        <v>1106</v>
      </c>
      <c r="B36" t="s">
        <v>943</v>
      </c>
      <c r="C36" t="s">
        <v>8</v>
      </c>
      <c r="D36" t="s">
        <v>138</v>
      </c>
      <c r="E36" t="s">
        <v>1174</v>
      </c>
      <c r="F36" t="s">
        <v>1175</v>
      </c>
      <c r="G36" t="str">
        <f t="shared" ref="G36:G37" si="3">F36&amp;"_CO2"</f>
        <v>d_sup_16_4_municipal_solid_waste_nonrenewable_import_CO2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2_imports</v>
      </c>
    </row>
    <row r="37" spans="1:12" x14ac:dyDescent="0.4">
      <c r="A37" t="s">
        <v>1106</v>
      </c>
      <c r="B37" t="s">
        <v>943</v>
      </c>
      <c r="C37" t="s">
        <v>8</v>
      </c>
      <c r="D37" t="s">
        <v>152</v>
      </c>
      <c r="E37" t="s">
        <v>1176</v>
      </c>
      <c r="F37" t="s">
        <v>1177</v>
      </c>
      <c r="G37" t="str">
        <f t="shared" si="3"/>
        <v>d_sup_17_electricity_import_CO2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str">
        <f>INDEX(EGEDA_var!$E$4:$E$98,MATCH(C37,EGEDA_var!$D$4:$D$98,0))</f>
        <v>2_imports</v>
      </c>
    </row>
    <row r="38" spans="1:12" hidden="1" x14ac:dyDescent="0.4">
      <c r="A38" t="s">
        <v>1106</v>
      </c>
      <c r="B38" t="s">
        <v>943</v>
      </c>
      <c r="C38" t="s">
        <v>10</v>
      </c>
      <c r="D38" t="s">
        <v>9</v>
      </c>
      <c r="E38" t="s">
        <v>1178</v>
      </c>
      <c r="F38" t="s">
        <v>1179</v>
      </c>
      <c r="G38" t="str">
        <f t="shared" si="2"/>
        <v>d_sup_1_1_coking_coal_export_CO2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3_exports</v>
      </c>
    </row>
    <row r="39" spans="1:12" hidden="1" x14ac:dyDescent="0.4">
      <c r="A39" t="s">
        <v>1106</v>
      </c>
      <c r="B39" t="s">
        <v>943</v>
      </c>
      <c r="C39" t="s">
        <v>10</v>
      </c>
      <c r="D39" t="s">
        <v>17</v>
      </c>
      <c r="E39" t="s">
        <v>1180</v>
      </c>
      <c r="F39" t="s">
        <v>1181</v>
      </c>
      <c r="G39" t="str">
        <f t="shared" si="2"/>
        <v>d_sup_1_5_lignite_export_CO2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3_exports</v>
      </c>
    </row>
    <row r="40" spans="1:12" hidden="1" x14ac:dyDescent="0.4">
      <c r="A40" t="s">
        <v>1106</v>
      </c>
      <c r="B40" t="s">
        <v>943</v>
      </c>
      <c r="C40" t="s">
        <v>10</v>
      </c>
      <c r="D40" t="s">
        <v>7</v>
      </c>
      <c r="E40" t="s">
        <v>1182</v>
      </c>
      <c r="F40" t="s">
        <v>1183</v>
      </c>
      <c r="G40" t="str">
        <f t="shared" si="2"/>
        <v>d_sup_1_x_coal_thermal_export_CO2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3_exports</v>
      </c>
    </row>
    <row r="41" spans="1:12" hidden="1" x14ac:dyDescent="0.4">
      <c r="A41" t="s">
        <v>1106</v>
      </c>
      <c r="B41" t="s">
        <v>943</v>
      </c>
      <c r="C41" t="s">
        <v>10</v>
      </c>
      <c r="D41" t="s">
        <v>19</v>
      </c>
      <c r="E41" t="s">
        <v>1184</v>
      </c>
      <c r="F41" t="s">
        <v>1185</v>
      </c>
      <c r="G41" t="str">
        <f t="shared" si="2"/>
        <v>d_sup_2_coal_products_export_CO2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2_coal_products</v>
      </c>
      <c r="L41" t="str">
        <f>INDEX(EGEDA_var!$E$4:$E$98,MATCH(C41,EGEDA_var!$D$4:$D$98,0))</f>
        <v>3_exports</v>
      </c>
    </row>
    <row r="42" spans="1:12" hidden="1" x14ac:dyDescent="0.4">
      <c r="A42" t="s">
        <v>1106</v>
      </c>
      <c r="B42" t="s">
        <v>943</v>
      </c>
      <c r="C42" t="s">
        <v>10</v>
      </c>
      <c r="D42" s="3" t="s">
        <v>42</v>
      </c>
      <c r="E42" t="s">
        <v>1186</v>
      </c>
      <c r="F42" t="s">
        <v>1187</v>
      </c>
      <c r="G42" t="str">
        <f t="shared" si="2"/>
        <v>d_sup_3_peat_export_CO2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3_peat</v>
      </c>
      <c r="L42" t="str">
        <f>INDEX(EGEDA_var!$E$4:$E$98,MATCH(C42,EGEDA_var!$D$4:$D$98,0))</f>
        <v>3_exports</v>
      </c>
    </row>
    <row r="43" spans="1:12" hidden="1" x14ac:dyDescent="0.4">
      <c r="A43" t="s">
        <v>1106</v>
      </c>
      <c r="B43" t="s">
        <v>943</v>
      </c>
      <c r="C43" t="s">
        <v>10</v>
      </c>
      <c r="D43" t="s">
        <v>53</v>
      </c>
      <c r="E43" t="s">
        <v>1188</v>
      </c>
      <c r="F43" t="s">
        <v>1189</v>
      </c>
      <c r="G43" t="str">
        <f t="shared" si="2"/>
        <v>d_sup_6_1_crude_oil_export_CO2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6_crude_oil_and_ngl</v>
      </c>
      <c r="L43" t="str">
        <f>INDEX(EGEDA_var!$E$4:$E$98,MATCH(C43,EGEDA_var!$D$4:$D$98,0))</f>
        <v>3_exports</v>
      </c>
    </row>
    <row r="44" spans="1:12" hidden="1" x14ac:dyDescent="0.4">
      <c r="A44" t="s">
        <v>1106</v>
      </c>
      <c r="B44" t="s">
        <v>943</v>
      </c>
      <c r="C44" t="s">
        <v>10</v>
      </c>
      <c r="D44" t="s">
        <v>55</v>
      </c>
      <c r="E44" t="s">
        <v>1190</v>
      </c>
      <c r="F44" t="s">
        <v>1191</v>
      </c>
      <c r="G44" t="str">
        <f t="shared" si="2"/>
        <v>d_sup_6_x_ngls_export_CO2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6_crude_oil_and_ngl</v>
      </c>
      <c r="L44" t="str">
        <f>INDEX(EGEDA_var!$E$4:$E$98,MATCH(C44,EGEDA_var!$D$4:$D$98,0))</f>
        <v>3_exports</v>
      </c>
    </row>
    <row r="45" spans="1:12" hidden="1" x14ac:dyDescent="0.4">
      <c r="A45" t="s">
        <v>1106</v>
      </c>
      <c r="B45" t="s">
        <v>943</v>
      </c>
      <c r="C45" t="s">
        <v>10</v>
      </c>
      <c r="D45" t="s">
        <v>99</v>
      </c>
      <c r="E45" t="s">
        <v>1192</v>
      </c>
      <c r="F45" t="s">
        <v>1193</v>
      </c>
      <c r="G45" t="str">
        <f t="shared" si="2"/>
        <v>d_sup_8_1_natural_gas_export_CO2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8_gas</v>
      </c>
      <c r="L45" t="str">
        <f>INDEX(EGEDA_var!$E$4:$E$98,MATCH(C45,EGEDA_var!$D$4:$D$98,0))</f>
        <v>3_exports</v>
      </c>
    </row>
    <row r="46" spans="1:12" hidden="1" x14ac:dyDescent="0.4">
      <c r="A46" t="s">
        <v>1106</v>
      </c>
      <c r="B46" t="s">
        <v>943</v>
      </c>
      <c r="C46" t="s">
        <v>10</v>
      </c>
      <c r="D46" t="s">
        <v>99</v>
      </c>
      <c r="E46" t="s">
        <v>1194</v>
      </c>
      <c r="F46" t="s">
        <v>1195</v>
      </c>
      <c r="G46" t="str">
        <f t="shared" si="2"/>
        <v>d_sup_8_2_lng_export_CO2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8_gas</v>
      </c>
      <c r="L46" t="str">
        <f>INDEX(EGEDA_var!$E$4:$E$98,MATCH(C46,EGEDA_var!$D$4:$D$98,0))</f>
        <v>3_exports</v>
      </c>
    </row>
    <row r="47" spans="1:12" hidden="1" x14ac:dyDescent="0.4">
      <c r="A47" t="s">
        <v>1106</v>
      </c>
      <c r="B47" t="s">
        <v>943</v>
      </c>
      <c r="C47" t="s">
        <v>10</v>
      </c>
      <c r="D47" t="s">
        <v>124</v>
      </c>
      <c r="E47" t="s">
        <v>1196</v>
      </c>
      <c r="F47" t="s">
        <v>1197</v>
      </c>
      <c r="G47" t="str">
        <f t="shared" si="2"/>
        <v>d_sup_15_3_charcoal_export_CO2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15_solid_biomass</v>
      </c>
      <c r="L47" t="str">
        <f>INDEX(EGEDA_var!$E$4:$E$98,MATCH(C47,EGEDA_var!$D$4:$D$98,0))</f>
        <v>3_exports</v>
      </c>
    </row>
    <row r="48" spans="1:12" hidden="1" x14ac:dyDescent="0.4">
      <c r="A48" t="s">
        <v>1106</v>
      </c>
      <c r="B48" t="s">
        <v>943</v>
      </c>
      <c r="C48" t="s">
        <v>10</v>
      </c>
      <c r="D48" t="s">
        <v>128</v>
      </c>
      <c r="E48" t="s">
        <v>1198</v>
      </c>
      <c r="F48" t="s">
        <v>1199</v>
      </c>
      <c r="G48" t="str">
        <f t="shared" si="2"/>
        <v>d_sup_15_5_other_biomass_export_CO2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15_solid_biomass</v>
      </c>
      <c r="L48" t="str">
        <f>INDEX(EGEDA_var!$E$4:$E$98,MATCH(C48,EGEDA_var!$D$4:$D$98,0))</f>
        <v>3_exports</v>
      </c>
    </row>
    <row r="49" spans="1:12" hidden="1" x14ac:dyDescent="0.4">
      <c r="A49" t="s">
        <v>1106</v>
      </c>
      <c r="B49" t="s">
        <v>943</v>
      </c>
      <c r="C49" t="s">
        <v>10</v>
      </c>
      <c r="D49" t="s">
        <v>132</v>
      </c>
      <c r="E49" t="s">
        <v>1200</v>
      </c>
      <c r="F49" t="s">
        <v>1201</v>
      </c>
      <c r="G49" t="str">
        <f t="shared" si="2"/>
        <v>d_sup_16_1_biogas_export_CO2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hidden="1" x14ac:dyDescent="0.4">
      <c r="A50" t="s">
        <v>1106</v>
      </c>
      <c r="B50" t="s">
        <v>943</v>
      </c>
      <c r="C50" t="s">
        <v>10</v>
      </c>
      <c r="D50" t="s">
        <v>134</v>
      </c>
      <c r="E50" t="s">
        <v>1202</v>
      </c>
      <c r="F50" t="s">
        <v>1203</v>
      </c>
      <c r="G50" t="str">
        <f t="shared" si="2"/>
        <v>d_sup_16_2_industrial_waste_export_CO2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16_others</v>
      </c>
      <c r="L50" t="str">
        <f>INDEX(EGEDA_var!$E$4:$E$98,MATCH(C50,EGEDA_var!$D$4:$D$98,0))</f>
        <v>3_exports</v>
      </c>
    </row>
    <row r="51" spans="1:12" hidden="1" x14ac:dyDescent="0.4">
      <c r="A51" t="s">
        <v>1106</v>
      </c>
      <c r="B51" t="s">
        <v>943</v>
      </c>
      <c r="C51" t="s">
        <v>10</v>
      </c>
      <c r="D51" t="s">
        <v>136</v>
      </c>
      <c r="E51" t="s">
        <v>1204</v>
      </c>
      <c r="F51" t="s">
        <v>1205</v>
      </c>
      <c r="G51" t="str">
        <f t="shared" si="2"/>
        <v>d_sup_16_3_municipal_solid_waste_renewable_export_CO2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16_others</v>
      </c>
      <c r="L51" t="str">
        <f>INDEX(EGEDA_var!$E$4:$E$98,MATCH(C51,EGEDA_var!$D$4:$D$98,0))</f>
        <v>3_exports</v>
      </c>
    </row>
    <row r="52" spans="1:12" hidden="1" x14ac:dyDescent="0.4">
      <c r="A52" t="s">
        <v>1106</v>
      </c>
      <c r="B52" t="s">
        <v>943</v>
      </c>
      <c r="C52" t="s">
        <v>10</v>
      </c>
      <c r="D52" t="s">
        <v>138</v>
      </c>
      <c r="E52" t="s">
        <v>1206</v>
      </c>
      <c r="F52" t="s">
        <v>1207</v>
      </c>
      <c r="G52" t="str">
        <f t="shared" si="2"/>
        <v>d_sup_16_4_municipal_solid_waste_nonrenewable_export_CO2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16_others</v>
      </c>
      <c r="L52" t="str">
        <f>INDEX(EGEDA_var!$E$4:$E$98,MATCH(C52,EGEDA_var!$D$4:$D$98,0))</f>
        <v>3_exports</v>
      </c>
    </row>
    <row r="53" spans="1:12" hidden="1" x14ac:dyDescent="0.4">
      <c r="A53" t="s">
        <v>1106</v>
      </c>
      <c r="B53" t="s">
        <v>943</v>
      </c>
      <c r="C53" t="s">
        <v>10</v>
      </c>
      <c r="D53" t="s">
        <v>152</v>
      </c>
      <c r="E53" t="s">
        <v>1208</v>
      </c>
      <c r="F53" t="s">
        <v>1209</v>
      </c>
      <c r="G53" t="str">
        <f t="shared" si="2"/>
        <v>d_sup_17_electricity_export_CO2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str">
        <f>INDEX(EGEDA_var!$E$4:$E$98,MATCH(C53,EGEDA_var!$D$4:$D$98,0))</f>
        <v>3_exports</v>
      </c>
    </row>
    <row r="54" spans="1:12" hidden="1" x14ac:dyDescent="0.4">
      <c r="A54" t="s">
        <v>1106</v>
      </c>
      <c r="B54" t="s">
        <v>943</v>
      </c>
      <c r="C54" t="s">
        <v>16</v>
      </c>
      <c r="D54" t="s">
        <v>53</v>
      </c>
      <c r="E54" t="s">
        <v>1210</v>
      </c>
      <c r="F54" t="s">
        <v>1211</v>
      </c>
      <c r="G54" t="s">
        <v>1212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6_crude_oil_and_ngl</v>
      </c>
      <c r="L54" t="str">
        <f>INDEX(EGEDA_var!$E$4:$E$98,MATCH(C54,EGEDA_var!$D$4:$D$98,0))</f>
        <v>6_stock_change</v>
      </c>
    </row>
    <row r="55" spans="1:12" hidden="1" x14ac:dyDescent="0.4">
      <c r="A55" t="s">
        <v>1106</v>
      </c>
      <c r="B55" t="s">
        <v>943</v>
      </c>
      <c r="C55" t="s">
        <v>16</v>
      </c>
      <c r="D55" t="s">
        <v>53</v>
      </c>
      <c r="E55" t="s">
        <v>1213</v>
      </c>
      <c r="F55" t="s">
        <v>1214</v>
      </c>
      <c r="G55" t="s">
        <v>1215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6_crude_oil_and_ngl</v>
      </c>
      <c r="L55" t="str">
        <f>INDEX(EGEDA_var!$E$4:$E$98,MATCH(C55,EGEDA_var!$D$4:$D$98,0))</f>
        <v>6_stock_change</v>
      </c>
    </row>
    <row r="56" spans="1:12" hidden="1" x14ac:dyDescent="0.4">
      <c r="A56" t="s">
        <v>1106</v>
      </c>
      <c r="B56" t="s">
        <v>943</v>
      </c>
      <c r="C56" t="s">
        <v>16</v>
      </c>
      <c r="D56" t="s">
        <v>99</v>
      </c>
      <c r="E56" t="s">
        <v>1216</v>
      </c>
      <c r="F56" t="s">
        <v>1217</v>
      </c>
      <c r="G56" t="s">
        <v>1218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8_gas</v>
      </c>
      <c r="L56" t="str">
        <f>INDEX(EGEDA_var!$E$4:$E$98,MATCH(C56,EGEDA_var!$D$4:$D$98,0))</f>
        <v>6_stock_change</v>
      </c>
    </row>
    <row r="57" spans="1:12" hidden="1" x14ac:dyDescent="0.4">
      <c r="A57" t="s">
        <v>1106</v>
      </c>
      <c r="B57" t="s">
        <v>943</v>
      </c>
      <c r="C57" t="s">
        <v>16</v>
      </c>
      <c r="D57" t="s">
        <v>99</v>
      </c>
      <c r="E57" t="s">
        <v>1219</v>
      </c>
      <c r="F57" t="s">
        <v>1220</v>
      </c>
      <c r="G57" t="s">
        <v>1221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8_gas</v>
      </c>
      <c r="L57" t="str">
        <f>INDEX(EGEDA_var!$E$4:$E$98,MATCH(C57,EGEDA_var!$D$4:$D$98,0))</f>
        <v>6_stock_change</v>
      </c>
    </row>
    <row r="58" spans="1:12" hidden="1" x14ac:dyDescent="0.4">
      <c r="A58" t="s">
        <v>1106</v>
      </c>
      <c r="B58" t="s">
        <v>943</v>
      </c>
      <c r="C58" t="s">
        <v>16</v>
      </c>
      <c r="D58" t="s">
        <v>19</v>
      </c>
      <c r="E58" t="s">
        <v>1222</v>
      </c>
      <c r="F58" t="s">
        <v>1223</v>
      </c>
      <c r="G58" t="s">
        <v>1224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2_coal_products</v>
      </c>
      <c r="L58" t="str">
        <f>INDEX(EGEDA_var!$E$4:$E$98,MATCH(C58,EGEDA_var!$D$4:$D$98,0))</f>
        <v>6_stock_change</v>
      </c>
    </row>
    <row r="59" spans="1:12" hidden="1" x14ac:dyDescent="0.4">
      <c r="A59" t="s">
        <v>1106</v>
      </c>
      <c r="B59" t="s">
        <v>943</v>
      </c>
      <c r="C59" t="s">
        <v>16</v>
      </c>
      <c r="D59" t="s">
        <v>19</v>
      </c>
      <c r="E59" t="s">
        <v>1225</v>
      </c>
      <c r="F59" t="s">
        <v>1226</v>
      </c>
      <c r="G59" t="s">
        <v>1227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2_coal_products</v>
      </c>
      <c r="L59" t="str">
        <f>INDEX(EGEDA_var!$E$4:$E$98,MATCH(C59,EGEDA_var!$D$4:$D$98,0))</f>
        <v>6_stock_change</v>
      </c>
    </row>
  </sheetData>
  <autoFilter ref="A2:M59" xr:uid="{0CD72EB6-69B5-4839-8765-EA330890299D}">
    <filterColumn colId="2">
      <filters>
        <filter val="2_imports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A477-B345-473C-8FAA-0096EDBF6745}">
  <dimension ref="A1:L24"/>
  <sheetViews>
    <sheetView zoomScaleNormal="100" workbookViewId="0">
      <selection activeCell="E15" sqref="E15"/>
    </sheetView>
  </sheetViews>
  <sheetFormatPr defaultColWidth="8.8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</cols>
  <sheetData>
    <row r="1" spans="1:12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2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</row>
    <row r="3" spans="1:12" x14ac:dyDescent="0.4">
      <c r="A3" t="s">
        <v>1228</v>
      </c>
      <c r="B3" t="s">
        <v>943</v>
      </c>
      <c r="C3" t="s">
        <v>8</v>
      </c>
      <c r="D3" t="s">
        <v>150</v>
      </c>
      <c r="E3" t="s">
        <v>1229</v>
      </c>
      <c r="F3" t="s">
        <v>1230</v>
      </c>
      <c r="G3" t="str">
        <f t="shared" ref="G3:G5" si="0">F3&amp;"_CO2"</f>
        <v>16_x_hydrogen_imports_CO2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2_imports</v>
      </c>
    </row>
    <row r="4" spans="1:12" x14ac:dyDescent="0.4">
      <c r="A4" t="s">
        <v>1228</v>
      </c>
      <c r="B4" t="s">
        <v>943</v>
      </c>
      <c r="C4" t="s">
        <v>10</v>
      </c>
      <c r="D4" t="s">
        <v>150</v>
      </c>
      <c r="E4" t="s">
        <v>1231</v>
      </c>
      <c r="F4" t="s">
        <v>1232</v>
      </c>
      <c r="G4" t="str">
        <f t="shared" si="0"/>
        <v>16_x_hydrogen_exports_CO2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3_exports</v>
      </c>
    </row>
    <row r="5" spans="1:12" x14ac:dyDescent="0.4">
      <c r="A5" t="s">
        <v>1228</v>
      </c>
      <c r="B5" t="s">
        <v>943</v>
      </c>
      <c r="C5" t="s">
        <v>10</v>
      </c>
      <c r="D5" t="s">
        <v>150</v>
      </c>
      <c r="E5" t="s">
        <v>1233</v>
      </c>
      <c r="F5" t="s">
        <v>1232</v>
      </c>
      <c r="G5" t="str">
        <f t="shared" si="0"/>
        <v>16_x_hydrogen_exports_CO2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3_exports</v>
      </c>
    </row>
    <row r="6" spans="1:12" x14ac:dyDescent="0.4">
      <c r="A6" t="s">
        <v>1228</v>
      </c>
      <c r="B6" t="s">
        <v>875</v>
      </c>
      <c r="C6" t="s">
        <v>1234</v>
      </c>
      <c r="D6" s="3" t="s">
        <v>99</v>
      </c>
      <c r="E6" s="3" t="s">
        <v>1235</v>
      </c>
      <c r="F6" t="s">
        <v>99</v>
      </c>
      <c r="G6" t="str">
        <f t="shared" ref="G6:G16" si="1">F6&amp;"_CO2"</f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e">
        <f>INDEX(EGEDA_var!$E$4:$E$98,MATCH(C6,EGEDA_var!$D$4:$D$98,0))</f>
        <v>#N/A</v>
      </c>
    </row>
    <row r="7" spans="1:12" x14ac:dyDescent="0.4">
      <c r="A7" t="s">
        <v>1228</v>
      </c>
      <c r="B7" t="s">
        <v>875</v>
      </c>
      <c r="C7" t="s">
        <v>1234</v>
      </c>
      <c r="D7" t="s">
        <v>152</v>
      </c>
      <c r="E7" t="s">
        <v>1235</v>
      </c>
      <c r="F7" t="s">
        <v>1236</v>
      </c>
      <c r="G7" t="str">
        <f t="shared" si="1"/>
        <v>17_electricity_h2_CO2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e">
        <f>INDEX(EGEDA_var!$E$4:$E$98,MATCH(C7,EGEDA_var!$D$4:$D$98,0))</f>
        <v>#N/A</v>
      </c>
    </row>
    <row r="8" spans="1:12" x14ac:dyDescent="0.4">
      <c r="A8" t="s">
        <v>1228</v>
      </c>
      <c r="B8" t="s">
        <v>875</v>
      </c>
      <c r="C8" t="s">
        <v>1234</v>
      </c>
      <c r="D8" s="3" t="s">
        <v>99</v>
      </c>
      <c r="E8" s="3" t="s">
        <v>1237</v>
      </c>
      <c r="F8" t="s">
        <v>99</v>
      </c>
      <c r="G8" t="str">
        <f t="shared" si="1"/>
        <v>8_1_natural_gas_CO2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8_gas</v>
      </c>
      <c r="L8" t="e">
        <f>INDEX(EGEDA_var!$E$4:$E$98,MATCH(C8,EGEDA_var!$D$4:$D$98,0))</f>
        <v>#N/A</v>
      </c>
    </row>
    <row r="9" spans="1:12" x14ac:dyDescent="0.4">
      <c r="A9" t="s">
        <v>1228</v>
      </c>
      <c r="B9" t="s">
        <v>875</v>
      </c>
      <c r="C9" t="s">
        <v>1234</v>
      </c>
      <c r="D9" t="s">
        <v>152</v>
      </c>
      <c r="E9" t="s">
        <v>1237</v>
      </c>
      <c r="F9" t="s">
        <v>1236</v>
      </c>
      <c r="G9" t="str">
        <f t="shared" si="1"/>
        <v>17_electricity_h2_CO2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17_electricity</v>
      </c>
      <c r="L9" t="e">
        <f>INDEX(EGEDA_var!$E$4:$E$98,MATCH(C9,EGEDA_var!$D$4:$D$98,0))</f>
        <v>#N/A</v>
      </c>
    </row>
    <row r="10" spans="1:12" x14ac:dyDescent="0.4">
      <c r="A10" t="s">
        <v>1228</v>
      </c>
      <c r="B10" t="s">
        <v>875</v>
      </c>
      <c r="C10" t="s">
        <v>1234</v>
      </c>
      <c r="D10" t="s">
        <v>9</v>
      </c>
      <c r="E10" t="s">
        <v>1238</v>
      </c>
      <c r="F10" t="s">
        <v>9</v>
      </c>
      <c r="G10" t="str">
        <f t="shared" si="1"/>
        <v>1_1_coking_coal_CO2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1_coal</v>
      </c>
      <c r="L10" t="e">
        <f>INDEX(EGEDA_var!$E$4:$E$98,MATCH(C10,EGEDA_var!$D$4:$D$98,0))</f>
        <v>#N/A</v>
      </c>
    </row>
    <row r="11" spans="1:12" x14ac:dyDescent="0.4">
      <c r="A11" t="s">
        <v>1228</v>
      </c>
      <c r="B11" t="s">
        <v>875</v>
      </c>
      <c r="C11" t="s">
        <v>1234</v>
      </c>
      <c r="D11" t="s">
        <v>152</v>
      </c>
      <c r="E11" t="s">
        <v>1238</v>
      </c>
      <c r="F11" t="s">
        <v>1236</v>
      </c>
      <c r="G11" t="str">
        <f t="shared" si="1"/>
        <v>17_electricity_h2_CO2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17_electricity</v>
      </c>
      <c r="L11" t="e">
        <f>INDEX(EGEDA_var!$E$4:$E$98,MATCH(C11,EGEDA_var!$D$4:$D$98,0))</f>
        <v>#N/A</v>
      </c>
    </row>
    <row r="12" spans="1:12" x14ac:dyDescent="0.4">
      <c r="A12" t="s">
        <v>1228</v>
      </c>
      <c r="B12" t="s">
        <v>875</v>
      </c>
      <c r="C12" t="s">
        <v>1234</v>
      </c>
      <c r="D12" t="s">
        <v>152</v>
      </c>
      <c r="E12" t="s">
        <v>1239</v>
      </c>
      <c r="F12" t="s">
        <v>1240</v>
      </c>
      <c r="G12" t="str">
        <f t="shared" si="1"/>
        <v>17_electricity_green_CO2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2" x14ac:dyDescent="0.4">
      <c r="A13" t="s">
        <v>1228</v>
      </c>
      <c r="B13" t="s">
        <v>875</v>
      </c>
      <c r="C13" t="s">
        <v>1234</v>
      </c>
      <c r="D13" t="s">
        <v>150</v>
      </c>
      <c r="E13" t="s">
        <v>1241</v>
      </c>
      <c r="F13" t="s">
        <v>1230</v>
      </c>
      <c r="G13" t="str">
        <f t="shared" si="1"/>
        <v>16_x_hydrogen_imports_CO2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e">
        <f>INDEX(EGEDA_var!$E$4:$E$98,MATCH(C13,EGEDA_var!$D$4:$D$98,0))</f>
        <v>#N/A</v>
      </c>
    </row>
    <row r="14" spans="1:12" x14ac:dyDescent="0.4">
      <c r="A14" t="s">
        <v>1228</v>
      </c>
      <c r="B14" t="s">
        <v>875</v>
      </c>
      <c r="C14" t="s">
        <v>1234</v>
      </c>
      <c r="D14" s="3" t="s">
        <v>148</v>
      </c>
      <c r="E14" t="s">
        <v>1242</v>
      </c>
      <c r="F14" s="3" t="s">
        <v>1243</v>
      </c>
      <c r="G14" t="str">
        <f t="shared" si="1"/>
        <v>xx_fuel_byproduct_CO2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e">
        <f>INDEX(EGEDA_var!$E$4:$E$98,MATCH(C14,EGEDA_var!$D$4:$D$98,0))</f>
        <v>#N/A</v>
      </c>
    </row>
    <row r="15" spans="1:12" x14ac:dyDescent="0.4">
      <c r="A15" t="s">
        <v>1228</v>
      </c>
      <c r="B15" t="s">
        <v>875</v>
      </c>
      <c r="C15" t="s">
        <v>1234</v>
      </c>
      <c r="D15" s="3" t="s">
        <v>99</v>
      </c>
      <c r="E15" s="3" t="s">
        <v>1231</v>
      </c>
      <c r="F15" t="s">
        <v>99</v>
      </c>
      <c r="G15" t="str">
        <f t="shared" si="1"/>
        <v>8_1_natural_gas_CO2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8_gas</v>
      </c>
      <c r="L15" t="e">
        <f>INDEX(EGEDA_var!$E$4:$E$98,MATCH(C15,EGEDA_var!$D$4:$D$98,0))</f>
        <v>#N/A</v>
      </c>
    </row>
    <row r="16" spans="1:12" x14ac:dyDescent="0.4">
      <c r="A16" t="s">
        <v>1228</v>
      </c>
      <c r="B16" t="s">
        <v>875</v>
      </c>
      <c r="C16" t="s">
        <v>1234</v>
      </c>
      <c r="D16" t="s">
        <v>152</v>
      </c>
      <c r="E16" t="s">
        <v>1231</v>
      </c>
      <c r="F16" t="s">
        <v>1236</v>
      </c>
      <c r="G16" t="str">
        <f t="shared" si="1"/>
        <v>17_electricity_h2_CO2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4">
      <c r="A17" t="s">
        <v>1228</v>
      </c>
      <c r="B17" t="s">
        <v>875</v>
      </c>
      <c r="C17" t="s">
        <v>1234</v>
      </c>
      <c r="D17" t="s">
        <v>152</v>
      </c>
      <c r="E17" t="s">
        <v>1233</v>
      </c>
      <c r="F17" t="s">
        <v>1240</v>
      </c>
      <c r="G17" t="str">
        <f t="shared" ref="G17:G19" si="2">F17&amp;"_CO2"</f>
        <v>17_electricity_green_CO2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4">
      <c r="A18" t="s">
        <v>1228</v>
      </c>
      <c r="B18" t="s">
        <v>875</v>
      </c>
      <c r="C18" t="s">
        <v>1234</v>
      </c>
      <c r="D18" t="s">
        <v>150</v>
      </c>
      <c r="E18" t="s">
        <v>1237</v>
      </c>
      <c r="F18" t="s">
        <v>150</v>
      </c>
      <c r="G18" t="str">
        <f t="shared" si="2"/>
        <v>16_x_hydrogen_CO2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e">
        <f>INDEX(EGEDA_var!$E$4:$E$98,MATCH(C18,EGEDA_var!$D$4:$D$98,0))</f>
        <v>#N/A</v>
      </c>
    </row>
    <row r="19" spans="1:12" x14ac:dyDescent="0.4">
      <c r="A19" t="s">
        <v>1228</v>
      </c>
      <c r="B19" t="s">
        <v>875</v>
      </c>
      <c r="C19" t="s">
        <v>1234</v>
      </c>
      <c r="D19" t="s">
        <v>150</v>
      </c>
      <c r="E19" t="s">
        <v>1235</v>
      </c>
      <c r="F19" t="s">
        <v>150</v>
      </c>
      <c r="G19" t="str">
        <f t="shared" si="2"/>
        <v>16_x_hydrogen_CO2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e">
        <f>INDEX(EGEDA_var!$E$4:$E$98,MATCH(C19,EGEDA_var!$D$4:$D$98,0))</f>
        <v>#N/A</v>
      </c>
    </row>
    <row r="20" spans="1:12" x14ac:dyDescent="0.4">
      <c r="A20" t="s">
        <v>1228</v>
      </c>
      <c r="B20" t="s">
        <v>875</v>
      </c>
      <c r="C20" t="s">
        <v>1234</v>
      </c>
      <c r="D20" t="s">
        <v>150</v>
      </c>
      <c r="E20" t="s">
        <v>1239</v>
      </c>
      <c r="F20" t="s">
        <v>150</v>
      </c>
      <c r="G20" t="str">
        <f t="shared" ref="G20:G23" si="3">F20&amp;"_CO2"</f>
        <v>16_x_hydrogen_CO2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e">
        <f>INDEX(EGEDA_var!$E$4:$E$98,MATCH(C20,EGEDA_var!$D$4:$D$98,0))</f>
        <v>#N/A</v>
      </c>
    </row>
    <row r="21" spans="1:12" x14ac:dyDescent="0.4">
      <c r="A21" t="s">
        <v>1228</v>
      </c>
      <c r="B21" t="s">
        <v>875</v>
      </c>
      <c r="C21" t="s">
        <v>1234</v>
      </c>
      <c r="D21" t="s">
        <v>150</v>
      </c>
      <c r="E21" t="s">
        <v>1238</v>
      </c>
      <c r="F21" t="s">
        <v>150</v>
      </c>
      <c r="G21" t="str">
        <f t="shared" si="3"/>
        <v>16_x_hydrogen_CO2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16_others</v>
      </c>
      <c r="L21" t="e">
        <f>INDEX(EGEDA_var!$E$4:$E$98,MATCH(C21,EGEDA_var!$D$4:$D$98,0))</f>
        <v>#N/A</v>
      </c>
    </row>
    <row r="22" spans="1:12" x14ac:dyDescent="0.4">
      <c r="A22" t="s">
        <v>1228</v>
      </c>
      <c r="B22" t="s">
        <v>875</v>
      </c>
      <c r="C22" t="s">
        <v>1234</v>
      </c>
      <c r="D22" t="s">
        <v>150</v>
      </c>
      <c r="E22" t="s">
        <v>1231</v>
      </c>
      <c r="F22" t="s">
        <v>1232</v>
      </c>
      <c r="G22" t="str">
        <f t="shared" si="3"/>
        <v>16_x_hydrogen_exports_CO2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16_others</v>
      </c>
      <c r="L22" t="e">
        <f>INDEX(EGEDA_var!$E$4:$E$98,MATCH(C22,EGEDA_var!$D$4:$D$98,0))</f>
        <v>#N/A</v>
      </c>
    </row>
    <row r="23" spans="1:12" x14ac:dyDescent="0.4">
      <c r="A23" t="s">
        <v>1228</v>
      </c>
      <c r="B23" t="s">
        <v>875</v>
      </c>
      <c r="C23" t="s">
        <v>1234</v>
      </c>
      <c r="D23" t="s">
        <v>150</v>
      </c>
      <c r="E23" t="s">
        <v>1233</v>
      </c>
      <c r="F23" t="s">
        <v>1232</v>
      </c>
      <c r="G23" t="str">
        <f t="shared" si="3"/>
        <v>16_x_hydrogen_exports_CO2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16_others</v>
      </c>
      <c r="L23" t="e">
        <f>INDEX(EGEDA_var!$E$4:$E$98,MATCH(C23,EGEDA_var!$D$4:$D$98,0))</f>
        <v>#N/A</v>
      </c>
    </row>
    <row r="24" spans="1:12" x14ac:dyDescent="0.4">
      <c r="A24" t="s">
        <v>1228</v>
      </c>
      <c r="B24" t="s">
        <v>943</v>
      </c>
      <c r="C24" t="s">
        <v>6</v>
      </c>
      <c r="D24" t="s">
        <v>111</v>
      </c>
      <c r="E24" t="s">
        <v>1244</v>
      </c>
      <c r="F24" t="s">
        <v>111</v>
      </c>
      <c r="G24" t="s">
        <v>1245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12_solar</v>
      </c>
      <c r="L24" t="str">
        <f>INDEX(EGEDA_var!$E$4:$E$98,MATCH(C24,EGEDA_var!$D$4:$D$98,0))</f>
        <v>1_indigenous_production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298-7A41-43FC-A7E7-25088E021369}">
  <dimension ref="A1:M97"/>
  <sheetViews>
    <sheetView topLeftCell="F1" workbookViewId="0">
      <selection activeCell="G29" sqref="G29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190</v>
      </c>
      <c r="B3" t="s">
        <v>191</v>
      </c>
      <c r="C3" t="s">
        <v>169</v>
      </c>
      <c r="D3" t="s">
        <v>66</v>
      </c>
      <c r="E3" t="s">
        <v>192</v>
      </c>
      <c r="F3" t="s">
        <v>66</v>
      </c>
      <c r="G3" t="str">
        <f t="shared" ref="G3:G34" si="0">F3&amp;"_CO2"</f>
        <v>7_1_motor_gasoline_CO2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7_petroleum_products</v>
      </c>
      <c r="L3" t="str">
        <f>INDEX(EGEDA_var!$E$4:$E$98,MATCH(C3,EGEDA_var!$D$4:$D$98,0))</f>
        <v>16_other_sector</v>
      </c>
    </row>
    <row r="4" spans="1:13" x14ac:dyDescent="0.4">
      <c r="A4" t="s">
        <v>190</v>
      </c>
      <c r="B4" t="s">
        <v>191</v>
      </c>
      <c r="C4" t="s">
        <v>169</v>
      </c>
      <c r="D4" t="s">
        <v>78</v>
      </c>
      <c r="E4" t="s">
        <v>196</v>
      </c>
      <c r="F4" t="s">
        <v>78</v>
      </c>
      <c r="G4" t="str">
        <f t="shared" si="0"/>
        <v>7_7_gas_diesel_oil_CO2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7_petroleum_products</v>
      </c>
      <c r="L4" t="str">
        <f>INDEX(EGEDA_var!$E$4:$E$98,MATCH(C4,EGEDA_var!$D$4:$D$98,0))</f>
        <v>16_other_sector</v>
      </c>
    </row>
    <row r="5" spans="1:13" x14ac:dyDescent="0.4">
      <c r="A5" t="s">
        <v>190</v>
      </c>
      <c r="B5" t="s">
        <v>191</v>
      </c>
      <c r="C5" t="s">
        <v>169</v>
      </c>
      <c r="D5" t="s">
        <v>80</v>
      </c>
      <c r="E5" t="s">
        <v>197</v>
      </c>
      <c r="F5" t="s">
        <v>80</v>
      </c>
      <c r="G5" t="str">
        <f t="shared" si="0"/>
        <v>7_9_lpg_CO2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16_other_sector</v>
      </c>
    </row>
    <row r="6" spans="1:13" x14ac:dyDescent="0.4">
      <c r="A6" t="s">
        <v>190</v>
      </c>
      <c r="B6" t="s">
        <v>191</v>
      </c>
      <c r="C6" t="s">
        <v>169</v>
      </c>
      <c r="D6" t="s">
        <v>99</v>
      </c>
      <c r="E6" t="s">
        <v>198</v>
      </c>
      <c r="F6" t="s">
        <v>99</v>
      </c>
      <c r="G6" t="str">
        <f t="shared" si="0"/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str">
        <f>INDEX(EGEDA_var!$E$4:$E$98,MATCH(C6,EGEDA_var!$D$4:$D$98,0))</f>
        <v>16_other_sector</v>
      </c>
    </row>
    <row r="7" spans="1:13" x14ac:dyDescent="0.4">
      <c r="A7" t="s">
        <v>190</v>
      </c>
      <c r="B7" t="s">
        <v>191</v>
      </c>
      <c r="C7" t="s">
        <v>169</v>
      </c>
      <c r="D7" t="s">
        <v>152</v>
      </c>
      <c r="E7" t="s">
        <v>199</v>
      </c>
      <c r="F7" t="s">
        <v>152</v>
      </c>
      <c r="G7" t="str">
        <f t="shared" si="0"/>
        <v>17_electricity_CO2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str">
        <f>INDEX(EGEDA_var!$E$4:$E$98,MATCH(C7,EGEDA_var!$D$4:$D$98,0))</f>
        <v>16_other_sector</v>
      </c>
    </row>
    <row r="8" spans="1:13" x14ac:dyDescent="0.4">
      <c r="A8" t="s">
        <v>190</v>
      </c>
      <c r="B8" t="s">
        <v>191</v>
      </c>
      <c r="C8" t="s">
        <v>169</v>
      </c>
      <c r="D8" t="s">
        <v>66</v>
      </c>
      <c r="E8" t="s">
        <v>200</v>
      </c>
      <c r="F8" t="s">
        <v>66</v>
      </c>
      <c r="G8" t="str">
        <f t="shared" si="0"/>
        <v>7_1_motor_gasoline_CO2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4">
      <c r="A9" t="s">
        <v>190</v>
      </c>
      <c r="B9" t="s">
        <v>191</v>
      </c>
      <c r="C9" t="s">
        <v>169</v>
      </c>
      <c r="D9" t="s">
        <v>78</v>
      </c>
      <c r="E9" t="s">
        <v>201</v>
      </c>
      <c r="F9" t="s">
        <v>78</v>
      </c>
      <c r="G9" t="str">
        <f t="shared" si="0"/>
        <v>7_7_gas_diesel_oil_CO2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4">
      <c r="A10" t="s">
        <v>190</v>
      </c>
      <c r="B10" t="s">
        <v>191</v>
      </c>
      <c r="C10" t="s">
        <v>169</v>
      </c>
      <c r="D10" t="s">
        <v>80</v>
      </c>
      <c r="E10" t="s">
        <v>202</v>
      </c>
      <c r="F10" t="s">
        <v>80</v>
      </c>
      <c r="G10" t="str">
        <f t="shared" si="0"/>
        <v>7_9_lpg_CO2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4">
      <c r="A11" t="s">
        <v>190</v>
      </c>
      <c r="B11" t="s">
        <v>191</v>
      </c>
      <c r="C11" t="s">
        <v>169</v>
      </c>
      <c r="D11" t="s">
        <v>99</v>
      </c>
      <c r="E11" t="s">
        <v>203</v>
      </c>
      <c r="F11" t="s">
        <v>99</v>
      </c>
      <c r="G11" t="str">
        <f t="shared" si="0"/>
        <v>8_1_natural_gas_CO2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8_gas</v>
      </c>
      <c r="L11" t="str">
        <f>INDEX(EGEDA_var!$E$4:$E$98,MATCH(C11,EGEDA_var!$D$4:$D$98,0))</f>
        <v>16_other_sector</v>
      </c>
    </row>
    <row r="12" spans="1:13" x14ac:dyDescent="0.4">
      <c r="A12" t="s">
        <v>190</v>
      </c>
      <c r="B12" t="s">
        <v>191</v>
      </c>
      <c r="C12" t="s">
        <v>169</v>
      </c>
      <c r="D12" t="s">
        <v>152</v>
      </c>
      <c r="E12" t="s">
        <v>204</v>
      </c>
      <c r="F12" t="s">
        <v>152</v>
      </c>
      <c r="G12" t="str">
        <f t="shared" si="0"/>
        <v>17_electricity_CO2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str">
        <f>INDEX(EGEDA_var!$E$4:$E$98,MATCH(C12,EGEDA_var!$D$4:$D$98,0))</f>
        <v>16_other_sector</v>
      </c>
    </row>
    <row r="13" spans="1:13" x14ac:dyDescent="0.4">
      <c r="A13" t="s">
        <v>190</v>
      </c>
      <c r="B13" t="s">
        <v>191</v>
      </c>
      <c r="C13" t="s">
        <v>169</v>
      </c>
      <c r="D13" t="s">
        <v>66</v>
      </c>
      <c r="E13" t="s">
        <v>205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4">
      <c r="A14" t="s">
        <v>190</v>
      </c>
      <c r="B14" t="s">
        <v>191</v>
      </c>
      <c r="C14" t="s">
        <v>169</v>
      </c>
      <c r="D14" t="s">
        <v>78</v>
      </c>
      <c r="E14" t="s">
        <v>206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4">
      <c r="A15" t="s">
        <v>190</v>
      </c>
      <c r="B15" t="s">
        <v>191</v>
      </c>
      <c r="C15" t="s">
        <v>169</v>
      </c>
      <c r="D15" t="s">
        <v>80</v>
      </c>
      <c r="E15" t="s">
        <v>207</v>
      </c>
      <c r="F15" t="s">
        <v>80</v>
      </c>
      <c r="G15" t="str">
        <f t="shared" si="0"/>
        <v>7_9_lpg_CO2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4">
      <c r="A16" t="s">
        <v>190</v>
      </c>
      <c r="B16" t="s">
        <v>191</v>
      </c>
      <c r="C16" t="s">
        <v>169</v>
      </c>
      <c r="D16" t="s">
        <v>99</v>
      </c>
      <c r="E16" t="s">
        <v>208</v>
      </c>
      <c r="F16" t="s">
        <v>99</v>
      </c>
      <c r="G16" t="str">
        <f t="shared" si="0"/>
        <v>8_1_natural_gas_CO2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8_gas</v>
      </c>
      <c r="L16" t="str">
        <f>INDEX(EGEDA_var!$E$4:$E$98,MATCH(C16,EGEDA_var!$D$4:$D$98,0))</f>
        <v>16_other_sector</v>
      </c>
    </row>
    <row r="17" spans="1:12" x14ac:dyDescent="0.4">
      <c r="A17" t="s">
        <v>190</v>
      </c>
      <c r="B17" t="s">
        <v>191</v>
      </c>
      <c r="C17" t="s">
        <v>169</v>
      </c>
      <c r="D17" t="s">
        <v>152</v>
      </c>
      <c r="E17" t="s">
        <v>209</v>
      </c>
      <c r="F17" t="s">
        <v>152</v>
      </c>
      <c r="G17" t="str">
        <f t="shared" si="0"/>
        <v>17_electricity_CO2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str">
        <f>INDEX(EGEDA_var!$E$4:$E$98,MATCH(C17,EGEDA_var!$D$4:$D$98,0))</f>
        <v>16_other_sector</v>
      </c>
    </row>
    <row r="18" spans="1:12" x14ac:dyDescent="0.4">
      <c r="A18" t="s">
        <v>190</v>
      </c>
      <c r="B18" t="s">
        <v>191</v>
      </c>
      <c r="C18" t="s">
        <v>169</v>
      </c>
      <c r="D18" t="s">
        <v>66</v>
      </c>
      <c r="E18" t="s">
        <v>210</v>
      </c>
      <c r="F18" t="s">
        <v>66</v>
      </c>
      <c r="G18" t="str">
        <f t="shared" si="0"/>
        <v>7_1_motor_gasoline_CO2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4">
      <c r="A19" t="s">
        <v>190</v>
      </c>
      <c r="B19" t="s">
        <v>191</v>
      </c>
      <c r="C19" t="s">
        <v>169</v>
      </c>
      <c r="D19" t="s">
        <v>78</v>
      </c>
      <c r="E19" t="s">
        <v>211</v>
      </c>
      <c r="F19" t="s">
        <v>78</v>
      </c>
      <c r="G19" t="str">
        <f t="shared" si="0"/>
        <v>7_7_gas_diesel_oil_CO2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4">
      <c r="A20" t="s">
        <v>190</v>
      </c>
      <c r="B20" t="s">
        <v>191</v>
      </c>
      <c r="C20" t="s">
        <v>169</v>
      </c>
      <c r="D20" t="s">
        <v>80</v>
      </c>
      <c r="E20" t="s">
        <v>212</v>
      </c>
      <c r="F20" t="s">
        <v>80</v>
      </c>
      <c r="G20" t="str">
        <f t="shared" si="0"/>
        <v>7_9_lpg_CO2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16_other_sector</v>
      </c>
    </row>
    <row r="21" spans="1:12" x14ac:dyDescent="0.4">
      <c r="A21" t="s">
        <v>190</v>
      </c>
      <c r="B21" t="s">
        <v>191</v>
      </c>
      <c r="C21" t="s">
        <v>169</v>
      </c>
      <c r="D21" t="s">
        <v>99</v>
      </c>
      <c r="E21" t="s">
        <v>213</v>
      </c>
      <c r="F21" t="s">
        <v>99</v>
      </c>
      <c r="G21" t="str">
        <f t="shared" si="0"/>
        <v>8_1_natural_gas_CO2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4">
      <c r="A22" t="s">
        <v>190</v>
      </c>
      <c r="B22" t="s">
        <v>191</v>
      </c>
      <c r="C22" t="s">
        <v>169</v>
      </c>
      <c r="D22" t="s">
        <v>152</v>
      </c>
      <c r="E22" t="s">
        <v>214</v>
      </c>
      <c r="F22" t="s">
        <v>152</v>
      </c>
      <c r="G22" t="str">
        <f t="shared" si="0"/>
        <v>17_electricity_CO2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17_electricity</v>
      </c>
      <c r="L22" t="str">
        <f>INDEX(EGEDA_var!$E$4:$E$98,MATCH(C22,EGEDA_var!$D$4:$D$98,0))</f>
        <v>16_other_sector</v>
      </c>
    </row>
    <row r="23" spans="1:12" x14ac:dyDescent="0.4">
      <c r="A23" t="s">
        <v>190</v>
      </c>
      <c r="B23" t="s">
        <v>191</v>
      </c>
      <c r="C23" t="s">
        <v>169</v>
      </c>
      <c r="D23" t="s">
        <v>76</v>
      </c>
      <c r="E23" t="s">
        <v>215</v>
      </c>
      <c r="F23" t="s">
        <v>76</v>
      </c>
      <c r="G23" t="str">
        <f t="shared" si="0"/>
        <v>7_6_kerosene_CO2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16_other_sector</v>
      </c>
    </row>
    <row r="24" spans="1:12" x14ac:dyDescent="0.4">
      <c r="A24" t="s">
        <v>190</v>
      </c>
      <c r="B24" t="s">
        <v>191</v>
      </c>
      <c r="C24" t="s">
        <v>169</v>
      </c>
      <c r="D24" t="s">
        <v>79</v>
      </c>
      <c r="E24" t="s">
        <v>216</v>
      </c>
      <c r="F24" t="s">
        <v>79</v>
      </c>
      <c r="G24" t="str">
        <f t="shared" si="0"/>
        <v>7_8_fuel_oil_CO2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16_other_sector</v>
      </c>
    </row>
    <row r="25" spans="1:12" x14ac:dyDescent="0.4">
      <c r="A25" t="s">
        <v>190</v>
      </c>
      <c r="B25" t="s">
        <v>191</v>
      </c>
      <c r="C25" t="s">
        <v>169</v>
      </c>
      <c r="D25" t="s">
        <v>76</v>
      </c>
      <c r="E25" t="s">
        <v>217</v>
      </c>
      <c r="F25" t="s">
        <v>76</v>
      </c>
      <c r="G25" t="str">
        <f t="shared" si="0"/>
        <v>7_6_kerosene_CO2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16_other_sector</v>
      </c>
    </row>
    <row r="26" spans="1:12" x14ac:dyDescent="0.4">
      <c r="A26" t="s">
        <v>190</v>
      </c>
      <c r="B26" t="s">
        <v>191</v>
      </c>
      <c r="C26" t="s">
        <v>169</v>
      </c>
      <c r="D26" t="s">
        <v>79</v>
      </c>
      <c r="E26" t="s">
        <v>218</v>
      </c>
      <c r="F26" t="s">
        <v>79</v>
      </c>
      <c r="G26" t="str">
        <f t="shared" si="0"/>
        <v>7_8_fuel_oil_CO2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16_other_sector</v>
      </c>
    </row>
    <row r="27" spans="1:12" x14ac:dyDescent="0.4">
      <c r="A27" t="s">
        <v>190</v>
      </c>
      <c r="B27" t="s">
        <v>191</v>
      </c>
      <c r="C27" t="s">
        <v>169</v>
      </c>
      <c r="D27" t="s">
        <v>76</v>
      </c>
      <c r="E27" t="s">
        <v>219</v>
      </c>
      <c r="F27" t="s">
        <v>76</v>
      </c>
      <c r="G27" t="str">
        <f t="shared" si="0"/>
        <v>7_6_kerosene_CO2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16_other_sector</v>
      </c>
    </row>
    <row r="28" spans="1:12" x14ac:dyDescent="0.4">
      <c r="A28" t="s">
        <v>190</v>
      </c>
      <c r="B28" t="s">
        <v>191</v>
      </c>
      <c r="C28" t="s">
        <v>169</v>
      </c>
      <c r="D28" t="s">
        <v>79</v>
      </c>
      <c r="E28" t="s">
        <v>220</v>
      </c>
      <c r="F28" t="s">
        <v>79</v>
      </c>
      <c r="G28" t="str">
        <f t="shared" si="0"/>
        <v>7_8_fuel_oil_CO2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16_other_sector</v>
      </c>
    </row>
    <row r="29" spans="1:12" x14ac:dyDescent="0.4">
      <c r="A29" t="s">
        <v>190</v>
      </c>
      <c r="B29" t="s">
        <v>191</v>
      </c>
      <c r="C29" t="s">
        <v>169</v>
      </c>
      <c r="D29" t="s">
        <v>76</v>
      </c>
      <c r="E29" t="s">
        <v>221</v>
      </c>
      <c r="F29" t="s">
        <v>76</v>
      </c>
      <c r="G29" t="str">
        <f t="shared" si="0"/>
        <v>7_6_kerosene_CO2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16_other_sector</v>
      </c>
    </row>
    <row r="30" spans="1:12" x14ac:dyDescent="0.4">
      <c r="A30" t="s">
        <v>190</v>
      </c>
      <c r="B30" t="s">
        <v>191</v>
      </c>
      <c r="C30" t="s">
        <v>169</v>
      </c>
      <c r="D30" t="s">
        <v>79</v>
      </c>
      <c r="E30" t="s">
        <v>222</v>
      </c>
      <c r="F30" t="s">
        <v>79</v>
      </c>
      <c r="G30" t="str">
        <f t="shared" si="0"/>
        <v>7_8_fuel_oil_CO2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16_other_sector</v>
      </c>
    </row>
    <row r="31" spans="1:12" x14ac:dyDescent="0.4">
      <c r="A31" t="s">
        <v>190</v>
      </c>
      <c r="B31" t="s">
        <v>191</v>
      </c>
      <c r="C31" t="s">
        <v>169</v>
      </c>
      <c r="D31" t="s">
        <v>128</v>
      </c>
      <c r="E31" t="s">
        <v>223</v>
      </c>
      <c r="F31" t="s">
        <v>128</v>
      </c>
      <c r="G31" t="str">
        <f t="shared" si="0"/>
        <v>15_5_other_biomass_CO2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16_other_sector</v>
      </c>
    </row>
    <row r="32" spans="1:12" x14ac:dyDescent="0.4">
      <c r="A32" t="s">
        <v>190</v>
      </c>
      <c r="B32" t="s">
        <v>191</v>
      </c>
      <c r="C32" t="s">
        <v>169</v>
      </c>
      <c r="D32" t="s">
        <v>132</v>
      </c>
      <c r="E32" t="s">
        <v>224</v>
      </c>
      <c r="F32" t="s">
        <v>132</v>
      </c>
      <c r="G32" t="str">
        <f t="shared" si="0"/>
        <v>16_1_biogas_CO2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4">
      <c r="A33" t="s">
        <v>190</v>
      </c>
      <c r="B33" t="s">
        <v>191</v>
      </c>
      <c r="C33" t="s">
        <v>169</v>
      </c>
      <c r="D33" t="s">
        <v>142</v>
      </c>
      <c r="E33" t="s">
        <v>225</v>
      </c>
      <c r="F33" t="s">
        <v>142</v>
      </c>
      <c r="G33" t="str">
        <f t="shared" si="0"/>
        <v>16_6_biodiesel_CO2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16_other_sector</v>
      </c>
    </row>
    <row r="34" spans="1:12" x14ac:dyDescent="0.4">
      <c r="A34" t="s">
        <v>190</v>
      </c>
      <c r="B34" t="s">
        <v>191</v>
      </c>
      <c r="C34" t="s">
        <v>169</v>
      </c>
      <c r="D34" t="s">
        <v>128</v>
      </c>
      <c r="E34" t="s">
        <v>226</v>
      </c>
      <c r="F34" t="s">
        <v>128</v>
      </c>
      <c r="G34" t="str">
        <f t="shared" si="0"/>
        <v>15_5_other_biomass_CO2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15_solid_biomass</v>
      </c>
      <c r="L34" t="str">
        <f>INDEX(EGEDA_var!$E$4:$E$98,MATCH(C34,EGEDA_var!$D$4:$D$98,0))</f>
        <v>16_other_sector</v>
      </c>
    </row>
    <row r="35" spans="1:12" x14ac:dyDescent="0.4">
      <c r="A35" t="s">
        <v>190</v>
      </c>
      <c r="B35" t="s">
        <v>191</v>
      </c>
      <c r="C35" t="s">
        <v>169</v>
      </c>
      <c r="D35" t="s">
        <v>132</v>
      </c>
      <c r="E35" t="s">
        <v>227</v>
      </c>
      <c r="F35" t="s">
        <v>132</v>
      </c>
      <c r="G35" t="str">
        <f t="shared" ref="G35:G66" si="1">F35&amp;"_CO2"</f>
        <v>16_1_biogas_CO2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16_other_sector</v>
      </c>
    </row>
    <row r="36" spans="1:12" x14ac:dyDescent="0.4">
      <c r="A36" t="s">
        <v>190</v>
      </c>
      <c r="B36" t="s">
        <v>191</v>
      </c>
      <c r="C36" t="s">
        <v>169</v>
      </c>
      <c r="D36" t="s">
        <v>142</v>
      </c>
      <c r="E36" t="s">
        <v>228</v>
      </c>
      <c r="F36" t="s">
        <v>142</v>
      </c>
      <c r="G36" t="str">
        <f t="shared" si="1"/>
        <v>16_6_biodiesel_CO2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4">
      <c r="A37" t="s">
        <v>190</v>
      </c>
      <c r="B37" t="s">
        <v>191</v>
      </c>
      <c r="C37" t="s">
        <v>169</v>
      </c>
      <c r="D37" t="s">
        <v>128</v>
      </c>
      <c r="E37" t="s">
        <v>229</v>
      </c>
      <c r="F37" t="s">
        <v>128</v>
      </c>
      <c r="G37" t="str">
        <f t="shared" si="1"/>
        <v>15_5_other_biomass_CO2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15_solid_biomass</v>
      </c>
      <c r="L37" t="str">
        <f>INDEX(EGEDA_var!$E$4:$E$98,MATCH(C37,EGEDA_var!$D$4:$D$98,0))</f>
        <v>16_other_sector</v>
      </c>
    </row>
    <row r="38" spans="1:12" x14ac:dyDescent="0.4">
      <c r="A38" t="s">
        <v>190</v>
      </c>
      <c r="B38" t="s">
        <v>191</v>
      </c>
      <c r="C38" t="s">
        <v>169</v>
      </c>
      <c r="D38" t="s">
        <v>132</v>
      </c>
      <c r="E38" t="s">
        <v>230</v>
      </c>
      <c r="F38" t="s">
        <v>132</v>
      </c>
      <c r="G38" t="str">
        <f t="shared" si="1"/>
        <v>16_1_biogas_CO2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16_others</v>
      </c>
      <c r="L38" t="str">
        <f>INDEX(EGEDA_var!$E$4:$E$98,MATCH(C38,EGEDA_var!$D$4:$D$98,0))</f>
        <v>16_other_sector</v>
      </c>
    </row>
    <row r="39" spans="1:12" x14ac:dyDescent="0.4">
      <c r="A39" t="s">
        <v>190</v>
      </c>
      <c r="B39" t="s">
        <v>191</v>
      </c>
      <c r="C39" t="s">
        <v>169</v>
      </c>
      <c r="D39" t="s">
        <v>142</v>
      </c>
      <c r="E39" t="s">
        <v>231</v>
      </c>
      <c r="F39" t="s">
        <v>142</v>
      </c>
      <c r="G39" t="str">
        <f t="shared" si="1"/>
        <v>16_6_biodiesel_CO2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16_others</v>
      </c>
      <c r="L39" t="str">
        <f>INDEX(EGEDA_var!$E$4:$E$98,MATCH(C39,EGEDA_var!$D$4:$D$98,0))</f>
        <v>16_other_sector</v>
      </c>
    </row>
    <row r="40" spans="1:12" x14ac:dyDescent="0.4">
      <c r="A40" t="s">
        <v>190</v>
      </c>
      <c r="B40" t="s">
        <v>191</v>
      </c>
      <c r="C40" t="s">
        <v>169</v>
      </c>
      <c r="D40" t="s">
        <v>128</v>
      </c>
      <c r="E40" t="s">
        <v>232</v>
      </c>
      <c r="F40" t="s">
        <v>128</v>
      </c>
      <c r="G40" t="str">
        <f t="shared" si="1"/>
        <v>15_5_other_biomass_CO2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15_solid_biomass</v>
      </c>
      <c r="L40" t="str">
        <f>INDEX(EGEDA_var!$E$4:$E$98,MATCH(C40,EGEDA_var!$D$4:$D$98,0))</f>
        <v>16_other_sector</v>
      </c>
    </row>
    <row r="41" spans="1:12" x14ac:dyDescent="0.4">
      <c r="A41" t="s">
        <v>190</v>
      </c>
      <c r="B41" t="s">
        <v>191</v>
      </c>
      <c r="C41" t="s">
        <v>169</v>
      </c>
      <c r="D41" t="s">
        <v>132</v>
      </c>
      <c r="E41" t="s">
        <v>233</v>
      </c>
      <c r="F41" t="s">
        <v>132</v>
      </c>
      <c r="G41" t="str">
        <f t="shared" si="1"/>
        <v>16_1_biogas_CO2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16_others</v>
      </c>
      <c r="L41" t="str">
        <f>INDEX(EGEDA_var!$E$4:$E$98,MATCH(C41,EGEDA_var!$D$4:$D$98,0))</f>
        <v>16_other_sector</v>
      </c>
    </row>
    <row r="42" spans="1:12" x14ac:dyDescent="0.4">
      <c r="A42" t="s">
        <v>190</v>
      </c>
      <c r="B42" t="s">
        <v>191</v>
      </c>
      <c r="C42" t="s">
        <v>169</v>
      </c>
      <c r="D42" t="s">
        <v>142</v>
      </c>
      <c r="E42" t="s">
        <v>234</v>
      </c>
      <c r="F42" t="s">
        <v>142</v>
      </c>
      <c r="G42" t="str">
        <f t="shared" si="1"/>
        <v>16_6_biodiesel_CO2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16_other_sector</v>
      </c>
    </row>
    <row r="43" spans="1:12" x14ac:dyDescent="0.4">
      <c r="A43" t="s">
        <v>190</v>
      </c>
      <c r="B43" t="s">
        <v>191</v>
      </c>
      <c r="C43" t="s">
        <v>169</v>
      </c>
      <c r="D43" t="s">
        <v>7</v>
      </c>
      <c r="E43" t="s">
        <v>235</v>
      </c>
      <c r="F43" t="s">
        <v>7</v>
      </c>
      <c r="G43" t="str">
        <f t="shared" si="1"/>
        <v>1_x_coal_thermal_CO2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1_coal</v>
      </c>
      <c r="L43" t="str">
        <f>INDEX(EGEDA_var!$E$4:$E$98,MATCH(C43,EGEDA_var!$D$4:$D$98,0))</f>
        <v>16_other_sector</v>
      </c>
    </row>
    <row r="44" spans="1:12" x14ac:dyDescent="0.4">
      <c r="A44" t="s">
        <v>190</v>
      </c>
      <c r="B44" t="s">
        <v>191</v>
      </c>
      <c r="C44" t="s">
        <v>169</v>
      </c>
      <c r="D44" t="s">
        <v>17</v>
      </c>
      <c r="E44" t="s">
        <v>236</v>
      </c>
      <c r="F44" t="s">
        <v>17</v>
      </c>
      <c r="G44" t="str">
        <f t="shared" si="1"/>
        <v>1_5_lignite_CO2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1_coal</v>
      </c>
      <c r="L44" t="str">
        <f>INDEX(EGEDA_var!$E$4:$E$98,MATCH(C44,EGEDA_var!$D$4:$D$98,0))</f>
        <v>16_other_sector</v>
      </c>
    </row>
    <row r="45" spans="1:12" x14ac:dyDescent="0.4">
      <c r="A45" t="s">
        <v>190</v>
      </c>
      <c r="B45" t="s">
        <v>191</v>
      </c>
      <c r="C45" t="s">
        <v>169</v>
      </c>
      <c r="D45" t="s">
        <v>19</v>
      </c>
      <c r="E45" t="s">
        <v>237</v>
      </c>
      <c r="F45" t="s">
        <v>19</v>
      </c>
      <c r="G45" t="str">
        <f t="shared" si="1"/>
        <v>2_coal_products_CO2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2_coal_products</v>
      </c>
      <c r="L45" t="str">
        <f>INDEX(EGEDA_var!$E$4:$E$98,MATCH(C45,EGEDA_var!$D$4:$D$98,0))</f>
        <v>16_other_sector</v>
      </c>
    </row>
    <row r="46" spans="1:12" x14ac:dyDescent="0.4">
      <c r="A46" t="s">
        <v>190</v>
      </c>
      <c r="B46" t="s">
        <v>191</v>
      </c>
      <c r="C46" t="s">
        <v>169</v>
      </c>
      <c r="D46" t="s">
        <v>154</v>
      </c>
      <c r="E46" t="s">
        <v>238</v>
      </c>
      <c r="F46" t="s">
        <v>154</v>
      </c>
      <c r="G46" t="str">
        <f t="shared" si="1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16_other_sector</v>
      </c>
    </row>
    <row r="47" spans="1:12" x14ac:dyDescent="0.4">
      <c r="A47" t="s">
        <v>190</v>
      </c>
      <c r="B47" t="s">
        <v>191</v>
      </c>
      <c r="C47" t="s">
        <v>169</v>
      </c>
      <c r="D47" t="s">
        <v>7</v>
      </c>
      <c r="E47" t="s">
        <v>239</v>
      </c>
      <c r="F47" t="s">
        <v>7</v>
      </c>
      <c r="G47" t="str">
        <f t="shared" si="1"/>
        <v>1_x_coal_thermal_CO2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1_coal</v>
      </c>
      <c r="L47" t="str">
        <f>INDEX(EGEDA_var!$E$4:$E$98,MATCH(C47,EGEDA_var!$D$4:$D$98,0))</f>
        <v>16_other_sector</v>
      </c>
    </row>
    <row r="48" spans="1:12" x14ac:dyDescent="0.4">
      <c r="A48" t="s">
        <v>190</v>
      </c>
      <c r="B48" t="s">
        <v>191</v>
      </c>
      <c r="C48" t="s">
        <v>169</v>
      </c>
      <c r="D48" t="s">
        <v>17</v>
      </c>
      <c r="E48" t="s">
        <v>240</v>
      </c>
      <c r="F48" t="s">
        <v>17</v>
      </c>
      <c r="G48" t="str">
        <f t="shared" si="1"/>
        <v>1_5_lignite_CO2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1_coal</v>
      </c>
      <c r="L48" t="str">
        <f>INDEX(EGEDA_var!$E$4:$E$98,MATCH(C48,EGEDA_var!$D$4:$D$98,0))</f>
        <v>16_other_sector</v>
      </c>
    </row>
    <row r="49" spans="1:12" x14ac:dyDescent="0.4">
      <c r="A49" t="s">
        <v>190</v>
      </c>
      <c r="B49" t="s">
        <v>191</v>
      </c>
      <c r="C49" t="s">
        <v>169</v>
      </c>
      <c r="D49" t="s">
        <v>19</v>
      </c>
      <c r="E49" t="s">
        <v>241</v>
      </c>
      <c r="F49" t="s">
        <v>19</v>
      </c>
      <c r="G49" t="str">
        <f t="shared" si="1"/>
        <v>2_coal_products_CO2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2_coal_products</v>
      </c>
      <c r="L49" t="str">
        <f>INDEX(EGEDA_var!$E$4:$E$98,MATCH(C49,EGEDA_var!$D$4:$D$98,0))</f>
        <v>16_other_sector</v>
      </c>
    </row>
    <row r="50" spans="1:12" x14ac:dyDescent="0.4">
      <c r="A50" t="s">
        <v>190</v>
      </c>
      <c r="B50" t="s">
        <v>191</v>
      </c>
      <c r="C50" t="s">
        <v>169</v>
      </c>
      <c r="D50" t="s">
        <v>154</v>
      </c>
      <c r="E50" t="s">
        <v>242</v>
      </c>
      <c r="F50" t="s">
        <v>154</v>
      </c>
      <c r="G50" t="str">
        <f t="shared" si="1"/>
        <v>18_heat_CO2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18_heat</v>
      </c>
      <c r="L50" t="str">
        <f>INDEX(EGEDA_var!$E$4:$E$98,MATCH(C50,EGEDA_var!$D$4:$D$98,0))</f>
        <v>16_other_sector</v>
      </c>
    </row>
    <row r="51" spans="1:12" x14ac:dyDescent="0.4">
      <c r="A51" t="s">
        <v>190</v>
      </c>
      <c r="B51" t="s">
        <v>191</v>
      </c>
      <c r="C51" t="s">
        <v>169</v>
      </c>
      <c r="D51" t="s">
        <v>7</v>
      </c>
      <c r="E51" t="s">
        <v>243</v>
      </c>
      <c r="F51" t="s">
        <v>7</v>
      </c>
      <c r="G51" t="str">
        <f t="shared" si="1"/>
        <v>1_x_coal_thermal_CO2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1_coal</v>
      </c>
      <c r="L51" t="str">
        <f>INDEX(EGEDA_var!$E$4:$E$98,MATCH(C51,EGEDA_var!$D$4:$D$98,0))</f>
        <v>16_other_sector</v>
      </c>
    </row>
    <row r="52" spans="1:12" x14ac:dyDescent="0.4">
      <c r="A52" t="s">
        <v>190</v>
      </c>
      <c r="B52" t="s">
        <v>191</v>
      </c>
      <c r="C52" t="s">
        <v>169</v>
      </c>
      <c r="D52" t="s">
        <v>17</v>
      </c>
      <c r="E52" t="s">
        <v>244</v>
      </c>
      <c r="F52" t="s">
        <v>17</v>
      </c>
      <c r="G52" t="str">
        <f t="shared" si="1"/>
        <v>1_5_lignite_CO2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1_coal</v>
      </c>
      <c r="L52" t="str">
        <f>INDEX(EGEDA_var!$E$4:$E$98,MATCH(C52,EGEDA_var!$D$4:$D$98,0))</f>
        <v>16_other_sector</v>
      </c>
    </row>
    <row r="53" spans="1:12" x14ac:dyDescent="0.4">
      <c r="A53" t="s">
        <v>190</v>
      </c>
      <c r="B53" t="s">
        <v>191</v>
      </c>
      <c r="C53" t="s">
        <v>169</v>
      </c>
      <c r="D53" t="s">
        <v>19</v>
      </c>
      <c r="E53" t="s">
        <v>245</v>
      </c>
      <c r="F53" t="s">
        <v>19</v>
      </c>
      <c r="G53" t="str">
        <f t="shared" si="1"/>
        <v>2_coal_products_CO2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2_coal_products</v>
      </c>
      <c r="L53" t="str">
        <f>INDEX(EGEDA_var!$E$4:$E$98,MATCH(C53,EGEDA_var!$D$4:$D$98,0))</f>
        <v>16_other_sector</v>
      </c>
    </row>
    <row r="54" spans="1:12" x14ac:dyDescent="0.4">
      <c r="A54" t="s">
        <v>190</v>
      </c>
      <c r="B54" t="s">
        <v>191</v>
      </c>
      <c r="C54" t="s">
        <v>169</v>
      </c>
      <c r="D54" t="s">
        <v>154</v>
      </c>
      <c r="E54" t="s">
        <v>246</v>
      </c>
      <c r="F54" t="s">
        <v>154</v>
      </c>
      <c r="G54" t="str">
        <f t="shared" si="1"/>
        <v>18_heat_CO2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18_heat</v>
      </c>
      <c r="L54" t="str">
        <f>INDEX(EGEDA_var!$E$4:$E$98,MATCH(C54,EGEDA_var!$D$4:$D$98,0))</f>
        <v>16_other_sector</v>
      </c>
    </row>
    <row r="55" spans="1:12" x14ac:dyDescent="0.4">
      <c r="A55" t="s">
        <v>190</v>
      </c>
      <c r="B55" t="s">
        <v>191</v>
      </c>
      <c r="C55" t="s">
        <v>169</v>
      </c>
      <c r="D55" t="s">
        <v>7</v>
      </c>
      <c r="E55" t="s">
        <v>247</v>
      </c>
      <c r="F55" t="s">
        <v>7</v>
      </c>
      <c r="G55" t="str">
        <f t="shared" si="1"/>
        <v>1_x_coal_thermal_CO2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1_coal</v>
      </c>
      <c r="L55" t="str">
        <f>INDEX(EGEDA_var!$E$4:$E$98,MATCH(C55,EGEDA_var!$D$4:$D$98,0))</f>
        <v>16_other_sector</v>
      </c>
    </row>
    <row r="56" spans="1:12" x14ac:dyDescent="0.4">
      <c r="A56" t="s">
        <v>190</v>
      </c>
      <c r="B56" t="s">
        <v>191</v>
      </c>
      <c r="C56" t="s">
        <v>169</v>
      </c>
      <c r="D56" t="s">
        <v>17</v>
      </c>
      <c r="E56" t="s">
        <v>248</v>
      </c>
      <c r="F56" t="s">
        <v>17</v>
      </c>
      <c r="G56" t="str">
        <f t="shared" si="1"/>
        <v>1_5_lignite_CO2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16_other_sector</v>
      </c>
    </row>
    <row r="57" spans="1:12" x14ac:dyDescent="0.4">
      <c r="A57" t="s">
        <v>190</v>
      </c>
      <c r="B57" t="s">
        <v>191</v>
      </c>
      <c r="C57" t="s">
        <v>169</v>
      </c>
      <c r="D57" t="s">
        <v>19</v>
      </c>
      <c r="E57" t="s">
        <v>249</v>
      </c>
      <c r="F57" t="s">
        <v>19</v>
      </c>
      <c r="G57" t="str">
        <f t="shared" si="1"/>
        <v>2_coal_products_CO2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2_coal_products</v>
      </c>
      <c r="L57" t="str">
        <f>INDEX(EGEDA_var!$E$4:$E$98,MATCH(C57,EGEDA_var!$D$4:$D$98,0))</f>
        <v>16_other_sector</v>
      </c>
    </row>
    <row r="58" spans="1:12" x14ac:dyDescent="0.4">
      <c r="A58" t="s">
        <v>190</v>
      </c>
      <c r="B58" t="s">
        <v>191</v>
      </c>
      <c r="C58" t="s">
        <v>169</v>
      </c>
      <c r="D58" t="s">
        <v>154</v>
      </c>
      <c r="E58" t="s">
        <v>250</v>
      </c>
      <c r="F58" t="s">
        <v>154</v>
      </c>
      <c r="G58" t="str">
        <f t="shared" si="1"/>
        <v>18_heat_CO2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18_heat</v>
      </c>
      <c r="L58" t="str">
        <f>INDEX(EGEDA_var!$E$4:$E$98,MATCH(C58,EGEDA_var!$D$4:$D$98,0))</f>
        <v>16_other_sector</v>
      </c>
    </row>
    <row r="59" spans="1:12" x14ac:dyDescent="0.4">
      <c r="A59" t="s">
        <v>190</v>
      </c>
      <c r="B59" t="s">
        <v>191</v>
      </c>
      <c r="C59" t="s">
        <v>169</v>
      </c>
      <c r="D59" t="s">
        <v>53</v>
      </c>
      <c r="E59" t="s">
        <v>251</v>
      </c>
      <c r="F59" t="s">
        <v>53</v>
      </c>
      <c r="G59" t="str">
        <f t="shared" si="1"/>
        <v>6_1_crude_oil_CO2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6_crude_oil_and_ngl</v>
      </c>
      <c r="L59" t="str">
        <f>INDEX(EGEDA_var!$E$4:$E$98,MATCH(C59,EGEDA_var!$D$4:$D$98,0))</f>
        <v>16_other_sector</v>
      </c>
    </row>
    <row r="60" spans="1:12" x14ac:dyDescent="0.4">
      <c r="A60" t="s">
        <v>190</v>
      </c>
      <c r="B60" t="s">
        <v>191</v>
      </c>
      <c r="C60" t="s">
        <v>169</v>
      </c>
      <c r="D60" t="s">
        <v>124</v>
      </c>
      <c r="E60" t="s">
        <v>252</v>
      </c>
      <c r="F60" t="s">
        <v>124</v>
      </c>
      <c r="G60" t="str">
        <f t="shared" si="1"/>
        <v>15_3_charcoal_CO2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16_other_sector</v>
      </c>
    </row>
    <row r="61" spans="1:12" x14ac:dyDescent="0.4">
      <c r="A61" t="s">
        <v>190</v>
      </c>
      <c r="B61" t="s">
        <v>191</v>
      </c>
      <c r="C61" t="s">
        <v>169</v>
      </c>
      <c r="D61" t="s">
        <v>134</v>
      </c>
      <c r="E61" t="s">
        <v>253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4">
      <c r="A62" t="s">
        <v>190</v>
      </c>
      <c r="B62" t="s">
        <v>191</v>
      </c>
      <c r="C62" t="s">
        <v>169</v>
      </c>
      <c r="D62" t="s">
        <v>53</v>
      </c>
      <c r="E62" t="s">
        <v>254</v>
      </c>
      <c r="F62" t="s">
        <v>53</v>
      </c>
      <c r="G62" t="str">
        <f t="shared" si="1"/>
        <v>6_1_crude_oil_CO2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6_crude_oil_and_ngl</v>
      </c>
      <c r="L62" t="str">
        <f>INDEX(EGEDA_var!$E$4:$E$98,MATCH(C62,EGEDA_var!$D$4:$D$98,0))</f>
        <v>16_other_sector</v>
      </c>
    </row>
    <row r="63" spans="1:12" x14ac:dyDescent="0.4">
      <c r="A63" t="s">
        <v>190</v>
      </c>
      <c r="B63" t="s">
        <v>191</v>
      </c>
      <c r="C63" t="s">
        <v>169</v>
      </c>
      <c r="D63" t="s">
        <v>124</v>
      </c>
      <c r="E63" t="s">
        <v>255</v>
      </c>
      <c r="F63" t="s">
        <v>124</v>
      </c>
      <c r="G63" t="str">
        <f t="shared" si="1"/>
        <v>15_3_charcoal_CO2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15_solid_biomass</v>
      </c>
      <c r="L63" t="str">
        <f>INDEX(EGEDA_var!$E$4:$E$98,MATCH(C63,EGEDA_var!$D$4:$D$98,0))</f>
        <v>16_other_sector</v>
      </c>
    </row>
    <row r="64" spans="1:12" x14ac:dyDescent="0.4">
      <c r="A64" t="s">
        <v>190</v>
      </c>
      <c r="B64" t="s">
        <v>191</v>
      </c>
      <c r="C64" t="s">
        <v>169</v>
      </c>
      <c r="D64" t="s">
        <v>134</v>
      </c>
      <c r="E64" t="s">
        <v>256</v>
      </c>
      <c r="F64" t="s">
        <v>134</v>
      </c>
      <c r="G64" t="str">
        <f t="shared" si="1"/>
        <v>16_2_industrial_waste_CO2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4">
      <c r="A65" t="s">
        <v>190</v>
      </c>
      <c r="B65" t="s">
        <v>191</v>
      </c>
      <c r="C65" t="s">
        <v>169</v>
      </c>
      <c r="D65" t="s">
        <v>53</v>
      </c>
      <c r="E65" t="s">
        <v>257</v>
      </c>
      <c r="F65" t="s">
        <v>53</v>
      </c>
      <c r="G65" t="str">
        <f t="shared" si="1"/>
        <v>6_1_crude_oil_CO2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6_crude_oil_and_ngl</v>
      </c>
      <c r="L65" t="str">
        <f>INDEX(EGEDA_var!$E$4:$E$98,MATCH(C65,EGEDA_var!$D$4:$D$98,0))</f>
        <v>16_other_sector</v>
      </c>
    </row>
    <row r="66" spans="1:12" x14ac:dyDescent="0.4">
      <c r="A66" t="s">
        <v>190</v>
      </c>
      <c r="B66" t="s">
        <v>191</v>
      </c>
      <c r="C66" t="s">
        <v>169</v>
      </c>
      <c r="D66" t="s">
        <v>124</v>
      </c>
      <c r="E66" t="s">
        <v>258</v>
      </c>
      <c r="F66" t="s">
        <v>124</v>
      </c>
      <c r="G66" t="str">
        <f t="shared" si="1"/>
        <v>15_3_charcoal_CO2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15_solid_biomass</v>
      </c>
      <c r="L66" t="str">
        <f>INDEX(EGEDA_var!$E$4:$E$98,MATCH(C66,EGEDA_var!$D$4:$D$98,0))</f>
        <v>16_other_sector</v>
      </c>
    </row>
    <row r="67" spans="1:12" x14ac:dyDescent="0.4">
      <c r="A67" t="s">
        <v>190</v>
      </c>
      <c r="B67" t="s">
        <v>191</v>
      </c>
      <c r="C67" t="s">
        <v>169</v>
      </c>
      <c r="D67" t="s">
        <v>134</v>
      </c>
      <c r="E67" t="s">
        <v>259</v>
      </c>
      <c r="F67" t="s">
        <v>134</v>
      </c>
      <c r="G67" t="str">
        <f t="shared" ref="G67:G97" si="2">F67&amp;"_CO2"</f>
        <v>16_2_industrial_waste_CO2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16_others</v>
      </c>
      <c r="L67" t="str">
        <f>INDEX(EGEDA_var!$E$4:$E$98,MATCH(C67,EGEDA_var!$D$4:$D$98,0))</f>
        <v>16_other_sector</v>
      </c>
    </row>
    <row r="68" spans="1:12" x14ac:dyDescent="0.4">
      <c r="A68" t="s">
        <v>190</v>
      </c>
      <c r="B68" t="s">
        <v>191</v>
      </c>
      <c r="C68" t="s">
        <v>169</v>
      </c>
      <c r="D68" t="s">
        <v>53</v>
      </c>
      <c r="E68" t="s">
        <v>260</v>
      </c>
      <c r="F68" t="s">
        <v>53</v>
      </c>
      <c r="G68" t="str">
        <f t="shared" si="2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16_other_sector</v>
      </c>
    </row>
    <row r="69" spans="1:12" x14ac:dyDescent="0.4">
      <c r="A69" t="s">
        <v>190</v>
      </c>
      <c r="B69" t="s">
        <v>191</v>
      </c>
      <c r="C69" t="s">
        <v>169</v>
      </c>
      <c r="D69" t="s">
        <v>124</v>
      </c>
      <c r="E69" t="s">
        <v>261</v>
      </c>
      <c r="F69" t="s">
        <v>124</v>
      </c>
      <c r="G69" t="str">
        <f t="shared" si="2"/>
        <v>15_3_charcoal_CO2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15_solid_biomass</v>
      </c>
      <c r="L69" t="str">
        <f>INDEX(EGEDA_var!$E$4:$E$98,MATCH(C69,EGEDA_var!$D$4:$D$98,0))</f>
        <v>16_other_sector</v>
      </c>
    </row>
    <row r="70" spans="1:12" x14ac:dyDescent="0.4">
      <c r="A70" t="s">
        <v>190</v>
      </c>
      <c r="B70" t="s">
        <v>191</v>
      </c>
      <c r="C70" t="s">
        <v>169</v>
      </c>
      <c r="D70" t="s">
        <v>134</v>
      </c>
      <c r="E70" t="s">
        <v>262</v>
      </c>
      <c r="F70" t="s">
        <v>134</v>
      </c>
      <c r="G70" t="str">
        <f t="shared" si="2"/>
        <v>16_2_industrial_waste_CO2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  <row r="71" spans="1:12" x14ac:dyDescent="0.4">
      <c r="A71" t="s">
        <v>190</v>
      </c>
      <c r="B71" t="s">
        <v>191</v>
      </c>
      <c r="C71" t="s">
        <v>170</v>
      </c>
      <c r="D71" t="s">
        <v>7</v>
      </c>
      <c r="E71" t="s">
        <v>263</v>
      </c>
      <c r="F71" t="s">
        <v>7</v>
      </c>
      <c r="G71" t="str">
        <f t="shared" si="2"/>
        <v>1_x_coal_thermal_CO2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1_coal</v>
      </c>
      <c r="L71" t="str">
        <f>INDEX(EGEDA_var!$E$4:$E$98,MATCH(C71,EGEDA_var!$D$4:$D$98,0))</f>
        <v>16_other_sector</v>
      </c>
    </row>
    <row r="72" spans="1:12" x14ac:dyDescent="0.4">
      <c r="A72" t="s">
        <v>190</v>
      </c>
      <c r="B72" t="s">
        <v>191</v>
      </c>
      <c r="C72" t="s">
        <v>170</v>
      </c>
      <c r="D72" t="s">
        <v>78</v>
      </c>
      <c r="E72" t="s">
        <v>264</v>
      </c>
      <c r="F72" t="s">
        <v>78</v>
      </c>
      <c r="G72" t="str">
        <f t="shared" si="2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16_other_sector</v>
      </c>
    </row>
    <row r="73" spans="1:12" x14ac:dyDescent="0.4">
      <c r="A73" t="s">
        <v>190</v>
      </c>
      <c r="B73" t="s">
        <v>191</v>
      </c>
      <c r="C73" t="s">
        <v>170</v>
      </c>
      <c r="D73" t="s">
        <v>79</v>
      </c>
      <c r="E73" t="s">
        <v>265</v>
      </c>
      <c r="F73" t="s">
        <v>79</v>
      </c>
      <c r="G73" t="str">
        <f t="shared" si="2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16_other_sector</v>
      </c>
    </row>
    <row r="74" spans="1:12" x14ac:dyDescent="0.4">
      <c r="A74" t="s">
        <v>190</v>
      </c>
      <c r="B74" t="s">
        <v>191</v>
      </c>
      <c r="C74" t="s">
        <v>170</v>
      </c>
      <c r="D74" t="s">
        <v>99</v>
      </c>
      <c r="E74" t="s">
        <v>266</v>
      </c>
      <c r="F74" t="s">
        <v>99</v>
      </c>
      <c r="G74" t="str">
        <f t="shared" si="2"/>
        <v>8_1_natural_gas_CO2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8_gas</v>
      </c>
      <c r="L74" t="str">
        <f>INDEX(EGEDA_var!$E$4:$E$98,MATCH(C74,EGEDA_var!$D$4:$D$98,0))</f>
        <v>16_other_sector</v>
      </c>
    </row>
    <row r="75" spans="1:12" x14ac:dyDescent="0.4">
      <c r="A75" t="s">
        <v>190</v>
      </c>
      <c r="B75" t="s">
        <v>191</v>
      </c>
      <c r="C75" t="s">
        <v>170</v>
      </c>
      <c r="D75" t="s">
        <v>152</v>
      </c>
      <c r="E75" t="s">
        <v>267</v>
      </c>
      <c r="F75" t="s">
        <v>152</v>
      </c>
      <c r="G75" t="str">
        <f t="shared" si="2"/>
        <v>17_electricity_CO2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17_electricity</v>
      </c>
      <c r="L75" t="str">
        <f>INDEX(EGEDA_var!$E$4:$E$98,MATCH(C75,EGEDA_var!$D$4:$D$98,0))</f>
        <v>16_other_sector</v>
      </c>
    </row>
    <row r="76" spans="1:12" x14ac:dyDescent="0.4">
      <c r="A76" t="s">
        <v>190</v>
      </c>
      <c r="B76" t="s">
        <v>191</v>
      </c>
      <c r="C76" t="s">
        <v>170</v>
      </c>
      <c r="D76" t="s">
        <v>154</v>
      </c>
      <c r="E76" t="s">
        <v>268</v>
      </c>
      <c r="F76" t="s">
        <v>154</v>
      </c>
      <c r="G76" t="str">
        <f t="shared" si="2"/>
        <v>18_heat_CO2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18_heat</v>
      </c>
      <c r="L76" t="str">
        <f>INDEX(EGEDA_var!$E$4:$E$98,MATCH(C76,EGEDA_var!$D$4:$D$98,0))</f>
        <v>16_other_sector</v>
      </c>
    </row>
    <row r="77" spans="1:12" x14ac:dyDescent="0.4">
      <c r="A77" t="s">
        <v>190</v>
      </c>
      <c r="B77" t="s">
        <v>191</v>
      </c>
      <c r="C77" t="s">
        <v>170</v>
      </c>
      <c r="D77" t="s">
        <v>66</v>
      </c>
      <c r="E77" t="s">
        <v>269</v>
      </c>
      <c r="F77" t="s">
        <v>66</v>
      </c>
      <c r="G77" t="str">
        <f t="shared" si="2"/>
        <v>7_1_motor_gasoline_CO2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7_petroleum_products</v>
      </c>
      <c r="L77" t="str">
        <f>INDEX(EGEDA_var!$E$4:$E$98,MATCH(C77,EGEDA_var!$D$4:$D$98,0))</f>
        <v>16_other_sector</v>
      </c>
    </row>
    <row r="78" spans="1:12" x14ac:dyDescent="0.4">
      <c r="A78" t="s">
        <v>190</v>
      </c>
      <c r="B78" t="s">
        <v>191</v>
      </c>
      <c r="C78" t="s">
        <v>170</v>
      </c>
      <c r="D78" t="s">
        <v>76</v>
      </c>
      <c r="E78" t="s">
        <v>270</v>
      </c>
      <c r="F78" t="s">
        <v>76</v>
      </c>
      <c r="G78" t="str">
        <f t="shared" si="2"/>
        <v>7_6_kerosene_CO2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7_petroleum_products</v>
      </c>
      <c r="L78" t="str">
        <f>INDEX(EGEDA_var!$E$4:$E$98,MATCH(C78,EGEDA_var!$D$4:$D$98,0))</f>
        <v>16_other_sector</v>
      </c>
    </row>
    <row r="79" spans="1:12" x14ac:dyDescent="0.4">
      <c r="A79" t="s">
        <v>190</v>
      </c>
      <c r="B79" t="s">
        <v>191</v>
      </c>
      <c r="C79" t="s">
        <v>170</v>
      </c>
      <c r="D79" t="s">
        <v>142</v>
      </c>
      <c r="E79" t="s">
        <v>271</v>
      </c>
      <c r="F79" t="s">
        <v>142</v>
      </c>
      <c r="G79" t="str">
        <f t="shared" si="2"/>
        <v>16_6_biodiesel_CO2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16_others</v>
      </c>
      <c r="L79" t="str">
        <f>INDEX(EGEDA_var!$E$4:$E$98,MATCH(C79,EGEDA_var!$D$4:$D$98,0))</f>
        <v>16_other_sector</v>
      </c>
    </row>
    <row r="80" spans="1:12" x14ac:dyDescent="0.4">
      <c r="A80" t="s">
        <v>190</v>
      </c>
      <c r="B80" t="s">
        <v>191</v>
      </c>
      <c r="C80" t="s">
        <v>169</v>
      </c>
      <c r="D80" t="s">
        <v>83</v>
      </c>
      <c r="E80" t="s">
        <v>272</v>
      </c>
      <c r="F80" t="s">
        <v>83</v>
      </c>
      <c r="G80" t="str">
        <f t="shared" si="2"/>
        <v>7_x_other_petroleum_products_CO2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7_petroleum_products</v>
      </c>
      <c r="L80" t="str">
        <f>INDEX(EGEDA_var!$E$4:$E$98,MATCH(C80,EGEDA_var!$D$4:$D$98,0))</f>
        <v>16_other_sector</v>
      </c>
    </row>
    <row r="81" spans="1:12" x14ac:dyDescent="0.4">
      <c r="A81" t="s">
        <v>190</v>
      </c>
      <c r="B81" t="s">
        <v>191</v>
      </c>
      <c r="C81" t="s">
        <v>169</v>
      </c>
      <c r="D81" t="s">
        <v>109</v>
      </c>
      <c r="E81" t="s">
        <v>273</v>
      </c>
      <c r="F81" t="s">
        <v>109</v>
      </c>
      <c r="G81" t="str">
        <f t="shared" si="2"/>
        <v>11_geothermal_CO2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11_geothermal</v>
      </c>
      <c r="L81" t="str">
        <f>INDEX(EGEDA_var!$E$4:$E$98,MATCH(C81,EGEDA_var!$D$4:$D$98,0))</f>
        <v>16_other_sector</v>
      </c>
    </row>
    <row r="82" spans="1:12" x14ac:dyDescent="0.4">
      <c r="A82" t="s">
        <v>190</v>
      </c>
      <c r="B82" t="s">
        <v>191</v>
      </c>
      <c r="C82" t="s">
        <v>169</v>
      </c>
      <c r="D82" t="s">
        <v>83</v>
      </c>
      <c r="E82" t="s">
        <v>274</v>
      </c>
      <c r="F82" t="s">
        <v>83</v>
      </c>
      <c r="G82" t="str">
        <f t="shared" si="2"/>
        <v>7_x_other_petroleum_products_CO2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7_petroleum_products</v>
      </c>
      <c r="L82" t="str">
        <f>INDEX(EGEDA_var!$E$4:$E$98,MATCH(C82,EGEDA_var!$D$4:$D$98,0))</f>
        <v>16_other_sector</v>
      </c>
    </row>
    <row r="83" spans="1:12" x14ac:dyDescent="0.4">
      <c r="A83" t="s">
        <v>190</v>
      </c>
      <c r="B83" t="s">
        <v>191</v>
      </c>
      <c r="C83" t="s">
        <v>169</v>
      </c>
      <c r="D83" t="s">
        <v>109</v>
      </c>
      <c r="E83" t="s">
        <v>275</v>
      </c>
      <c r="F83" t="s">
        <v>109</v>
      </c>
      <c r="G83" t="str">
        <f t="shared" si="2"/>
        <v>11_geothermal_CO2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11_geothermal</v>
      </c>
      <c r="L83" t="str">
        <f>INDEX(EGEDA_var!$E$4:$E$98,MATCH(C83,EGEDA_var!$D$4:$D$98,0))</f>
        <v>16_other_sector</v>
      </c>
    </row>
    <row r="84" spans="1:12" x14ac:dyDescent="0.4">
      <c r="A84" t="s">
        <v>190</v>
      </c>
      <c r="B84" t="s">
        <v>191</v>
      </c>
      <c r="C84" t="s">
        <v>169</v>
      </c>
      <c r="D84" t="s">
        <v>83</v>
      </c>
      <c r="E84" t="s">
        <v>276</v>
      </c>
      <c r="F84" t="s">
        <v>83</v>
      </c>
      <c r="G84" t="str">
        <f t="shared" si="2"/>
        <v>7_x_other_petroleum_products_CO2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7_petroleum_products</v>
      </c>
      <c r="L84" t="str">
        <f>INDEX(EGEDA_var!$E$4:$E$98,MATCH(C84,EGEDA_var!$D$4:$D$98,0))</f>
        <v>16_other_sector</v>
      </c>
    </row>
    <row r="85" spans="1:12" x14ac:dyDescent="0.4">
      <c r="A85" t="s">
        <v>190</v>
      </c>
      <c r="B85" t="s">
        <v>191</v>
      </c>
      <c r="C85" t="s">
        <v>169</v>
      </c>
      <c r="D85" t="s">
        <v>109</v>
      </c>
      <c r="E85" t="s">
        <v>277</v>
      </c>
      <c r="F85" t="s">
        <v>109</v>
      </c>
      <c r="G85" t="str">
        <f t="shared" si="2"/>
        <v>11_geothermal_CO2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11_geothermal</v>
      </c>
      <c r="L85" t="str">
        <f>INDEX(EGEDA_var!$E$4:$E$98,MATCH(C85,EGEDA_var!$D$4:$D$98,0))</f>
        <v>16_other_sector</v>
      </c>
    </row>
    <row r="86" spans="1:12" x14ac:dyDescent="0.4">
      <c r="A86" t="s">
        <v>190</v>
      </c>
      <c r="B86" t="s">
        <v>191</v>
      </c>
      <c r="C86" t="s">
        <v>169</v>
      </c>
      <c r="D86" t="s">
        <v>83</v>
      </c>
      <c r="E86" t="s">
        <v>278</v>
      </c>
      <c r="F86" t="s">
        <v>83</v>
      </c>
      <c r="G86" t="str">
        <f t="shared" si="2"/>
        <v>7_x_other_petroleum_products_CO2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7_petroleum_products</v>
      </c>
      <c r="L86" t="str">
        <f>INDEX(EGEDA_var!$E$4:$E$98,MATCH(C86,EGEDA_var!$D$4:$D$98,0))</f>
        <v>16_other_sector</v>
      </c>
    </row>
    <row r="87" spans="1:12" x14ac:dyDescent="0.4">
      <c r="A87" t="s">
        <v>190</v>
      </c>
      <c r="B87" t="s">
        <v>191</v>
      </c>
      <c r="C87" t="s">
        <v>169</v>
      </c>
      <c r="D87" t="s">
        <v>109</v>
      </c>
      <c r="E87" t="s">
        <v>279</v>
      </c>
      <c r="F87" t="s">
        <v>109</v>
      </c>
      <c r="G87" t="str">
        <f t="shared" si="2"/>
        <v>11_geothermal_CO2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11_geothermal</v>
      </c>
      <c r="L87" t="str">
        <f>INDEX(EGEDA_var!$E$4:$E$98,MATCH(C87,EGEDA_var!$D$4:$D$98,0))</f>
        <v>16_other_sector</v>
      </c>
    </row>
    <row r="88" spans="1:12" x14ac:dyDescent="0.4">
      <c r="A88" t="s">
        <v>190</v>
      </c>
      <c r="B88" t="s">
        <v>191</v>
      </c>
      <c r="C88" t="s">
        <v>170</v>
      </c>
      <c r="D88" t="s">
        <v>83</v>
      </c>
      <c r="E88" t="s">
        <v>280</v>
      </c>
      <c r="F88" t="s">
        <v>83</v>
      </c>
      <c r="G88" t="str">
        <f t="shared" si="2"/>
        <v>7_x_other_petroleum_products_CO2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16_other_sector</v>
      </c>
    </row>
    <row r="89" spans="1:12" x14ac:dyDescent="0.4">
      <c r="A89" t="s">
        <v>190</v>
      </c>
      <c r="B89" t="s">
        <v>191</v>
      </c>
      <c r="C89" t="s">
        <v>170</v>
      </c>
      <c r="D89" t="s">
        <v>109</v>
      </c>
      <c r="E89" t="s">
        <v>281</v>
      </c>
      <c r="F89" t="s">
        <v>109</v>
      </c>
      <c r="G89" t="str">
        <f t="shared" si="2"/>
        <v>11_geothermal_CO2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11_geothermal</v>
      </c>
      <c r="L89" t="str">
        <f>INDEX(EGEDA_var!$E$4:$E$98,MATCH(C89,EGEDA_var!$D$4:$D$98,0))</f>
        <v>16_other_sector</v>
      </c>
    </row>
    <row r="90" spans="1:12" x14ac:dyDescent="0.4">
      <c r="A90" t="s">
        <v>190</v>
      </c>
      <c r="B90" t="s">
        <v>191</v>
      </c>
      <c r="C90" t="s">
        <v>170</v>
      </c>
      <c r="D90" t="s">
        <v>80</v>
      </c>
      <c r="E90" t="s">
        <v>282</v>
      </c>
      <c r="F90" t="s">
        <v>80</v>
      </c>
      <c r="G90" t="str">
        <f t="shared" si="2"/>
        <v>7_9_lpg_CO2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16_other_sector</v>
      </c>
    </row>
    <row r="91" spans="1:12" x14ac:dyDescent="0.4">
      <c r="A91" t="s">
        <v>190</v>
      </c>
      <c r="B91" t="s">
        <v>191</v>
      </c>
      <c r="C91" t="s">
        <v>169</v>
      </c>
      <c r="D91" t="s">
        <v>140</v>
      </c>
      <c r="E91" t="s">
        <v>283</v>
      </c>
      <c r="F91" t="s">
        <v>140</v>
      </c>
      <c r="G91" t="str">
        <f t="shared" si="2"/>
        <v>16_5_biogasoline_CO2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16_others</v>
      </c>
      <c r="L91" t="str">
        <f>INDEX(EGEDA_var!$E$4:$E$98,MATCH(C91,EGEDA_var!$D$4:$D$98,0))</f>
        <v>16_other_sector</v>
      </c>
    </row>
    <row r="92" spans="1:12" x14ac:dyDescent="0.4">
      <c r="A92" t="s">
        <v>190</v>
      </c>
      <c r="B92" t="s">
        <v>191</v>
      </c>
      <c r="C92" t="s">
        <v>169</v>
      </c>
      <c r="D92" t="s">
        <v>140</v>
      </c>
      <c r="E92" t="s">
        <v>284</v>
      </c>
      <c r="F92" t="s">
        <v>140</v>
      </c>
      <c r="G92" t="str">
        <f t="shared" si="2"/>
        <v>16_5_biogasoline_CO2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16_others</v>
      </c>
      <c r="L92" t="str">
        <f>INDEX(EGEDA_var!$E$4:$E$98,MATCH(C92,EGEDA_var!$D$4:$D$98,0))</f>
        <v>16_other_sector</v>
      </c>
    </row>
    <row r="93" spans="1:12" x14ac:dyDescent="0.4">
      <c r="A93" t="s">
        <v>190</v>
      </c>
      <c r="B93" t="s">
        <v>191</v>
      </c>
      <c r="C93" t="s">
        <v>169</v>
      </c>
      <c r="D93" t="s">
        <v>140</v>
      </c>
      <c r="E93" t="s">
        <v>285</v>
      </c>
      <c r="F93" t="s">
        <v>140</v>
      </c>
      <c r="G93" t="str">
        <f t="shared" si="2"/>
        <v>16_5_biogasoline_CO2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16_others</v>
      </c>
      <c r="L93" t="str">
        <f>INDEX(EGEDA_var!$E$4:$E$98,MATCH(C93,EGEDA_var!$D$4:$D$98,0))</f>
        <v>16_other_sector</v>
      </c>
    </row>
    <row r="94" spans="1:12" x14ac:dyDescent="0.4">
      <c r="A94" t="s">
        <v>190</v>
      </c>
      <c r="B94" t="s">
        <v>191</v>
      </c>
      <c r="C94" t="s">
        <v>169</v>
      </c>
      <c r="D94" t="s">
        <v>140</v>
      </c>
      <c r="E94" t="s">
        <v>286</v>
      </c>
      <c r="F94" t="s">
        <v>140</v>
      </c>
      <c r="G94" t="str">
        <f t="shared" si="2"/>
        <v>16_5_biogasoline_CO2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16_others</v>
      </c>
      <c r="L94" t="str">
        <f>INDEX(EGEDA_var!$E$4:$E$98,MATCH(C94,EGEDA_var!$D$4:$D$98,0))</f>
        <v>16_other_sector</v>
      </c>
    </row>
    <row r="95" spans="1:12" x14ac:dyDescent="0.4">
      <c r="A95" t="s">
        <v>190</v>
      </c>
      <c r="B95" t="s">
        <v>191</v>
      </c>
      <c r="C95" t="s">
        <v>170</v>
      </c>
      <c r="D95" t="s">
        <v>140</v>
      </c>
      <c r="E95" t="s">
        <v>287</v>
      </c>
      <c r="F95" t="s">
        <v>140</v>
      </c>
      <c r="G95" t="str">
        <f t="shared" si="2"/>
        <v>16_5_biogasoline_CO2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16_others</v>
      </c>
      <c r="L95" t="str">
        <f>INDEX(EGEDA_var!$E$4:$E$98,MATCH(C95,EGEDA_var!$D$4:$D$98,0))</f>
        <v>16_other_sector</v>
      </c>
    </row>
    <row r="96" spans="1:12" x14ac:dyDescent="0.4">
      <c r="A96" t="s">
        <v>190</v>
      </c>
      <c r="B96" t="s">
        <v>191</v>
      </c>
      <c r="C96" t="s">
        <v>170</v>
      </c>
      <c r="D96" t="s">
        <v>17</v>
      </c>
      <c r="E96" t="s">
        <v>288</v>
      </c>
      <c r="F96" t="s">
        <v>17</v>
      </c>
      <c r="G96" t="str">
        <f t="shared" si="2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16_other_sector</v>
      </c>
    </row>
    <row r="97" spans="1:12" x14ac:dyDescent="0.4">
      <c r="A97" t="s">
        <v>190</v>
      </c>
      <c r="B97" t="s">
        <v>191</v>
      </c>
      <c r="C97" t="s">
        <v>170</v>
      </c>
      <c r="D97" t="s">
        <v>128</v>
      </c>
      <c r="E97" t="s">
        <v>289</v>
      </c>
      <c r="F97" t="s">
        <v>128</v>
      </c>
      <c r="G97" t="str">
        <f t="shared" si="2"/>
        <v>15_5_other_biomass_CO2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15_solid_biomass</v>
      </c>
      <c r="L97" t="str">
        <f>INDEX(EGEDA_var!$E$4:$E$98,MATCH(C97,EGEDA_var!$D$4:$D$98,0))</f>
        <v>16_other_sector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D117-E3B0-4FE0-8D33-D6D05631671E}">
  <dimension ref="A1:M70"/>
  <sheetViews>
    <sheetView zoomScale="85" zoomScaleNormal="85" workbookViewId="0">
      <selection activeCell="G70" sqref="G70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290</v>
      </c>
      <c r="B3" t="s">
        <v>191</v>
      </c>
      <c r="C3" t="s">
        <v>168</v>
      </c>
      <c r="D3" t="s">
        <v>9</v>
      </c>
      <c r="E3" t="s">
        <v>291</v>
      </c>
      <c r="F3" t="s">
        <v>9</v>
      </c>
      <c r="G3" t="str">
        <f t="shared" ref="G3:G35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4">
      <c r="A4" t="s">
        <v>290</v>
      </c>
      <c r="B4" t="s">
        <v>191</v>
      </c>
      <c r="C4" t="s">
        <v>168</v>
      </c>
      <c r="D4" t="s">
        <v>7</v>
      </c>
      <c r="E4" t="s">
        <v>292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4">
      <c r="A5" t="s">
        <v>290</v>
      </c>
      <c r="B5" t="s">
        <v>191</v>
      </c>
      <c r="C5" t="s">
        <v>168</v>
      </c>
      <c r="D5" t="s">
        <v>17</v>
      </c>
      <c r="E5" t="s">
        <v>293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16_other_sector</v>
      </c>
    </row>
    <row r="6" spans="1:13" x14ac:dyDescent="0.4">
      <c r="A6" t="s">
        <v>290</v>
      </c>
      <c r="B6" t="s">
        <v>191</v>
      </c>
      <c r="C6" t="s">
        <v>168</v>
      </c>
      <c r="D6" t="s">
        <v>19</v>
      </c>
      <c r="E6" t="s">
        <v>294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16_other_sector</v>
      </c>
    </row>
    <row r="7" spans="1:13" x14ac:dyDescent="0.4">
      <c r="A7" t="s">
        <v>290</v>
      </c>
      <c r="B7" t="s">
        <v>191</v>
      </c>
      <c r="C7" t="s">
        <v>168</v>
      </c>
      <c r="D7" t="s">
        <v>53</v>
      </c>
      <c r="E7" t="s">
        <v>295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16_other_sector</v>
      </c>
    </row>
    <row r="8" spans="1:13" x14ac:dyDescent="0.4">
      <c r="A8" t="s">
        <v>290</v>
      </c>
      <c r="B8" t="s">
        <v>191</v>
      </c>
      <c r="C8" t="s">
        <v>168</v>
      </c>
      <c r="D8" t="s">
        <v>55</v>
      </c>
      <c r="E8" t="s">
        <v>296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16_other_sector</v>
      </c>
    </row>
    <row r="9" spans="1:13" x14ac:dyDescent="0.4">
      <c r="A9" t="s">
        <v>290</v>
      </c>
      <c r="B9" t="s">
        <v>191</v>
      </c>
      <c r="C9" t="s">
        <v>168</v>
      </c>
      <c r="D9" t="s">
        <v>66</v>
      </c>
      <c r="E9" t="s">
        <v>297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4">
      <c r="A10" t="s">
        <v>290</v>
      </c>
      <c r="B10" t="s">
        <v>191</v>
      </c>
      <c r="C10" t="s">
        <v>168</v>
      </c>
      <c r="D10" t="s">
        <v>67</v>
      </c>
      <c r="E10" t="s">
        <v>298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4">
      <c r="A11" t="s">
        <v>290</v>
      </c>
      <c r="B11" t="s">
        <v>191</v>
      </c>
      <c r="C11" t="s">
        <v>168</v>
      </c>
      <c r="D11" t="s">
        <v>68</v>
      </c>
      <c r="E11" t="s">
        <v>299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4">
      <c r="A12" t="s">
        <v>290</v>
      </c>
      <c r="B12" t="s">
        <v>191</v>
      </c>
      <c r="C12" t="s">
        <v>168</v>
      </c>
      <c r="D12" t="s">
        <v>70</v>
      </c>
      <c r="E12" t="s">
        <v>300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4">
      <c r="A13" t="s">
        <v>290</v>
      </c>
      <c r="B13" t="s">
        <v>191</v>
      </c>
      <c r="C13" t="s">
        <v>168</v>
      </c>
      <c r="D13" t="s">
        <v>76</v>
      </c>
      <c r="E13" t="s">
        <v>301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4">
      <c r="A14" t="s">
        <v>290</v>
      </c>
      <c r="B14" t="s">
        <v>191</v>
      </c>
      <c r="C14" t="s">
        <v>168</v>
      </c>
      <c r="D14" t="s">
        <v>78</v>
      </c>
      <c r="E14" t="s">
        <v>302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4">
      <c r="A15" t="s">
        <v>290</v>
      </c>
      <c r="B15" t="s">
        <v>191</v>
      </c>
      <c r="C15" t="s">
        <v>168</v>
      </c>
      <c r="D15" t="s">
        <v>79</v>
      </c>
      <c r="E15" t="s">
        <v>303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4">
      <c r="A16" t="s">
        <v>290</v>
      </c>
      <c r="B16" t="s">
        <v>191</v>
      </c>
      <c r="C16" t="s">
        <v>168</v>
      </c>
      <c r="D16" t="s">
        <v>80</v>
      </c>
      <c r="E16" t="s">
        <v>304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16_other_sector</v>
      </c>
    </row>
    <row r="17" spans="1:12" x14ac:dyDescent="0.4">
      <c r="A17" t="s">
        <v>290</v>
      </c>
      <c r="B17" t="s">
        <v>191</v>
      </c>
      <c r="C17" t="s">
        <v>168</v>
      </c>
      <c r="D17" t="s">
        <v>81</v>
      </c>
      <c r="E17" t="s">
        <v>305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16_other_sector</v>
      </c>
    </row>
    <row r="18" spans="1:12" x14ac:dyDescent="0.4">
      <c r="A18" t="s">
        <v>290</v>
      </c>
      <c r="B18" t="s">
        <v>191</v>
      </c>
      <c r="C18" t="s">
        <v>168</v>
      </c>
      <c r="D18" t="s">
        <v>82</v>
      </c>
      <c r="E18" t="s">
        <v>306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4">
      <c r="A19" t="s">
        <v>290</v>
      </c>
      <c r="B19" t="s">
        <v>191</v>
      </c>
      <c r="C19" t="s">
        <v>168</v>
      </c>
      <c r="D19" t="s">
        <v>83</v>
      </c>
      <c r="E19" t="s">
        <v>307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4">
      <c r="A20" t="s">
        <v>290</v>
      </c>
      <c r="B20" t="s">
        <v>191</v>
      </c>
      <c r="C20" t="s">
        <v>168</v>
      </c>
      <c r="D20" t="s">
        <v>99</v>
      </c>
      <c r="E20" t="s">
        <v>308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16_other_sector</v>
      </c>
    </row>
    <row r="21" spans="1:12" x14ac:dyDescent="0.4">
      <c r="A21" t="s">
        <v>290</v>
      </c>
      <c r="B21" t="s">
        <v>191</v>
      </c>
      <c r="C21" t="s">
        <v>168</v>
      </c>
      <c r="D21" t="s">
        <v>103</v>
      </c>
      <c r="E21" t="s">
        <v>309</v>
      </c>
      <c r="F21" t="s">
        <v>103</v>
      </c>
      <c r="G21" t="str">
        <f t="shared" si="0"/>
        <v>8_3_gas_works_gas_CO2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4">
      <c r="A22" t="s">
        <v>290</v>
      </c>
      <c r="B22" t="s">
        <v>191</v>
      </c>
      <c r="C22" t="s">
        <v>168</v>
      </c>
      <c r="D22" t="s">
        <v>121</v>
      </c>
      <c r="E22" t="s">
        <v>310</v>
      </c>
      <c r="F22" t="s">
        <v>121</v>
      </c>
      <c r="G22" t="str">
        <f t="shared" si="0"/>
        <v>15_1_fuelwood_and_woodwaste_CO2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16_other_sector</v>
      </c>
    </row>
    <row r="23" spans="1:12" x14ac:dyDescent="0.4">
      <c r="A23" t="s">
        <v>290</v>
      </c>
      <c r="B23" t="s">
        <v>191</v>
      </c>
      <c r="C23" t="s">
        <v>168</v>
      </c>
      <c r="D23" t="s">
        <v>123</v>
      </c>
      <c r="E23" t="s">
        <v>311</v>
      </c>
      <c r="F23" t="s">
        <v>123</v>
      </c>
      <c r="G23" t="str">
        <f t="shared" si="0"/>
        <v>15_2_bagasse_CO2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16_other_sector</v>
      </c>
    </row>
    <row r="24" spans="1:12" x14ac:dyDescent="0.4">
      <c r="A24" t="s">
        <v>290</v>
      </c>
      <c r="B24" t="s">
        <v>191</v>
      </c>
      <c r="C24" t="s">
        <v>168</v>
      </c>
      <c r="D24" t="s">
        <v>124</v>
      </c>
      <c r="E24" t="s">
        <v>312</v>
      </c>
      <c r="F24" t="s">
        <v>124</v>
      </c>
      <c r="G24" t="str">
        <f t="shared" si="0"/>
        <v>15_3_charcoal_CO2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16_other_sector</v>
      </c>
    </row>
    <row r="25" spans="1:12" x14ac:dyDescent="0.4">
      <c r="A25" t="s">
        <v>290</v>
      </c>
      <c r="B25" t="s">
        <v>191</v>
      </c>
      <c r="C25" t="s">
        <v>168</v>
      </c>
      <c r="D25" t="s">
        <v>128</v>
      </c>
      <c r="E25" t="s">
        <v>313</v>
      </c>
      <c r="F25" t="s">
        <v>128</v>
      </c>
      <c r="G25" t="str">
        <f t="shared" si="0"/>
        <v>15_5_other_biomass_CO2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16_other_sector</v>
      </c>
    </row>
    <row r="26" spans="1:12" x14ac:dyDescent="0.4">
      <c r="A26" t="s">
        <v>290</v>
      </c>
      <c r="B26" t="s">
        <v>191</v>
      </c>
      <c r="C26" t="s">
        <v>168</v>
      </c>
      <c r="D26" t="s">
        <v>132</v>
      </c>
      <c r="E26" t="s">
        <v>314</v>
      </c>
      <c r="F26" t="s">
        <v>132</v>
      </c>
      <c r="G26" t="str">
        <f t="shared" si="0"/>
        <v>16_1_biogas_CO2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16_other_sector</v>
      </c>
    </row>
    <row r="27" spans="1:12" x14ac:dyDescent="0.4">
      <c r="A27" t="s">
        <v>290</v>
      </c>
      <c r="B27" t="s">
        <v>191</v>
      </c>
      <c r="C27" t="s">
        <v>168</v>
      </c>
      <c r="D27" t="s">
        <v>134</v>
      </c>
      <c r="E27" t="s">
        <v>315</v>
      </c>
      <c r="F27" t="s">
        <v>134</v>
      </c>
      <c r="G27" t="str">
        <f t="shared" si="0"/>
        <v>16_2_industrial_waste_CO2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16_other_sector</v>
      </c>
    </row>
    <row r="28" spans="1:12" x14ac:dyDescent="0.4">
      <c r="A28" t="s">
        <v>290</v>
      </c>
      <c r="B28" t="s">
        <v>191</v>
      </c>
      <c r="C28" t="s">
        <v>168</v>
      </c>
      <c r="D28" t="s">
        <v>136</v>
      </c>
      <c r="E28" t="s">
        <v>316</v>
      </c>
      <c r="F28" t="s">
        <v>136</v>
      </c>
      <c r="G28" t="str">
        <f t="shared" si="0"/>
        <v>16_3_municipal_solid_waste_renewable_CO2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16_other_sector</v>
      </c>
    </row>
    <row r="29" spans="1:12" x14ac:dyDescent="0.4">
      <c r="A29" t="s">
        <v>290</v>
      </c>
      <c r="B29" t="s">
        <v>191</v>
      </c>
      <c r="C29" t="s">
        <v>168</v>
      </c>
      <c r="D29" t="s">
        <v>138</v>
      </c>
      <c r="E29" t="s">
        <v>317</v>
      </c>
      <c r="F29" t="s">
        <v>138</v>
      </c>
      <c r="G29" t="str">
        <f t="shared" si="0"/>
        <v>16_4_municipal_solid_waste_nonrenewable_CO2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16_other_sector</v>
      </c>
    </row>
    <row r="30" spans="1:12" x14ac:dyDescent="0.4">
      <c r="A30" t="s">
        <v>290</v>
      </c>
      <c r="B30" t="s">
        <v>191</v>
      </c>
      <c r="C30" t="s">
        <v>168</v>
      </c>
      <c r="D30" t="s">
        <v>140</v>
      </c>
      <c r="E30" t="s">
        <v>318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16_other_sector</v>
      </c>
    </row>
    <row r="31" spans="1:12" x14ac:dyDescent="0.4">
      <c r="A31" t="s">
        <v>290</v>
      </c>
      <c r="B31" t="s">
        <v>191</v>
      </c>
      <c r="C31" t="s">
        <v>168</v>
      </c>
      <c r="D31" t="s">
        <v>142</v>
      </c>
      <c r="E31" t="s">
        <v>319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16_other_sector</v>
      </c>
    </row>
    <row r="32" spans="1:12" x14ac:dyDescent="0.4">
      <c r="A32" t="s">
        <v>290</v>
      </c>
      <c r="B32" t="s">
        <v>191</v>
      </c>
      <c r="C32" t="s">
        <v>168</v>
      </c>
      <c r="D32" t="s">
        <v>146</v>
      </c>
      <c r="E32" t="s">
        <v>320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4">
      <c r="A33" t="s">
        <v>290</v>
      </c>
      <c r="B33" t="s">
        <v>191</v>
      </c>
      <c r="C33" t="s">
        <v>168</v>
      </c>
      <c r="D33" t="s">
        <v>152</v>
      </c>
      <c r="E33" t="s">
        <v>321</v>
      </c>
      <c r="F33" t="s">
        <v>322</v>
      </c>
      <c r="G33" t="str">
        <f t="shared" si="0"/>
        <v>17_electricity_Dx_CO2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17_electricity</v>
      </c>
      <c r="L33" t="str">
        <f>INDEX(EGEDA_var!$E$4:$E$98,MATCH(C33,EGEDA_var!$D$4:$D$98,0))</f>
        <v>16_other_sector</v>
      </c>
    </row>
    <row r="34" spans="1:12" x14ac:dyDescent="0.4">
      <c r="A34" t="s">
        <v>290</v>
      </c>
      <c r="B34" t="s">
        <v>191</v>
      </c>
      <c r="C34" t="s">
        <v>168</v>
      </c>
      <c r="D34" t="s">
        <v>154</v>
      </c>
      <c r="E34" t="s">
        <v>323</v>
      </c>
      <c r="F34" t="s">
        <v>154</v>
      </c>
      <c r="G34" t="str">
        <f t="shared" si="0"/>
        <v>18_heat_CO2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18_heat</v>
      </c>
      <c r="L34" t="str">
        <f>INDEX(EGEDA_var!$E$4:$E$98,MATCH(C34,EGEDA_var!$D$4:$D$98,0))</f>
        <v>16_other_sector</v>
      </c>
    </row>
    <row r="35" spans="1:12" x14ac:dyDescent="0.4">
      <c r="A35" t="s">
        <v>290</v>
      </c>
      <c r="B35" t="s">
        <v>191</v>
      </c>
      <c r="C35" t="s">
        <v>168</v>
      </c>
      <c r="D35" t="s">
        <v>111</v>
      </c>
      <c r="E35" t="s">
        <v>324</v>
      </c>
      <c r="F35" t="s">
        <v>111</v>
      </c>
      <c r="G35" t="str">
        <f t="shared" si="0"/>
        <v>12_solar_CO2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12_solar</v>
      </c>
      <c r="L35" t="str">
        <f>INDEX(EGEDA_var!$E$4:$E$98,MATCH(C35,EGEDA_var!$D$4:$D$98,0))</f>
        <v>16_other_sector</v>
      </c>
    </row>
    <row r="36" spans="1:12" x14ac:dyDescent="0.4">
      <c r="A36" t="s">
        <v>290</v>
      </c>
      <c r="B36" t="s">
        <v>191</v>
      </c>
      <c r="C36" t="s">
        <v>168</v>
      </c>
      <c r="D36" t="s">
        <v>150</v>
      </c>
      <c r="E36" t="s">
        <v>325</v>
      </c>
      <c r="F36" t="s">
        <v>150</v>
      </c>
      <c r="G36" t="str">
        <f t="shared" ref="G36:G68" si="1">F36&amp;"_CO2"</f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4">
      <c r="A37" t="s">
        <v>290</v>
      </c>
      <c r="B37" t="s">
        <v>191</v>
      </c>
      <c r="C37" t="s">
        <v>167</v>
      </c>
      <c r="D37" t="s">
        <v>9</v>
      </c>
      <c r="E37" t="s">
        <v>326</v>
      </c>
      <c r="F37" t="s">
        <v>9</v>
      </c>
      <c r="G37" t="str">
        <f t="shared" si="1"/>
        <v>1_1_coking_coal_CO2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1_coal</v>
      </c>
      <c r="L37" t="str">
        <f>INDEX(EGEDA_var!$E$4:$E$98,MATCH(C37,EGEDA_var!$D$4:$D$98,0))</f>
        <v>16_other_sector</v>
      </c>
    </row>
    <row r="38" spans="1:12" x14ac:dyDescent="0.4">
      <c r="A38" t="s">
        <v>290</v>
      </c>
      <c r="B38" t="s">
        <v>191</v>
      </c>
      <c r="C38" t="s">
        <v>167</v>
      </c>
      <c r="D38" t="s">
        <v>7</v>
      </c>
      <c r="E38" t="s">
        <v>327</v>
      </c>
      <c r="F38" t="s">
        <v>7</v>
      </c>
      <c r="G38" t="str">
        <f t="shared" si="1"/>
        <v>1_x_coal_thermal_CO2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16_other_sector</v>
      </c>
    </row>
    <row r="39" spans="1:12" x14ac:dyDescent="0.4">
      <c r="A39" t="s">
        <v>290</v>
      </c>
      <c r="B39" t="s">
        <v>191</v>
      </c>
      <c r="C39" t="s">
        <v>167</v>
      </c>
      <c r="D39" t="s">
        <v>17</v>
      </c>
      <c r="E39" t="s">
        <v>328</v>
      </c>
      <c r="F39" t="s">
        <v>17</v>
      </c>
      <c r="G39" t="str">
        <f t="shared" si="1"/>
        <v>1_5_lignite_CO2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16_other_sector</v>
      </c>
    </row>
    <row r="40" spans="1:12" x14ac:dyDescent="0.4">
      <c r="A40" t="s">
        <v>290</v>
      </c>
      <c r="B40" t="s">
        <v>191</v>
      </c>
      <c r="C40" t="s">
        <v>167</v>
      </c>
      <c r="D40" t="s">
        <v>19</v>
      </c>
      <c r="E40" t="s">
        <v>329</v>
      </c>
      <c r="F40" t="s">
        <v>19</v>
      </c>
      <c r="G40" t="str">
        <f t="shared" si="1"/>
        <v>2_coal_products_CO2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2_coal_products</v>
      </c>
      <c r="L40" t="str">
        <f>INDEX(EGEDA_var!$E$4:$E$98,MATCH(C40,EGEDA_var!$D$4:$D$98,0))</f>
        <v>16_other_sector</v>
      </c>
    </row>
    <row r="41" spans="1:12" x14ac:dyDescent="0.4">
      <c r="A41" t="s">
        <v>290</v>
      </c>
      <c r="B41" t="s">
        <v>191</v>
      </c>
      <c r="C41" t="s">
        <v>167</v>
      </c>
      <c r="D41" t="s">
        <v>53</v>
      </c>
      <c r="E41" t="s">
        <v>330</v>
      </c>
      <c r="F41" t="s">
        <v>53</v>
      </c>
      <c r="G41" t="str">
        <f t="shared" si="1"/>
        <v>6_1_crude_oil_CO2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6_crude_oil_and_ngl</v>
      </c>
      <c r="L41" t="str">
        <f>INDEX(EGEDA_var!$E$4:$E$98,MATCH(C41,EGEDA_var!$D$4:$D$98,0))</f>
        <v>16_other_sector</v>
      </c>
    </row>
    <row r="42" spans="1:12" x14ac:dyDescent="0.4">
      <c r="A42" t="s">
        <v>290</v>
      </c>
      <c r="B42" t="s">
        <v>191</v>
      </c>
      <c r="C42" t="s">
        <v>167</v>
      </c>
      <c r="D42" t="s">
        <v>55</v>
      </c>
      <c r="E42" t="s">
        <v>331</v>
      </c>
      <c r="F42" t="s">
        <v>55</v>
      </c>
      <c r="G42" t="str">
        <f t="shared" si="1"/>
        <v>6_x_ngls_CO2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6_crude_oil_and_ngl</v>
      </c>
      <c r="L42" t="str">
        <f>INDEX(EGEDA_var!$E$4:$E$98,MATCH(C42,EGEDA_var!$D$4:$D$98,0))</f>
        <v>16_other_sector</v>
      </c>
    </row>
    <row r="43" spans="1:12" x14ac:dyDescent="0.4">
      <c r="A43" t="s">
        <v>290</v>
      </c>
      <c r="B43" t="s">
        <v>191</v>
      </c>
      <c r="C43" t="s">
        <v>167</v>
      </c>
      <c r="D43" t="s">
        <v>66</v>
      </c>
      <c r="E43" t="s">
        <v>332</v>
      </c>
      <c r="F43" t="s">
        <v>66</v>
      </c>
      <c r="G43" t="str">
        <f t="shared" si="1"/>
        <v>7_1_motor_gasoline_CO2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16_other_sector</v>
      </c>
    </row>
    <row r="44" spans="1:12" x14ac:dyDescent="0.4">
      <c r="A44" t="s">
        <v>290</v>
      </c>
      <c r="B44" t="s">
        <v>191</v>
      </c>
      <c r="C44" t="s">
        <v>167</v>
      </c>
      <c r="D44" t="s">
        <v>67</v>
      </c>
      <c r="E44" t="s">
        <v>333</v>
      </c>
      <c r="F44" t="s">
        <v>67</v>
      </c>
      <c r="G44" t="str">
        <f t="shared" si="1"/>
        <v>7_2_aviation_gasoline_CO2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16_other_sector</v>
      </c>
    </row>
    <row r="45" spans="1:12" x14ac:dyDescent="0.4">
      <c r="A45" t="s">
        <v>290</v>
      </c>
      <c r="B45" t="s">
        <v>191</v>
      </c>
      <c r="C45" t="s">
        <v>167</v>
      </c>
      <c r="D45" t="s">
        <v>68</v>
      </c>
      <c r="E45" t="s">
        <v>334</v>
      </c>
      <c r="F45" t="s">
        <v>68</v>
      </c>
      <c r="G45" t="str">
        <f t="shared" si="1"/>
        <v>7_3_naphtha_CO2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16_other_sector</v>
      </c>
    </row>
    <row r="46" spans="1:12" x14ac:dyDescent="0.4">
      <c r="A46" t="s">
        <v>290</v>
      </c>
      <c r="B46" t="s">
        <v>191</v>
      </c>
      <c r="C46" t="s">
        <v>167</v>
      </c>
      <c r="D46" t="s">
        <v>70</v>
      </c>
      <c r="E46" t="s">
        <v>335</v>
      </c>
      <c r="F46" t="s">
        <v>70</v>
      </c>
      <c r="G46" t="str">
        <f t="shared" si="1"/>
        <v>7_x_jet_fuel_CO2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7_petroleum_products</v>
      </c>
      <c r="L46" t="str">
        <f>INDEX(EGEDA_var!$E$4:$E$98,MATCH(C46,EGEDA_var!$D$4:$D$98,0))</f>
        <v>16_other_sector</v>
      </c>
    </row>
    <row r="47" spans="1:12" x14ac:dyDescent="0.4">
      <c r="A47" t="s">
        <v>290</v>
      </c>
      <c r="B47" t="s">
        <v>191</v>
      </c>
      <c r="C47" t="s">
        <v>167</v>
      </c>
      <c r="D47" t="s">
        <v>76</v>
      </c>
      <c r="E47" t="s">
        <v>336</v>
      </c>
      <c r="F47" t="s">
        <v>76</v>
      </c>
      <c r="G47" t="str">
        <f t="shared" si="1"/>
        <v>7_6_kerosene_CO2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7_petroleum_products</v>
      </c>
      <c r="L47" t="str">
        <f>INDEX(EGEDA_var!$E$4:$E$98,MATCH(C47,EGEDA_var!$D$4:$D$98,0))</f>
        <v>16_other_sector</v>
      </c>
    </row>
    <row r="48" spans="1:12" x14ac:dyDescent="0.4">
      <c r="A48" t="s">
        <v>290</v>
      </c>
      <c r="B48" t="s">
        <v>191</v>
      </c>
      <c r="C48" t="s">
        <v>167</v>
      </c>
      <c r="D48" t="s">
        <v>78</v>
      </c>
      <c r="E48" t="s">
        <v>337</v>
      </c>
      <c r="F48" t="s">
        <v>78</v>
      </c>
      <c r="G48" t="str">
        <f t="shared" si="1"/>
        <v>7_7_gas_diesel_oil_CO2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16_other_sector</v>
      </c>
    </row>
    <row r="49" spans="1:12" x14ac:dyDescent="0.4">
      <c r="A49" t="s">
        <v>290</v>
      </c>
      <c r="B49" t="s">
        <v>191</v>
      </c>
      <c r="C49" t="s">
        <v>167</v>
      </c>
      <c r="D49" t="s">
        <v>79</v>
      </c>
      <c r="E49" t="s">
        <v>338</v>
      </c>
      <c r="F49" t="s">
        <v>79</v>
      </c>
      <c r="G49" t="str">
        <f t="shared" si="1"/>
        <v>7_8_fuel_oil_CO2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16_other_sector</v>
      </c>
    </row>
    <row r="50" spans="1:12" x14ac:dyDescent="0.4">
      <c r="A50" t="s">
        <v>290</v>
      </c>
      <c r="B50" t="s">
        <v>191</v>
      </c>
      <c r="C50" t="s">
        <v>167</v>
      </c>
      <c r="D50" t="s">
        <v>80</v>
      </c>
      <c r="E50" t="s">
        <v>339</v>
      </c>
      <c r="F50" t="s">
        <v>80</v>
      </c>
      <c r="G50" t="str">
        <f t="shared" si="1"/>
        <v>7_9_lpg_CO2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16_other_sector</v>
      </c>
    </row>
    <row r="51" spans="1:12" x14ac:dyDescent="0.4">
      <c r="A51" t="s">
        <v>290</v>
      </c>
      <c r="B51" t="s">
        <v>191</v>
      </c>
      <c r="C51" t="s">
        <v>167</v>
      </c>
      <c r="D51" t="s">
        <v>81</v>
      </c>
      <c r="E51" t="s">
        <v>340</v>
      </c>
      <c r="F51" t="s">
        <v>81</v>
      </c>
      <c r="G51" t="str">
        <f t="shared" si="1"/>
        <v>7_10_refinery_gas_not_liquefied_CO2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16_other_sector</v>
      </c>
    </row>
    <row r="52" spans="1:12" x14ac:dyDescent="0.4">
      <c r="A52" t="s">
        <v>290</v>
      </c>
      <c r="B52" t="s">
        <v>191</v>
      </c>
      <c r="C52" t="s">
        <v>167</v>
      </c>
      <c r="D52" t="s">
        <v>82</v>
      </c>
      <c r="E52" t="s">
        <v>341</v>
      </c>
      <c r="F52" t="s">
        <v>82</v>
      </c>
      <c r="G52" t="str">
        <f t="shared" si="1"/>
        <v>7_11_ethane_CO2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16_other_sector</v>
      </c>
    </row>
    <row r="53" spans="1:12" x14ac:dyDescent="0.4">
      <c r="A53" t="s">
        <v>290</v>
      </c>
      <c r="B53" t="s">
        <v>191</v>
      </c>
      <c r="C53" t="s">
        <v>167</v>
      </c>
      <c r="D53" t="s">
        <v>83</v>
      </c>
      <c r="E53" t="s">
        <v>342</v>
      </c>
      <c r="F53" t="s">
        <v>83</v>
      </c>
      <c r="G53" t="str">
        <f t="shared" si="1"/>
        <v>7_x_other_petroleum_products_CO2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16_other_sector</v>
      </c>
    </row>
    <row r="54" spans="1:12" x14ac:dyDescent="0.4">
      <c r="A54" t="s">
        <v>290</v>
      </c>
      <c r="B54" t="s">
        <v>191</v>
      </c>
      <c r="C54" t="s">
        <v>167</v>
      </c>
      <c r="D54" t="s">
        <v>99</v>
      </c>
      <c r="E54" t="s">
        <v>343</v>
      </c>
      <c r="F54" t="s">
        <v>99</v>
      </c>
      <c r="G54" t="str">
        <f t="shared" si="1"/>
        <v>8_1_natural_gas_CO2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8_gas</v>
      </c>
      <c r="L54" t="str">
        <f>INDEX(EGEDA_var!$E$4:$E$98,MATCH(C54,EGEDA_var!$D$4:$D$98,0))</f>
        <v>16_other_sector</v>
      </c>
    </row>
    <row r="55" spans="1:12" x14ac:dyDescent="0.4">
      <c r="A55" t="s">
        <v>290</v>
      </c>
      <c r="B55" t="s">
        <v>191</v>
      </c>
      <c r="C55" t="s">
        <v>167</v>
      </c>
      <c r="D55" t="s">
        <v>103</v>
      </c>
      <c r="E55" t="s">
        <v>344</v>
      </c>
      <c r="F55" t="s">
        <v>103</v>
      </c>
      <c r="G55" t="str">
        <f t="shared" si="1"/>
        <v>8_3_gas_works_gas_CO2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16_other_sector</v>
      </c>
    </row>
    <row r="56" spans="1:12" x14ac:dyDescent="0.4">
      <c r="A56" t="s">
        <v>290</v>
      </c>
      <c r="B56" t="s">
        <v>191</v>
      </c>
      <c r="C56" t="s">
        <v>167</v>
      </c>
      <c r="D56" t="s">
        <v>121</v>
      </c>
      <c r="E56" t="s">
        <v>345</v>
      </c>
      <c r="F56" t="s">
        <v>121</v>
      </c>
      <c r="G56" t="str">
        <f t="shared" si="1"/>
        <v>15_1_fuelwood_and_woodwaste_CO2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15_solid_biomass</v>
      </c>
      <c r="L56" t="str">
        <f>INDEX(EGEDA_var!$E$4:$E$98,MATCH(C56,EGEDA_var!$D$4:$D$98,0))</f>
        <v>16_other_sector</v>
      </c>
    </row>
    <row r="57" spans="1:12" x14ac:dyDescent="0.4">
      <c r="A57" t="s">
        <v>290</v>
      </c>
      <c r="B57" t="s">
        <v>191</v>
      </c>
      <c r="C57" t="s">
        <v>167</v>
      </c>
      <c r="D57" t="s">
        <v>123</v>
      </c>
      <c r="E57" t="s">
        <v>346</v>
      </c>
      <c r="F57" t="s">
        <v>123</v>
      </c>
      <c r="G57" t="str">
        <f t="shared" si="1"/>
        <v>15_2_bagasse_CO2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15_solid_biomass</v>
      </c>
      <c r="L57" t="str">
        <f>INDEX(EGEDA_var!$E$4:$E$98,MATCH(C57,EGEDA_var!$D$4:$D$98,0))</f>
        <v>16_other_sector</v>
      </c>
    </row>
    <row r="58" spans="1:12" x14ac:dyDescent="0.4">
      <c r="A58" t="s">
        <v>290</v>
      </c>
      <c r="B58" t="s">
        <v>191</v>
      </c>
      <c r="C58" t="s">
        <v>167</v>
      </c>
      <c r="D58" t="s">
        <v>124</v>
      </c>
      <c r="E58" t="s">
        <v>347</v>
      </c>
      <c r="F58" t="s">
        <v>124</v>
      </c>
      <c r="G58" t="str">
        <f t="shared" si="1"/>
        <v>15_3_charcoal_CO2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16_other_sector</v>
      </c>
    </row>
    <row r="59" spans="1:12" x14ac:dyDescent="0.4">
      <c r="A59" t="s">
        <v>290</v>
      </c>
      <c r="B59" t="s">
        <v>191</v>
      </c>
      <c r="C59" t="s">
        <v>167</v>
      </c>
      <c r="D59" t="s">
        <v>128</v>
      </c>
      <c r="E59" t="s">
        <v>348</v>
      </c>
      <c r="F59" t="s">
        <v>128</v>
      </c>
      <c r="G59" t="str">
        <f t="shared" si="1"/>
        <v>15_5_other_biomass_CO2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16_other_sector</v>
      </c>
    </row>
    <row r="60" spans="1:12" x14ac:dyDescent="0.4">
      <c r="A60" t="s">
        <v>290</v>
      </c>
      <c r="B60" t="s">
        <v>191</v>
      </c>
      <c r="C60" t="s">
        <v>167</v>
      </c>
      <c r="D60" t="s">
        <v>132</v>
      </c>
      <c r="E60" t="s">
        <v>349</v>
      </c>
      <c r="F60" t="s">
        <v>132</v>
      </c>
      <c r="G60" t="str">
        <f t="shared" si="1"/>
        <v>16_1_biogas_CO2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16_others</v>
      </c>
      <c r="L60" t="str">
        <f>INDEX(EGEDA_var!$E$4:$E$98,MATCH(C60,EGEDA_var!$D$4:$D$98,0))</f>
        <v>16_other_sector</v>
      </c>
    </row>
    <row r="61" spans="1:12" x14ac:dyDescent="0.4">
      <c r="A61" t="s">
        <v>290</v>
      </c>
      <c r="B61" t="s">
        <v>191</v>
      </c>
      <c r="C61" t="s">
        <v>167</v>
      </c>
      <c r="D61" t="s">
        <v>134</v>
      </c>
      <c r="E61" t="s">
        <v>350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4">
      <c r="A62" t="s">
        <v>290</v>
      </c>
      <c r="B62" t="s">
        <v>191</v>
      </c>
      <c r="C62" t="s">
        <v>167</v>
      </c>
      <c r="D62" t="s">
        <v>136</v>
      </c>
      <c r="E62" t="s">
        <v>351</v>
      </c>
      <c r="F62" t="s">
        <v>136</v>
      </c>
      <c r="G62" t="str">
        <f t="shared" si="1"/>
        <v>16_3_municipal_solid_waste_renewable_CO2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16_other_sector</v>
      </c>
    </row>
    <row r="63" spans="1:12" x14ac:dyDescent="0.4">
      <c r="A63" t="s">
        <v>290</v>
      </c>
      <c r="B63" t="s">
        <v>191</v>
      </c>
      <c r="C63" t="s">
        <v>167</v>
      </c>
      <c r="D63" t="s">
        <v>138</v>
      </c>
      <c r="E63" t="s">
        <v>352</v>
      </c>
      <c r="F63" t="s">
        <v>138</v>
      </c>
      <c r="G63" t="str">
        <f t="shared" si="1"/>
        <v>16_4_municipal_solid_waste_nonrenewable_CO2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16_other_sector</v>
      </c>
    </row>
    <row r="64" spans="1:12" x14ac:dyDescent="0.4">
      <c r="A64" t="s">
        <v>290</v>
      </c>
      <c r="B64" t="s">
        <v>191</v>
      </c>
      <c r="C64" t="s">
        <v>167</v>
      </c>
      <c r="D64" t="s">
        <v>140</v>
      </c>
      <c r="E64" t="s">
        <v>353</v>
      </c>
      <c r="F64" t="s">
        <v>140</v>
      </c>
      <c r="G64" t="str">
        <f t="shared" si="1"/>
        <v>16_5_biogasoline_CO2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4">
      <c r="A65" t="s">
        <v>290</v>
      </c>
      <c r="B65" t="s">
        <v>191</v>
      </c>
      <c r="C65" t="s">
        <v>167</v>
      </c>
      <c r="D65" t="s">
        <v>142</v>
      </c>
      <c r="E65" t="s">
        <v>354</v>
      </c>
      <c r="F65" t="s">
        <v>142</v>
      </c>
      <c r="G65" t="str">
        <f t="shared" si="1"/>
        <v>16_6_biodiesel_CO2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16_others</v>
      </c>
      <c r="L65" t="str">
        <f>INDEX(EGEDA_var!$E$4:$E$98,MATCH(C65,EGEDA_var!$D$4:$D$98,0))</f>
        <v>16_other_sector</v>
      </c>
    </row>
    <row r="66" spans="1:12" x14ac:dyDescent="0.4">
      <c r="A66" t="s">
        <v>290</v>
      </c>
      <c r="B66" t="s">
        <v>191</v>
      </c>
      <c r="C66" t="s">
        <v>167</v>
      </c>
      <c r="D66" t="s">
        <v>146</v>
      </c>
      <c r="E66" t="s">
        <v>355</v>
      </c>
      <c r="F66" t="s">
        <v>146</v>
      </c>
      <c r="G66" t="str">
        <f t="shared" si="1"/>
        <v>16_8_other_liquid_biofuels_CO2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16_others</v>
      </c>
      <c r="L66" t="str">
        <f>INDEX(EGEDA_var!$E$4:$E$98,MATCH(C66,EGEDA_var!$D$4:$D$98,0))</f>
        <v>16_other_sector</v>
      </c>
    </row>
    <row r="67" spans="1:12" x14ac:dyDescent="0.4">
      <c r="A67" t="s">
        <v>290</v>
      </c>
      <c r="B67" t="s">
        <v>191</v>
      </c>
      <c r="C67" t="s">
        <v>167</v>
      </c>
      <c r="D67" t="s">
        <v>152</v>
      </c>
      <c r="E67" t="s">
        <v>356</v>
      </c>
      <c r="F67" t="s">
        <v>322</v>
      </c>
      <c r="G67" t="str">
        <f t="shared" si="1"/>
        <v>17_electricity_Dx_CO2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17_electricity</v>
      </c>
      <c r="L67" t="str">
        <f>INDEX(EGEDA_var!$E$4:$E$98,MATCH(C67,EGEDA_var!$D$4:$D$98,0))</f>
        <v>16_other_sector</v>
      </c>
    </row>
    <row r="68" spans="1:12" x14ac:dyDescent="0.4">
      <c r="A68" t="s">
        <v>290</v>
      </c>
      <c r="B68" t="s">
        <v>191</v>
      </c>
      <c r="C68" t="s">
        <v>167</v>
      </c>
      <c r="D68" t="s">
        <v>154</v>
      </c>
      <c r="E68" t="s">
        <v>357</v>
      </c>
      <c r="F68" t="s">
        <v>154</v>
      </c>
      <c r="G68" t="str">
        <f t="shared" si="1"/>
        <v>18_heat_CO2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18_heat</v>
      </c>
      <c r="L68" t="str">
        <f>INDEX(EGEDA_var!$E$4:$E$98,MATCH(C68,EGEDA_var!$D$4:$D$98,0))</f>
        <v>16_other_sector</v>
      </c>
    </row>
    <row r="69" spans="1:12" x14ac:dyDescent="0.4">
      <c r="A69" t="s">
        <v>290</v>
      </c>
      <c r="B69" t="s">
        <v>191</v>
      </c>
      <c r="C69" t="s">
        <v>167</v>
      </c>
      <c r="D69" t="s">
        <v>111</v>
      </c>
      <c r="E69" t="s">
        <v>358</v>
      </c>
      <c r="F69" t="s">
        <v>111</v>
      </c>
      <c r="G69" t="str">
        <f t="shared" ref="G69:G70" si="2">F69&amp;"_CO2"</f>
        <v>12_solar_CO2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12_solar</v>
      </c>
      <c r="L69" t="str">
        <f>INDEX(EGEDA_var!$E$4:$E$98,MATCH(C69,EGEDA_var!$D$4:$D$98,0))</f>
        <v>16_other_sector</v>
      </c>
    </row>
    <row r="70" spans="1:12" x14ac:dyDescent="0.4">
      <c r="A70" t="s">
        <v>290</v>
      </c>
      <c r="B70" t="s">
        <v>191</v>
      </c>
      <c r="C70" t="s">
        <v>167</v>
      </c>
      <c r="D70" t="s">
        <v>150</v>
      </c>
      <c r="E70" t="s">
        <v>359</v>
      </c>
      <c r="F70" t="s">
        <v>150</v>
      </c>
      <c r="G70" t="str">
        <f t="shared" si="2"/>
        <v>16_x_hydrogen_CO2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B118-1203-4CF3-8B9D-4307FDD69BD2}">
  <dimension ref="A1:M436"/>
  <sheetViews>
    <sheetView topLeftCell="C1" workbookViewId="0">
      <selection activeCell="H5" sqref="H5"/>
    </sheetView>
  </sheetViews>
  <sheetFormatPr defaultColWidth="8.8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360</v>
      </c>
      <c r="B3" t="s">
        <v>191</v>
      </c>
      <c r="C3" t="s">
        <v>131</v>
      </c>
      <c r="D3" t="s">
        <v>9</v>
      </c>
      <c r="E3" t="s">
        <v>361</v>
      </c>
      <c r="F3" t="s">
        <v>9</v>
      </c>
      <c r="G3" t="str">
        <f t="shared" ref="G3:G66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14_industry_sector</v>
      </c>
    </row>
    <row r="4" spans="1:13" x14ac:dyDescent="0.4">
      <c r="A4" t="s">
        <v>360</v>
      </c>
      <c r="B4" t="s">
        <v>191</v>
      </c>
      <c r="C4" t="s">
        <v>131</v>
      </c>
      <c r="D4" t="s">
        <v>7</v>
      </c>
      <c r="E4" t="s">
        <v>362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14_industry_sector</v>
      </c>
    </row>
    <row r="5" spans="1:13" x14ac:dyDescent="0.4">
      <c r="A5" t="s">
        <v>360</v>
      </c>
      <c r="B5" t="s">
        <v>191</v>
      </c>
      <c r="C5" t="s">
        <v>131</v>
      </c>
      <c r="D5" t="s">
        <v>128</v>
      </c>
      <c r="E5" t="s">
        <v>363</v>
      </c>
      <c r="F5" t="s">
        <v>128</v>
      </c>
      <c r="G5" t="str">
        <f t="shared" si="0"/>
        <v>15_5_other_biomass_CO2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15_solid_biomass</v>
      </c>
      <c r="L5" t="str">
        <f>INDEX(EGEDA_var!$E$4:$E$98,MATCH(C5,EGEDA_var!$D$4:$D$98,0))</f>
        <v>14_industry_sector</v>
      </c>
    </row>
    <row r="6" spans="1:13" x14ac:dyDescent="0.4">
      <c r="A6" t="s">
        <v>360</v>
      </c>
      <c r="B6" t="s">
        <v>191</v>
      </c>
      <c r="C6" t="s">
        <v>131</v>
      </c>
      <c r="D6" t="s">
        <v>132</v>
      </c>
      <c r="E6" t="s">
        <v>364</v>
      </c>
      <c r="F6" t="s">
        <v>132</v>
      </c>
      <c r="G6" t="str">
        <f t="shared" si="0"/>
        <v>16_1_biogas_CO2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14_industry_sector</v>
      </c>
    </row>
    <row r="7" spans="1:13" x14ac:dyDescent="0.4">
      <c r="A7" t="s">
        <v>360</v>
      </c>
      <c r="B7" t="s">
        <v>191</v>
      </c>
      <c r="C7" t="s">
        <v>131</v>
      </c>
      <c r="D7" t="s">
        <v>134</v>
      </c>
      <c r="E7" t="s">
        <v>365</v>
      </c>
      <c r="F7" t="s">
        <v>134</v>
      </c>
      <c r="G7" t="str">
        <f t="shared" si="0"/>
        <v>16_2_industrial_waste_CO2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14_industry_sector</v>
      </c>
    </row>
    <row r="8" spans="1:13" x14ac:dyDescent="0.4">
      <c r="A8" t="s">
        <v>360</v>
      </c>
      <c r="B8" t="s">
        <v>191</v>
      </c>
      <c r="C8" t="s">
        <v>131</v>
      </c>
      <c r="D8" t="s">
        <v>142</v>
      </c>
      <c r="E8" t="s">
        <v>366</v>
      </c>
      <c r="F8" t="s">
        <v>142</v>
      </c>
      <c r="G8" t="str">
        <f t="shared" si="0"/>
        <v>16_6_biodiesel_CO2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14_industry_sector</v>
      </c>
    </row>
    <row r="9" spans="1:13" x14ac:dyDescent="0.4">
      <c r="A9" t="s">
        <v>360</v>
      </c>
      <c r="B9" t="s">
        <v>191</v>
      </c>
      <c r="C9" t="s">
        <v>131</v>
      </c>
      <c r="D9" t="s">
        <v>150</v>
      </c>
      <c r="E9" t="s">
        <v>367</v>
      </c>
      <c r="F9" t="s">
        <v>150</v>
      </c>
      <c r="G9" t="str">
        <f t="shared" si="0"/>
        <v>16_x_hydrogen_CO2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16_others</v>
      </c>
      <c r="L9" t="str">
        <f>INDEX(EGEDA_var!$E$4:$E$98,MATCH(C9,EGEDA_var!$D$4:$D$98,0))</f>
        <v>14_industry_sector</v>
      </c>
    </row>
    <row r="10" spans="1:13" x14ac:dyDescent="0.4">
      <c r="A10" t="s">
        <v>360</v>
      </c>
      <c r="B10" t="s">
        <v>191</v>
      </c>
      <c r="C10" t="s">
        <v>131</v>
      </c>
      <c r="D10" t="s">
        <v>152</v>
      </c>
      <c r="E10" t="s">
        <v>368</v>
      </c>
      <c r="F10" t="s">
        <v>152</v>
      </c>
      <c r="G10" t="str">
        <f t="shared" si="0"/>
        <v>17_electricity_CO2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17_electricity</v>
      </c>
      <c r="L10" t="str">
        <f>INDEX(EGEDA_var!$E$4:$E$98,MATCH(C10,EGEDA_var!$D$4:$D$98,0))</f>
        <v>14_industry_sector</v>
      </c>
    </row>
    <row r="11" spans="1:13" x14ac:dyDescent="0.4">
      <c r="A11" t="s">
        <v>360</v>
      </c>
      <c r="B11" t="s">
        <v>191</v>
      </c>
      <c r="C11" t="s">
        <v>131</v>
      </c>
      <c r="D11" t="s">
        <v>154</v>
      </c>
      <c r="E11" t="s">
        <v>369</v>
      </c>
      <c r="F11" t="s">
        <v>154</v>
      </c>
      <c r="G11" t="str">
        <f t="shared" si="0"/>
        <v>18_heat_CO2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18_heat</v>
      </c>
      <c r="L11" t="str">
        <f>INDEX(EGEDA_var!$E$4:$E$98,MATCH(C11,EGEDA_var!$D$4:$D$98,0))</f>
        <v>14_industry_sector</v>
      </c>
    </row>
    <row r="12" spans="1:13" x14ac:dyDescent="0.4">
      <c r="A12" t="s">
        <v>360</v>
      </c>
      <c r="B12" t="s">
        <v>191</v>
      </c>
      <c r="C12" t="s">
        <v>131</v>
      </c>
      <c r="D12" t="s">
        <v>19</v>
      </c>
      <c r="E12" t="s">
        <v>370</v>
      </c>
      <c r="F12" t="s">
        <v>19</v>
      </c>
      <c r="G12" t="str">
        <f t="shared" si="0"/>
        <v>2_coal_products_CO2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2_coal_products</v>
      </c>
      <c r="L12" t="str">
        <f>INDEX(EGEDA_var!$E$4:$E$98,MATCH(C12,EGEDA_var!$D$4:$D$98,0))</f>
        <v>14_industry_sector</v>
      </c>
    </row>
    <row r="13" spans="1:13" x14ac:dyDescent="0.4">
      <c r="A13" t="s">
        <v>360</v>
      </c>
      <c r="B13" t="s">
        <v>191</v>
      </c>
      <c r="C13" t="s">
        <v>131</v>
      </c>
      <c r="D13" t="s">
        <v>66</v>
      </c>
      <c r="E13" t="s">
        <v>371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14_industry_sector</v>
      </c>
    </row>
    <row r="14" spans="1:13" x14ac:dyDescent="0.4">
      <c r="A14" t="s">
        <v>360</v>
      </c>
      <c r="B14" t="s">
        <v>191</v>
      </c>
      <c r="C14" t="s">
        <v>131</v>
      </c>
      <c r="D14" t="s">
        <v>81</v>
      </c>
      <c r="E14" t="s">
        <v>372</v>
      </c>
      <c r="F14" t="s">
        <v>81</v>
      </c>
      <c r="G14" t="str">
        <f t="shared" si="0"/>
        <v>7_10_refinery_gas_not_liquefied_CO2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14_industry_sector</v>
      </c>
    </row>
    <row r="15" spans="1:13" x14ac:dyDescent="0.4">
      <c r="A15" t="s">
        <v>360</v>
      </c>
      <c r="B15" t="s">
        <v>191</v>
      </c>
      <c r="C15" t="s">
        <v>131</v>
      </c>
      <c r="D15" t="s">
        <v>76</v>
      </c>
      <c r="E15" t="s">
        <v>373</v>
      </c>
      <c r="F15" t="s">
        <v>76</v>
      </c>
      <c r="G15" t="str">
        <f t="shared" si="0"/>
        <v>7_6_kerosene_CO2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14_industry_sector</v>
      </c>
    </row>
    <row r="16" spans="1:13" x14ac:dyDescent="0.4">
      <c r="A16" t="s">
        <v>360</v>
      </c>
      <c r="B16" t="s">
        <v>191</v>
      </c>
      <c r="C16" t="s">
        <v>131</v>
      </c>
      <c r="D16" t="s">
        <v>78</v>
      </c>
      <c r="E16" t="s">
        <v>374</v>
      </c>
      <c r="F16" t="s">
        <v>78</v>
      </c>
      <c r="G16" t="str">
        <f t="shared" si="0"/>
        <v>7_7_gas_diesel_oil_CO2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14_industry_sector</v>
      </c>
    </row>
    <row r="17" spans="1:12" x14ac:dyDescent="0.4">
      <c r="A17" t="s">
        <v>360</v>
      </c>
      <c r="B17" t="s">
        <v>191</v>
      </c>
      <c r="C17" t="s">
        <v>131</v>
      </c>
      <c r="D17" t="s">
        <v>79</v>
      </c>
      <c r="E17" t="s">
        <v>375</v>
      </c>
      <c r="F17" t="s">
        <v>79</v>
      </c>
      <c r="G17" t="str">
        <f t="shared" si="0"/>
        <v>7_8_fuel_oil_CO2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14_industry_sector</v>
      </c>
    </row>
    <row r="18" spans="1:12" x14ac:dyDescent="0.4">
      <c r="A18" t="s">
        <v>360</v>
      </c>
      <c r="B18" t="s">
        <v>191</v>
      </c>
      <c r="C18" t="s">
        <v>131</v>
      </c>
      <c r="D18" t="s">
        <v>80</v>
      </c>
      <c r="E18" t="s">
        <v>376</v>
      </c>
      <c r="F18" t="s">
        <v>80</v>
      </c>
      <c r="G18" t="str">
        <f t="shared" si="0"/>
        <v>7_9_lpg_CO2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14_industry_sector</v>
      </c>
    </row>
    <row r="19" spans="1:12" x14ac:dyDescent="0.4">
      <c r="A19" t="s">
        <v>360</v>
      </c>
      <c r="B19" t="s">
        <v>191</v>
      </c>
      <c r="C19" t="s">
        <v>131</v>
      </c>
      <c r="D19" t="s">
        <v>83</v>
      </c>
      <c r="E19" t="s">
        <v>377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14_industry_sector</v>
      </c>
    </row>
    <row r="20" spans="1:12" x14ac:dyDescent="0.4">
      <c r="A20" t="s">
        <v>360</v>
      </c>
      <c r="B20" t="s">
        <v>191</v>
      </c>
      <c r="C20" t="s">
        <v>131</v>
      </c>
      <c r="D20" t="s">
        <v>99</v>
      </c>
      <c r="E20" t="s">
        <v>378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14_industry_sector</v>
      </c>
    </row>
    <row r="21" spans="1:12" x14ac:dyDescent="0.4">
      <c r="A21" t="s">
        <v>360</v>
      </c>
      <c r="B21" t="s">
        <v>191</v>
      </c>
      <c r="C21" t="s">
        <v>131</v>
      </c>
      <c r="D21" t="s">
        <v>9</v>
      </c>
      <c r="E21" t="s">
        <v>379</v>
      </c>
      <c r="F21" t="s">
        <v>9</v>
      </c>
      <c r="G21" t="str">
        <f t="shared" si="0"/>
        <v>1_1_coking_coal_CO2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1_coal</v>
      </c>
      <c r="L21" t="str">
        <f>INDEX(EGEDA_var!$E$4:$E$98,MATCH(C21,EGEDA_var!$D$4:$D$98,0))</f>
        <v>14_industry_sector</v>
      </c>
    </row>
    <row r="22" spans="1:12" x14ac:dyDescent="0.4">
      <c r="A22" t="s">
        <v>360</v>
      </c>
      <c r="B22" t="s">
        <v>191</v>
      </c>
      <c r="C22" t="s">
        <v>131</v>
      </c>
      <c r="D22" t="s">
        <v>7</v>
      </c>
      <c r="E22" t="s">
        <v>380</v>
      </c>
      <c r="F22" t="s">
        <v>7</v>
      </c>
      <c r="G22" t="str">
        <f t="shared" si="0"/>
        <v>1_x_coal_thermal_CO2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14_industry_sector</v>
      </c>
    </row>
    <row r="23" spans="1:12" x14ac:dyDescent="0.4">
      <c r="A23" t="s">
        <v>360</v>
      </c>
      <c r="B23" t="s">
        <v>191</v>
      </c>
      <c r="C23" t="s">
        <v>131</v>
      </c>
      <c r="D23" t="s">
        <v>128</v>
      </c>
      <c r="E23" t="s">
        <v>381</v>
      </c>
      <c r="F23" t="s">
        <v>128</v>
      </c>
      <c r="G23" t="str">
        <f t="shared" si="0"/>
        <v>15_5_other_biomass_CO2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14_industry_sector</v>
      </c>
    </row>
    <row r="24" spans="1:12" x14ac:dyDescent="0.4">
      <c r="A24" t="s">
        <v>360</v>
      </c>
      <c r="B24" t="s">
        <v>191</v>
      </c>
      <c r="C24" t="s">
        <v>131</v>
      </c>
      <c r="D24" t="s">
        <v>132</v>
      </c>
      <c r="E24" t="s">
        <v>382</v>
      </c>
      <c r="F24" t="s">
        <v>132</v>
      </c>
      <c r="G24" t="str">
        <f t="shared" si="0"/>
        <v>16_1_biogas_CO2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14_industry_sector</v>
      </c>
    </row>
    <row r="25" spans="1:12" x14ac:dyDescent="0.4">
      <c r="A25" t="s">
        <v>360</v>
      </c>
      <c r="B25" t="s">
        <v>191</v>
      </c>
      <c r="C25" t="s">
        <v>131</v>
      </c>
      <c r="D25" t="s">
        <v>134</v>
      </c>
      <c r="E25" t="s">
        <v>383</v>
      </c>
      <c r="F25" t="s">
        <v>134</v>
      </c>
      <c r="G25" t="str">
        <f t="shared" si="0"/>
        <v>16_2_industrial_waste_CO2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14_industry_sector</v>
      </c>
    </row>
    <row r="26" spans="1:12" x14ac:dyDescent="0.4">
      <c r="A26" t="s">
        <v>360</v>
      </c>
      <c r="B26" t="s">
        <v>191</v>
      </c>
      <c r="C26" t="s">
        <v>131</v>
      </c>
      <c r="D26" t="s">
        <v>142</v>
      </c>
      <c r="E26" t="s">
        <v>384</v>
      </c>
      <c r="F26" t="s">
        <v>142</v>
      </c>
      <c r="G26" t="str">
        <f t="shared" si="0"/>
        <v>16_6_biodiesel_CO2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14_industry_sector</v>
      </c>
    </row>
    <row r="27" spans="1:12" x14ac:dyDescent="0.4">
      <c r="A27" t="s">
        <v>360</v>
      </c>
      <c r="B27" t="s">
        <v>191</v>
      </c>
      <c r="C27" t="s">
        <v>131</v>
      </c>
      <c r="D27" t="s">
        <v>152</v>
      </c>
      <c r="E27" t="s">
        <v>385</v>
      </c>
      <c r="F27" t="s">
        <v>152</v>
      </c>
      <c r="G27" t="str">
        <f t="shared" si="0"/>
        <v>17_electricity_CO2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17_electricity</v>
      </c>
      <c r="L27" t="str">
        <f>INDEX(EGEDA_var!$E$4:$E$98,MATCH(C27,EGEDA_var!$D$4:$D$98,0))</f>
        <v>14_industry_sector</v>
      </c>
    </row>
    <row r="28" spans="1:12" x14ac:dyDescent="0.4">
      <c r="A28" t="s">
        <v>360</v>
      </c>
      <c r="B28" t="s">
        <v>191</v>
      </c>
      <c r="C28" t="s">
        <v>131</v>
      </c>
      <c r="D28" t="s">
        <v>154</v>
      </c>
      <c r="E28" t="s">
        <v>386</v>
      </c>
      <c r="F28" t="s">
        <v>154</v>
      </c>
      <c r="G28" t="str">
        <f t="shared" si="0"/>
        <v>18_heat_CO2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18_heat</v>
      </c>
      <c r="L28" t="str">
        <f>INDEX(EGEDA_var!$E$4:$E$98,MATCH(C28,EGEDA_var!$D$4:$D$98,0))</f>
        <v>14_industry_sector</v>
      </c>
    </row>
    <row r="29" spans="1:12" x14ac:dyDescent="0.4">
      <c r="A29" t="s">
        <v>360</v>
      </c>
      <c r="B29" t="s">
        <v>191</v>
      </c>
      <c r="C29" t="s">
        <v>131</v>
      </c>
      <c r="D29" t="s">
        <v>19</v>
      </c>
      <c r="E29" t="s">
        <v>387</v>
      </c>
      <c r="F29" t="s">
        <v>19</v>
      </c>
      <c r="G29" t="str">
        <f t="shared" si="0"/>
        <v>2_coal_products_CO2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2_coal_products</v>
      </c>
      <c r="L29" t="str">
        <f>INDEX(EGEDA_var!$E$4:$E$98,MATCH(C29,EGEDA_var!$D$4:$D$98,0))</f>
        <v>14_industry_sector</v>
      </c>
    </row>
    <row r="30" spans="1:12" x14ac:dyDescent="0.4">
      <c r="A30" t="s">
        <v>360</v>
      </c>
      <c r="B30" t="s">
        <v>191</v>
      </c>
      <c r="C30" t="s">
        <v>131</v>
      </c>
      <c r="D30" t="s">
        <v>53</v>
      </c>
      <c r="E30" t="s">
        <v>388</v>
      </c>
      <c r="F30" t="s">
        <v>53</v>
      </c>
      <c r="G30" t="str">
        <f t="shared" si="0"/>
        <v>6_1_crude_oil_CO2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6_crude_oil_and_ngl</v>
      </c>
      <c r="L30" t="str">
        <f>INDEX(EGEDA_var!$E$4:$E$98,MATCH(C30,EGEDA_var!$D$4:$D$98,0))</f>
        <v>14_industry_sector</v>
      </c>
    </row>
    <row r="31" spans="1:12" x14ac:dyDescent="0.4">
      <c r="A31" t="s">
        <v>360</v>
      </c>
      <c r="B31" t="s">
        <v>191</v>
      </c>
      <c r="C31" t="s">
        <v>131</v>
      </c>
      <c r="D31" t="s">
        <v>66</v>
      </c>
      <c r="E31" t="s">
        <v>389</v>
      </c>
      <c r="F31" t="s">
        <v>66</v>
      </c>
      <c r="G31" t="str">
        <f t="shared" si="0"/>
        <v>7_1_motor_gasoline_CO2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7_petroleum_products</v>
      </c>
      <c r="L31" t="str">
        <f>INDEX(EGEDA_var!$E$4:$E$98,MATCH(C31,EGEDA_var!$D$4:$D$98,0))</f>
        <v>14_industry_sector</v>
      </c>
    </row>
    <row r="32" spans="1:12" x14ac:dyDescent="0.4">
      <c r="A32" t="s">
        <v>360</v>
      </c>
      <c r="B32" t="s">
        <v>191</v>
      </c>
      <c r="C32" t="s">
        <v>131</v>
      </c>
      <c r="D32" t="s">
        <v>81</v>
      </c>
      <c r="E32" t="s">
        <v>390</v>
      </c>
      <c r="F32" t="s">
        <v>81</v>
      </c>
      <c r="G32" t="str">
        <f t="shared" si="0"/>
        <v>7_10_refinery_gas_not_liquefied_CO2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7_petroleum_products</v>
      </c>
      <c r="L32" t="str">
        <f>INDEX(EGEDA_var!$E$4:$E$98,MATCH(C32,EGEDA_var!$D$4:$D$98,0))</f>
        <v>14_industry_sector</v>
      </c>
    </row>
    <row r="33" spans="1:12" x14ac:dyDescent="0.4">
      <c r="A33" t="s">
        <v>360</v>
      </c>
      <c r="B33" t="s">
        <v>191</v>
      </c>
      <c r="C33" t="s">
        <v>131</v>
      </c>
      <c r="D33" t="s">
        <v>76</v>
      </c>
      <c r="E33" t="s">
        <v>391</v>
      </c>
      <c r="F33" t="s">
        <v>76</v>
      </c>
      <c r="G33" t="str">
        <f t="shared" si="0"/>
        <v>7_6_kerosene_CO2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7_petroleum_products</v>
      </c>
      <c r="L33" t="str">
        <f>INDEX(EGEDA_var!$E$4:$E$98,MATCH(C33,EGEDA_var!$D$4:$D$98,0))</f>
        <v>14_industry_sector</v>
      </c>
    </row>
    <row r="34" spans="1:12" x14ac:dyDescent="0.4">
      <c r="A34" t="s">
        <v>360</v>
      </c>
      <c r="B34" t="s">
        <v>191</v>
      </c>
      <c r="C34" t="s">
        <v>131</v>
      </c>
      <c r="D34" t="s">
        <v>78</v>
      </c>
      <c r="E34" t="s">
        <v>392</v>
      </c>
      <c r="F34" t="s">
        <v>78</v>
      </c>
      <c r="G34" t="str">
        <f t="shared" si="0"/>
        <v>7_7_gas_diesel_oil_CO2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7_petroleum_products</v>
      </c>
      <c r="L34" t="str">
        <f>INDEX(EGEDA_var!$E$4:$E$98,MATCH(C34,EGEDA_var!$D$4:$D$98,0))</f>
        <v>14_industry_sector</v>
      </c>
    </row>
    <row r="35" spans="1:12" x14ac:dyDescent="0.4">
      <c r="A35" t="s">
        <v>360</v>
      </c>
      <c r="B35" t="s">
        <v>191</v>
      </c>
      <c r="C35" t="s">
        <v>131</v>
      </c>
      <c r="D35" t="s">
        <v>79</v>
      </c>
      <c r="E35" t="s">
        <v>393</v>
      </c>
      <c r="F35" t="s">
        <v>79</v>
      </c>
      <c r="G35" t="str">
        <f t="shared" si="0"/>
        <v>7_8_fuel_oil_CO2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14_industry_sector</v>
      </c>
    </row>
    <row r="36" spans="1:12" x14ac:dyDescent="0.4">
      <c r="A36" t="s">
        <v>360</v>
      </c>
      <c r="B36" t="s">
        <v>191</v>
      </c>
      <c r="C36" t="s">
        <v>131</v>
      </c>
      <c r="D36" t="s">
        <v>80</v>
      </c>
      <c r="E36" t="s">
        <v>394</v>
      </c>
      <c r="F36" t="s">
        <v>80</v>
      </c>
      <c r="G36" t="str">
        <f t="shared" si="0"/>
        <v>7_9_lpg_CO2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14_industry_sector</v>
      </c>
    </row>
    <row r="37" spans="1:12" x14ac:dyDescent="0.4">
      <c r="A37" t="s">
        <v>360</v>
      </c>
      <c r="B37" t="s">
        <v>191</v>
      </c>
      <c r="C37" t="s">
        <v>131</v>
      </c>
      <c r="D37" t="s">
        <v>83</v>
      </c>
      <c r="E37" t="s">
        <v>395</v>
      </c>
      <c r="F37" t="s">
        <v>83</v>
      </c>
      <c r="G37" t="str">
        <f t="shared" si="0"/>
        <v>7_x_other_petroleum_products_CO2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14_industry_sector</v>
      </c>
    </row>
    <row r="38" spans="1:12" x14ac:dyDescent="0.4">
      <c r="A38" t="s">
        <v>360</v>
      </c>
      <c r="B38" t="s">
        <v>191</v>
      </c>
      <c r="C38" t="s">
        <v>131</v>
      </c>
      <c r="D38" t="s">
        <v>99</v>
      </c>
      <c r="E38" t="s">
        <v>396</v>
      </c>
      <c r="F38" t="s">
        <v>99</v>
      </c>
      <c r="G38" t="str">
        <f t="shared" si="0"/>
        <v>8_1_natural_gas_CO2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8_gas</v>
      </c>
      <c r="L38" t="str">
        <f>INDEX(EGEDA_var!$E$4:$E$98,MATCH(C38,EGEDA_var!$D$4:$D$98,0))</f>
        <v>14_industry_sector</v>
      </c>
    </row>
    <row r="39" spans="1:12" x14ac:dyDescent="0.4">
      <c r="A39" t="s">
        <v>360</v>
      </c>
      <c r="B39" t="s">
        <v>191</v>
      </c>
      <c r="C39" t="s">
        <v>131</v>
      </c>
      <c r="D39" t="s">
        <v>9</v>
      </c>
      <c r="E39" t="s">
        <v>397</v>
      </c>
      <c r="F39" t="s">
        <v>9</v>
      </c>
      <c r="G39" t="str">
        <f t="shared" si="0"/>
        <v>1_1_coking_coal_CO2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14_industry_sector</v>
      </c>
    </row>
    <row r="40" spans="1:12" x14ac:dyDescent="0.4">
      <c r="A40" t="s">
        <v>360</v>
      </c>
      <c r="B40" t="s">
        <v>191</v>
      </c>
      <c r="C40" t="s">
        <v>131</v>
      </c>
      <c r="D40" t="s">
        <v>7</v>
      </c>
      <c r="E40" t="s">
        <v>398</v>
      </c>
      <c r="F40" t="s">
        <v>7</v>
      </c>
      <c r="G40" t="str">
        <f t="shared" si="0"/>
        <v>1_x_coal_thermal_CO2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14_industry_sector</v>
      </c>
    </row>
    <row r="41" spans="1:12" x14ac:dyDescent="0.4">
      <c r="A41" t="s">
        <v>360</v>
      </c>
      <c r="B41" t="s">
        <v>191</v>
      </c>
      <c r="C41" t="s">
        <v>131</v>
      </c>
      <c r="D41" t="s">
        <v>128</v>
      </c>
      <c r="E41" t="s">
        <v>399</v>
      </c>
      <c r="F41" t="s">
        <v>128</v>
      </c>
      <c r="G41" t="str">
        <f t="shared" si="0"/>
        <v>15_5_other_biomass_CO2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15_solid_biomass</v>
      </c>
      <c r="L41" t="str">
        <f>INDEX(EGEDA_var!$E$4:$E$98,MATCH(C41,EGEDA_var!$D$4:$D$98,0))</f>
        <v>14_industry_sector</v>
      </c>
    </row>
    <row r="42" spans="1:12" x14ac:dyDescent="0.4">
      <c r="A42" t="s">
        <v>360</v>
      </c>
      <c r="B42" t="s">
        <v>191</v>
      </c>
      <c r="C42" t="s">
        <v>131</v>
      </c>
      <c r="D42" t="s">
        <v>132</v>
      </c>
      <c r="E42" t="s">
        <v>400</v>
      </c>
      <c r="F42" t="s">
        <v>132</v>
      </c>
      <c r="G42" t="str">
        <f t="shared" si="0"/>
        <v>16_1_biogas_CO2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14_industry_sector</v>
      </c>
    </row>
    <row r="43" spans="1:12" x14ac:dyDescent="0.4">
      <c r="A43" t="s">
        <v>360</v>
      </c>
      <c r="B43" t="s">
        <v>191</v>
      </c>
      <c r="C43" t="s">
        <v>131</v>
      </c>
      <c r="D43" t="s">
        <v>134</v>
      </c>
      <c r="E43" t="s">
        <v>401</v>
      </c>
      <c r="F43" t="s">
        <v>134</v>
      </c>
      <c r="G43" t="str">
        <f t="shared" si="0"/>
        <v>16_2_industrial_waste_CO2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16_others</v>
      </c>
      <c r="L43" t="str">
        <f>INDEX(EGEDA_var!$E$4:$E$98,MATCH(C43,EGEDA_var!$D$4:$D$98,0))</f>
        <v>14_industry_sector</v>
      </c>
    </row>
    <row r="44" spans="1:12" x14ac:dyDescent="0.4">
      <c r="A44" t="s">
        <v>360</v>
      </c>
      <c r="B44" t="s">
        <v>191</v>
      </c>
      <c r="C44" t="s">
        <v>131</v>
      </c>
      <c r="D44" t="s">
        <v>142</v>
      </c>
      <c r="E44" t="s">
        <v>402</v>
      </c>
      <c r="F44" t="s">
        <v>142</v>
      </c>
      <c r="G44" t="str">
        <f t="shared" si="0"/>
        <v>16_6_biodiesel_CO2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16_others</v>
      </c>
      <c r="L44" t="str">
        <f>INDEX(EGEDA_var!$E$4:$E$98,MATCH(C44,EGEDA_var!$D$4:$D$98,0))</f>
        <v>14_industry_sector</v>
      </c>
    </row>
    <row r="45" spans="1:12" x14ac:dyDescent="0.4">
      <c r="A45" t="s">
        <v>360</v>
      </c>
      <c r="B45" t="s">
        <v>191</v>
      </c>
      <c r="C45" t="s">
        <v>131</v>
      </c>
      <c r="D45" t="s">
        <v>152</v>
      </c>
      <c r="E45" t="s">
        <v>403</v>
      </c>
      <c r="F45" t="s">
        <v>152</v>
      </c>
      <c r="G45" t="str">
        <f t="shared" si="0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14_industry_sector</v>
      </c>
    </row>
    <row r="46" spans="1:12" x14ac:dyDescent="0.4">
      <c r="A46" t="s">
        <v>360</v>
      </c>
      <c r="B46" t="s">
        <v>191</v>
      </c>
      <c r="C46" t="s">
        <v>131</v>
      </c>
      <c r="D46" t="s">
        <v>154</v>
      </c>
      <c r="E46" t="s">
        <v>404</v>
      </c>
      <c r="F46" t="s">
        <v>154</v>
      </c>
      <c r="G46" t="str">
        <f t="shared" si="0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14_industry_sector</v>
      </c>
    </row>
    <row r="47" spans="1:12" x14ac:dyDescent="0.4">
      <c r="A47" t="s">
        <v>360</v>
      </c>
      <c r="B47" t="s">
        <v>191</v>
      </c>
      <c r="C47" t="s">
        <v>131</v>
      </c>
      <c r="D47" t="s">
        <v>19</v>
      </c>
      <c r="E47" t="s">
        <v>405</v>
      </c>
      <c r="F47" t="s">
        <v>19</v>
      </c>
      <c r="G47" t="str">
        <f t="shared" si="0"/>
        <v>2_coal_products_CO2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2_coal_products</v>
      </c>
      <c r="L47" t="str">
        <f>INDEX(EGEDA_var!$E$4:$E$98,MATCH(C47,EGEDA_var!$D$4:$D$98,0))</f>
        <v>14_industry_sector</v>
      </c>
    </row>
    <row r="48" spans="1:12" x14ac:dyDescent="0.4">
      <c r="A48" t="s">
        <v>360</v>
      </c>
      <c r="B48" t="s">
        <v>191</v>
      </c>
      <c r="C48" t="s">
        <v>131</v>
      </c>
      <c r="D48" t="s">
        <v>66</v>
      </c>
      <c r="E48" t="s">
        <v>406</v>
      </c>
      <c r="F48" t="s">
        <v>66</v>
      </c>
      <c r="G48" t="str">
        <f t="shared" si="0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14_industry_sector</v>
      </c>
    </row>
    <row r="49" spans="1:12" x14ac:dyDescent="0.4">
      <c r="A49" t="s">
        <v>360</v>
      </c>
      <c r="B49" t="s">
        <v>191</v>
      </c>
      <c r="C49" t="s">
        <v>131</v>
      </c>
      <c r="D49" t="s">
        <v>81</v>
      </c>
      <c r="E49" t="s">
        <v>407</v>
      </c>
      <c r="F49" t="s">
        <v>81</v>
      </c>
      <c r="G49" t="str">
        <f t="shared" si="0"/>
        <v>7_10_refinery_gas_not_liquefied_CO2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14_industry_sector</v>
      </c>
    </row>
    <row r="50" spans="1:12" x14ac:dyDescent="0.4">
      <c r="A50" t="s">
        <v>360</v>
      </c>
      <c r="B50" t="s">
        <v>191</v>
      </c>
      <c r="C50" t="s">
        <v>131</v>
      </c>
      <c r="D50" t="s">
        <v>76</v>
      </c>
      <c r="E50" t="s">
        <v>408</v>
      </c>
      <c r="F50" t="s">
        <v>76</v>
      </c>
      <c r="G50" t="str">
        <f t="shared" si="0"/>
        <v>7_6_kerosene_CO2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14_industry_sector</v>
      </c>
    </row>
    <row r="51" spans="1:12" x14ac:dyDescent="0.4">
      <c r="A51" t="s">
        <v>360</v>
      </c>
      <c r="B51" t="s">
        <v>191</v>
      </c>
      <c r="C51" t="s">
        <v>131</v>
      </c>
      <c r="D51" t="s">
        <v>78</v>
      </c>
      <c r="E51" t="s">
        <v>409</v>
      </c>
      <c r="F51" t="s">
        <v>78</v>
      </c>
      <c r="G51" t="str">
        <f t="shared" si="0"/>
        <v>7_7_gas_diesel_oil_CO2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14_industry_sector</v>
      </c>
    </row>
    <row r="52" spans="1:12" x14ac:dyDescent="0.4">
      <c r="A52" t="s">
        <v>360</v>
      </c>
      <c r="B52" t="s">
        <v>191</v>
      </c>
      <c r="C52" t="s">
        <v>131</v>
      </c>
      <c r="D52" t="s">
        <v>79</v>
      </c>
      <c r="E52" t="s">
        <v>410</v>
      </c>
      <c r="F52" t="s">
        <v>79</v>
      </c>
      <c r="G52" t="str">
        <f t="shared" si="0"/>
        <v>7_8_fuel_oil_CO2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14_industry_sector</v>
      </c>
    </row>
    <row r="53" spans="1:12" x14ac:dyDescent="0.4">
      <c r="A53" t="s">
        <v>360</v>
      </c>
      <c r="B53" t="s">
        <v>191</v>
      </c>
      <c r="C53" t="s">
        <v>131</v>
      </c>
      <c r="D53" t="s">
        <v>80</v>
      </c>
      <c r="E53" t="s">
        <v>411</v>
      </c>
      <c r="F53" t="s">
        <v>80</v>
      </c>
      <c r="G53" t="str">
        <f t="shared" si="0"/>
        <v>7_9_lpg_CO2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14_industry_sector</v>
      </c>
    </row>
    <row r="54" spans="1:12" x14ac:dyDescent="0.4">
      <c r="A54" t="s">
        <v>360</v>
      </c>
      <c r="B54" t="s">
        <v>191</v>
      </c>
      <c r="C54" t="s">
        <v>131</v>
      </c>
      <c r="D54" t="s">
        <v>83</v>
      </c>
      <c r="E54" t="s">
        <v>412</v>
      </c>
      <c r="F54" t="s">
        <v>83</v>
      </c>
      <c r="G54" t="str">
        <f t="shared" si="0"/>
        <v>7_x_other_petroleum_products_CO2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14_industry_sector</v>
      </c>
    </row>
    <row r="55" spans="1:12" x14ac:dyDescent="0.4">
      <c r="A55" t="s">
        <v>360</v>
      </c>
      <c r="B55" t="s">
        <v>191</v>
      </c>
      <c r="C55" t="s">
        <v>131</v>
      </c>
      <c r="D55" t="s">
        <v>99</v>
      </c>
      <c r="E55" t="s">
        <v>413</v>
      </c>
      <c r="F55" t="s">
        <v>99</v>
      </c>
      <c r="G55" t="str">
        <f t="shared" si="0"/>
        <v>8_1_natural_gas_CO2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14_industry_sector</v>
      </c>
    </row>
    <row r="56" spans="1:12" x14ac:dyDescent="0.4">
      <c r="A56" t="s">
        <v>360</v>
      </c>
      <c r="B56" t="s">
        <v>191</v>
      </c>
      <c r="C56" t="s">
        <v>131</v>
      </c>
      <c r="D56" t="s">
        <v>9</v>
      </c>
      <c r="E56" t="s">
        <v>414</v>
      </c>
      <c r="F56" t="s">
        <v>9</v>
      </c>
      <c r="G56" t="str">
        <f t="shared" si="0"/>
        <v>1_1_coking_coal_CO2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14_industry_sector</v>
      </c>
    </row>
    <row r="57" spans="1:12" x14ac:dyDescent="0.4">
      <c r="A57" t="s">
        <v>360</v>
      </c>
      <c r="B57" t="s">
        <v>191</v>
      </c>
      <c r="C57" t="s">
        <v>131</v>
      </c>
      <c r="D57" t="s">
        <v>7</v>
      </c>
      <c r="E57" t="s">
        <v>415</v>
      </c>
      <c r="F57" t="s">
        <v>7</v>
      </c>
      <c r="G57" t="str">
        <f t="shared" si="0"/>
        <v>1_x_coal_thermal_CO2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1_coal</v>
      </c>
      <c r="L57" t="str">
        <f>INDEX(EGEDA_var!$E$4:$E$98,MATCH(C57,EGEDA_var!$D$4:$D$98,0))</f>
        <v>14_industry_sector</v>
      </c>
    </row>
    <row r="58" spans="1:12" x14ac:dyDescent="0.4">
      <c r="A58" t="s">
        <v>360</v>
      </c>
      <c r="B58" t="s">
        <v>191</v>
      </c>
      <c r="C58" t="s">
        <v>131</v>
      </c>
      <c r="D58" t="s">
        <v>121</v>
      </c>
      <c r="E58" t="s">
        <v>416</v>
      </c>
      <c r="F58" t="s">
        <v>121</v>
      </c>
      <c r="G58" t="str">
        <f t="shared" si="0"/>
        <v>15_1_fuelwood_and_woodwaste_CO2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14_industry_sector</v>
      </c>
    </row>
    <row r="59" spans="1:12" x14ac:dyDescent="0.4">
      <c r="A59" t="s">
        <v>360</v>
      </c>
      <c r="B59" t="s">
        <v>191</v>
      </c>
      <c r="C59" t="s">
        <v>131</v>
      </c>
      <c r="D59" t="s">
        <v>124</v>
      </c>
      <c r="E59" t="s">
        <v>417</v>
      </c>
      <c r="F59" t="s">
        <v>124</v>
      </c>
      <c r="G59" t="str">
        <f t="shared" si="0"/>
        <v>15_3_charcoal_CO2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14_industry_sector</v>
      </c>
    </row>
    <row r="60" spans="1:12" x14ac:dyDescent="0.4">
      <c r="A60" t="s">
        <v>360</v>
      </c>
      <c r="B60" t="s">
        <v>191</v>
      </c>
      <c r="C60" t="s">
        <v>131</v>
      </c>
      <c r="D60" t="s">
        <v>128</v>
      </c>
      <c r="E60" t="s">
        <v>418</v>
      </c>
      <c r="F60" t="s">
        <v>128</v>
      </c>
      <c r="G60" t="str">
        <f t="shared" si="0"/>
        <v>15_5_other_biomass_CO2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14_industry_sector</v>
      </c>
    </row>
    <row r="61" spans="1:12" x14ac:dyDescent="0.4">
      <c r="A61" t="s">
        <v>360</v>
      </c>
      <c r="B61" t="s">
        <v>191</v>
      </c>
      <c r="C61" t="s">
        <v>131</v>
      </c>
      <c r="D61" t="s">
        <v>132</v>
      </c>
      <c r="E61" t="s">
        <v>419</v>
      </c>
      <c r="F61" t="s">
        <v>132</v>
      </c>
      <c r="G61" t="str">
        <f t="shared" si="0"/>
        <v>16_1_biogas_CO2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14_industry_sector</v>
      </c>
    </row>
    <row r="62" spans="1:12" x14ac:dyDescent="0.4">
      <c r="A62" t="s">
        <v>360</v>
      </c>
      <c r="B62" t="s">
        <v>191</v>
      </c>
      <c r="C62" t="s">
        <v>131</v>
      </c>
      <c r="D62" t="s">
        <v>134</v>
      </c>
      <c r="E62" t="s">
        <v>420</v>
      </c>
      <c r="F62" t="s">
        <v>134</v>
      </c>
      <c r="G62" t="str">
        <f t="shared" si="0"/>
        <v>16_2_industrial_waste_CO2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14_industry_sector</v>
      </c>
    </row>
    <row r="63" spans="1:12" x14ac:dyDescent="0.4">
      <c r="A63" t="s">
        <v>360</v>
      </c>
      <c r="B63" t="s">
        <v>191</v>
      </c>
      <c r="C63" t="s">
        <v>131</v>
      </c>
      <c r="D63" t="s">
        <v>140</v>
      </c>
      <c r="E63" t="s">
        <v>421</v>
      </c>
      <c r="F63" t="s">
        <v>140</v>
      </c>
      <c r="G63" t="str">
        <f t="shared" si="0"/>
        <v>16_5_biogasoline_CO2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14_industry_sector</v>
      </c>
    </row>
    <row r="64" spans="1:12" x14ac:dyDescent="0.4">
      <c r="A64" t="s">
        <v>360</v>
      </c>
      <c r="B64" t="s">
        <v>191</v>
      </c>
      <c r="C64" t="s">
        <v>131</v>
      </c>
      <c r="D64" t="s">
        <v>142</v>
      </c>
      <c r="E64" t="s">
        <v>422</v>
      </c>
      <c r="F64" t="s">
        <v>142</v>
      </c>
      <c r="G64" t="str">
        <f t="shared" si="0"/>
        <v>16_6_biodiesel_CO2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14_industry_sector</v>
      </c>
    </row>
    <row r="65" spans="1:12" x14ac:dyDescent="0.4">
      <c r="A65" t="s">
        <v>360</v>
      </c>
      <c r="B65" t="s">
        <v>191</v>
      </c>
      <c r="C65" t="s">
        <v>131</v>
      </c>
      <c r="D65" t="s">
        <v>152</v>
      </c>
      <c r="E65" t="s">
        <v>423</v>
      </c>
      <c r="F65" t="s">
        <v>152</v>
      </c>
      <c r="G65" t="str">
        <f t="shared" si="0"/>
        <v>17_electricity_CO2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17_electricity</v>
      </c>
      <c r="L65" t="str">
        <f>INDEX(EGEDA_var!$E$4:$E$98,MATCH(C65,EGEDA_var!$D$4:$D$98,0))</f>
        <v>14_industry_sector</v>
      </c>
    </row>
    <row r="66" spans="1:12" x14ac:dyDescent="0.4">
      <c r="A66" t="s">
        <v>360</v>
      </c>
      <c r="B66" t="s">
        <v>191</v>
      </c>
      <c r="C66" t="s">
        <v>131</v>
      </c>
      <c r="D66" t="s">
        <v>154</v>
      </c>
      <c r="E66" t="s">
        <v>424</v>
      </c>
      <c r="F66" t="s">
        <v>154</v>
      </c>
      <c r="G66" t="str">
        <f t="shared" si="0"/>
        <v>18_heat_CO2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18_heat</v>
      </c>
      <c r="L66" t="str">
        <f>INDEX(EGEDA_var!$E$4:$E$98,MATCH(C66,EGEDA_var!$D$4:$D$98,0))</f>
        <v>14_industry_sector</v>
      </c>
    </row>
    <row r="67" spans="1:12" x14ac:dyDescent="0.4">
      <c r="A67" t="s">
        <v>360</v>
      </c>
      <c r="B67" t="s">
        <v>191</v>
      </c>
      <c r="C67" t="s">
        <v>131</v>
      </c>
      <c r="D67" t="s">
        <v>19</v>
      </c>
      <c r="E67" t="s">
        <v>425</v>
      </c>
      <c r="F67" t="s">
        <v>19</v>
      </c>
      <c r="G67" t="str">
        <f t="shared" ref="G67:G131" si="1">F67&amp;"_CO2"</f>
        <v>2_coal_products_CO2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2_coal_products</v>
      </c>
      <c r="L67" t="str">
        <f>INDEX(EGEDA_var!$E$4:$E$98,MATCH(C67,EGEDA_var!$D$4:$D$98,0))</f>
        <v>14_industry_sector</v>
      </c>
    </row>
    <row r="68" spans="1:12" x14ac:dyDescent="0.4">
      <c r="A68" t="s">
        <v>360</v>
      </c>
      <c r="B68" t="s">
        <v>191</v>
      </c>
      <c r="C68" t="s">
        <v>131</v>
      </c>
      <c r="D68" t="s">
        <v>53</v>
      </c>
      <c r="E68" t="s">
        <v>426</v>
      </c>
      <c r="F68" t="s">
        <v>53</v>
      </c>
      <c r="G68" t="str">
        <f t="shared" si="1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14_industry_sector</v>
      </c>
    </row>
    <row r="69" spans="1:12" x14ac:dyDescent="0.4">
      <c r="A69" t="s">
        <v>360</v>
      </c>
      <c r="B69" t="s">
        <v>191</v>
      </c>
      <c r="C69" t="s">
        <v>131</v>
      </c>
      <c r="D69" t="s">
        <v>66</v>
      </c>
      <c r="E69" t="s">
        <v>427</v>
      </c>
      <c r="F69" t="s">
        <v>66</v>
      </c>
      <c r="G69" t="str">
        <f t="shared" si="1"/>
        <v>7_1_motor_gasoline_CO2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14_industry_sector</v>
      </c>
    </row>
    <row r="70" spans="1:12" x14ac:dyDescent="0.4">
      <c r="A70" t="s">
        <v>360</v>
      </c>
      <c r="B70" t="s">
        <v>191</v>
      </c>
      <c r="C70" t="s">
        <v>131</v>
      </c>
      <c r="D70" t="s">
        <v>81</v>
      </c>
      <c r="E70" t="s">
        <v>428</v>
      </c>
      <c r="F70" t="s">
        <v>81</v>
      </c>
      <c r="G70" t="str">
        <f t="shared" si="1"/>
        <v>7_10_refinery_gas_not_liquefied_CO2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14_industry_sector</v>
      </c>
    </row>
    <row r="71" spans="1:12" x14ac:dyDescent="0.4">
      <c r="A71" t="s">
        <v>360</v>
      </c>
      <c r="B71" t="s">
        <v>191</v>
      </c>
      <c r="C71" t="s">
        <v>131</v>
      </c>
      <c r="D71" t="s">
        <v>76</v>
      </c>
      <c r="E71" t="s">
        <v>429</v>
      </c>
      <c r="F71" t="s">
        <v>76</v>
      </c>
      <c r="G71" t="str">
        <f t="shared" si="1"/>
        <v>7_6_kerosene_CO2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14_industry_sector</v>
      </c>
    </row>
    <row r="72" spans="1:12" x14ac:dyDescent="0.4">
      <c r="A72" t="s">
        <v>360</v>
      </c>
      <c r="B72" t="s">
        <v>191</v>
      </c>
      <c r="C72" t="s">
        <v>131</v>
      </c>
      <c r="D72" t="s">
        <v>78</v>
      </c>
      <c r="E72" t="s">
        <v>430</v>
      </c>
      <c r="F72" t="s">
        <v>78</v>
      </c>
      <c r="G72" t="str">
        <f t="shared" si="1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14_industry_sector</v>
      </c>
    </row>
    <row r="73" spans="1:12" x14ac:dyDescent="0.4">
      <c r="A73" t="s">
        <v>360</v>
      </c>
      <c r="B73" t="s">
        <v>191</v>
      </c>
      <c r="C73" t="s">
        <v>131</v>
      </c>
      <c r="D73" t="s">
        <v>79</v>
      </c>
      <c r="E73" t="s">
        <v>431</v>
      </c>
      <c r="F73" t="s">
        <v>79</v>
      </c>
      <c r="G73" t="str">
        <f t="shared" si="1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14_industry_sector</v>
      </c>
    </row>
    <row r="74" spans="1:12" x14ac:dyDescent="0.4">
      <c r="A74" t="s">
        <v>360</v>
      </c>
      <c r="B74" t="s">
        <v>191</v>
      </c>
      <c r="C74" t="s">
        <v>131</v>
      </c>
      <c r="D74" t="s">
        <v>80</v>
      </c>
      <c r="E74" t="s">
        <v>432</v>
      </c>
      <c r="F74" t="s">
        <v>80</v>
      </c>
      <c r="G74" t="str">
        <f t="shared" si="1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14_industry_sector</v>
      </c>
    </row>
    <row r="75" spans="1:12" x14ac:dyDescent="0.4">
      <c r="A75" t="s">
        <v>360</v>
      </c>
      <c r="B75" t="s">
        <v>191</v>
      </c>
      <c r="C75" t="s">
        <v>131</v>
      </c>
      <c r="D75" t="s">
        <v>83</v>
      </c>
      <c r="E75" t="s">
        <v>433</v>
      </c>
      <c r="F75" t="s">
        <v>83</v>
      </c>
      <c r="G75" t="str">
        <f t="shared" si="1"/>
        <v>7_x_other_petroleum_products_CO2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14_industry_sector</v>
      </c>
    </row>
    <row r="76" spans="1:12" x14ac:dyDescent="0.4">
      <c r="A76" t="s">
        <v>360</v>
      </c>
      <c r="B76" t="s">
        <v>191</v>
      </c>
      <c r="C76" t="s">
        <v>131</v>
      </c>
      <c r="D76" t="s">
        <v>99</v>
      </c>
      <c r="E76" t="s">
        <v>434</v>
      </c>
      <c r="F76" t="s">
        <v>99</v>
      </c>
      <c r="G76" t="str">
        <f t="shared" si="1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14_industry_sector</v>
      </c>
    </row>
    <row r="77" spans="1:12" x14ac:dyDescent="0.4">
      <c r="A77" t="s">
        <v>360</v>
      </c>
      <c r="B77" t="s">
        <v>191</v>
      </c>
      <c r="C77" t="s">
        <v>131</v>
      </c>
      <c r="D77" t="s">
        <v>150</v>
      </c>
      <c r="E77" t="s">
        <v>435</v>
      </c>
      <c r="F77" t="s">
        <v>150</v>
      </c>
      <c r="G77" t="str">
        <f t="shared" si="1"/>
        <v>16_x_hydrogen_CO2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16_others</v>
      </c>
      <c r="L77" t="str">
        <f>INDEX(EGEDA_var!$E$4:$E$98,MATCH(C77,EGEDA_var!$D$4:$D$98,0))</f>
        <v>14_industry_sector</v>
      </c>
    </row>
    <row r="78" spans="1:12" x14ac:dyDescent="0.4">
      <c r="A78" t="s">
        <v>360</v>
      </c>
      <c r="B78" t="s">
        <v>191</v>
      </c>
      <c r="C78" t="s">
        <v>131</v>
      </c>
      <c r="D78" t="s">
        <v>9</v>
      </c>
      <c r="E78" t="s">
        <v>436</v>
      </c>
      <c r="F78" t="s">
        <v>9</v>
      </c>
      <c r="G78" t="str">
        <f t="shared" si="1"/>
        <v>1_1_coking_coal_CO2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1_coal</v>
      </c>
      <c r="L78" t="str">
        <f>INDEX(EGEDA_var!$E$4:$E$98,MATCH(C78,EGEDA_var!$D$4:$D$98,0))</f>
        <v>14_industry_sector</v>
      </c>
    </row>
    <row r="79" spans="1:12" x14ac:dyDescent="0.4">
      <c r="A79" t="s">
        <v>360</v>
      </c>
      <c r="B79" t="s">
        <v>191</v>
      </c>
      <c r="C79" t="s">
        <v>131</v>
      </c>
      <c r="D79" t="s">
        <v>7</v>
      </c>
      <c r="E79" t="s">
        <v>437</v>
      </c>
      <c r="F79" t="s">
        <v>7</v>
      </c>
      <c r="G79" t="str">
        <f t="shared" si="1"/>
        <v>1_x_coal_thermal_CO2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1_coal</v>
      </c>
      <c r="L79" t="str">
        <f>INDEX(EGEDA_var!$E$4:$E$98,MATCH(C79,EGEDA_var!$D$4:$D$98,0))</f>
        <v>14_industry_sector</v>
      </c>
    </row>
    <row r="80" spans="1:12" x14ac:dyDescent="0.4">
      <c r="A80" t="s">
        <v>360</v>
      </c>
      <c r="B80" t="s">
        <v>191</v>
      </c>
      <c r="C80" t="s">
        <v>131</v>
      </c>
      <c r="D80" t="s">
        <v>128</v>
      </c>
      <c r="E80" t="s">
        <v>438</v>
      </c>
      <c r="F80" t="s">
        <v>128</v>
      </c>
      <c r="G80" t="str">
        <f t="shared" si="1"/>
        <v>15_5_other_biomass_CO2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15_solid_biomass</v>
      </c>
      <c r="L80" t="str">
        <f>INDEX(EGEDA_var!$E$4:$E$98,MATCH(C80,EGEDA_var!$D$4:$D$98,0))</f>
        <v>14_industry_sector</v>
      </c>
    </row>
    <row r="81" spans="1:12" x14ac:dyDescent="0.4">
      <c r="A81" t="s">
        <v>360</v>
      </c>
      <c r="B81" t="s">
        <v>191</v>
      </c>
      <c r="C81" t="s">
        <v>131</v>
      </c>
      <c r="D81" t="s">
        <v>132</v>
      </c>
      <c r="E81" t="s">
        <v>439</v>
      </c>
      <c r="F81" t="s">
        <v>132</v>
      </c>
      <c r="G81" t="str">
        <f t="shared" si="1"/>
        <v>16_1_biogas_CO2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16_others</v>
      </c>
      <c r="L81" t="str">
        <f>INDEX(EGEDA_var!$E$4:$E$98,MATCH(C81,EGEDA_var!$D$4:$D$98,0))</f>
        <v>14_industry_sector</v>
      </c>
    </row>
    <row r="82" spans="1:12" x14ac:dyDescent="0.4">
      <c r="A82" t="s">
        <v>360</v>
      </c>
      <c r="B82" t="s">
        <v>191</v>
      </c>
      <c r="C82" t="s">
        <v>131</v>
      </c>
      <c r="D82" t="s">
        <v>134</v>
      </c>
      <c r="E82" t="s">
        <v>440</v>
      </c>
      <c r="F82" t="s">
        <v>134</v>
      </c>
      <c r="G82" t="str">
        <f t="shared" si="1"/>
        <v>16_2_industrial_waste_CO2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16_others</v>
      </c>
      <c r="L82" t="str">
        <f>INDEX(EGEDA_var!$E$4:$E$98,MATCH(C82,EGEDA_var!$D$4:$D$98,0))</f>
        <v>14_industry_sector</v>
      </c>
    </row>
    <row r="83" spans="1:12" x14ac:dyDescent="0.4">
      <c r="A83" t="s">
        <v>360</v>
      </c>
      <c r="B83" t="s">
        <v>191</v>
      </c>
      <c r="C83" t="s">
        <v>131</v>
      </c>
      <c r="D83" t="s">
        <v>142</v>
      </c>
      <c r="E83" t="s">
        <v>441</v>
      </c>
      <c r="F83" t="s">
        <v>142</v>
      </c>
      <c r="G83" t="str">
        <f t="shared" si="1"/>
        <v>16_6_biodiesel_CO2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16_others</v>
      </c>
      <c r="L83" t="str">
        <f>INDEX(EGEDA_var!$E$4:$E$98,MATCH(C83,EGEDA_var!$D$4:$D$98,0))</f>
        <v>14_industry_sector</v>
      </c>
    </row>
    <row r="84" spans="1:12" x14ac:dyDescent="0.4">
      <c r="A84" t="s">
        <v>360</v>
      </c>
      <c r="B84" t="s">
        <v>191</v>
      </c>
      <c r="C84" t="s">
        <v>131</v>
      </c>
      <c r="D84" t="s">
        <v>152</v>
      </c>
      <c r="E84" t="s">
        <v>442</v>
      </c>
      <c r="F84" t="s">
        <v>152</v>
      </c>
      <c r="G84" t="str">
        <f t="shared" si="1"/>
        <v>17_electricity_CO2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17_electricity</v>
      </c>
      <c r="L84" t="str">
        <f>INDEX(EGEDA_var!$E$4:$E$98,MATCH(C84,EGEDA_var!$D$4:$D$98,0))</f>
        <v>14_industry_sector</v>
      </c>
    </row>
    <row r="85" spans="1:12" x14ac:dyDescent="0.4">
      <c r="A85" t="s">
        <v>360</v>
      </c>
      <c r="B85" t="s">
        <v>191</v>
      </c>
      <c r="C85" t="s">
        <v>131</v>
      </c>
      <c r="D85" t="s">
        <v>154</v>
      </c>
      <c r="E85" t="s">
        <v>443</v>
      </c>
      <c r="F85" t="s">
        <v>154</v>
      </c>
      <c r="G85" t="str">
        <f t="shared" si="1"/>
        <v>18_heat_CO2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18_heat</v>
      </c>
      <c r="L85" t="str">
        <f>INDEX(EGEDA_var!$E$4:$E$98,MATCH(C85,EGEDA_var!$D$4:$D$98,0))</f>
        <v>14_industry_sector</v>
      </c>
    </row>
    <row r="86" spans="1:12" x14ac:dyDescent="0.4">
      <c r="A86" t="s">
        <v>360</v>
      </c>
      <c r="B86" t="s">
        <v>191</v>
      </c>
      <c r="C86" t="s">
        <v>131</v>
      </c>
      <c r="D86" t="s">
        <v>19</v>
      </c>
      <c r="E86" t="s">
        <v>444</v>
      </c>
      <c r="F86" t="s">
        <v>19</v>
      </c>
      <c r="G86" t="str">
        <f t="shared" si="1"/>
        <v>2_coal_products_CO2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2_coal_products</v>
      </c>
      <c r="L86" t="str">
        <f>INDEX(EGEDA_var!$E$4:$E$98,MATCH(C86,EGEDA_var!$D$4:$D$98,0))</f>
        <v>14_industry_sector</v>
      </c>
    </row>
    <row r="87" spans="1:12" x14ac:dyDescent="0.4">
      <c r="A87" t="s">
        <v>360</v>
      </c>
      <c r="B87" t="s">
        <v>191</v>
      </c>
      <c r="C87" t="s">
        <v>131</v>
      </c>
      <c r="D87" t="s">
        <v>66</v>
      </c>
      <c r="E87" t="s">
        <v>445</v>
      </c>
      <c r="F87" t="s">
        <v>66</v>
      </c>
      <c r="G87" t="str">
        <f t="shared" si="1"/>
        <v>7_1_motor_gasoline_CO2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7_petroleum_products</v>
      </c>
      <c r="L87" t="str">
        <f>INDEX(EGEDA_var!$E$4:$E$98,MATCH(C87,EGEDA_var!$D$4:$D$98,0))</f>
        <v>14_industry_sector</v>
      </c>
    </row>
    <row r="88" spans="1:12" x14ac:dyDescent="0.4">
      <c r="A88" t="s">
        <v>360</v>
      </c>
      <c r="B88" t="s">
        <v>191</v>
      </c>
      <c r="C88" t="s">
        <v>131</v>
      </c>
      <c r="D88" t="s">
        <v>81</v>
      </c>
      <c r="E88" t="s">
        <v>446</v>
      </c>
      <c r="F88" t="s">
        <v>81</v>
      </c>
      <c r="G88" t="str">
        <f t="shared" si="1"/>
        <v>7_10_refinery_gas_not_liquefied_CO2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14_industry_sector</v>
      </c>
    </row>
    <row r="89" spans="1:12" x14ac:dyDescent="0.4">
      <c r="A89" t="s">
        <v>360</v>
      </c>
      <c r="B89" t="s">
        <v>191</v>
      </c>
      <c r="C89" t="s">
        <v>131</v>
      </c>
      <c r="D89" t="s">
        <v>76</v>
      </c>
      <c r="E89" t="s">
        <v>447</v>
      </c>
      <c r="F89" t="s">
        <v>76</v>
      </c>
      <c r="G89" t="str">
        <f t="shared" si="1"/>
        <v>7_6_kerosene_CO2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7_petroleum_products</v>
      </c>
      <c r="L89" t="str">
        <f>INDEX(EGEDA_var!$E$4:$E$98,MATCH(C89,EGEDA_var!$D$4:$D$98,0))</f>
        <v>14_industry_sector</v>
      </c>
    </row>
    <row r="90" spans="1:12" x14ac:dyDescent="0.4">
      <c r="A90" t="s">
        <v>360</v>
      </c>
      <c r="B90" t="s">
        <v>191</v>
      </c>
      <c r="C90" t="s">
        <v>131</v>
      </c>
      <c r="D90" t="s">
        <v>78</v>
      </c>
      <c r="E90" t="s">
        <v>448</v>
      </c>
      <c r="F90" t="s">
        <v>78</v>
      </c>
      <c r="G90" t="str">
        <f t="shared" si="1"/>
        <v>7_7_gas_diesel_oil_CO2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14_industry_sector</v>
      </c>
    </row>
    <row r="91" spans="1:12" x14ac:dyDescent="0.4">
      <c r="A91" t="s">
        <v>360</v>
      </c>
      <c r="B91" t="s">
        <v>191</v>
      </c>
      <c r="C91" t="s">
        <v>131</v>
      </c>
      <c r="D91" t="s">
        <v>79</v>
      </c>
      <c r="E91" t="s">
        <v>449</v>
      </c>
      <c r="F91" t="s">
        <v>79</v>
      </c>
      <c r="G91" t="str">
        <f t="shared" si="1"/>
        <v>7_8_fuel_oil_CO2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14_industry_sector</v>
      </c>
    </row>
    <row r="92" spans="1:12" x14ac:dyDescent="0.4">
      <c r="A92" t="s">
        <v>360</v>
      </c>
      <c r="B92" t="s">
        <v>191</v>
      </c>
      <c r="C92" t="s">
        <v>131</v>
      </c>
      <c r="D92" t="s">
        <v>80</v>
      </c>
      <c r="E92" t="s">
        <v>450</v>
      </c>
      <c r="F92" t="s">
        <v>80</v>
      </c>
      <c r="G92" t="str">
        <f t="shared" si="1"/>
        <v>7_9_lpg_CO2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14_industry_sector</v>
      </c>
    </row>
    <row r="93" spans="1:12" x14ac:dyDescent="0.4">
      <c r="A93" t="s">
        <v>360</v>
      </c>
      <c r="B93" t="s">
        <v>191</v>
      </c>
      <c r="C93" t="s">
        <v>131</v>
      </c>
      <c r="D93" t="s">
        <v>83</v>
      </c>
      <c r="E93" t="s">
        <v>451</v>
      </c>
      <c r="F93" t="s">
        <v>83</v>
      </c>
      <c r="G93" t="str">
        <f t="shared" si="1"/>
        <v>7_x_other_petroleum_products_CO2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14_industry_sector</v>
      </c>
    </row>
    <row r="94" spans="1:12" x14ac:dyDescent="0.4">
      <c r="A94" t="s">
        <v>360</v>
      </c>
      <c r="B94" t="s">
        <v>191</v>
      </c>
      <c r="C94" t="s">
        <v>131</v>
      </c>
      <c r="D94" t="s">
        <v>99</v>
      </c>
      <c r="E94" t="s">
        <v>452</v>
      </c>
      <c r="F94" t="s">
        <v>99</v>
      </c>
      <c r="G94" t="str">
        <f t="shared" si="1"/>
        <v>8_1_natural_gas_CO2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8_gas</v>
      </c>
      <c r="L94" t="str">
        <f>INDEX(EGEDA_var!$E$4:$E$98,MATCH(C94,EGEDA_var!$D$4:$D$98,0))</f>
        <v>14_industry_sector</v>
      </c>
    </row>
    <row r="95" spans="1:12" x14ac:dyDescent="0.4">
      <c r="A95" t="s">
        <v>360</v>
      </c>
      <c r="B95" t="s">
        <v>191</v>
      </c>
      <c r="C95" t="s">
        <v>149</v>
      </c>
      <c r="D95" t="s">
        <v>9</v>
      </c>
      <c r="E95" t="s">
        <v>453</v>
      </c>
      <c r="F95" t="s">
        <v>9</v>
      </c>
      <c r="G95" t="str">
        <f t="shared" si="1"/>
        <v>1_1_coking_coal_CO2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1_coal</v>
      </c>
      <c r="L95" t="str">
        <f>INDEX(EGEDA_var!$E$4:$E$98,MATCH(C95,EGEDA_var!$D$4:$D$98,0))</f>
        <v>14_industry_sector</v>
      </c>
    </row>
    <row r="96" spans="1:12" x14ac:dyDescent="0.4">
      <c r="A96" t="s">
        <v>360</v>
      </c>
      <c r="B96" t="s">
        <v>191</v>
      </c>
      <c r="C96" t="s">
        <v>149</v>
      </c>
      <c r="D96" t="s">
        <v>17</v>
      </c>
      <c r="E96" t="s">
        <v>454</v>
      </c>
      <c r="F96" t="s">
        <v>17</v>
      </c>
      <c r="G96" t="str">
        <f t="shared" si="1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14_industry_sector</v>
      </c>
    </row>
    <row r="97" spans="1:12" x14ac:dyDescent="0.4">
      <c r="A97" t="s">
        <v>360</v>
      </c>
      <c r="B97" t="s">
        <v>191</v>
      </c>
      <c r="C97" t="s">
        <v>149</v>
      </c>
      <c r="D97" t="s">
        <v>7</v>
      </c>
      <c r="E97" t="s">
        <v>455</v>
      </c>
      <c r="F97" t="s">
        <v>7</v>
      </c>
      <c r="G97" t="str">
        <f t="shared" si="1"/>
        <v>1_x_coal_thermal_CO2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1_coal</v>
      </c>
      <c r="L97" t="str">
        <f>INDEX(EGEDA_var!$E$4:$E$98,MATCH(C97,EGEDA_var!$D$4:$D$98,0))</f>
        <v>14_industry_sector</v>
      </c>
    </row>
    <row r="98" spans="1:12" x14ac:dyDescent="0.4">
      <c r="A98" t="s">
        <v>360</v>
      </c>
      <c r="B98" t="s">
        <v>191</v>
      </c>
      <c r="C98" t="s">
        <v>149</v>
      </c>
      <c r="D98" t="s">
        <v>121</v>
      </c>
      <c r="E98" t="s">
        <v>456</v>
      </c>
      <c r="F98" t="s">
        <v>121</v>
      </c>
      <c r="G98" t="str">
        <f t="shared" si="1"/>
        <v>15_1_fuelwood_and_woodwaste_CO2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15_solid_biomass</v>
      </c>
      <c r="L98" t="str">
        <f>INDEX(EGEDA_var!$E$4:$E$98,MATCH(C98,EGEDA_var!$D$4:$D$98,0))</f>
        <v>14_industry_sector</v>
      </c>
    </row>
    <row r="99" spans="1:12" x14ac:dyDescent="0.4">
      <c r="A99" t="s">
        <v>360</v>
      </c>
      <c r="B99" t="s">
        <v>191</v>
      </c>
      <c r="C99" t="s">
        <v>149</v>
      </c>
      <c r="D99" t="s">
        <v>128</v>
      </c>
      <c r="E99" t="s">
        <v>457</v>
      </c>
      <c r="F99" t="s">
        <v>128</v>
      </c>
      <c r="G99" t="str">
        <f t="shared" si="1"/>
        <v>15_5_other_biomass_CO2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15_solid_biomass</v>
      </c>
      <c r="L99" t="str">
        <f>INDEX(EGEDA_var!$E$4:$E$98,MATCH(C99,EGEDA_var!$D$4:$D$98,0))</f>
        <v>14_industry_sector</v>
      </c>
    </row>
    <row r="100" spans="1:12" x14ac:dyDescent="0.4">
      <c r="A100" t="s">
        <v>360</v>
      </c>
      <c r="B100" t="s">
        <v>191</v>
      </c>
      <c r="C100" t="s">
        <v>149</v>
      </c>
      <c r="D100" t="s">
        <v>134</v>
      </c>
      <c r="E100" t="s">
        <v>458</v>
      </c>
      <c r="F100" t="s">
        <v>134</v>
      </c>
      <c r="G100" t="str">
        <f t="shared" si="1"/>
        <v>16_2_industrial_waste_CO2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16_others</v>
      </c>
      <c r="L100" t="str">
        <f>INDEX(EGEDA_var!$E$4:$E$98,MATCH(C100,EGEDA_var!$D$4:$D$98,0))</f>
        <v>14_industry_sector</v>
      </c>
    </row>
    <row r="101" spans="1:12" x14ac:dyDescent="0.4">
      <c r="A101" t="s">
        <v>360</v>
      </c>
      <c r="B101" t="s">
        <v>191</v>
      </c>
      <c r="C101" t="s">
        <v>149</v>
      </c>
      <c r="D101" t="s">
        <v>142</v>
      </c>
      <c r="E101" t="s">
        <v>459</v>
      </c>
      <c r="F101" t="s">
        <v>142</v>
      </c>
      <c r="G101" t="str">
        <f t="shared" si="1"/>
        <v>16_6_biodiesel_CO2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16_others</v>
      </c>
      <c r="L101" t="str">
        <f>INDEX(EGEDA_var!$E$4:$E$98,MATCH(C101,EGEDA_var!$D$4:$D$98,0))</f>
        <v>14_industry_sector</v>
      </c>
    </row>
    <row r="102" spans="1:12" x14ac:dyDescent="0.4">
      <c r="A102" t="s">
        <v>360</v>
      </c>
      <c r="B102" t="s">
        <v>191</v>
      </c>
      <c r="C102" t="s">
        <v>149</v>
      </c>
      <c r="D102" t="s">
        <v>152</v>
      </c>
      <c r="E102" t="s">
        <v>460</v>
      </c>
      <c r="F102" t="s">
        <v>152</v>
      </c>
      <c r="G102" t="str">
        <f t="shared" si="1"/>
        <v>17_electricity_CO2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17_electricity</v>
      </c>
      <c r="L102" t="str">
        <f>INDEX(EGEDA_var!$E$4:$E$98,MATCH(C102,EGEDA_var!$D$4:$D$98,0))</f>
        <v>14_industry_sector</v>
      </c>
    </row>
    <row r="103" spans="1:12" x14ac:dyDescent="0.4">
      <c r="A103" t="s">
        <v>360</v>
      </c>
      <c r="B103" t="s">
        <v>191</v>
      </c>
      <c r="C103" t="s">
        <v>149</v>
      </c>
      <c r="D103" t="s">
        <v>154</v>
      </c>
      <c r="E103" t="s">
        <v>461</v>
      </c>
      <c r="F103" t="s">
        <v>154</v>
      </c>
      <c r="G103" t="str">
        <f t="shared" si="1"/>
        <v>18_heat_CO2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18_heat</v>
      </c>
      <c r="L103" t="str">
        <f>INDEX(EGEDA_var!$E$4:$E$98,MATCH(C103,EGEDA_var!$D$4:$D$98,0))</f>
        <v>14_industry_sector</v>
      </c>
    </row>
    <row r="104" spans="1:12" x14ac:dyDescent="0.4">
      <c r="A104" t="s">
        <v>360</v>
      </c>
      <c r="B104" t="s">
        <v>191</v>
      </c>
      <c r="C104" t="s">
        <v>149</v>
      </c>
      <c r="D104" t="s">
        <v>19</v>
      </c>
      <c r="E104" t="s">
        <v>462</v>
      </c>
      <c r="F104" t="s">
        <v>19</v>
      </c>
      <c r="G104" t="str">
        <f t="shared" si="1"/>
        <v>2_coal_products_CO2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2_coal_products</v>
      </c>
      <c r="L104" t="str">
        <f>INDEX(EGEDA_var!$E$4:$E$98,MATCH(C104,EGEDA_var!$D$4:$D$98,0))</f>
        <v>14_industry_sector</v>
      </c>
    </row>
    <row r="105" spans="1:12" x14ac:dyDescent="0.4">
      <c r="A105" t="s">
        <v>360</v>
      </c>
      <c r="B105" t="s">
        <v>191</v>
      </c>
      <c r="C105" t="s">
        <v>149</v>
      </c>
      <c r="D105" t="s">
        <v>53</v>
      </c>
      <c r="E105" t="s">
        <v>463</v>
      </c>
      <c r="F105" t="s">
        <v>53</v>
      </c>
      <c r="G105" t="str">
        <f t="shared" si="1"/>
        <v>6_1_crude_oil_CO2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6_crude_oil_and_ngl</v>
      </c>
      <c r="L105" t="str">
        <f>INDEX(EGEDA_var!$E$4:$E$98,MATCH(C105,EGEDA_var!$D$4:$D$98,0))</f>
        <v>14_industry_sector</v>
      </c>
    </row>
    <row r="106" spans="1:12" x14ac:dyDescent="0.4">
      <c r="A106" t="s">
        <v>360</v>
      </c>
      <c r="B106" t="s">
        <v>191</v>
      </c>
      <c r="C106" t="s">
        <v>149</v>
      </c>
      <c r="D106" t="s">
        <v>66</v>
      </c>
      <c r="E106" t="s">
        <v>464</v>
      </c>
      <c r="F106" t="s">
        <v>66</v>
      </c>
      <c r="G106" t="str">
        <f t="shared" si="1"/>
        <v>7_1_motor_gasoline_CO2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14_industry_sector</v>
      </c>
    </row>
    <row r="107" spans="1:12" x14ac:dyDescent="0.4">
      <c r="A107" t="s">
        <v>360</v>
      </c>
      <c r="B107" t="s">
        <v>191</v>
      </c>
      <c r="C107" t="s">
        <v>149</v>
      </c>
      <c r="D107" t="s">
        <v>76</v>
      </c>
      <c r="E107" t="s">
        <v>465</v>
      </c>
      <c r="F107" t="s">
        <v>76</v>
      </c>
      <c r="G107" t="str">
        <f t="shared" si="1"/>
        <v>7_6_kerosene_CO2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7_petroleum_products</v>
      </c>
      <c r="L107" t="str">
        <f>INDEX(EGEDA_var!$E$4:$E$98,MATCH(C107,EGEDA_var!$D$4:$D$98,0))</f>
        <v>14_industry_sector</v>
      </c>
    </row>
    <row r="108" spans="1:12" x14ac:dyDescent="0.4">
      <c r="A108" t="s">
        <v>360</v>
      </c>
      <c r="B108" t="s">
        <v>191</v>
      </c>
      <c r="C108" t="s">
        <v>149</v>
      </c>
      <c r="D108" t="s">
        <v>78</v>
      </c>
      <c r="E108" t="s">
        <v>466</v>
      </c>
      <c r="F108" t="s">
        <v>78</v>
      </c>
      <c r="G108" t="str">
        <f t="shared" si="1"/>
        <v>7_7_gas_diesel_oil_CO2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7_petroleum_products</v>
      </c>
      <c r="L108" t="str">
        <f>INDEX(EGEDA_var!$E$4:$E$98,MATCH(C108,EGEDA_var!$D$4:$D$98,0))</f>
        <v>14_industry_sector</v>
      </c>
    </row>
    <row r="109" spans="1:12" x14ac:dyDescent="0.4">
      <c r="A109" t="s">
        <v>360</v>
      </c>
      <c r="B109" t="s">
        <v>191</v>
      </c>
      <c r="C109" t="s">
        <v>149</v>
      </c>
      <c r="D109" t="s">
        <v>79</v>
      </c>
      <c r="E109" t="s">
        <v>467</v>
      </c>
      <c r="F109" t="s">
        <v>79</v>
      </c>
      <c r="G109" t="str">
        <f t="shared" si="1"/>
        <v>7_8_fuel_oil_CO2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7_petroleum_products</v>
      </c>
      <c r="L109" t="str">
        <f>INDEX(EGEDA_var!$E$4:$E$98,MATCH(C109,EGEDA_var!$D$4:$D$98,0))</f>
        <v>14_industry_sector</v>
      </c>
    </row>
    <row r="110" spans="1:12" x14ac:dyDescent="0.4">
      <c r="A110" t="s">
        <v>360</v>
      </c>
      <c r="B110" t="s">
        <v>191</v>
      </c>
      <c r="C110" t="s">
        <v>149</v>
      </c>
      <c r="D110" t="s">
        <v>80</v>
      </c>
      <c r="E110" t="s">
        <v>468</v>
      </c>
      <c r="F110" t="s">
        <v>80</v>
      </c>
      <c r="G110" t="str">
        <f t="shared" si="1"/>
        <v>7_9_lpg_CO2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7_petroleum_products</v>
      </c>
      <c r="L110" t="str">
        <f>INDEX(EGEDA_var!$E$4:$E$98,MATCH(C110,EGEDA_var!$D$4:$D$98,0))</f>
        <v>14_industry_sector</v>
      </c>
    </row>
    <row r="111" spans="1:12" x14ac:dyDescent="0.4">
      <c r="A111" t="s">
        <v>360</v>
      </c>
      <c r="B111" t="s">
        <v>191</v>
      </c>
      <c r="C111" t="s">
        <v>149</v>
      </c>
      <c r="D111" t="s">
        <v>83</v>
      </c>
      <c r="E111" t="s">
        <v>469</v>
      </c>
      <c r="F111" t="s">
        <v>83</v>
      </c>
      <c r="G111" t="str">
        <f t="shared" si="1"/>
        <v>7_x_other_petroleum_products_CO2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7_petroleum_products</v>
      </c>
      <c r="L111" t="str">
        <f>INDEX(EGEDA_var!$E$4:$E$98,MATCH(C111,EGEDA_var!$D$4:$D$98,0))</f>
        <v>14_industry_sector</v>
      </c>
    </row>
    <row r="112" spans="1:12" x14ac:dyDescent="0.4">
      <c r="A112" t="s">
        <v>360</v>
      </c>
      <c r="B112" t="s">
        <v>191</v>
      </c>
      <c r="C112" t="s">
        <v>149</v>
      </c>
      <c r="D112" t="s">
        <v>99</v>
      </c>
      <c r="E112" t="s">
        <v>470</v>
      </c>
      <c r="F112" t="s">
        <v>99</v>
      </c>
      <c r="G112" t="str">
        <f t="shared" si="1"/>
        <v>8_1_natural_gas_CO2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8_gas</v>
      </c>
      <c r="L112" t="str">
        <f>INDEX(EGEDA_var!$E$4:$E$98,MATCH(C112,EGEDA_var!$D$4:$D$98,0))</f>
        <v>14_industry_sector</v>
      </c>
    </row>
    <row r="113" spans="1:12" x14ac:dyDescent="0.4">
      <c r="A113" t="s">
        <v>360</v>
      </c>
      <c r="B113" t="s">
        <v>191</v>
      </c>
      <c r="C113" t="s">
        <v>151</v>
      </c>
      <c r="D113" t="s">
        <v>17</v>
      </c>
      <c r="E113" t="s">
        <v>471</v>
      </c>
      <c r="F113" t="s">
        <v>17</v>
      </c>
      <c r="G113" t="str">
        <f t="shared" si="1"/>
        <v>1_5_lignite_CO2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1_coal</v>
      </c>
      <c r="L113" t="str">
        <f>INDEX(EGEDA_var!$E$4:$E$98,MATCH(C113,EGEDA_var!$D$4:$D$98,0))</f>
        <v>14_industry_sector</v>
      </c>
    </row>
    <row r="114" spans="1:12" x14ac:dyDescent="0.4">
      <c r="A114" t="s">
        <v>360</v>
      </c>
      <c r="B114" t="s">
        <v>191</v>
      </c>
      <c r="C114" t="s">
        <v>151</v>
      </c>
      <c r="D114" t="s">
        <v>7</v>
      </c>
      <c r="E114" t="s">
        <v>472</v>
      </c>
      <c r="F114" t="s">
        <v>7</v>
      </c>
      <c r="G114" t="str">
        <f t="shared" si="1"/>
        <v>1_x_coal_thermal_CO2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1_coal</v>
      </c>
      <c r="L114" t="str">
        <f>INDEX(EGEDA_var!$E$4:$E$98,MATCH(C114,EGEDA_var!$D$4:$D$98,0))</f>
        <v>14_industry_sector</v>
      </c>
    </row>
    <row r="115" spans="1:12" x14ac:dyDescent="0.4">
      <c r="A115" t="s">
        <v>360</v>
      </c>
      <c r="B115" t="s">
        <v>191</v>
      </c>
      <c r="C115" t="s">
        <v>151</v>
      </c>
      <c r="D115" t="s">
        <v>128</v>
      </c>
      <c r="E115" t="s">
        <v>473</v>
      </c>
      <c r="F115" t="s">
        <v>128</v>
      </c>
      <c r="G115" t="str">
        <f t="shared" si="1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str">
        <f>INDEX(EGEDA_var!$E$4:$E$98,MATCH(C115,EGEDA_var!$D$4:$D$98,0))</f>
        <v>14_industry_sector</v>
      </c>
    </row>
    <row r="116" spans="1:12" x14ac:dyDescent="0.4">
      <c r="A116" t="s">
        <v>360</v>
      </c>
      <c r="B116" t="s">
        <v>191</v>
      </c>
      <c r="C116" t="s">
        <v>151</v>
      </c>
      <c r="D116" t="s">
        <v>134</v>
      </c>
      <c r="E116" t="s">
        <v>474</v>
      </c>
      <c r="F116" t="s">
        <v>134</v>
      </c>
      <c r="G116" t="str">
        <f t="shared" si="1"/>
        <v>16_2_industrial_waste_CO2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16_others</v>
      </c>
      <c r="L116" t="str">
        <f>INDEX(EGEDA_var!$E$4:$E$98,MATCH(C116,EGEDA_var!$D$4:$D$98,0))</f>
        <v>14_industry_sector</v>
      </c>
    </row>
    <row r="117" spans="1:12" x14ac:dyDescent="0.4">
      <c r="A117" t="s">
        <v>360</v>
      </c>
      <c r="B117" t="s">
        <v>191</v>
      </c>
      <c r="C117" t="s">
        <v>151</v>
      </c>
      <c r="D117" t="s">
        <v>136</v>
      </c>
      <c r="E117" t="s">
        <v>475</v>
      </c>
      <c r="F117" t="s">
        <v>136</v>
      </c>
      <c r="G117" t="str">
        <f t="shared" si="1"/>
        <v>16_3_municipal_solid_waste_renewable_CO2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16_others</v>
      </c>
      <c r="L117" t="str">
        <f>INDEX(EGEDA_var!$E$4:$E$98,MATCH(C117,EGEDA_var!$D$4:$D$98,0))</f>
        <v>14_industry_sector</v>
      </c>
    </row>
    <row r="118" spans="1:12" x14ac:dyDescent="0.4">
      <c r="A118" t="s">
        <v>360</v>
      </c>
      <c r="B118" t="s">
        <v>191</v>
      </c>
      <c r="C118" t="s">
        <v>151</v>
      </c>
      <c r="D118" t="s">
        <v>138</v>
      </c>
      <c r="E118" t="s">
        <v>476</v>
      </c>
      <c r="F118" t="s">
        <v>138</v>
      </c>
      <c r="G118" t="str">
        <f t="shared" si="1"/>
        <v>16_4_municipal_solid_waste_nonrenewable_CO2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16_others</v>
      </c>
      <c r="L118" t="str">
        <f>INDEX(EGEDA_var!$E$4:$E$98,MATCH(C118,EGEDA_var!$D$4:$D$98,0))</f>
        <v>14_industry_sector</v>
      </c>
    </row>
    <row r="119" spans="1:12" x14ac:dyDescent="0.4">
      <c r="A119" t="s">
        <v>360</v>
      </c>
      <c r="B119" t="s">
        <v>191</v>
      </c>
      <c r="C119" t="s">
        <v>151</v>
      </c>
      <c r="D119" t="s">
        <v>142</v>
      </c>
      <c r="E119" t="s">
        <v>477</v>
      </c>
      <c r="F119" t="s">
        <v>142</v>
      </c>
      <c r="G119" t="str">
        <f t="shared" si="1"/>
        <v>16_6_biodiesel_CO2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str">
        <f>INDEX(EGEDA_var!$E$4:$E$98,MATCH(C119,EGEDA_var!$D$4:$D$98,0))</f>
        <v>14_industry_sector</v>
      </c>
    </row>
    <row r="120" spans="1:12" x14ac:dyDescent="0.4">
      <c r="A120" t="s">
        <v>360</v>
      </c>
      <c r="B120" t="s">
        <v>191</v>
      </c>
      <c r="C120" t="s">
        <v>151</v>
      </c>
      <c r="D120" t="s">
        <v>152</v>
      </c>
      <c r="E120" t="s">
        <v>478</v>
      </c>
      <c r="F120" t="s">
        <v>152</v>
      </c>
      <c r="G120" t="str">
        <f t="shared" si="1"/>
        <v>17_electricity_CO2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17_electricity</v>
      </c>
      <c r="L120" t="str">
        <f>INDEX(EGEDA_var!$E$4:$E$98,MATCH(C120,EGEDA_var!$D$4:$D$98,0))</f>
        <v>14_industry_sector</v>
      </c>
    </row>
    <row r="121" spans="1:12" x14ac:dyDescent="0.4">
      <c r="A121" t="s">
        <v>360</v>
      </c>
      <c r="B121" t="s">
        <v>191</v>
      </c>
      <c r="C121" t="s">
        <v>151</v>
      </c>
      <c r="D121" t="s">
        <v>154</v>
      </c>
      <c r="E121" t="s">
        <v>479</v>
      </c>
      <c r="F121" t="s">
        <v>154</v>
      </c>
      <c r="G121" t="str">
        <f t="shared" si="1"/>
        <v>18_heat_CO2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18_heat</v>
      </c>
      <c r="L121" t="str">
        <f>INDEX(EGEDA_var!$E$4:$E$98,MATCH(C121,EGEDA_var!$D$4:$D$98,0))</f>
        <v>14_industry_sector</v>
      </c>
    </row>
    <row r="122" spans="1:12" x14ac:dyDescent="0.4">
      <c r="A122" t="s">
        <v>360</v>
      </c>
      <c r="B122" t="s">
        <v>191</v>
      </c>
      <c r="C122" t="s">
        <v>151</v>
      </c>
      <c r="D122" t="s">
        <v>19</v>
      </c>
      <c r="E122" t="s">
        <v>480</v>
      </c>
      <c r="F122" t="s">
        <v>19</v>
      </c>
      <c r="G122" t="str">
        <f t="shared" si="1"/>
        <v>2_coal_products_CO2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2_coal_products</v>
      </c>
      <c r="L122" t="str">
        <f>INDEX(EGEDA_var!$E$4:$E$98,MATCH(C122,EGEDA_var!$D$4:$D$98,0))</f>
        <v>14_industry_sector</v>
      </c>
    </row>
    <row r="123" spans="1:12" x14ac:dyDescent="0.4">
      <c r="A123" t="s">
        <v>360</v>
      </c>
      <c r="B123" t="s">
        <v>191</v>
      </c>
      <c r="C123" t="s">
        <v>151</v>
      </c>
      <c r="D123" t="s">
        <v>66</v>
      </c>
      <c r="E123" t="s">
        <v>481</v>
      </c>
      <c r="F123" t="s">
        <v>66</v>
      </c>
      <c r="G123" t="str">
        <f t="shared" si="1"/>
        <v>7_1_motor_gasoline_CO2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7_petroleum_products</v>
      </c>
      <c r="L123" t="str">
        <f>INDEX(EGEDA_var!$E$4:$E$98,MATCH(C123,EGEDA_var!$D$4:$D$98,0))</f>
        <v>14_industry_sector</v>
      </c>
    </row>
    <row r="124" spans="1:12" x14ac:dyDescent="0.4">
      <c r="A124" t="s">
        <v>360</v>
      </c>
      <c r="B124" t="s">
        <v>191</v>
      </c>
      <c r="C124" t="s">
        <v>151</v>
      </c>
      <c r="D124" t="s">
        <v>67</v>
      </c>
      <c r="E124" t="s">
        <v>482</v>
      </c>
      <c r="F124" t="s">
        <v>67</v>
      </c>
      <c r="G124" t="str">
        <f t="shared" si="1"/>
        <v>7_2_aviation_gasoline_CO2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7_petroleum_products</v>
      </c>
      <c r="L124" t="str">
        <f>INDEX(EGEDA_var!$E$4:$E$98,MATCH(C124,EGEDA_var!$D$4:$D$98,0))</f>
        <v>14_industry_sector</v>
      </c>
    </row>
    <row r="125" spans="1:12" x14ac:dyDescent="0.4">
      <c r="A125" t="s">
        <v>360</v>
      </c>
      <c r="B125" t="s">
        <v>191</v>
      </c>
      <c r="C125" t="s">
        <v>151</v>
      </c>
      <c r="D125" t="s">
        <v>76</v>
      </c>
      <c r="E125" t="s">
        <v>483</v>
      </c>
      <c r="F125" t="s">
        <v>76</v>
      </c>
      <c r="G125" t="str">
        <f t="shared" si="1"/>
        <v>7_6_kerosene_CO2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7_petroleum_products</v>
      </c>
      <c r="L125" t="str">
        <f>INDEX(EGEDA_var!$E$4:$E$98,MATCH(C125,EGEDA_var!$D$4:$D$98,0))</f>
        <v>14_industry_sector</v>
      </c>
    </row>
    <row r="126" spans="1:12" x14ac:dyDescent="0.4">
      <c r="A126" t="s">
        <v>360</v>
      </c>
      <c r="B126" t="s">
        <v>191</v>
      </c>
      <c r="C126" t="s">
        <v>151</v>
      </c>
      <c r="D126" t="s">
        <v>78</v>
      </c>
      <c r="E126" t="s">
        <v>484</v>
      </c>
      <c r="F126" t="s">
        <v>78</v>
      </c>
      <c r="G126" t="str">
        <f t="shared" si="1"/>
        <v>7_7_gas_diesel_oil_CO2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7_petroleum_products</v>
      </c>
      <c r="L126" t="str">
        <f>INDEX(EGEDA_var!$E$4:$E$98,MATCH(C126,EGEDA_var!$D$4:$D$98,0))</f>
        <v>14_industry_sector</v>
      </c>
    </row>
    <row r="127" spans="1:12" x14ac:dyDescent="0.4">
      <c r="A127" t="s">
        <v>360</v>
      </c>
      <c r="B127" t="s">
        <v>191</v>
      </c>
      <c r="C127" t="s">
        <v>151</v>
      </c>
      <c r="D127" t="s">
        <v>79</v>
      </c>
      <c r="E127" t="s">
        <v>485</v>
      </c>
      <c r="F127" t="s">
        <v>79</v>
      </c>
      <c r="G127" t="str">
        <f t="shared" si="1"/>
        <v>7_8_fuel_oil_CO2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7_petroleum_products</v>
      </c>
      <c r="L127" t="str">
        <f>INDEX(EGEDA_var!$E$4:$E$98,MATCH(C127,EGEDA_var!$D$4:$D$98,0))</f>
        <v>14_industry_sector</v>
      </c>
    </row>
    <row r="128" spans="1:12" x14ac:dyDescent="0.4">
      <c r="A128" t="s">
        <v>360</v>
      </c>
      <c r="B128" t="s">
        <v>191</v>
      </c>
      <c r="C128" t="s">
        <v>151</v>
      </c>
      <c r="D128" t="s">
        <v>80</v>
      </c>
      <c r="E128" t="s">
        <v>486</v>
      </c>
      <c r="F128" t="s">
        <v>80</v>
      </c>
      <c r="G128" t="str">
        <f t="shared" si="1"/>
        <v>7_9_lpg_CO2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7_petroleum_products</v>
      </c>
      <c r="L128" t="str">
        <f>INDEX(EGEDA_var!$E$4:$E$98,MATCH(C128,EGEDA_var!$D$4:$D$98,0))</f>
        <v>14_industry_sector</v>
      </c>
    </row>
    <row r="129" spans="1:12" x14ac:dyDescent="0.4">
      <c r="A129" t="s">
        <v>360</v>
      </c>
      <c r="B129" t="s">
        <v>191</v>
      </c>
      <c r="C129" t="s">
        <v>151</v>
      </c>
      <c r="D129" t="s">
        <v>83</v>
      </c>
      <c r="E129" t="s">
        <v>487</v>
      </c>
      <c r="F129" t="s">
        <v>83</v>
      </c>
      <c r="G129" t="str">
        <f t="shared" si="1"/>
        <v>7_x_other_petroleum_products_CO2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7_petroleum_products</v>
      </c>
      <c r="L129" t="str">
        <f>INDEX(EGEDA_var!$E$4:$E$98,MATCH(C129,EGEDA_var!$D$4:$D$98,0))</f>
        <v>14_industry_sector</v>
      </c>
    </row>
    <row r="130" spans="1:12" x14ac:dyDescent="0.4">
      <c r="A130" t="s">
        <v>360</v>
      </c>
      <c r="B130" t="s">
        <v>191</v>
      </c>
      <c r="C130" t="s">
        <v>151</v>
      </c>
      <c r="D130" t="s">
        <v>99</v>
      </c>
      <c r="E130" t="s">
        <v>488</v>
      </c>
      <c r="F130" t="s">
        <v>99</v>
      </c>
      <c r="G130" t="str">
        <f t="shared" si="1"/>
        <v>8_1_natural_gas_CO2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8_gas</v>
      </c>
      <c r="L130" t="str">
        <f>INDEX(EGEDA_var!$E$4:$E$98,MATCH(C130,EGEDA_var!$D$4:$D$98,0))</f>
        <v>14_industry_sector</v>
      </c>
    </row>
    <row r="131" spans="1:12" x14ac:dyDescent="0.4">
      <c r="A131" t="s">
        <v>360</v>
      </c>
      <c r="B131" t="s">
        <v>191</v>
      </c>
      <c r="C131" t="s">
        <v>153</v>
      </c>
      <c r="D131" t="s">
        <v>9</v>
      </c>
      <c r="E131" t="s">
        <v>489</v>
      </c>
      <c r="F131" t="s">
        <v>9</v>
      </c>
      <c r="G131" t="str">
        <f t="shared" si="1"/>
        <v>1_1_coking_coal_CO2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1_coal</v>
      </c>
      <c r="L131" t="str">
        <f>INDEX(EGEDA_var!$E$4:$E$98,MATCH(C131,EGEDA_var!$D$4:$D$98,0))</f>
        <v>14_industry_sector</v>
      </c>
    </row>
    <row r="132" spans="1:12" x14ac:dyDescent="0.4">
      <c r="A132" t="s">
        <v>360</v>
      </c>
      <c r="B132" t="s">
        <v>191</v>
      </c>
      <c r="C132" t="s">
        <v>153</v>
      </c>
      <c r="D132" t="s">
        <v>17</v>
      </c>
      <c r="E132" t="s">
        <v>490</v>
      </c>
      <c r="F132" t="s">
        <v>17</v>
      </c>
      <c r="G132" t="str">
        <f t="shared" ref="G132:G196" si="2">F132&amp;"_CO2"</f>
        <v>1_5_lignite_CO2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1_coal</v>
      </c>
      <c r="L132" t="str">
        <f>INDEX(EGEDA_var!$E$4:$E$98,MATCH(C132,EGEDA_var!$D$4:$D$98,0))</f>
        <v>14_industry_sector</v>
      </c>
    </row>
    <row r="133" spans="1:12" x14ac:dyDescent="0.4">
      <c r="A133" t="s">
        <v>360</v>
      </c>
      <c r="B133" t="s">
        <v>191</v>
      </c>
      <c r="C133" t="s">
        <v>153</v>
      </c>
      <c r="D133" t="s">
        <v>7</v>
      </c>
      <c r="E133" t="s">
        <v>491</v>
      </c>
      <c r="F133" t="s">
        <v>7</v>
      </c>
      <c r="G133" t="str">
        <f t="shared" si="2"/>
        <v>1_x_coal_thermal_CO2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1_coal</v>
      </c>
      <c r="L133" t="str">
        <f>INDEX(EGEDA_var!$E$4:$E$98,MATCH(C133,EGEDA_var!$D$4:$D$98,0))</f>
        <v>14_industry_sector</v>
      </c>
    </row>
    <row r="134" spans="1:12" x14ac:dyDescent="0.4">
      <c r="A134" t="s">
        <v>360</v>
      </c>
      <c r="B134" t="s">
        <v>191</v>
      </c>
      <c r="C134" t="s">
        <v>153</v>
      </c>
      <c r="D134" t="s">
        <v>121</v>
      </c>
      <c r="E134" t="s">
        <v>492</v>
      </c>
      <c r="F134" t="s">
        <v>121</v>
      </c>
      <c r="G134" t="str">
        <f t="shared" si="2"/>
        <v>15_1_fuelwood_and_woodwaste_CO2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15_solid_biomass</v>
      </c>
      <c r="L134" t="str">
        <f>INDEX(EGEDA_var!$E$4:$E$98,MATCH(C134,EGEDA_var!$D$4:$D$98,0))</f>
        <v>14_industry_sector</v>
      </c>
    </row>
    <row r="135" spans="1:12" x14ac:dyDescent="0.4">
      <c r="A135" t="s">
        <v>360</v>
      </c>
      <c r="B135" t="s">
        <v>191</v>
      </c>
      <c r="C135" t="s">
        <v>153</v>
      </c>
      <c r="D135" t="s">
        <v>128</v>
      </c>
      <c r="E135" t="s">
        <v>493</v>
      </c>
      <c r="F135" t="s">
        <v>128</v>
      </c>
      <c r="G135" t="str">
        <f t="shared" si="2"/>
        <v>15_5_other_biomass_CO2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15_solid_biomass</v>
      </c>
      <c r="L135" t="str">
        <f>INDEX(EGEDA_var!$E$4:$E$98,MATCH(C135,EGEDA_var!$D$4:$D$98,0))</f>
        <v>14_industry_sector</v>
      </c>
    </row>
    <row r="136" spans="1:12" x14ac:dyDescent="0.4">
      <c r="A136" t="s">
        <v>360</v>
      </c>
      <c r="B136" t="s">
        <v>191</v>
      </c>
      <c r="C136" t="s">
        <v>153</v>
      </c>
      <c r="D136" t="s">
        <v>132</v>
      </c>
      <c r="E136" t="s">
        <v>494</v>
      </c>
      <c r="F136" t="s">
        <v>132</v>
      </c>
      <c r="G136" t="str">
        <f t="shared" si="2"/>
        <v>16_1_biogas_CO2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16_others</v>
      </c>
      <c r="L136" t="str">
        <f>INDEX(EGEDA_var!$E$4:$E$98,MATCH(C136,EGEDA_var!$D$4:$D$98,0))</f>
        <v>14_industry_sector</v>
      </c>
    </row>
    <row r="137" spans="1:12" x14ac:dyDescent="0.4">
      <c r="A137" t="s">
        <v>360</v>
      </c>
      <c r="B137" t="s">
        <v>191</v>
      </c>
      <c r="C137" t="s">
        <v>153</v>
      </c>
      <c r="D137" t="s">
        <v>134</v>
      </c>
      <c r="E137" t="s">
        <v>495</v>
      </c>
      <c r="F137" t="s">
        <v>134</v>
      </c>
      <c r="G137" t="str">
        <f t="shared" si="2"/>
        <v>16_2_industrial_waste_CO2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16_others</v>
      </c>
      <c r="L137" t="str">
        <f>INDEX(EGEDA_var!$E$4:$E$98,MATCH(C137,EGEDA_var!$D$4:$D$98,0))</f>
        <v>14_industry_sector</v>
      </c>
    </row>
    <row r="138" spans="1:12" x14ac:dyDescent="0.4">
      <c r="A138" t="s">
        <v>360</v>
      </c>
      <c r="B138" t="s">
        <v>191</v>
      </c>
      <c r="C138" t="s">
        <v>153</v>
      </c>
      <c r="D138" t="s">
        <v>136</v>
      </c>
      <c r="E138" t="s">
        <v>496</v>
      </c>
      <c r="F138" t="s">
        <v>136</v>
      </c>
      <c r="G138" t="str">
        <f t="shared" si="2"/>
        <v>16_3_municipal_solid_waste_renewable_CO2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16_others</v>
      </c>
      <c r="L138" t="str">
        <f>INDEX(EGEDA_var!$E$4:$E$98,MATCH(C138,EGEDA_var!$D$4:$D$98,0))</f>
        <v>14_industry_sector</v>
      </c>
    </row>
    <row r="139" spans="1:12" x14ac:dyDescent="0.4">
      <c r="A139" t="s">
        <v>360</v>
      </c>
      <c r="B139" t="s">
        <v>191</v>
      </c>
      <c r="C139" t="s">
        <v>153</v>
      </c>
      <c r="D139" t="s">
        <v>138</v>
      </c>
      <c r="E139" t="s">
        <v>497</v>
      </c>
      <c r="F139" t="s">
        <v>138</v>
      </c>
      <c r="G139" t="str">
        <f t="shared" si="2"/>
        <v>16_4_municipal_solid_waste_nonrenewable_CO2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16_others</v>
      </c>
      <c r="L139" t="str">
        <f>INDEX(EGEDA_var!$E$4:$E$98,MATCH(C139,EGEDA_var!$D$4:$D$98,0))</f>
        <v>14_industry_sector</v>
      </c>
    </row>
    <row r="140" spans="1:12" x14ac:dyDescent="0.4">
      <c r="A140" t="s">
        <v>360</v>
      </c>
      <c r="B140" t="s">
        <v>191</v>
      </c>
      <c r="C140" t="s">
        <v>153</v>
      </c>
      <c r="D140" t="s">
        <v>142</v>
      </c>
      <c r="E140" t="s">
        <v>498</v>
      </c>
      <c r="F140" t="s">
        <v>142</v>
      </c>
      <c r="G140" t="str">
        <f t="shared" si="2"/>
        <v>16_6_biodiesel_CO2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16_others</v>
      </c>
      <c r="L140" t="str">
        <f>INDEX(EGEDA_var!$E$4:$E$98,MATCH(C140,EGEDA_var!$D$4:$D$98,0))</f>
        <v>14_industry_sector</v>
      </c>
    </row>
    <row r="141" spans="1:12" x14ac:dyDescent="0.4">
      <c r="A141" t="s">
        <v>360</v>
      </c>
      <c r="B141" t="s">
        <v>191</v>
      </c>
      <c r="C141" t="s">
        <v>153</v>
      </c>
      <c r="D141" t="s">
        <v>152</v>
      </c>
      <c r="E141" t="s">
        <v>499</v>
      </c>
      <c r="F141" t="s">
        <v>152</v>
      </c>
      <c r="G141" t="str">
        <f t="shared" si="2"/>
        <v>17_electricity_CO2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17_electricity</v>
      </c>
      <c r="L141" t="str">
        <f>INDEX(EGEDA_var!$E$4:$E$98,MATCH(C141,EGEDA_var!$D$4:$D$98,0))</f>
        <v>14_industry_sector</v>
      </c>
    </row>
    <row r="142" spans="1:12" x14ac:dyDescent="0.4">
      <c r="A142" t="s">
        <v>360</v>
      </c>
      <c r="B142" t="s">
        <v>191</v>
      </c>
      <c r="C142" t="s">
        <v>153</v>
      </c>
      <c r="D142" t="s">
        <v>154</v>
      </c>
      <c r="E142" t="s">
        <v>500</v>
      </c>
      <c r="F142" t="s">
        <v>154</v>
      </c>
      <c r="G142" t="str">
        <f t="shared" si="2"/>
        <v>18_heat_CO2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18_heat</v>
      </c>
      <c r="L142" t="str">
        <f>INDEX(EGEDA_var!$E$4:$E$98,MATCH(C142,EGEDA_var!$D$4:$D$98,0))</f>
        <v>14_industry_sector</v>
      </c>
    </row>
    <row r="143" spans="1:12" x14ac:dyDescent="0.4">
      <c r="A143" t="s">
        <v>360</v>
      </c>
      <c r="B143" t="s">
        <v>191</v>
      </c>
      <c r="C143" t="s">
        <v>153</v>
      </c>
      <c r="D143" t="s">
        <v>19</v>
      </c>
      <c r="E143" t="s">
        <v>501</v>
      </c>
      <c r="F143" t="s">
        <v>19</v>
      </c>
      <c r="G143" t="str">
        <f t="shared" si="2"/>
        <v>2_coal_products_CO2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2_coal_products</v>
      </c>
      <c r="L143" t="str">
        <f>INDEX(EGEDA_var!$E$4:$E$98,MATCH(C143,EGEDA_var!$D$4:$D$98,0))</f>
        <v>14_industry_sector</v>
      </c>
    </row>
    <row r="144" spans="1:12" x14ac:dyDescent="0.4">
      <c r="A144" t="s">
        <v>360</v>
      </c>
      <c r="B144" t="s">
        <v>191</v>
      </c>
      <c r="C144" t="s">
        <v>153</v>
      </c>
      <c r="D144" t="s">
        <v>53</v>
      </c>
      <c r="E144" t="s">
        <v>502</v>
      </c>
      <c r="F144" t="s">
        <v>53</v>
      </c>
      <c r="G144" t="str">
        <f t="shared" si="2"/>
        <v>6_1_crude_oil_CO2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6_crude_oil_and_ngl</v>
      </c>
      <c r="L144" t="str">
        <f>INDEX(EGEDA_var!$E$4:$E$98,MATCH(C144,EGEDA_var!$D$4:$D$98,0))</f>
        <v>14_industry_sector</v>
      </c>
    </row>
    <row r="145" spans="1:12" x14ac:dyDescent="0.4">
      <c r="A145" t="s">
        <v>360</v>
      </c>
      <c r="B145" t="s">
        <v>191</v>
      </c>
      <c r="C145" t="s">
        <v>153</v>
      </c>
      <c r="D145" t="s">
        <v>66</v>
      </c>
      <c r="E145" t="s">
        <v>503</v>
      </c>
      <c r="F145" t="s">
        <v>66</v>
      </c>
      <c r="G145" t="str">
        <f t="shared" si="2"/>
        <v>7_1_motor_gasoline_CO2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str">
        <f>INDEX(EGEDA_var!$E$4:$E$98,MATCH(C145,EGEDA_var!$D$4:$D$98,0))</f>
        <v>14_industry_sector</v>
      </c>
    </row>
    <row r="146" spans="1:12" x14ac:dyDescent="0.4">
      <c r="A146" t="s">
        <v>360</v>
      </c>
      <c r="B146" t="s">
        <v>191</v>
      </c>
      <c r="C146" t="s">
        <v>153</v>
      </c>
      <c r="D146" t="s">
        <v>76</v>
      </c>
      <c r="E146" t="s">
        <v>504</v>
      </c>
      <c r="F146" t="s">
        <v>76</v>
      </c>
      <c r="G146" t="str">
        <f t="shared" si="2"/>
        <v>7_6_kerosene_CO2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str">
        <f>INDEX(EGEDA_var!$E$4:$E$98,MATCH(C146,EGEDA_var!$D$4:$D$98,0))</f>
        <v>14_industry_sector</v>
      </c>
    </row>
    <row r="147" spans="1:12" x14ac:dyDescent="0.4">
      <c r="A147" t="s">
        <v>360</v>
      </c>
      <c r="B147" t="s">
        <v>191</v>
      </c>
      <c r="C147" t="s">
        <v>153</v>
      </c>
      <c r="D147" t="s">
        <v>78</v>
      </c>
      <c r="E147" t="s">
        <v>505</v>
      </c>
      <c r="F147" t="s">
        <v>78</v>
      </c>
      <c r="G147" t="str">
        <f t="shared" si="2"/>
        <v>7_7_gas_diesel_oil_CO2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str">
        <f>INDEX(EGEDA_var!$E$4:$E$98,MATCH(C147,EGEDA_var!$D$4:$D$98,0))</f>
        <v>14_industry_sector</v>
      </c>
    </row>
    <row r="148" spans="1:12" x14ac:dyDescent="0.4">
      <c r="A148" t="s">
        <v>360</v>
      </c>
      <c r="B148" t="s">
        <v>191</v>
      </c>
      <c r="C148" t="s">
        <v>153</v>
      </c>
      <c r="D148" t="s">
        <v>79</v>
      </c>
      <c r="E148" t="s">
        <v>506</v>
      </c>
      <c r="F148" t="s">
        <v>79</v>
      </c>
      <c r="G148" t="str">
        <f t="shared" si="2"/>
        <v>7_8_fuel_oil_CO2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str">
        <f>INDEX(EGEDA_var!$E$4:$E$98,MATCH(C148,EGEDA_var!$D$4:$D$98,0))</f>
        <v>14_industry_sector</v>
      </c>
    </row>
    <row r="149" spans="1:12" x14ac:dyDescent="0.4">
      <c r="A149" t="s">
        <v>360</v>
      </c>
      <c r="B149" t="s">
        <v>191</v>
      </c>
      <c r="C149" t="s">
        <v>153</v>
      </c>
      <c r="D149" t="s">
        <v>80</v>
      </c>
      <c r="E149" t="s">
        <v>507</v>
      </c>
      <c r="F149" t="s">
        <v>80</v>
      </c>
      <c r="G149" t="str">
        <f t="shared" si="2"/>
        <v>7_9_lpg_CO2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str">
        <f>INDEX(EGEDA_var!$E$4:$E$98,MATCH(C149,EGEDA_var!$D$4:$D$98,0))</f>
        <v>14_industry_sector</v>
      </c>
    </row>
    <row r="150" spans="1:12" x14ac:dyDescent="0.4">
      <c r="A150" t="s">
        <v>360</v>
      </c>
      <c r="B150" t="s">
        <v>191</v>
      </c>
      <c r="C150" t="s">
        <v>153</v>
      </c>
      <c r="D150" t="s">
        <v>83</v>
      </c>
      <c r="E150" t="s">
        <v>508</v>
      </c>
      <c r="F150" t="s">
        <v>83</v>
      </c>
      <c r="G150" t="str">
        <f t="shared" si="2"/>
        <v>7_x_other_petroleum_products_CO2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str">
        <f>INDEX(EGEDA_var!$E$4:$E$98,MATCH(C150,EGEDA_var!$D$4:$D$98,0))</f>
        <v>14_industry_sector</v>
      </c>
    </row>
    <row r="151" spans="1:12" x14ac:dyDescent="0.4">
      <c r="A151" t="s">
        <v>360</v>
      </c>
      <c r="B151" t="s">
        <v>191</v>
      </c>
      <c r="C151" t="s">
        <v>153</v>
      </c>
      <c r="D151" t="s">
        <v>99</v>
      </c>
      <c r="E151" t="s">
        <v>509</v>
      </c>
      <c r="F151" t="s">
        <v>99</v>
      </c>
      <c r="G151" t="str">
        <f t="shared" si="2"/>
        <v>8_1_natural_gas_CO2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8_gas</v>
      </c>
      <c r="L151" t="str">
        <f>INDEX(EGEDA_var!$E$4:$E$98,MATCH(C151,EGEDA_var!$D$4:$D$98,0))</f>
        <v>14_industry_sector</v>
      </c>
    </row>
    <row r="152" spans="1:12" x14ac:dyDescent="0.4">
      <c r="A152" t="s">
        <v>360</v>
      </c>
      <c r="B152" t="s">
        <v>191</v>
      </c>
      <c r="C152" t="s">
        <v>155</v>
      </c>
      <c r="D152" t="s">
        <v>9</v>
      </c>
      <c r="E152" t="s">
        <v>510</v>
      </c>
      <c r="F152" t="s">
        <v>9</v>
      </c>
      <c r="G152" t="str">
        <f t="shared" si="2"/>
        <v>1_1_coking_coal_CO2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1_coal</v>
      </c>
      <c r="L152" t="str">
        <f>INDEX(EGEDA_var!$E$4:$E$98,MATCH(C152,EGEDA_var!$D$4:$D$98,0))</f>
        <v>14_industry_sector</v>
      </c>
    </row>
    <row r="153" spans="1:12" x14ac:dyDescent="0.4">
      <c r="A153" t="s">
        <v>360</v>
      </c>
      <c r="B153" t="s">
        <v>191</v>
      </c>
      <c r="C153" t="s">
        <v>155</v>
      </c>
      <c r="D153" t="s">
        <v>17</v>
      </c>
      <c r="E153" t="s">
        <v>511</v>
      </c>
      <c r="F153" t="s">
        <v>17</v>
      </c>
      <c r="G153" t="str">
        <f t="shared" si="2"/>
        <v>1_5_lignite_CO2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1_coal</v>
      </c>
      <c r="L153" t="str">
        <f>INDEX(EGEDA_var!$E$4:$E$98,MATCH(C153,EGEDA_var!$D$4:$D$98,0))</f>
        <v>14_industry_sector</v>
      </c>
    </row>
    <row r="154" spans="1:12" x14ac:dyDescent="0.4">
      <c r="A154" t="s">
        <v>360</v>
      </c>
      <c r="B154" t="s">
        <v>191</v>
      </c>
      <c r="C154" t="s">
        <v>155</v>
      </c>
      <c r="D154" t="s">
        <v>7</v>
      </c>
      <c r="E154" t="s">
        <v>512</v>
      </c>
      <c r="F154" t="s">
        <v>7</v>
      </c>
      <c r="G154" t="str">
        <f t="shared" si="2"/>
        <v>1_x_coal_thermal_CO2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1_coal</v>
      </c>
      <c r="L154" t="str">
        <f>INDEX(EGEDA_var!$E$4:$E$98,MATCH(C154,EGEDA_var!$D$4:$D$98,0))</f>
        <v>14_industry_sector</v>
      </c>
    </row>
    <row r="155" spans="1:12" x14ac:dyDescent="0.4">
      <c r="A155" t="s">
        <v>360</v>
      </c>
      <c r="B155" t="s">
        <v>191</v>
      </c>
      <c r="C155" t="s">
        <v>155</v>
      </c>
      <c r="D155" t="s">
        <v>121</v>
      </c>
      <c r="E155" t="s">
        <v>513</v>
      </c>
      <c r="F155" t="s">
        <v>121</v>
      </c>
      <c r="G155" t="str">
        <f t="shared" si="2"/>
        <v>15_1_fuelwood_and_woodwaste_CO2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15_solid_biomass</v>
      </c>
      <c r="L155" t="str">
        <f>INDEX(EGEDA_var!$E$4:$E$98,MATCH(C155,EGEDA_var!$D$4:$D$98,0))</f>
        <v>14_industry_sector</v>
      </c>
    </row>
    <row r="156" spans="1:12" x14ac:dyDescent="0.4">
      <c r="A156" t="s">
        <v>360</v>
      </c>
      <c r="B156" t="s">
        <v>191</v>
      </c>
      <c r="C156" t="s">
        <v>155</v>
      </c>
      <c r="D156" t="s">
        <v>123</v>
      </c>
      <c r="E156" t="s">
        <v>514</v>
      </c>
      <c r="F156" t="s">
        <v>123</v>
      </c>
      <c r="G156" t="str">
        <f t="shared" si="2"/>
        <v>15_2_bagasse_CO2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15_solid_biomass</v>
      </c>
      <c r="L156" t="str">
        <f>INDEX(EGEDA_var!$E$4:$E$98,MATCH(C156,EGEDA_var!$D$4:$D$98,0))</f>
        <v>14_industry_sector</v>
      </c>
    </row>
    <row r="157" spans="1:12" x14ac:dyDescent="0.4">
      <c r="A157" t="s">
        <v>360</v>
      </c>
      <c r="B157" t="s">
        <v>191</v>
      </c>
      <c r="C157" t="s">
        <v>155</v>
      </c>
      <c r="D157" t="s">
        <v>124</v>
      </c>
      <c r="E157" t="s">
        <v>515</v>
      </c>
      <c r="F157" t="s">
        <v>124</v>
      </c>
      <c r="G157" t="str">
        <f t="shared" si="2"/>
        <v>15_3_charcoal_CO2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15_solid_biomass</v>
      </c>
      <c r="L157" t="str">
        <f>INDEX(EGEDA_var!$E$4:$E$98,MATCH(C157,EGEDA_var!$D$4:$D$98,0))</f>
        <v>14_industry_sector</v>
      </c>
    </row>
    <row r="158" spans="1:12" x14ac:dyDescent="0.4">
      <c r="A158" t="s">
        <v>360</v>
      </c>
      <c r="B158" t="s">
        <v>191</v>
      </c>
      <c r="C158" t="s">
        <v>155</v>
      </c>
      <c r="D158" t="s">
        <v>128</v>
      </c>
      <c r="E158" t="s">
        <v>516</v>
      </c>
      <c r="F158" t="s">
        <v>128</v>
      </c>
      <c r="G158" t="str">
        <f t="shared" si="2"/>
        <v>15_5_other_biomass_CO2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15_solid_biomass</v>
      </c>
      <c r="L158" t="str">
        <f>INDEX(EGEDA_var!$E$4:$E$98,MATCH(C158,EGEDA_var!$D$4:$D$98,0))</f>
        <v>14_industry_sector</v>
      </c>
    </row>
    <row r="159" spans="1:12" x14ac:dyDescent="0.4">
      <c r="A159" t="s">
        <v>360</v>
      </c>
      <c r="B159" t="s">
        <v>191</v>
      </c>
      <c r="C159" t="s">
        <v>155</v>
      </c>
      <c r="D159" t="s">
        <v>132</v>
      </c>
      <c r="E159" t="s">
        <v>517</v>
      </c>
      <c r="F159" t="s">
        <v>132</v>
      </c>
      <c r="G159" t="str">
        <f t="shared" si="2"/>
        <v>16_1_biogas_CO2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16_others</v>
      </c>
      <c r="L159" t="str">
        <f>INDEX(EGEDA_var!$E$4:$E$98,MATCH(C159,EGEDA_var!$D$4:$D$98,0))</f>
        <v>14_industry_sector</v>
      </c>
    </row>
    <row r="160" spans="1:12" x14ac:dyDescent="0.4">
      <c r="A160" t="s">
        <v>360</v>
      </c>
      <c r="B160" t="s">
        <v>191</v>
      </c>
      <c r="C160" t="s">
        <v>155</v>
      </c>
      <c r="D160" t="s">
        <v>134</v>
      </c>
      <c r="E160" t="s">
        <v>518</v>
      </c>
      <c r="F160" t="s">
        <v>134</v>
      </c>
      <c r="G160" t="str">
        <f t="shared" si="2"/>
        <v>16_2_industrial_waste_CO2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16_others</v>
      </c>
      <c r="L160" t="str">
        <f>INDEX(EGEDA_var!$E$4:$E$98,MATCH(C160,EGEDA_var!$D$4:$D$98,0))</f>
        <v>14_industry_sector</v>
      </c>
    </row>
    <row r="161" spans="1:12" x14ac:dyDescent="0.4">
      <c r="A161" t="s">
        <v>360</v>
      </c>
      <c r="B161" t="s">
        <v>191</v>
      </c>
      <c r="C161" t="s">
        <v>155</v>
      </c>
      <c r="D161" t="s">
        <v>136</v>
      </c>
      <c r="E161" t="s">
        <v>519</v>
      </c>
      <c r="F161" t="s">
        <v>136</v>
      </c>
      <c r="G161" t="str">
        <f t="shared" si="2"/>
        <v>16_3_municipal_solid_waste_renewable_CO2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16_others</v>
      </c>
      <c r="L161" t="str">
        <f>INDEX(EGEDA_var!$E$4:$E$98,MATCH(C161,EGEDA_var!$D$4:$D$98,0))</f>
        <v>14_industry_sector</v>
      </c>
    </row>
    <row r="162" spans="1:12" x14ac:dyDescent="0.4">
      <c r="A162" t="s">
        <v>360</v>
      </c>
      <c r="B162" t="s">
        <v>191</v>
      </c>
      <c r="C162" t="s">
        <v>155</v>
      </c>
      <c r="D162" t="s">
        <v>138</v>
      </c>
      <c r="E162" t="s">
        <v>520</v>
      </c>
      <c r="F162" t="s">
        <v>138</v>
      </c>
      <c r="G162" t="str">
        <f t="shared" si="2"/>
        <v>16_4_municipal_solid_waste_nonrenewable_CO2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16_others</v>
      </c>
      <c r="L162" t="str">
        <f>INDEX(EGEDA_var!$E$4:$E$98,MATCH(C162,EGEDA_var!$D$4:$D$98,0))</f>
        <v>14_industry_sector</v>
      </c>
    </row>
    <row r="163" spans="1:12" x14ac:dyDescent="0.4">
      <c r="A163" t="s">
        <v>360</v>
      </c>
      <c r="B163" t="s">
        <v>191</v>
      </c>
      <c r="C163" t="s">
        <v>155</v>
      </c>
      <c r="D163" t="s">
        <v>140</v>
      </c>
      <c r="E163" t="s">
        <v>521</v>
      </c>
      <c r="F163" t="s">
        <v>140</v>
      </c>
      <c r="G163" t="str">
        <f t="shared" si="2"/>
        <v>16_5_biogasoline_CO2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16_others</v>
      </c>
      <c r="L163" t="str">
        <f>INDEX(EGEDA_var!$E$4:$E$98,MATCH(C163,EGEDA_var!$D$4:$D$98,0))</f>
        <v>14_industry_sector</v>
      </c>
    </row>
    <row r="164" spans="1:12" x14ac:dyDescent="0.4">
      <c r="A164" t="s">
        <v>360</v>
      </c>
      <c r="B164" t="s">
        <v>191</v>
      </c>
      <c r="C164" t="s">
        <v>155</v>
      </c>
      <c r="D164" t="s">
        <v>142</v>
      </c>
      <c r="E164" t="s">
        <v>522</v>
      </c>
      <c r="F164" t="s">
        <v>142</v>
      </c>
      <c r="G164" t="str">
        <f t="shared" si="2"/>
        <v>16_6_biodiesel_CO2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16_others</v>
      </c>
      <c r="L164" t="str">
        <f>INDEX(EGEDA_var!$E$4:$E$98,MATCH(C164,EGEDA_var!$D$4:$D$98,0))</f>
        <v>14_industry_sector</v>
      </c>
    </row>
    <row r="165" spans="1:12" x14ac:dyDescent="0.4">
      <c r="A165" t="s">
        <v>360</v>
      </c>
      <c r="B165" t="s">
        <v>191</v>
      </c>
      <c r="C165" t="s">
        <v>155</v>
      </c>
      <c r="D165" t="s">
        <v>152</v>
      </c>
      <c r="E165" t="s">
        <v>523</v>
      </c>
      <c r="F165" t="s">
        <v>152</v>
      </c>
      <c r="G165" t="str">
        <f t="shared" si="2"/>
        <v>17_electricity_CO2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17_electricity</v>
      </c>
      <c r="L165" t="str">
        <f>INDEX(EGEDA_var!$E$4:$E$98,MATCH(C165,EGEDA_var!$D$4:$D$98,0))</f>
        <v>14_industry_sector</v>
      </c>
    </row>
    <row r="166" spans="1:12" x14ac:dyDescent="0.4">
      <c r="A166" t="s">
        <v>360</v>
      </c>
      <c r="B166" t="s">
        <v>191</v>
      </c>
      <c r="C166" t="s">
        <v>155</v>
      </c>
      <c r="D166" t="s">
        <v>154</v>
      </c>
      <c r="E166" t="s">
        <v>524</v>
      </c>
      <c r="F166" t="s">
        <v>154</v>
      </c>
      <c r="G166" t="str">
        <f t="shared" si="2"/>
        <v>18_heat_CO2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18_heat</v>
      </c>
      <c r="L166" t="str">
        <f>INDEX(EGEDA_var!$E$4:$E$98,MATCH(C166,EGEDA_var!$D$4:$D$98,0))</f>
        <v>14_industry_sector</v>
      </c>
    </row>
    <row r="167" spans="1:12" x14ac:dyDescent="0.4">
      <c r="A167" t="s">
        <v>360</v>
      </c>
      <c r="B167" t="s">
        <v>191</v>
      </c>
      <c r="C167" t="s">
        <v>155</v>
      </c>
      <c r="D167" t="s">
        <v>19</v>
      </c>
      <c r="E167" t="s">
        <v>525</v>
      </c>
      <c r="F167" t="s">
        <v>19</v>
      </c>
      <c r="G167" t="str">
        <f t="shared" si="2"/>
        <v>2_coal_products_CO2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2_coal_products</v>
      </c>
      <c r="L167" t="str">
        <f>INDEX(EGEDA_var!$E$4:$E$98,MATCH(C167,EGEDA_var!$D$4:$D$98,0))</f>
        <v>14_industry_sector</v>
      </c>
    </row>
    <row r="168" spans="1:12" x14ac:dyDescent="0.4">
      <c r="A168" t="s">
        <v>360</v>
      </c>
      <c r="B168" t="s">
        <v>191</v>
      </c>
      <c r="C168" t="s">
        <v>155</v>
      </c>
      <c r="D168" t="s">
        <v>66</v>
      </c>
      <c r="E168" t="s">
        <v>526</v>
      </c>
      <c r="F168" t="s">
        <v>66</v>
      </c>
      <c r="G168" t="str">
        <f t="shared" si="2"/>
        <v>7_1_motor_gasoline_CO2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7_petroleum_products</v>
      </c>
      <c r="L168" t="str">
        <f>INDEX(EGEDA_var!$E$4:$E$98,MATCH(C168,EGEDA_var!$D$4:$D$98,0))</f>
        <v>14_industry_sector</v>
      </c>
    </row>
    <row r="169" spans="1:12" x14ac:dyDescent="0.4">
      <c r="A169" t="s">
        <v>360</v>
      </c>
      <c r="B169" t="s">
        <v>191</v>
      </c>
      <c r="C169" t="s">
        <v>155</v>
      </c>
      <c r="D169" t="s">
        <v>81</v>
      </c>
      <c r="E169" t="s">
        <v>527</v>
      </c>
      <c r="F169" t="s">
        <v>81</v>
      </c>
      <c r="G169" t="str">
        <f t="shared" si="2"/>
        <v>7_10_refinery_gas_not_liquefied_CO2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7_petroleum_products</v>
      </c>
      <c r="L169" t="str">
        <f>INDEX(EGEDA_var!$E$4:$E$98,MATCH(C169,EGEDA_var!$D$4:$D$98,0))</f>
        <v>14_industry_sector</v>
      </c>
    </row>
    <row r="170" spans="1:12" x14ac:dyDescent="0.4">
      <c r="A170" t="s">
        <v>360</v>
      </c>
      <c r="B170" t="s">
        <v>191</v>
      </c>
      <c r="C170" t="s">
        <v>155</v>
      </c>
      <c r="D170" t="s">
        <v>67</v>
      </c>
      <c r="E170" t="s">
        <v>528</v>
      </c>
      <c r="F170" t="s">
        <v>67</v>
      </c>
      <c r="G170" t="str">
        <f t="shared" si="2"/>
        <v>7_2_aviation_gasoline_CO2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7_petroleum_products</v>
      </c>
      <c r="L170" t="str">
        <f>INDEX(EGEDA_var!$E$4:$E$98,MATCH(C170,EGEDA_var!$D$4:$D$98,0))</f>
        <v>14_industry_sector</v>
      </c>
    </row>
    <row r="171" spans="1:12" x14ac:dyDescent="0.4">
      <c r="A171" t="s">
        <v>360</v>
      </c>
      <c r="B171" t="s">
        <v>191</v>
      </c>
      <c r="C171" t="s">
        <v>155</v>
      </c>
      <c r="D171" t="s">
        <v>68</v>
      </c>
      <c r="E171" t="s">
        <v>529</v>
      </c>
      <c r="F171" t="s">
        <v>68</v>
      </c>
      <c r="G171" t="str">
        <f t="shared" si="2"/>
        <v>7_3_naphtha_CO2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7_petroleum_products</v>
      </c>
      <c r="L171" t="str">
        <f>INDEX(EGEDA_var!$E$4:$E$98,MATCH(C171,EGEDA_var!$D$4:$D$98,0))</f>
        <v>14_industry_sector</v>
      </c>
    </row>
    <row r="172" spans="1:12" x14ac:dyDescent="0.4">
      <c r="A172" t="s">
        <v>360</v>
      </c>
      <c r="B172" t="s">
        <v>191</v>
      </c>
      <c r="C172" t="s">
        <v>155</v>
      </c>
      <c r="D172" t="s">
        <v>76</v>
      </c>
      <c r="E172" t="s">
        <v>530</v>
      </c>
      <c r="F172" t="s">
        <v>76</v>
      </c>
      <c r="G172" t="str">
        <f t="shared" si="2"/>
        <v>7_6_kerosene_CO2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7_petroleum_products</v>
      </c>
      <c r="L172" t="str">
        <f>INDEX(EGEDA_var!$E$4:$E$98,MATCH(C172,EGEDA_var!$D$4:$D$98,0))</f>
        <v>14_industry_sector</v>
      </c>
    </row>
    <row r="173" spans="1:12" x14ac:dyDescent="0.4">
      <c r="A173" t="s">
        <v>360</v>
      </c>
      <c r="B173" t="s">
        <v>191</v>
      </c>
      <c r="C173" t="s">
        <v>155</v>
      </c>
      <c r="D173" t="s">
        <v>78</v>
      </c>
      <c r="E173" t="s">
        <v>531</v>
      </c>
      <c r="F173" t="s">
        <v>78</v>
      </c>
      <c r="G173" t="str">
        <f t="shared" si="2"/>
        <v>7_7_gas_diesel_oil_CO2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7_petroleum_products</v>
      </c>
      <c r="L173" t="str">
        <f>INDEX(EGEDA_var!$E$4:$E$98,MATCH(C173,EGEDA_var!$D$4:$D$98,0))</f>
        <v>14_industry_sector</v>
      </c>
    </row>
    <row r="174" spans="1:12" x14ac:dyDescent="0.4">
      <c r="A174" t="s">
        <v>360</v>
      </c>
      <c r="B174" t="s">
        <v>191</v>
      </c>
      <c r="C174" t="s">
        <v>155</v>
      </c>
      <c r="D174" t="s">
        <v>79</v>
      </c>
      <c r="E174" t="s">
        <v>532</v>
      </c>
      <c r="F174" t="s">
        <v>79</v>
      </c>
      <c r="G174" t="str">
        <f t="shared" si="2"/>
        <v>7_8_fuel_oil_CO2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7_petroleum_products</v>
      </c>
      <c r="L174" t="str">
        <f>INDEX(EGEDA_var!$E$4:$E$98,MATCH(C174,EGEDA_var!$D$4:$D$98,0))</f>
        <v>14_industry_sector</v>
      </c>
    </row>
    <row r="175" spans="1:12" x14ac:dyDescent="0.4">
      <c r="A175" t="s">
        <v>360</v>
      </c>
      <c r="B175" t="s">
        <v>191</v>
      </c>
      <c r="C175" t="s">
        <v>155</v>
      </c>
      <c r="D175" t="s">
        <v>80</v>
      </c>
      <c r="E175" t="s">
        <v>533</v>
      </c>
      <c r="F175" t="s">
        <v>80</v>
      </c>
      <c r="G175" t="str">
        <f t="shared" si="2"/>
        <v>7_9_lpg_CO2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7_petroleum_products</v>
      </c>
      <c r="L175" t="str">
        <f>INDEX(EGEDA_var!$E$4:$E$98,MATCH(C175,EGEDA_var!$D$4:$D$98,0))</f>
        <v>14_industry_sector</v>
      </c>
    </row>
    <row r="176" spans="1:12" x14ac:dyDescent="0.4">
      <c r="A176" t="s">
        <v>360</v>
      </c>
      <c r="B176" t="s">
        <v>191</v>
      </c>
      <c r="C176" t="s">
        <v>155</v>
      </c>
      <c r="D176" t="s">
        <v>70</v>
      </c>
      <c r="E176" t="s">
        <v>534</v>
      </c>
      <c r="F176" t="s">
        <v>70</v>
      </c>
      <c r="G176" t="str">
        <f t="shared" si="2"/>
        <v>7_x_jet_fuel_CO2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7_petroleum_products</v>
      </c>
      <c r="L176" t="str">
        <f>INDEX(EGEDA_var!$E$4:$E$98,MATCH(C176,EGEDA_var!$D$4:$D$98,0))</f>
        <v>14_industry_sector</v>
      </c>
    </row>
    <row r="177" spans="1:12" x14ac:dyDescent="0.4">
      <c r="A177" t="s">
        <v>360</v>
      </c>
      <c r="B177" t="s">
        <v>191</v>
      </c>
      <c r="C177" t="s">
        <v>155</v>
      </c>
      <c r="D177" t="s">
        <v>83</v>
      </c>
      <c r="E177" t="s">
        <v>535</v>
      </c>
      <c r="F177" t="s">
        <v>83</v>
      </c>
      <c r="G177" t="str">
        <f t="shared" si="2"/>
        <v>7_x_other_petroleum_products_CO2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7_petroleum_products</v>
      </c>
      <c r="L177" t="str">
        <f>INDEX(EGEDA_var!$E$4:$E$98,MATCH(C177,EGEDA_var!$D$4:$D$98,0))</f>
        <v>14_industry_sector</v>
      </c>
    </row>
    <row r="178" spans="1:12" x14ac:dyDescent="0.4">
      <c r="A178" t="s">
        <v>360</v>
      </c>
      <c r="B178" t="s">
        <v>191</v>
      </c>
      <c r="C178" t="s">
        <v>155</v>
      </c>
      <c r="D178" t="s">
        <v>99</v>
      </c>
      <c r="E178" t="s">
        <v>536</v>
      </c>
      <c r="F178" t="s">
        <v>99</v>
      </c>
      <c r="G178" t="str">
        <f t="shared" si="2"/>
        <v>8_1_natural_gas_CO2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8_gas</v>
      </c>
      <c r="L178" t="str">
        <f>INDEX(EGEDA_var!$E$4:$E$98,MATCH(C178,EGEDA_var!$D$4:$D$98,0))</f>
        <v>14_industry_sector</v>
      </c>
    </row>
    <row r="179" spans="1:12" x14ac:dyDescent="0.4">
      <c r="A179" t="s">
        <v>360</v>
      </c>
      <c r="B179" t="s">
        <v>191</v>
      </c>
      <c r="C179" t="s">
        <v>155</v>
      </c>
      <c r="D179" t="s">
        <v>150</v>
      </c>
      <c r="E179" t="s">
        <v>537</v>
      </c>
      <c r="F179" t="s">
        <v>150</v>
      </c>
      <c r="G179" t="str">
        <f t="shared" si="2"/>
        <v>16_x_hydrogen_CO2</v>
      </c>
      <c r="H179" t="s">
        <v>193</v>
      </c>
      <c r="I179" t="s">
        <v>194</v>
      </c>
      <c r="J179" t="s">
        <v>195</v>
      </c>
      <c r="K179" t="str">
        <f>INDEX(EGEDA_var!$B$4:$B$81,MATCH(D179,EGEDA_var!$A$4:$A$81,0))</f>
        <v>16_others</v>
      </c>
      <c r="L179" t="str">
        <f>INDEX(EGEDA_var!$E$4:$E$98,MATCH(C179,EGEDA_var!$D$4:$D$98,0))</f>
        <v>14_industry_sector</v>
      </c>
    </row>
    <row r="180" spans="1:12" x14ac:dyDescent="0.4">
      <c r="A180" t="s">
        <v>360</v>
      </c>
      <c r="B180" t="s">
        <v>191</v>
      </c>
      <c r="C180" t="s">
        <v>133</v>
      </c>
      <c r="D180" t="s">
        <v>9</v>
      </c>
      <c r="E180" t="s">
        <v>538</v>
      </c>
      <c r="F180" t="s">
        <v>9</v>
      </c>
      <c r="G180" t="str">
        <f t="shared" si="2"/>
        <v>1_1_coking_coal_CO2</v>
      </c>
      <c r="H180" t="s">
        <v>193</v>
      </c>
      <c r="I180" t="s">
        <v>194</v>
      </c>
      <c r="J180" t="s">
        <v>195</v>
      </c>
      <c r="K180" t="str">
        <f>INDEX(EGEDA_var!$B$4:$B$81,MATCH(D180,EGEDA_var!$A$4:$A$81,0))</f>
        <v>1_coal</v>
      </c>
      <c r="L180" t="str">
        <f>INDEX(EGEDA_var!$E$4:$E$98,MATCH(C180,EGEDA_var!$D$4:$D$98,0))</f>
        <v>14_industry_sector</v>
      </c>
    </row>
    <row r="181" spans="1:12" x14ac:dyDescent="0.4">
      <c r="A181" t="s">
        <v>360</v>
      </c>
      <c r="B181" t="s">
        <v>191</v>
      </c>
      <c r="C181" t="s">
        <v>133</v>
      </c>
      <c r="D181" t="s">
        <v>17</v>
      </c>
      <c r="E181" t="s">
        <v>539</v>
      </c>
      <c r="F181" t="s">
        <v>17</v>
      </c>
      <c r="G181" t="str">
        <f t="shared" si="2"/>
        <v>1_5_lignite_CO2</v>
      </c>
      <c r="H181" t="s">
        <v>193</v>
      </c>
      <c r="I181" t="s">
        <v>194</v>
      </c>
      <c r="J181" t="s">
        <v>195</v>
      </c>
      <c r="K181" t="str">
        <f>INDEX(EGEDA_var!$B$4:$B$81,MATCH(D181,EGEDA_var!$A$4:$A$81,0))</f>
        <v>1_coal</v>
      </c>
      <c r="L181" t="str">
        <f>INDEX(EGEDA_var!$E$4:$E$98,MATCH(C181,EGEDA_var!$D$4:$D$98,0))</f>
        <v>14_industry_sector</v>
      </c>
    </row>
    <row r="182" spans="1:12" x14ac:dyDescent="0.4">
      <c r="A182" t="s">
        <v>360</v>
      </c>
      <c r="B182" t="s">
        <v>191</v>
      </c>
      <c r="C182" t="s">
        <v>133</v>
      </c>
      <c r="D182" t="s">
        <v>7</v>
      </c>
      <c r="E182" t="s">
        <v>540</v>
      </c>
      <c r="F182" t="s">
        <v>7</v>
      </c>
      <c r="G182" t="str">
        <f t="shared" si="2"/>
        <v>1_x_coal_thermal_CO2</v>
      </c>
      <c r="H182" t="s">
        <v>193</v>
      </c>
      <c r="I182" t="s">
        <v>194</v>
      </c>
      <c r="J182" t="s">
        <v>195</v>
      </c>
      <c r="K182" t="str">
        <f>INDEX(EGEDA_var!$B$4:$B$81,MATCH(D182,EGEDA_var!$A$4:$A$81,0))</f>
        <v>1_coal</v>
      </c>
      <c r="L182" t="str">
        <f>INDEX(EGEDA_var!$E$4:$E$98,MATCH(C182,EGEDA_var!$D$4:$D$98,0))</f>
        <v>14_industry_sector</v>
      </c>
    </row>
    <row r="183" spans="1:12" x14ac:dyDescent="0.4">
      <c r="A183" t="s">
        <v>360</v>
      </c>
      <c r="B183" t="s">
        <v>191</v>
      </c>
      <c r="C183" t="s">
        <v>133</v>
      </c>
      <c r="D183" t="s">
        <v>121</v>
      </c>
      <c r="E183" t="s">
        <v>541</v>
      </c>
      <c r="F183" t="s">
        <v>121</v>
      </c>
      <c r="G183" t="str">
        <f t="shared" si="2"/>
        <v>15_1_fuelwood_and_woodwaste_CO2</v>
      </c>
      <c r="H183" t="s">
        <v>193</v>
      </c>
      <c r="I183" t="s">
        <v>194</v>
      </c>
      <c r="J183" t="s">
        <v>195</v>
      </c>
      <c r="K183" t="str">
        <f>INDEX(EGEDA_var!$B$4:$B$81,MATCH(D183,EGEDA_var!$A$4:$A$81,0))</f>
        <v>15_solid_biomass</v>
      </c>
      <c r="L183" t="str">
        <f>INDEX(EGEDA_var!$E$4:$E$98,MATCH(C183,EGEDA_var!$D$4:$D$98,0))</f>
        <v>14_industry_sector</v>
      </c>
    </row>
    <row r="184" spans="1:12" x14ac:dyDescent="0.4">
      <c r="A184" t="s">
        <v>360</v>
      </c>
      <c r="B184" t="s">
        <v>191</v>
      </c>
      <c r="C184" t="s">
        <v>133</v>
      </c>
      <c r="D184" t="s">
        <v>123</v>
      </c>
      <c r="E184" t="s">
        <v>542</v>
      </c>
      <c r="F184" t="s">
        <v>123</v>
      </c>
      <c r="G184" t="str">
        <f t="shared" si="2"/>
        <v>15_2_bagasse_CO2</v>
      </c>
      <c r="H184" t="s">
        <v>193</v>
      </c>
      <c r="I184" t="s">
        <v>194</v>
      </c>
      <c r="J184" t="s">
        <v>195</v>
      </c>
      <c r="K184" t="str">
        <f>INDEX(EGEDA_var!$B$4:$B$81,MATCH(D184,EGEDA_var!$A$4:$A$81,0))</f>
        <v>15_solid_biomass</v>
      </c>
      <c r="L184" t="str">
        <f>INDEX(EGEDA_var!$E$4:$E$98,MATCH(C184,EGEDA_var!$D$4:$D$98,0))</f>
        <v>14_industry_sector</v>
      </c>
    </row>
    <row r="185" spans="1:12" x14ac:dyDescent="0.4">
      <c r="A185" t="s">
        <v>360</v>
      </c>
      <c r="B185" t="s">
        <v>191</v>
      </c>
      <c r="C185" t="s">
        <v>133</v>
      </c>
      <c r="D185" t="s">
        <v>124</v>
      </c>
      <c r="E185" t="s">
        <v>543</v>
      </c>
      <c r="F185" t="s">
        <v>124</v>
      </c>
      <c r="G185" t="str">
        <f t="shared" si="2"/>
        <v>15_3_charcoal_CO2</v>
      </c>
      <c r="H185" t="s">
        <v>193</v>
      </c>
      <c r="I185" t="s">
        <v>194</v>
      </c>
      <c r="J185" t="s">
        <v>195</v>
      </c>
      <c r="K185" t="str">
        <f>INDEX(EGEDA_var!$B$4:$B$81,MATCH(D185,EGEDA_var!$A$4:$A$81,0))</f>
        <v>15_solid_biomass</v>
      </c>
      <c r="L185" t="str">
        <f>INDEX(EGEDA_var!$E$4:$E$98,MATCH(C185,EGEDA_var!$D$4:$D$98,0))</f>
        <v>14_industry_sector</v>
      </c>
    </row>
    <row r="186" spans="1:12" x14ac:dyDescent="0.4">
      <c r="A186" t="s">
        <v>360</v>
      </c>
      <c r="B186" t="s">
        <v>191</v>
      </c>
      <c r="C186" t="s">
        <v>133</v>
      </c>
      <c r="D186" t="s">
        <v>126</v>
      </c>
      <c r="E186" t="s">
        <v>544</v>
      </c>
      <c r="F186" t="s">
        <v>126</v>
      </c>
      <c r="G186" t="str">
        <f t="shared" si="2"/>
        <v>15_4_black_liquor_CO2</v>
      </c>
      <c r="H186" t="s">
        <v>193</v>
      </c>
      <c r="I186" t="s">
        <v>194</v>
      </c>
      <c r="J186" t="s">
        <v>195</v>
      </c>
      <c r="K186" t="str">
        <f>INDEX(EGEDA_var!$B$4:$B$81,MATCH(D186,EGEDA_var!$A$4:$A$81,0))</f>
        <v>15_solid_biomass</v>
      </c>
      <c r="L186" t="str">
        <f>INDEX(EGEDA_var!$E$4:$E$98,MATCH(C186,EGEDA_var!$D$4:$D$98,0))</f>
        <v>14_industry_sector</v>
      </c>
    </row>
    <row r="187" spans="1:12" x14ac:dyDescent="0.4">
      <c r="A187" t="s">
        <v>360</v>
      </c>
      <c r="B187" t="s">
        <v>191</v>
      </c>
      <c r="C187" t="s">
        <v>133</v>
      </c>
      <c r="D187" t="s">
        <v>128</v>
      </c>
      <c r="E187" t="s">
        <v>545</v>
      </c>
      <c r="F187" t="s">
        <v>128</v>
      </c>
      <c r="G187" t="str">
        <f t="shared" si="2"/>
        <v>15_5_other_biomass_CO2</v>
      </c>
      <c r="H187" t="s">
        <v>193</v>
      </c>
      <c r="I187" t="s">
        <v>194</v>
      </c>
      <c r="J187" t="s">
        <v>195</v>
      </c>
      <c r="K187" t="str">
        <f>INDEX(EGEDA_var!$B$4:$B$81,MATCH(D187,EGEDA_var!$A$4:$A$81,0))</f>
        <v>15_solid_biomass</v>
      </c>
      <c r="L187" t="str">
        <f>INDEX(EGEDA_var!$E$4:$E$98,MATCH(C187,EGEDA_var!$D$4:$D$98,0))</f>
        <v>14_industry_sector</v>
      </c>
    </row>
    <row r="188" spans="1:12" x14ac:dyDescent="0.4">
      <c r="A188" t="s">
        <v>360</v>
      </c>
      <c r="B188" t="s">
        <v>191</v>
      </c>
      <c r="C188" t="s">
        <v>133</v>
      </c>
      <c r="D188" t="s">
        <v>132</v>
      </c>
      <c r="E188" t="s">
        <v>546</v>
      </c>
      <c r="F188" t="s">
        <v>132</v>
      </c>
      <c r="G188" t="str">
        <f t="shared" si="2"/>
        <v>16_1_biogas_CO2</v>
      </c>
      <c r="H188" t="s">
        <v>193</v>
      </c>
      <c r="I188" t="s">
        <v>194</v>
      </c>
      <c r="J188" t="s">
        <v>195</v>
      </c>
      <c r="K188" t="str">
        <f>INDEX(EGEDA_var!$B$4:$B$81,MATCH(D188,EGEDA_var!$A$4:$A$81,0))</f>
        <v>16_others</v>
      </c>
      <c r="L188" t="str">
        <f>INDEX(EGEDA_var!$E$4:$E$98,MATCH(C188,EGEDA_var!$D$4:$D$98,0))</f>
        <v>14_industry_sector</v>
      </c>
    </row>
    <row r="189" spans="1:12" x14ac:dyDescent="0.4">
      <c r="A189" t="s">
        <v>360</v>
      </c>
      <c r="B189" t="s">
        <v>191</v>
      </c>
      <c r="C189" t="s">
        <v>133</v>
      </c>
      <c r="D189" t="s">
        <v>134</v>
      </c>
      <c r="E189" t="s">
        <v>547</v>
      </c>
      <c r="F189" t="s">
        <v>134</v>
      </c>
      <c r="G189" t="str">
        <f t="shared" si="2"/>
        <v>16_2_industrial_waste_CO2</v>
      </c>
      <c r="H189" t="s">
        <v>193</v>
      </c>
      <c r="I189" t="s">
        <v>194</v>
      </c>
      <c r="J189" t="s">
        <v>195</v>
      </c>
      <c r="K189" t="str">
        <f>INDEX(EGEDA_var!$B$4:$B$81,MATCH(D189,EGEDA_var!$A$4:$A$81,0))</f>
        <v>16_others</v>
      </c>
      <c r="L189" t="str">
        <f>INDEX(EGEDA_var!$E$4:$E$98,MATCH(C189,EGEDA_var!$D$4:$D$98,0))</f>
        <v>14_industry_sector</v>
      </c>
    </row>
    <row r="190" spans="1:12" x14ac:dyDescent="0.4">
      <c r="A190" t="s">
        <v>360</v>
      </c>
      <c r="B190" t="s">
        <v>191</v>
      </c>
      <c r="C190" t="s">
        <v>133</v>
      </c>
      <c r="D190" t="s">
        <v>138</v>
      </c>
      <c r="E190" t="s">
        <v>548</v>
      </c>
      <c r="F190" t="s">
        <v>138</v>
      </c>
      <c r="G190" t="str">
        <f t="shared" si="2"/>
        <v>16_4_municipal_solid_waste_nonrenewable_CO2</v>
      </c>
      <c r="H190" t="s">
        <v>193</v>
      </c>
      <c r="I190" t="s">
        <v>194</v>
      </c>
      <c r="J190" t="s">
        <v>195</v>
      </c>
      <c r="K190" t="str">
        <f>INDEX(EGEDA_var!$B$4:$B$81,MATCH(D190,EGEDA_var!$A$4:$A$81,0))</f>
        <v>16_others</v>
      </c>
      <c r="L190" t="str">
        <f>INDEX(EGEDA_var!$E$4:$E$98,MATCH(C190,EGEDA_var!$D$4:$D$98,0))</f>
        <v>14_industry_sector</v>
      </c>
    </row>
    <row r="191" spans="1:12" x14ac:dyDescent="0.4">
      <c r="A191" t="s">
        <v>360</v>
      </c>
      <c r="B191" t="s">
        <v>191</v>
      </c>
      <c r="C191" t="s">
        <v>133</v>
      </c>
      <c r="D191" t="s">
        <v>142</v>
      </c>
      <c r="E191" t="s">
        <v>549</v>
      </c>
      <c r="F191" t="s">
        <v>142</v>
      </c>
      <c r="G191" t="str">
        <f t="shared" si="2"/>
        <v>16_6_biodiesel_CO2</v>
      </c>
      <c r="H191" t="s">
        <v>193</v>
      </c>
      <c r="I191" t="s">
        <v>194</v>
      </c>
      <c r="J191" t="s">
        <v>195</v>
      </c>
      <c r="K191" t="str">
        <f>INDEX(EGEDA_var!$B$4:$B$81,MATCH(D191,EGEDA_var!$A$4:$A$81,0))</f>
        <v>16_others</v>
      </c>
      <c r="L191" t="str">
        <f>INDEX(EGEDA_var!$E$4:$E$98,MATCH(C191,EGEDA_var!$D$4:$D$98,0))</f>
        <v>14_industry_sector</v>
      </c>
    </row>
    <row r="192" spans="1:12" x14ac:dyDescent="0.4">
      <c r="A192" t="s">
        <v>360</v>
      </c>
      <c r="B192" t="s">
        <v>191</v>
      </c>
      <c r="C192" t="s">
        <v>133</v>
      </c>
      <c r="D192" t="s">
        <v>146</v>
      </c>
      <c r="E192" t="s">
        <v>550</v>
      </c>
      <c r="F192" t="s">
        <v>146</v>
      </c>
      <c r="G192" t="str">
        <f t="shared" si="2"/>
        <v>16_8_other_liquid_biofuels_CO2</v>
      </c>
      <c r="H192" t="s">
        <v>193</v>
      </c>
      <c r="I192" t="s">
        <v>194</v>
      </c>
      <c r="J192" t="s">
        <v>195</v>
      </c>
      <c r="K192" t="str">
        <f>INDEX(EGEDA_var!$B$4:$B$81,MATCH(D192,EGEDA_var!$A$4:$A$81,0))</f>
        <v>16_others</v>
      </c>
      <c r="L192" t="str">
        <f>INDEX(EGEDA_var!$E$4:$E$98,MATCH(C192,EGEDA_var!$D$4:$D$98,0))</f>
        <v>14_industry_sector</v>
      </c>
    </row>
    <row r="193" spans="1:12" x14ac:dyDescent="0.4">
      <c r="A193" t="s">
        <v>360</v>
      </c>
      <c r="B193" t="s">
        <v>191</v>
      </c>
      <c r="C193" t="s">
        <v>133</v>
      </c>
      <c r="D193" t="s">
        <v>152</v>
      </c>
      <c r="E193" t="s">
        <v>551</v>
      </c>
      <c r="F193" t="s">
        <v>152</v>
      </c>
      <c r="G193" t="str">
        <f t="shared" si="2"/>
        <v>17_electricity_CO2</v>
      </c>
      <c r="H193" t="s">
        <v>193</v>
      </c>
      <c r="I193" t="s">
        <v>194</v>
      </c>
      <c r="J193" t="s">
        <v>195</v>
      </c>
      <c r="K193" t="str">
        <f>INDEX(EGEDA_var!$B$4:$B$81,MATCH(D193,EGEDA_var!$A$4:$A$81,0))</f>
        <v>17_electricity</v>
      </c>
      <c r="L193" t="str">
        <f>INDEX(EGEDA_var!$E$4:$E$98,MATCH(C193,EGEDA_var!$D$4:$D$98,0))</f>
        <v>14_industry_sector</v>
      </c>
    </row>
    <row r="194" spans="1:12" x14ac:dyDescent="0.4">
      <c r="A194" t="s">
        <v>360</v>
      </c>
      <c r="B194" t="s">
        <v>191</v>
      </c>
      <c r="C194" t="s">
        <v>133</v>
      </c>
      <c r="D194" t="s">
        <v>154</v>
      </c>
      <c r="E194" t="s">
        <v>552</v>
      </c>
      <c r="F194" t="s">
        <v>154</v>
      </c>
      <c r="G194" t="str">
        <f t="shared" si="2"/>
        <v>18_heat_CO2</v>
      </c>
      <c r="H194" t="s">
        <v>193</v>
      </c>
      <c r="I194" t="s">
        <v>194</v>
      </c>
      <c r="J194" t="s">
        <v>195</v>
      </c>
      <c r="K194" t="str">
        <f>INDEX(EGEDA_var!$B$4:$B$81,MATCH(D194,EGEDA_var!$A$4:$A$81,0))</f>
        <v>18_heat</v>
      </c>
      <c r="L194" t="str">
        <f>INDEX(EGEDA_var!$E$4:$E$98,MATCH(C194,EGEDA_var!$D$4:$D$98,0))</f>
        <v>14_industry_sector</v>
      </c>
    </row>
    <row r="195" spans="1:12" x14ac:dyDescent="0.4">
      <c r="A195" t="s">
        <v>360</v>
      </c>
      <c r="B195" t="s">
        <v>191</v>
      </c>
      <c r="C195" t="s">
        <v>133</v>
      </c>
      <c r="D195" t="s">
        <v>19</v>
      </c>
      <c r="E195" t="s">
        <v>553</v>
      </c>
      <c r="F195" t="s">
        <v>19</v>
      </c>
      <c r="G195" t="str">
        <f t="shared" si="2"/>
        <v>2_coal_products_CO2</v>
      </c>
      <c r="H195" t="s">
        <v>193</v>
      </c>
      <c r="I195" t="s">
        <v>194</v>
      </c>
      <c r="J195" t="s">
        <v>195</v>
      </c>
      <c r="K195" t="str">
        <f>INDEX(EGEDA_var!$B$4:$B$81,MATCH(D195,EGEDA_var!$A$4:$A$81,0))</f>
        <v>2_coal_products</v>
      </c>
      <c r="L195" t="str">
        <f>INDEX(EGEDA_var!$E$4:$E$98,MATCH(C195,EGEDA_var!$D$4:$D$98,0))</f>
        <v>14_industry_sector</v>
      </c>
    </row>
    <row r="196" spans="1:12" x14ac:dyDescent="0.4">
      <c r="A196" t="s">
        <v>360</v>
      </c>
      <c r="B196" t="s">
        <v>191</v>
      </c>
      <c r="C196" t="s">
        <v>133</v>
      </c>
      <c r="D196" t="s">
        <v>53</v>
      </c>
      <c r="E196" t="s">
        <v>554</v>
      </c>
      <c r="F196" t="s">
        <v>53</v>
      </c>
      <c r="G196" t="str">
        <f t="shared" si="2"/>
        <v>6_1_crude_oil_CO2</v>
      </c>
      <c r="H196" t="s">
        <v>193</v>
      </c>
      <c r="I196" t="s">
        <v>194</v>
      </c>
      <c r="J196" t="s">
        <v>195</v>
      </c>
      <c r="K196" t="str">
        <f>INDEX(EGEDA_var!$B$4:$B$81,MATCH(D196,EGEDA_var!$A$4:$A$81,0))</f>
        <v>6_crude_oil_and_ngl</v>
      </c>
      <c r="L196" t="str">
        <f>INDEX(EGEDA_var!$E$4:$E$98,MATCH(C196,EGEDA_var!$D$4:$D$98,0))</f>
        <v>14_industry_sector</v>
      </c>
    </row>
    <row r="197" spans="1:12" x14ac:dyDescent="0.4">
      <c r="A197" t="s">
        <v>360</v>
      </c>
      <c r="B197" t="s">
        <v>191</v>
      </c>
      <c r="C197" t="s">
        <v>133</v>
      </c>
      <c r="D197" t="s">
        <v>55</v>
      </c>
      <c r="E197" t="s">
        <v>555</v>
      </c>
      <c r="F197" t="s">
        <v>55</v>
      </c>
      <c r="G197" t="str">
        <f t="shared" ref="G197:G260" si="3">F197&amp;"_CO2"</f>
        <v>6_x_ngls_CO2</v>
      </c>
      <c r="H197" t="s">
        <v>193</v>
      </c>
      <c r="I197" t="s">
        <v>194</v>
      </c>
      <c r="J197" t="s">
        <v>195</v>
      </c>
      <c r="K197" t="str">
        <f>INDEX(EGEDA_var!$B$4:$B$81,MATCH(D197,EGEDA_var!$A$4:$A$81,0))</f>
        <v>6_crude_oil_and_ngl</v>
      </c>
      <c r="L197" t="str">
        <f>INDEX(EGEDA_var!$E$4:$E$98,MATCH(C197,EGEDA_var!$D$4:$D$98,0))</f>
        <v>14_industry_sector</v>
      </c>
    </row>
    <row r="198" spans="1:12" x14ac:dyDescent="0.4">
      <c r="A198" t="s">
        <v>360</v>
      </c>
      <c r="B198" t="s">
        <v>191</v>
      </c>
      <c r="C198" t="s">
        <v>133</v>
      </c>
      <c r="D198" t="s">
        <v>66</v>
      </c>
      <c r="E198" t="s">
        <v>556</v>
      </c>
      <c r="F198" t="s">
        <v>66</v>
      </c>
      <c r="G198" t="str">
        <f t="shared" si="3"/>
        <v>7_1_motor_gasoline_CO2</v>
      </c>
      <c r="H198" t="s">
        <v>193</v>
      </c>
      <c r="I198" t="s">
        <v>194</v>
      </c>
      <c r="J198" t="s">
        <v>195</v>
      </c>
      <c r="K198" t="str">
        <f>INDEX(EGEDA_var!$B$4:$B$81,MATCH(D198,EGEDA_var!$A$4:$A$81,0))</f>
        <v>7_petroleum_products</v>
      </c>
      <c r="L198" t="str">
        <f>INDEX(EGEDA_var!$E$4:$E$98,MATCH(C198,EGEDA_var!$D$4:$D$98,0))</f>
        <v>14_industry_sector</v>
      </c>
    </row>
    <row r="199" spans="1:12" x14ac:dyDescent="0.4">
      <c r="A199" t="s">
        <v>360</v>
      </c>
      <c r="B199" t="s">
        <v>191</v>
      </c>
      <c r="C199" t="s">
        <v>133</v>
      </c>
      <c r="D199" t="s">
        <v>81</v>
      </c>
      <c r="E199" t="s">
        <v>557</v>
      </c>
      <c r="F199" t="s">
        <v>81</v>
      </c>
      <c r="G199" t="str">
        <f t="shared" si="3"/>
        <v>7_10_refinery_gas_not_liquefied_CO2</v>
      </c>
      <c r="H199" t="s">
        <v>193</v>
      </c>
      <c r="I199" t="s">
        <v>194</v>
      </c>
      <c r="J199" t="s">
        <v>195</v>
      </c>
      <c r="K199" t="str">
        <f>INDEX(EGEDA_var!$B$4:$B$81,MATCH(D199,EGEDA_var!$A$4:$A$81,0))</f>
        <v>7_petroleum_products</v>
      </c>
      <c r="L199" t="str">
        <f>INDEX(EGEDA_var!$E$4:$E$98,MATCH(C199,EGEDA_var!$D$4:$D$98,0))</f>
        <v>14_industry_sector</v>
      </c>
    </row>
    <row r="200" spans="1:12" x14ac:dyDescent="0.4">
      <c r="A200" t="s">
        <v>360</v>
      </c>
      <c r="B200" t="s">
        <v>191</v>
      </c>
      <c r="C200" t="s">
        <v>133</v>
      </c>
      <c r="D200" t="s">
        <v>68</v>
      </c>
      <c r="E200" t="s">
        <v>558</v>
      </c>
      <c r="F200" t="s">
        <v>68</v>
      </c>
      <c r="G200" t="str">
        <f t="shared" si="3"/>
        <v>7_3_naphtha_CO2</v>
      </c>
      <c r="H200" t="s">
        <v>193</v>
      </c>
      <c r="I200" t="s">
        <v>194</v>
      </c>
      <c r="J200" t="s">
        <v>195</v>
      </c>
      <c r="K200" t="str">
        <f>INDEX(EGEDA_var!$B$4:$B$81,MATCH(D200,EGEDA_var!$A$4:$A$81,0))</f>
        <v>7_petroleum_products</v>
      </c>
      <c r="L200" t="str">
        <f>INDEX(EGEDA_var!$E$4:$E$98,MATCH(C200,EGEDA_var!$D$4:$D$98,0))</f>
        <v>14_industry_sector</v>
      </c>
    </row>
    <row r="201" spans="1:12" x14ac:dyDescent="0.4">
      <c r="A201" t="s">
        <v>360</v>
      </c>
      <c r="B201" t="s">
        <v>191</v>
      </c>
      <c r="C201" t="s">
        <v>133</v>
      </c>
      <c r="D201" t="s">
        <v>76</v>
      </c>
      <c r="E201" t="s">
        <v>559</v>
      </c>
      <c r="F201" t="s">
        <v>76</v>
      </c>
      <c r="G201" t="str">
        <f t="shared" si="3"/>
        <v>7_6_kerosene_CO2</v>
      </c>
      <c r="H201" t="s">
        <v>193</v>
      </c>
      <c r="I201" t="s">
        <v>194</v>
      </c>
      <c r="J201" t="s">
        <v>195</v>
      </c>
      <c r="K201" t="str">
        <f>INDEX(EGEDA_var!$B$4:$B$81,MATCH(D201,EGEDA_var!$A$4:$A$81,0))</f>
        <v>7_petroleum_products</v>
      </c>
      <c r="L201" t="str">
        <f>INDEX(EGEDA_var!$E$4:$E$98,MATCH(C201,EGEDA_var!$D$4:$D$98,0))</f>
        <v>14_industry_sector</v>
      </c>
    </row>
    <row r="202" spans="1:12" x14ac:dyDescent="0.4">
      <c r="A202" t="s">
        <v>360</v>
      </c>
      <c r="B202" t="s">
        <v>191</v>
      </c>
      <c r="C202" t="s">
        <v>133</v>
      </c>
      <c r="D202" t="s">
        <v>78</v>
      </c>
      <c r="E202" t="s">
        <v>560</v>
      </c>
      <c r="F202" t="s">
        <v>78</v>
      </c>
      <c r="G202" t="str">
        <f t="shared" si="3"/>
        <v>7_7_gas_diesel_oil_CO2</v>
      </c>
      <c r="H202" t="s">
        <v>193</v>
      </c>
      <c r="I202" t="s">
        <v>194</v>
      </c>
      <c r="J202" t="s">
        <v>195</v>
      </c>
      <c r="K202" t="str">
        <f>INDEX(EGEDA_var!$B$4:$B$81,MATCH(D202,EGEDA_var!$A$4:$A$81,0))</f>
        <v>7_petroleum_products</v>
      </c>
      <c r="L202" t="str">
        <f>INDEX(EGEDA_var!$E$4:$E$98,MATCH(C202,EGEDA_var!$D$4:$D$98,0))</f>
        <v>14_industry_sector</v>
      </c>
    </row>
    <row r="203" spans="1:12" x14ac:dyDescent="0.4">
      <c r="A203" t="s">
        <v>360</v>
      </c>
      <c r="B203" t="s">
        <v>191</v>
      </c>
      <c r="C203" t="s">
        <v>133</v>
      </c>
      <c r="D203" t="s">
        <v>79</v>
      </c>
      <c r="E203" t="s">
        <v>561</v>
      </c>
      <c r="F203" t="s">
        <v>79</v>
      </c>
      <c r="G203" t="str">
        <f t="shared" si="3"/>
        <v>7_8_fuel_oil_CO2</v>
      </c>
      <c r="H203" t="s">
        <v>193</v>
      </c>
      <c r="I203" t="s">
        <v>194</v>
      </c>
      <c r="J203" t="s">
        <v>195</v>
      </c>
      <c r="K203" t="str">
        <f>INDEX(EGEDA_var!$B$4:$B$81,MATCH(D203,EGEDA_var!$A$4:$A$81,0))</f>
        <v>7_petroleum_products</v>
      </c>
      <c r="L203" t="str">
        <f>INDEX(EGEDA_var!$E$4:$E$98,MATCH(C203,EGEDA_var!$D$4:$D$98,0))</f>
        <v>14_industry_sector</v>
      </c>
    </row>
    <row r="204" spans="1:12" x14ac:dyDescent="0.4">
      <c r="A204" t="s">
        <v>360</v>
      </c>
      <c r="B204" t="s">
        <v>191</v>
      </c>
      <c r="C204" t="s">
        <v>133</v>
      </c>
      <c r="D204" t="s">
        <v>80</v>
      </c>
      <c r="E204" t="s">
        <v>562</v>
      </c>
      <c r="F204" t="s">
        <v>80</v>
      </c>
      <c r="G204" t="str">
        <f t="shared" si="3"/>
        <v>7_9_lpg_CO2</v>
      </c>
      <c r="H204" t="s">
        <v>193</v>
      </c>
      <c r="I204" t="s">
        <v>194</v>
      </c>
      <c r="J204" t="s">
        <v>195</v>
      </c>
      <c r="K204" t="str">
        <f>INDEX(EGEDA_var!$B$4:$B$81,MATCH(D204,EGEDA_var!$A$4:$A$81,0))</f>
        <v>7_petroleum_products</v>
      </c>
      <c r="L204" t="str">
        <f>INDEX(EGEDA_var!$E$4:$E$98,MATCH(C204,EGEDA_var!$D$4:$D$98,0))</f>
        <v>14_industry_sector</v>
      </c>
    </row>
    <row r="205" spans="1:12" x14ac:dyDescent="0.4">
      <c r="A205" t="s">
        <v>360</v>
      </c>
      <c r="B205" t="s">
        <v>191</v>
      </c>
      <c r="C205" t="s">
        <v>133</v>
      </c>
      <c r="D205" t="s">
        <v>70</v>
      </c>
      <c r="E205" t="s">
        <v>563</v>
      </c>
      <c r="F205" t="s">
        <v>70</v>
      </c>
      <c r="G205" t="str">
        <f t="shared" si="3"/>
        <v>7_x_jet_fuel_CO2</v>
      </c>
      <c r="H205" t="s">
        <v>193</v>
      </c>
      <c r="I205" t="s">
        <v>194</v>
      </c>
      <c r="J205" t="s">
        <v>195</v>
      </c>
      <c r="K205" t="str">
        <f>INDEX(EGEDA_var!$B$4:$B$81,MATCH(D205,EGEDA_var!$A$4:$A$81,0))</f>
        <v>7_petroleum_products</v>
      </c>
      <c r="L205" t="str">
        <f>INDEX(EGEDA_var!$E$4:$E$98,MATCH(C205,EGEDA_var!$D$4:$D$98,0))</f>
        <v>14_industry_sector</v>
      </c>
    </row>
    <row r="206" spans="1:12" x14ac:dyDescent="0.4">
      <c r="A206" t="s">
        <v>360</v>
      </c>
      <c r="B206" t="s">
        <v>191</v>
      </c>
      <c r="C206" t="s">
        <v>133</v>
      </c>
      <c r="D206" t="s">
        <v>83</v>
      </c>
      <c r="E206" t="s">
        <v>564</v>
      </c>
      <c r="F206" t="s">
        <v>83</v>
      </c>
      <c r="G206" t="str">
        <f t="shared" si="3"/>
        <v>7_x_other_petroleum_products_CO2</v>
      </c>
      <c r="H206" t="s">
        <v>193</v>
      </c>
      <c r="I206" t="s">
        <v>194</v>
      </c>
      <c r="J206" t="s">
        <v>195</v>
      </c>
      <c r="K206" t="str">
        <f>INDEX(EGEDA_var!$B$4:$B$81,MATCH(D206,EGEDA_var!$A$4:$A$81,0))</f>
        <v>7_petroleum_products</v>
      </c>
      <c r="L206" t="str">
        <f>INDEX(EGEDA_var!$E$4:$E$98,MATCH(C206,EGEDA_var!$D$4:$D$98,0))</f>
        <v>14_industry_sector</v>
      </c>
    </row>
    <row r="207" spans="1:12" x14ac:dyDescent="0.4">
      <c r="A207" t="s">
        <v>360</v>
      </c>
      <c r="B207" t="s">
        <v>191</v>
      </c>
      <c r="C207" t="s">
        <v>133</v>
      </c>
      <c r="D207" t="s">
        <v>99</v>
      </c>
      <c r="E207" t="s">
        <v>565</v>
      </c>
      <c r="F207" t="s">
        <v>99</v>
      </c>
      <c r="G207" t="str">
        <f t="shared" si="3"/>
        <v>8_1_natural_gas_CO2</v>
      </c>
      <c r="H207" t="s">
        <v>193</v>
      </c>
      <c r="I207" t="s">
        <v>194</v>
      </c>
      <c r="J207" t="s">
        <v>195</v>
      </c>
      <c r="K207" t="str">
        <f>INDEX(EGEDA_var!$B$4:$B$81,MATCH(D207,EGEDA_var!$A$4:$A$81,0))</f>
        <v>8_gas</v>
      </c>
      <c r="L207" t="str">
        <f>INDEX(EGEDA_var!$E$4:$E$98,MATCH(C207,EGEDA_var!$D$4:$D$98,0))</f>
        <v>14_industry_sector</v>
      </c>
    </row>
    <row r="208" spans="1:12" x14ac:dyDescent="0.4">
      <c r="A208" t="s">
        <v>360</v>
      </c>
      <c r="B208" t="s">
        <v>191</v>
      </c>
      <c r="C208" t="s">
        <v>133</v>
      </c>
      <c r="D208" t="s">
        <v>9</v>
      </c>
      <c r="E208" t="s">
        <v>566</v>
      </c>
      <c r="F208" t="s">
        <v>9</v>
      </c>
      <c r="G208" t="str">
        <f t="shared" si="3"/>
        <v>1_1_coking_coal_CO2</v>
      </c>
      <c r="H208" t="s">
        <v>193</v>
      </c>
      <c r="I208" t="s">
        <v>194</v>
      </c>
      <c r="J208" t="s">
        <v>195</v>
      </c>
      <c r="K208" t="str">
        <f>INDEX(EGEDA_var!$B$4:$B$81,MATCH(D208,EGEDA_var!$A$4:$A$81,0))</f>
        <v>1_coal</v>
      </c>
      <c r="L208" t="str">
        <f>INDEX(EGEDA_var!$E$4:$E$98,MATCH(C208,EGEDA_var!$D$4:$D$98,0))</f>
        <v>14_industry_sector</v>
      </c>
    </row>
    <row r="209" spans="1:12" x14ac:dyDescent="0.4">
      <c r="A209" t="s">
        <v>360</v>
      </c>
      <c r="B209" t="s">
        <v>191</v>
      </c>
      <c r="C209" t="s">
        <v>133</v>
      </c>
      <c r="D209" t="s">
        <v>17</v>
      </c>
      <c r="E209" t="s">
        <v>567</v>
      </c>
      <c r="F209" t="s">
        <v>17</v>
      </c>
      <c r="G209" t="str">
        <f t="shared" si="3"/>
        <v>1_5_lignite_CO2</v>
      </c>
      <c r="H209" t="s">
        <v>193</v>
      </c>
      <c r="I209" t="s">
        <v>194</v>
      </c>
      <c r="J209" t="s">
        <v>195</v>
      </c>
      <c r="K209" t="str">
        <f>INDEX(EGEDA_var!$B$4:$B$81,MATCH(D209,EGEDA_var!$A$4:$A$81,0))</f>
        <v>1_coal</v>
      </c>
      <c r="L209" t="str">
        <f>INDEX(EGEDA_var!$E$4:$E$98,MATCH(C209,EGEDA_var!$D$4:$D$98,0))</f>
        <v>14_industry_sector</v>
      </c>
    </row>
    <row r="210" spans="1:12" x14ac:dyDescent="0.4">
      <c r="A210" t="s">
        <v>360</v>
      </c>
      <c r="B210" t="s">
        <v>191</v>
      </c>
      <c r="C210" t="s">
        <v>133</v>
      </c>
      <c r="D210" t="s">
        <v>7</v>
      </c>
      <c r="E210" t="s">
        <v>568</v>
      </c>
      <c r="F210" t="s">
        <v>7</v>
      </c>
      <c r="G210" t="str">
        <f t="shared" si="3"/>
        <v>1_x_coal_thermal_CO2</v>
      </c>
      <c r="H210" t="s">
        <v>193</v>
      </c>
      <c r="I210" t="s">
        <v>194</v>
      </c>
      <c r="J210" t="s">
        <v>195</v>
      </c>
      <c r="K210" t="str">
        <f>INDEX(EGEDA_var!$B$4:$B$81,MATCH(D210,EGEDA_var!$A$4:$A$81,0))</f>
        <v>1_coal</v>
      </c>
      <c r="L210" t="str">
        <f>INDEX(EGEDA_var!$E$4:$E$98,MATCH(C210,EGEDA_var!$D$4:$D$98,0))</f>
        <v>14_industry_sector</v>
      </c>
    </row>
    <row r="211" spans="1:12" x14ac:dyDescent="0.4">
      <c r="A211" t="s">
        <v>360</v>
      </c>
      <c r="B211" t="s">
        <v>191</v>
      </c>
      <c r="C211" t="s">
        <v>133</v>
      </c>
      <c r="D211" t="s">
        <v>121</v>
      </c>
      <c r="E211" t="s">
        <v>569</v>
      </c>
      <c r="F211" t="s">
        <v>121</v>
      </c>
      <c r="G211" t="str">
        <f t="shared" si="3"/>
        <v>15_1_fuelwood_and_woodwaste_CO2</v>
      </c>
      <c r="H211" t="s">
        <v>193</v>
      </c>
      <c r="I211" t="s">
        <v>194</v>
      </c>
      <c r="J211" t="s">
        <v>195</v>
      </c>
      <c r="K211" t="str">
        <f>INDEX(EGEDA_var!$B$4:$B$81,MATCH(D211,EGEDA_var!$A$4:$A$81,0))</f>
        <v>15_solid_biomass</v>
      </c>
      <c r="L211" t="str">
        <f>INDEX(EGEDA_var!$E$4:$E$98,MATCH(C211,EGEDA_var!$D$4:$D$98,0))</f>
        <v>14_industry_sector</v>
      </c>
    </row>
    <row r="212" spans="1:12" x14ac:dyDescent="0.4">
      <c r="A212" t="s">
        <v>360</v>
      </c>
      <c r="B212" t="s">
        <v>191</v>
      </c>
      <c r="C212" t="s">
        <v>133</v>
      </c>
      <c r="D212" t="s">
        <v>123</v>
      </c>
      <c r="E212" t="s">
        <v>570</v>
      </c>
      <c r="F212" t="s">
        <v>123</v>
      </c>
      <c r="G212" t="str">
        <f t="shared" si="3"/>
        <v>15_2_bagasse_CO2</v>
      </c>
      <c r="H212" t="s">
        <v>193</v>
      </c>
      <c r="I212" t="s">
        <v>194</v>
      </c>
      <c r="J212" t="s">
        <v>195</v>
      </c>
      <c r="K212" t="str">
        <f>INDEX(EGEDA_var!$B$4:$B$81,MATCH(D212,EGEDA_var!$A$4:$A$81,0))</f>
        <v>15_solid_biomass</v>
      </c>
      <c r="L212" t="str">
        <f>INDEX(EGEDA_var!$E$4:$E$98,MATCH(C212,EGEDA_var!$D$4:$D$98,0))</f>
        <v>14_industry_sector</v>
      </c>
    </row>
    <row r="213" spans="1:12" x14ac:dyDescent="0.4">
      <c r="A213" t="s">
        <v>360</v>
      </c>
      <c r="B213" t="s">
        <v>191</v>
      </c>
      <c r="C213" t="s">
        <v>133</v>
      </c>
      <c r="D213" t="s">
        <v>124</v>
      </c>
      <c r="E213" t="s">
        <v>571</v>
      </c>
      <c r="F213" t="s">
        <v>124</v>
      </c>
      <c r="G213" t="str">
        <f t="shared" si="3"/>
        <v>15_3_charcoal_CO2</v>
      </c>
      <c r="H213" t="s">
        <v>193</v>
      </c>
      <c r="I213" t="s">
        <v>194</v>
      </c>
      <c r="J213" t="s">
        <v>195</v>
      </c>
      <c r="K213" t="str">
        <f>INDEX(EGEDA_var!$B$4:$B$81,MATCH(D213,EGEDA_var!$A$4:$A$81,0))</f>
        <v>15_solid_biomass</v>
      </c>
      <c r="L213" t="str">
        <f>INDEX(EGEDA_var!$E$4:$E$98,MATCH(C213,EGEDA_var!$D$4:$D$98,0))</f>
        <v>14_industry_sector</v>
      </c>
    </row>
    <row r="214" spans="1:12" x14ac:dyDescent="0.4">
      <c r="A214" t="s">
        <v>360</v>
      </c>
      <c r="B214" t="s">
        <v>191</v>
      </c>
      <c r="C214" t="s">
        <v>133</v>
      </c>
      <c r="D214" t="s">
        <v>126</v>
      </c>
      <c r="E214" t="s">
        <v>572</v>
      </c>
      <c r="F214" t="s">
        <v>126</v>
      </c>
      <c r="G214" t="str">
        <f t="shared" si="3"/>
        <v>15_4_black_liquor_CO2</v>
      </c>
      <c r="H214" t="s">
        <v>193</v>
      </c>
      <c r="I214" t="s">
        <v>194</v>
      </c>
      <c r="J214" t="s">
        <v>195</v>
      </c>
      <c r="K214" t="str">
        <f>INDEX(EGEDA_var!$B$4:$B$81,MATCH(D214,EGEDA_var!$A$4:$A$81,0))</f>
        <v>15_solid_biomass</v>
      </c>
      <c r="L214" t="str">
        <f>INDEX(EGEDA_var!$E$4:$E$98,MATCH(C214,EGEDA_var!$D$4:$D$98,0))</f>
        <v>14_industry_sector</v>
      </c>
    </row>
    <row r="215" spans="1:12" x14ac:dyDescent="0.4">
      <c r="A215" t="s">
        <v>360</v>
      </c>
      <c r="B215" t="s">
        <v>191</v>
      </c>
      <c r="C215" t="s">
        <v>133</v>
      </c>
      <c r="D215" t="s">
        <v>128</v>
      </c>
      <c r="E215" t="s">
        <v>573</v>
      </c>
      <c r="F215" t="s">
        <v>128</v>
      </c>
      <c r="G215" t="str">
        <f t="shared" si="3"/>
        <v>15_5_other_biomass_CO2</v>
      </c>
      <c r="H215" t="s">
        <v>193</v>
      </c>
      <c r="I215" t="s">
        <v>194</v>
      </c>
      <c r="J215" t="s">
        <v>195</v>
      </c>
      <c r="K215" t="str">
        <f>INDEX(EGEDA_var!$B$4:$B$81,MATCH(D215,EGEDA_var!$A$4:$A$81,0))</f>
        <v>15_solid_biomass</v>
      </c>
      <c r="L215" t="str">
        <f>INDEX(EGEDA_var!$E$4:$E$98,MATCH(C215,EGEDA_var!$D$4:$D$98,0))</f>
        <v>14_industry_sector</v>
      </c>
    </row>
    <row r="216" spans="1:12" x14ac:dyDescent="0.4">
      <c r="A216" t="s">
        <v>360</v>
      </c>
      <c r="B216" t="s">
        <v>191</v>
      </c>
      <c r="C216" t="s">
        <v>133</v>
      </c>
      <c r="D216" t="s">
        <v>132</v>
      </c>
      <c r="E216" t="s">
        <v>574</v>
      </c>
      <c r="F216" t="s">
        <v>132</v>
      </c>
      <c r="G216" t="str">
        <f t="shared" si="3"/>
        <v>16_1_biogas_CO2</v>
      </c>
      <c r="H216" t="s">
        <v>193</v>
      </c>
      <c r="I216" t="s">
        <v>194</v>
      </c>
      <c r="J216" t="s">
        <v>195</v>
      </c>
      <c r="K216" t="str">
        <f>INDEX(EGEDA_var!$B$4:$B$81,MATCH(D216,EGEDA_var!$A$4:$A$81,0))</f>
        <v>16_others</v>
      </c>
      <c r="L216" t="str">
        <f>INDEX(EGEDA_var!$E$4:$E$98,MATCH(C216,EGEDA_var!$D$4:$D$98,0))</f>
        <v>14_industry_sector</v>
      </c>
    </row>
    <row r="217" spans="1:12" x14ac:dyDescent="0.4">
      <c r="A217" t="s">
        <v>360</v>
      </c>
      <c r="B217" t="s">
        <v>191</v>
      </c>
      <c r="C217" t="s">
        <v>133</v>
      </c>
      <c r="D217" t="s">
        <v>134</v>
      </c>
      <c r="E217" t="s">
        <v>575</v>
      </c>
      <c r="F217" t="s">
        <v>134</v>
      </c>
      <c r="G217" t="str">
        <f t="shared" si="3"/>
        <v>16_2_industrial_waste_CO2</v>
      </c>
      <c r="H217" t="s">
        <v>193</v>
      </c>
      <c r="I217" t="s">
        <v>194</v>
      </c>
      <c r="J217" t="s">
        <v>195</v>
      </c>
      <c r="K217" t="str">
        <f>INDEX(EGEDA_var!$B$4:$B$81,MATCH(D217,EGEDA_var!$A$4:$A$81,0))</f>
        <v>16_others</v>
      </c>
      <c r="L217" t="str">
        <f>INDEX(EGEDA_var!$E$4:$E$98,MATCH(C217,EGEDA_var!$D$4:$D$98,0))</f>
        <v>14_industry_sector</v>
      </c>
    </row>
    <row r="218" spans="1:12" x14ac:dyDescent="0.4">
      <c r="A218" t="s">
        <v>360</v>
      </c>
      <c r="B218" t="s">
        <v>191</v>
      </c>
      <c r="C218" t="s">
        <v>133</v>
      </c>
      <c r="D218" t="s">
        <v>138</v>
      </c>
      <c r="E218" t="s">
        <v>576</v>
      </c>
      <c r="F218" t="s">
        <v>138</v>
      </c>
      <c r="G218" t="str">
        <f t="shared" si="3"/>
        <v>16_4_municipal_solid_waste_nonrenewable_CO2</v>
      </c>
      <c r="H218" t="s">
        <v>193</v>
      </c>
      <c r="I218" t="s">
        <v>194</v>
      </c>
      <c r="J218" t="s">
        <v>195</v>
      </c>
      <c r="K218" t="str">
        <f>INDEX(EGEDA_var!$B$4:$B$81,MATCH(D218,EGEDA_var!$A$4:$A$81,0))</f>
        <v>16_others</v>
      </c>
      <c r="L218" t="str">
        <f>INDEX(EGEDA_var!$E$4:$E$98,MATCH(C218,EGEDA_var!$D$4:$D$98,0))</f>
        <v>14_industry_sector</v>
      </c>
    </row>
    <row r="219" spans="1:12" x14ac:dyDescent="0.4">
      <c r="A219" t="s">
        <v>360</v>
      </c>
      <c r="B219" t="s">
        <v>191</v>
      </c>
      <c r="C219" t="s">
        <v>133</v>
      </c>
      <c r="D219" t="s">
        <v>142</v>
      </c>
      <c r="E219" t="s">
        <v>577</v>
      </c>
      <c r="F219" t="s">
        <v>142</v>
      </c>
      <c r="G219" t="str">
        <f t="shared" si="3"/>
        <v>16_6_biodiesel_CO2</v>
      </c>
      <c r="H219" t="s">
        <v>193</v>
      </c>
      <c r="I219" t="s">
        <v>194</v>
      </c>
      <c r="J219" t="s">
        <v>195</v>
      </c>
      <c r="K219" t="str">
        <f>INDEX(EGEDA_var!$B$4:$B$81,MATCH(D219,EGEDA_var!$A$4:$A$81,0))</f>
        <v>16_others</v>
      </c>
      <c r="L219" t="str">
        <f>INDEX(EGEDA_var!$E$4:$E$98,MATCH(C219,EGEDA_var!$D$4:$D$98,0))</f>
        <v>14_industry_sector</v>
      </c>
    </row>
    <row r="220" spans="1:12" x14ac:dyDescent="0.4">
      <c r="A220" t="s">
        <v>360</v>
      </c>
      <c r="B220" t="s">
        <v>191</v>
      </c>
      <c r="C220" t="s">
        <v>133</v>
      </c>
      <c r="D220" t="s">
        <v>146</v>
      </c>
      <c r="E220" t="s">
        <v>578</v>
      </c>
      <c r="F220" t="s">
        <v>146</v>
      </c>
      <c r="G220" t="str">
        <f t="shared" si="3"/>
        <v>16_8_other_liquid_biofuels_CO2</v>
      </c>
      <c r="H220" t="s">
        <v>193</v>
      </c>
      <c r="I220" t="s">
        <v>194</v>
      </c>
      <c r="J220" t="s">
        <v>195</v>
      </c>
      <c r="K220" t="str">
        <f>INDEX(EGEDA_var!$B$4:$B$81,MATCH(D220,EGEDA_var!$A$4:$A$81,0))</f>
        <v>16_others</v>
      </c>
      <c r="L220" t="str">
        <f>INDEX(EGEDA_var!$E$4:$E$98,MATCH(C220,EGEDA_var!$D$4:$D$98,0))</f>
        <v>14_industry_sector</v>
      </c>
    </row>
    <row r="221" spans="1:12" x14ac:dyDescent="0.4">
      <c r="A221" t="s">
        <v>360</v>
      </c>
      <c r="B221" t="s">
        <v>191</v>
      </c>
      <c r="C221" t="s">
        <v>133</v>
      </c>
      <c r="D221" t="s">
        <v>152</v>
      </c>
      <c r="E221" t="s">
        <v>579</v>
      </c>
      <c r="F221" t="s">
        <v>152</v>
      </c>
      <c r="G221" t="str">
        <f t="shared" si="3"/>
        <v>17_electricity_CO2</v>
      </c>
      <c r="H221" t="s">
        <v>193</v>
      </c>
      <c r="I221" t="s">
        <v>194</v>
      </c>
      <c r="J221" t="s">
        <v>195</v>
      </c>
      <c r="K221" t="str">
        <f>INDEX(EGEDA_var!$B$4:$B$81,MATCH(D221,EGEDA_var!$A$4:$A$81,0))</f>
        <v>17_electricity</v>
      </c>
      <c r="L221" t="str">
        <f>INDEX(EGEDA_var!$E$4:$E$98,MATCH(C221,EGEDA_var!$D$4:$D$98,0))</f>
        <v>14_industry_sector</v>
      </c>
    </row>
    <row r="222" spans="1:12" x14ac:dyDescent="0.4">
      <c r="A222" t="s">
        <v>360</v>
      </c>
      <c r="B222" t="s">
        <v>191</v>
      </c>
      <c r="C222" t="s">
        <v>133</v>
      </c>
      <c r="D222" t="s">
        <v>154</v>
      </c>
      <c r="E222" t="s">
        <v>580</v>
      </c>
      <c r="F222" t="s">
        <v>154</v>
      </c>
      <c r="G222" t="str">
        <f t="shared" si="3"/>
        <v>18_heat_CO2</v>
      </c>
      <c r="H222" t="s">
        <v>193</v>
      </c>
      <c r="I222" t="s">
        <v>194</v>
      </c>
      <c r="J222" t="s">
        <v>195</v>
      </c>
      <c r="K222" t="str">
        <f>INDEX(EGEDA_var!$B$4:$B$81,MATCH(D222,EGEDA_var!$A$4:$A$81,0))</f>
        <v>18_heat</v>
      </c>
      <c r="L222" t="str">
        <f>INDEX(EGEDA_var!$E$4:$E$98,MATCH(C222,EGEDA_var!$D$4:$D$98,0))</f>
        <v>14_industry_sector</v>
      </c>
    </row>
    <row r="223" spans="1:12" x14ac:dyDescent="0.4">
      <c r="A223" t="s">
        <v>360</v>
      </c>
      <c r="B223" t="s">
        <v>191</v>
      </c>
      <c r="C223" t="s">
        <v>133</v>
      </c>
      <c r="D223" t="s">
        <v>19</v>
      </c>
      <c r="E223" t="s">
        <v>581</v>
      </c>
      <c r="F223" t="s">
        <v>19</v>
      </c>
      <c r="G223" t="str">
        <f t="shared" si="3"/>
        <v>2_coal_products_CO2</v>
      </c>
      <c r="H223" t="s">
        <v>193</v>
      </c>
      <c r="I223" t="s">
        <v>194</v>
      </c>
      <c r="J223" t="s">
        <v>195</v>
      </c>
      <c r="K223" t="str">
        <f>INDEX(EGEDA_var!$B$4:$B$81,MATCH(D223,EGEDA_var!$A$4:$A$81,0))</f>
        <v>2_coal_products</v>
      </c>
      <c r="L223" t="str">
        <f>INDEX(EGEDA_var!$E$4:$E$98,MATCH(C223,EGEDA_var!$D$4:$D$98,0))</f>
        <v>14_industry_sector</v>
      </c>
    </row>
    <row r="224" spans="1:12" x14ac:dyDescent="0.4">
      <c r="A224" t="s">
        <v>360</v>
      </c>
      <c r="B224" t="s">
        <v>191</v>
      </c>
      <c r="C224" t="s">
        <v>133</v>
      </c>
      <c r="D224" t="s">
        <v>53</v>
      </c>
      <c r="E224" t="s">
        <v>582</v>
      </c>
      <c r="F224" t="s">
        <v>53</v>
      </c>
      <c r="G224" t="str">
        <f t="shared" si="3"/>
        <v>6_1_crude_oil_CO2</v>
      </c>
      <c r="H224" t="s">
        <v>193</v>
      </c>
      <c r="I224" t="s">
        <v>194</v>
      </c>
      <c r="J224" t="s">
        <v>195</v>
      </c>
      <c r="K224" t="str">
        <f>INDEX(EGEDA_var!$B$4:$B$81,MATCH(D224,EGEDA_var!$A$4:$A$81,0))</f>
        <v>6_crude_oil_and_ngl</v>
      </c>
      <c r="L224" t="str">
        <f>INDEX(EGEDA_var!$E$4:$E$98,MATCH(C224,EGEDA_var!$D$4:$D$98,0))</f>
        <v>14_industry_sector</v>
      </c>
    </row>
    <row r="225" spans="1:12" x14ac:dyDescent="0.4">
      <c r="A225" t="s">
        <v>360</v>
      </c>
      <c r="B225" t="s">
        <v>191</v>
      </c>
      <c r="C225" t="s">
        <v>133</v>
      </c>
      <c r="D225" t="s">
        <v>55</v>
      </c>
      <c r="E225" t="s">
        <v>583</v>
      </c>
      <c r="F225" t="s">
        <v>55</v>
      </c>
      <c r="G225" t="str">
        <f t="shared" si="3"/>
        <v>6_x_ngls_CO2</v>
      </c>
      <c r="H225" t="s">
        <v>193</v>
      </c>
      <c r="I225" t="s">
        <v>194</v>
      </c>
      <c r="J225" t="s">
        <v>195</v>
      </c>
      <c r="K225" t="str">
        <f>INDEX(EGEDA_var!$B$4:$B$81,MATCH(D225,EGEDA_var!$A$4:$A$81,0))</f>
        <v>6_crude_oil_and_ngl</v>
      </c>
      <c r="L225" t="str">
        <f>INDEX(EGEDA_var!$E$4:$E$98,MATCH(C225,EGEDA_var!$D$4:$D$98,0))</f>
        <v>14_industry_sector</v>
      </c>
    </row>
    <row r="226" spans="1:12" x14ac:dyDescent="0.4">
      <c r="A226" t="s">
        <v>360</v>
      </c>
      <c r="B226" t="s">
        <v>191</v>
      </c>
      <c r="C226" t="s">
        <v>133</v>
      </c>
      <c r="D226" t="s">
        <v>66</v>
      </c>
      <c r="E226" t="s">
        <v>584</v>
      </c>
      <c r="F226" t="s">
        <v>66</v>
      </c>
      <c r="G226" t="str">
        <f t="shared" si="3"/>
        <v>7_1_motor_gasoline_CO2</v>
      </c>
      <c r="H226" t="s">
        <v>193</v>
      </c>
      <c r="I226" t="s">
        <v>194</v>
      </c>
      <c r="J226" t="s">
        <v>195</v>
      </c>
      <c r="K226" t="str">
        <f>INDEX(EGEDA_var!$B$4:$B$81,MATCH(D226,EGEDA_var!$A$4:$A$81,0))</f>
        <v>7_petroleum_products</v>
      </c>
      <c r="L226" t="str">
        <f>INDEX(EGEDA_var!$E$4:$E$98,MATCH(C226,EGEDA_var!$D$4:$D$98,0))</f>
        <v>14_industry_sector</v>
      </c>
    </row>
    <row r="227" spans="1:12" x14ac:dyDescent="0.4">
      <c r="A227" t="s">
        <v>360</v>
      </c>
      <c r="B227" t="s">
        <v>191</v>
      </c>
      <c r="C227" t="s">
        <v>133</v>
      </c>
      <c r="D227" t="s">
        <v>81</v>
      </c>
      <c r="E227" t="s">
        <v>585</v>
      </c>
      <c r="F227" t="s">
        <v>81</v>
      </c>
      <c r="G227" t="str">
        <f t="shared" si="3"/>
        <v>7_10_refinery_gas_not_liquefied_CO2</v>
      </c>
      <c r="H227" t="s">
        <v>193</v>
      </c>
      <c r="I227" t="s">
        <v>194</v>
      </c>
      <c r="J227" t="s">
        <v>195</v>
      </c>
      <c r="K227" t="str">
        <f>INDEX(EGEDA_var!$B$4:$B$81,MATCH(D227,EGEDA_var!$A$4:$A$81,0))</f>
        <v>7_petroleum_products</v>
      </c>
      <c r="L227" t="str">
        <f>INDEX(EGEDA_var!$E$4:$E$98,MATCH(C227,EGEDA_var!$D$4:$D$98,0))</f>
        <v>14_industry_sector</v>
      </c>
    </row>
    <row r="228" spans="1:12" x14ac:dyDescent="0.4">
      <c r="A228" t="s">
        <v>360</v>
      </c>
      <c r="B228" t="s">
        <v>191</v>
      </c>
      <c r="C228" t="s">
        <v>133</v>
      </c>
      <c r="D228" t="s">
        <v>68</v>
      </c>
      <c r="E228" t="s">
        <v>586</v>
      </c>
      <c r="F228" t="s">
        <v>68</v>
      </c>
      <c r="G228" t="str">
        <f t="shared" si="3"/>
        <v>7_3_naphtha_CO2</v>
      </c>
      <c r="H228" t="s">
        <v>193</v>
      </c>
      <c r="I228" t="s">
        <v>194</v>
      </c>
      <c r="J228" t="s">
        <v>195</v>
      </c>
      <c r="K228" t="str">
        <f>INDEX(EGEDA_var!$B$4:$B$81,MATCH(D228,EGEDA_var!$A$4:$A$81,0))</f>
        <v>7_petroleum_products</v>
      </c>
      <c r="L228" t="str">
        <f>INDEX(EGEDA_var!$E$4:$E$98,MATCH(C228,EGEDA_var!$D$4:$D$98,0))</f>
        <v>14_industry_sector</v>
      </c>
    </row>
    <row r="229" spans="1:12" x14ac:dyDescent="0.4">
      <c r="A229" t="s">
        <v>360</v>
      </c>
      <c r="B229" t="s">
        <v>191</v>
      </c>
      <c r="C229" t="s">
        <v>133</v>
      </c>
      <c r="D229" t="s">
        <v>76</v>
      </c>
      <c r="E229" t="s">
        <v>587</v>
      </c>
      <c r="F229" t="s">
        <v>76</v>
      </c>
      <c r="G229" t="str">
        <f t="shared" si="3"/>
        <v>7_6_kerosene_CO2</v>
      </c>
      <c r="H229" t="s">
        <v>193</v>
      </c>
      <c r="I229" t="s">
        <v>194</v>
      </c>
      <c r="J229" t="s">
        <v>195</v>
      </c>
      <c r="K229" t="str">
        <f>INDEX(EGEDA_var!$B$4:$B$81,MATCH(D229,EGEDA_var!$A$4:$A$81,0))</f>
        <v>7_petroleum_products</v>
      </c>
      <c r="L229" t="str">
        <f>INDEX(EGEDA_var!$E$4:$E$98,MATCH(C229,EGEDA_var!$D$4:$D$98,0))</f>
        <v>14_industry_sector</v>
      </c>
    </row>
    <row r="230" spans="1:12" x14ac:dyDescent="0.4">
      <c r="A230" t="s">
        <v>360</v>
      </c>
      <c r="B230" t="s">
        <v>191</v>
      </c>
      <c r="C230" t="s">
        <v>133</v>
      </c>
      <c r="D230" t="s">
        <v>78</v>
      </c>
      <c r="E230" t="s">
        <v>588</v>
      </c>
      <c r="F230" t="s">
        <v>78</v>
      </c>
      <c r="G230" t="str">
        <f t="shared" si="3"/>
        <v>7_7_gas_diesel_oil_CO2</v>
      </c>
      <c r="H230" t="s">
        <v>193</v>
      </c>
      <c r="I230" t="s">
        <v>194</v>
      </c>
      <c r="J230" t="s">
        <v>195</v>
      </c>
      <c r="K230" t="str">
        <f>INDEX(EGEDA_var!$B$4:$B$81,MATCH(D230,EGEDA_var!$A$4:$A$81,0))</f>
        <v>7_petroleum_products</v>
      </c>
      <c r="L230" t="str">
        <f>INDEX(EGEDA_var!$E$4:$E$98,MATCH(C230,EGEDA_var!$D$4:$D$98,0))</f>
        <v>14_industry_sector</v>
      </c>
    </row>
    <row r="231" spans="1:12" x14ac:dyDescent="0.4">
      <c r="A231" t="s">
        <v>360</v>
      </c>
      <c r="B231" t="s">
        <v>191</v>
      </c>
      <c r="C231" t="s">
        <v>133</v>
      </c>
      <c r="D231" t="s">
        <v>79</v>
      </c>
      <c r="E231" t="s">
        <v>589</v>
      </c>
      <c r="F231" t="s">
        <v>79</v>
      </c>
      <c r="G231" t="str">
        <f t="shared" si="3"/>
        <v>7_8_fuel_oil_CO2</v>
      </c>
      <c r="H231" t="s">
        <v>193</v>
      </c>
      <c r="I231" t="s">
        <v>194</v>
      </c>
      <c r="J231" t="s">
        <v>195</v>
      </c>
      <c r="K231" t="str">
        <f>INDEX(EGEDA_var!$B$4:$B$81,MATCH(D231,EGEDA_var!$A$4:$A$81,0))</f>
        <v>7_petroleum_products</v>
      </c>
      <c r="L231" t="str">
        <f>INDEX(EGEDA_var!$E$4:$E$98,MATCH(C231,EGEDA_var!$D$4:$D$98,0))</f>
        <v>14_industry_sector</v>
      </c>
    </row>
    <row r="232" spans="1:12" x14ac:dyDescent="0.4">
      <c r="A232" t="s">
        <v>360</v>
      </c>
      <c r="B232" t="s">
        <v>191</v>
      </c>
      <c r="C232" t="s">
        <v>133</v>
      </c>
      <c r="D232" t="s">
        <v>80</v>
      </c>
      <c r="E232" t="s">
        <v>590</v>
      </c>
      <c r="F232" t="s">
        <v>80</v>
      </c>
      <c r="G232" t="str">
        <f t="shared" si="3"/>
        <v>7_9_lpg_CO2</v>
      </c>
      <c r="H232" t="s">
        <v>193</v>
      </c>
      <c r="I232" t="s">
        <v>194</v>
      </c>
      <c r="J232" t="s">
        <v>195</v>
      </c>
      <c r="K232" t="str">
        <f>INDEX(EGEDA_var!$B$4:$B$81,MATCH(D232,EGEDA_var!$A$4:$A$81,0))</f>
        <v>7_petroleum_products</v>
      </c>
      <c r="L232" t="str">
        <f>INDEX(EGEDA_var!$E$4:$E$98,MATCH(C232,EGEDA_var!$D$4:$D$98,0))</f>
        <v>14_industry_sector</v>
      </c>
    </row>
    <row r="233" spans="1:12" x14ac:dyDescent="0.4">
      <c r="A233" t="s">
        <v>360</v>
      </c>
      <c r="B233" t="s">
        <v>191</v>
      </c>
      <c r="C233" t="s">
        <v>133</v>
      </c>
      <c r="D233" t="s">
        <v>70</v>
      </c>
      <c r="E233" t="s">
        <v>591</v>
      </c>
      <c r="F233" t="s">
        <v>70</v>
      </c>
      <c r="G233" t="str">
        <f t="shared" si="3"/>
        <v>7_x_jet_fuel_CO2</v>
      </c>
      <c r="H233" t="s">
        <v>193</v>
      </c>
      <c r="I233" t="s">
        <v>194</v>
      </c>
      <c r="J233" t="s">
        <v>195</v>
      </c>
      <c r="K233" t="str">
        <f>INDEX(EGEDA_var!$B$4:$B$81,MATCH(D233,EGEDA_var!$A$4:$A$81,0))</f>
        <v>7_petroleum_products</v>
      </c>
      <c r="L233" t="str">
        <f>INDEX(EGEDA_var!$E$4:$E$98,MATCH(C233,EGEDA_var!$D$4:$D$98,0))</f>
        <v>14_industry_sector</v>
      </c>
    </row>
    <row r="234" spans="1:12" x14ac:dyDescent="0.4">
      <c r="A234" t="s">
        <v>360</v>
      </c>
      <c r="B234" t="s">
        <v>191</v>
      </c>
      <c r="C234" t="s">
        <v>133</v>
      </c>
      <c r="D234" t="s">
        <v>83</v>
      </c>
      <c r="E234" t="s">
        <v>592</v>
      </c>
      <c r="F234" t="s">
        <v>83</v>
      </c>
      <c r="G234" t="str">
        <f t="shared" si="3"/>
        <v>7_x_other_petroleum_products_CO2</v>
      </c>
      <c r="H234" t="s">
        <v>193</v>
      </c>
      <c r="I234" t="s">
        <v>194</v>
      </c>
      <c r="J234" t="s">
        <v>195</v>
      </c>
      <c r="K234" t="str">
        <f>INDEX(EGEDA_var!$B$4:$B$81,MATCH(D234,EGEDA_var!$A$4:$A$81,0))</f>
        <v>7_petroleum_products</v>
      </c>
      <c r="L234" t="str">
        <f>INDEX(EGEDA_var!$E$4:$E$98,MATCH(C234,EGEDA_var!$D$4:$D$98,0))</f>
        <v>14_industry_sector</v>
      </c>
    </row>
    <row r="235" spans="1:12" x14ac:dyDescent="0.4">
      <c r="A235" t="s">
        <v>360</v>
      </c>
      <c r="B235" t="s">
        <v>191</v>
      </c>
      <c r="C235" t="s">
        <v>133</v>
      </c>
      <c r="D235" t="s">
        <v>99</v>
      </c>
      <c r="E235" t="s">
        <v>593</v>
      </c>
      <c r="F235" t="s">
        <v>99</v>
      </c>
      <c r="G235" t="str">
        <f t="shared" si="3"/>
        <v>8_1_natural_gas_CO2</v>
      </c>
      <c r="H235" t="s">
        <v>193</v>
      </c>
      <c r="I235" t="s">
        <v>194</v>
      </c>
      <c r="J235" t="s">
        <v>195</v>
      </c>
      <c r="K235" t="str">
        <f>INDEX(EGEDA_var!$B$4:$B$81,MATCH(D235,EGEDA_var!$A$4:$A$81,0))</f>
        <v>8_gas</v>
      </c>
      <c r="L235" t="str">
        <f>INDEX(EGEDA_var!$E$4:$E$98,MATCH(C235,EGEDA_var!$D$4:$D$98,0))</f>
        <v>14_industry_sector</v>
      </c>
    </row>
    <row r="236" spans="1:12" x14ac:dyDescent="0.4">
      <c r="A236" t="s">
        <v>360</v>
      </c>
      <c r="B236" t="s">
        <v>191</v>
      </c>
      <c r="C236" t="s">
        <v>133</v>
      </c>
      <c r="D236" t="s">
        <v>9</v>
      </c>
      <c r="E236" t="s">
        <v>594</v>
      </c>
      <c r="F236" t="s">
        <v>9</v>
      </c>
      <c r="G236" t="str">
        <f t="shared" si="3"/>
        <v>1_1_coking_coal_CO2</v>
      </c>
      <c r="H236" t="s">
        <v>193</v>
      </c>
      <c r="I236" t="s">
        <v>194</v>
      </c>
      <c r="J236" t="s">
        <v>195</v>
      </c>
      <c r="K236" t="str">
        <f>INDEX(EGEDA_var!$B$4:$B$81,MATCH(D236,EGEDA_var!$A$4:$A$81,0))</f>
        <v>1_coal</v>
      </c>
      <c r="L236" t="str">
        <f>INDEX(EGEDA_var!$E$4:$E$98,MATCH(C236,EGEDA_var!$D$4:$D$98,0))</f>
        <v>14_industry_sector</v>
      </c>
    </row>
    <row r="237" spans="1:12" x14ac:dyDescent="0.4">
      <c r="A237" t="s">
        <v>360</v>
      </c>
      <c r="B237" t="s">
        <v>191</v>
      </c>
      <c r="C237" t="s">
        <v>133</v>
      </c>
      <c r="D237" t="s">
        <v>17</v>
      </c>
      <c r="E237" t="s">
        <v>595</v>
      </c>
      <c r="F237" t="s">
        <v>17</v>
      </c>
      <c r="G237" t="str">
        <f t="shared" si="3"/>
        <v>1_5_lignite_CO2</v>
      </c>
      <c r="H237" t="s">
        <v>193</v>
      </c>
      <c r="I237" t="s">
        <v>194</v>
      </c>
      <c r="J237" t="s">
        <v>195</v>
      </c>
      <c r="K237" t="str">
        <f>INDEX(EGEDA_var!$B$4:$B$81,MATCH(D237,EGEDA_var!$A$4:$A$81,0))</f>
        <v>1_coal</v>
      </c>
      <c r="L237" t="str">
        <f>INDEX(EGEDA_var!$E$4:$E$98,MATCH(C237,EGEDA_var!$D$4:$D$98,0))</f>
        <v>14_industry_sector</v>
      </c>
    </row>
    <row r="238" spans="1:12" x14ac:dyDescent="0.4">
      <c r="A238" t="s">
        <v>360</v>
      </c>
      <c r="B238" t="s">
        <v>191</v>
      </c>
      <c r="C238" t="s">
        <v>133</v>
      </c>
      <c r="D238" t="s">
        <v>7</v>
      </c>
      <c r="E238" t="s">
        <v>596</v>
      </c>
      <c r="F238" t="s">
        <v>7</v>
      </c>
      <c r="G238" t="str">
        <f t="shared" si="3"/>
        <v>1_x_coal_thermal_CO2</v>
      </c>
      <c r="H238" t="s">
        <v>193</v>
      </c>
      <c r="I238" t="s">
        <v>194</v>
      </c>
      <c r="J238" t="s">
        <v>195</v>
      </c>
      <c r="K238" t="str">
        <f>INDEX(EGEDA_var!$B$4:$B$81,MATCH(D238,EGEDA_var!$A$4:$A$81,0))</f>
        <v>1_coal</v>
      </c>
      <c r="L238" t="str">
        <f>INDEX(EGEDA_var!$E$4:$E$98,MATCH(C238,EGEDA_var!$D$4:$D$98,0))</f>
        <v>14_industry_sector</v>
      </c>
    </row>
    <row r="239" spans="1:12" x14ac:dyDescent="0.4">
      <c r="A239" t="s">
        <v>360</v>
      </c>
      <c r="B239" t="s">
        <v>191</v>
      </c>
      <c r="C239" t="s">
        <v>133</v>
      </c>
      <c r="D239" t="s">
        <v>121</v>
      </c>
      <c r="E239" t="s">
        <v>597</v>
      </c>
      <c r="F239" t="s">
        <v>121</v>
      </c>
      <c r="G239" t="str">
        <f t="shared" si="3"/>
        <v>15_1_fuelwood_and_woodwaste_CO2</v>
      </c>
      <c r="H239" t="s">
        <v>193</v>
      </c>
      <c r="I239" t="s">
        <v>194</v>
      </c>
      <c r="J239" t="s">
        <v>195</v>
      </c>
      <c r="K239" t="str">
        <f>INDEX(EGEDA_var!$B$4:$B$81,MATCH(D239,EGEDA_var!$A$4:$A$81,0))</f>
        <v>15_solid_biomass</v>
      </c>
      <c r="L239" t="str">
        <f>INDEX(EGEDA_var!$E$4:$E$98,MATCH(C239,EGEDA_var!$D$4:$D$98,0))</f>
        <v>14_industry_sector</v>
      </c>
    </row>
    <row r="240" spans="1:12" x14ac:dyDescent="0.4">
      <c r="A240" t="s">
        <v>360</v>
      </c>
      <c r="B240" t="s">
        <v>191</v>
      </c>
      <c r="C240" t="s">
        <v>133</v>
      </c>
      <c r="D240" t="s">
        <v>123</v>
      </c>
      <c r="E240" t="s">
        <v>598</v>
      </c>
      <c r="F240" t="s">
        <v>123</v>
      </c>
      <c r="G240" t="str">
        <f t="shared" si="3"/>
        <v>15_2_bagasse_CO2</v>
      </c>
      <c r="H240" t="s">
        <v>193</v>
      </c>
      <c r="I240" t="s">
        <v>194</v>
      </c>
      <c r="J240" t="s">
        <v>195</v>
      </c>
      <c r="K240" t="str">
        <f>INDEX(EGEDA_var!$B$4:$B$81,MATCH(D240,EGEDA_var!$A$4:$A$81,0))</f>
        <v>15_solid_biomass</v>
      </c>
      <c r="L240" t="str">
        <f>INDEX(EGEDA_var!$E$4:$E$98,MATCH(C240,EGEDA_var!$D$4:$D$98,0))</f>
        <v>14_industry_sector</v>
      </c>
    </row>
    <row r="241" spans="1:12" x14ac:dyDescent="0.4">
      <c r="A241" t="s">
        <v>360</v>
      </c>
      <c r="B241" t="s">
        <v>191</v>
      </c>
      <c r="C241" t="s">
        <v>133</v>
      </c>
      <c r="D241" t="s">
        <v>124</v>
      </c>
      <c r="E241" t="s">
        <v>599</v>
      </c>
      <c r="F241" t="s">
        <v>124</v>
      </c>
      <c r="G241" t="str">
        <f t="shared" si="3"/>
        <v>15_3_charcoal_CO2</v>
      </c>
      <c r="H241" t="s">
        <v>193</v>
      </c>
      <c r="I241" t="s">
        <v>194</v>
      </c>
      <c r="J241" t="s">
        <v>195</v>
      </c>
      <c r="K241" t="str">
        <f>INDEX(EGEDA_var!$B$4:$B$81,MATCH(D241,EGEDA_var!$A$4:$A$81,0))</f>
        <v>15_solid_biomass</v>
      </c>
      <c r="L241" t="str">
        <f>INDEX(EGEDA_var!$E$4:$E$98,MATCH(C241,EGEDA_var!$D$4:$D$98,0))</f>
        <v>14_industry_sector</v>
      </c>
    </row>
    <row r="242" spans="1:12" x14ac:dyDescent="0.4">
      <c r="A242" t="s">
        <v>360</v>
      </c>
      <c r="B242" t="s">
        <v>191</v>
      </c>
      <c r="C242" t="s">
        <v>133</v>
      </c>
      <c r="D242" t="s">
        <v>126</v>
      </c>
      <c r="E242" t="s">
        <v>600</v>
      </c>
      <c r="F242" t="s">
        <v>126</v>
      </c>
      <c r="G242" t="str">
        <f t="shared" si="3"/>
        <v>15_4_black_liquor_CO2</v>
      </c>
      <c r="H242" t="s">
        <v>193</v>
      </c>
      <c r="I242" t="s">
        <v>194</v>
      </c>
      <c r="J242" t="s">
        <v>195</v>
      </c>
      <c r="K242" t="str">
        <f>INDEX(EGEDA_var!$B$4:$B$81,MATCH(D242,EGEDA_var!$A$4:$A$81,0))</f>
        <v>15_solid_biomass</v>
      </c>
      <c r="L242" t="str">
        <f>INDEX(EGEDA_var!$E$4:$E$98,MATCH(C242,EGEDA_var!$D$4:$D$98,0))</f>
        <v>14_industry_sector</v>
      </c>
    </row>
    <row r="243" spans="1:12" x14ac:dyDescent="0.4">
      <c r="A243" t="s">
        <v>360</v>
      </c>
      <c r="B243" t="s">
        <v>191</v>
      </c>
      <c r="C243" t="s">
        <v>133</v>
      </c>
      <c r="D243" t="s">
        <v>128</v>
      </c>
      <c r="E243" t="s">
        <v>601</v>
      </c>
      <c r="F243" t="s">
        <v>128</v>
      </c>
      <c r="G243" t="str">
        <f t="shared" si="3"/>
        <v>15_5_other_biomass_CO2</v>
      </c>
      <c r="H243" t="s">
        <v>193</v>
      </c>
      <c r="I243" t="s">
        <v>194</v>
      </c>
      <c r="J243" t="s">
        <v>195</v>
      </c>
      <c r="K243" t="str">
        <f>INDEX(EGEDA_var!$B$4:$B$81,MATCH(D243,EGEDA_var!$A$4:$A$81,0))</f>
        <v>15_solid_biomass</v>
      </c>
      <c r="L243" t="str">
        <f>INDEX(EGEDA_var!$E$4:$E$98,MATCH(C243,EGEDA_var!$D$4:$D$98,0))</f>
        <v>14_industry_sector</v>
      </c>
    </row>
    <row r="244" spans="1:12" x14ac:dyDescent="0.4">
      <c r="A244" t="s">
        <v>360</v>
      </c>
      <c r="B244" t="s">
        <v>191</v>
      </c>
      <c r="C244" t="s">
        <v>133</v>
      </c>
      <c r="D244" t="s">
        <v>132</v>
      </c>
      <c r="E244" t="s">
        <v>602</v>
      </c>
      <c r="F244" t="s">
        <v>132</v>
      </c>
      <c r="G244" t="str">
        <f t="shared" si="3"/>
        <v>16_1_biogas_CO2</v>
      </c>
      <c r="H244" t="s">
        <v>193</v>
      </c>
      <c r="I244" t="s">
        <v>194</v>
      </c>
      <c r="J244" t="s">
        <v>195</v>
      </c>
      <c r="K244" t="str">
        <f>INDEX(EGEDA_var!$B$4:$B$81,MATCH(D244,EGEDA_var!$A$4:$A$81,0))</f>
        <v>16_others</v>
      </c>
      <c r="L244" t="str">
        <f>INDEX(EGEDA_var!$E$4:$E$98,MATCH(C244,EGEDA_var!$D$4:$D$98,0))</f>
        <v>14_industry_sector</v>
      </c>
    </row>
    <row r="245" spans="1:12" x14ac:dyDescent="0.4">
      <c r="A245" t="s">
        <v>360</v>
      </c>
      <c r="B245" t="s">
        <v>191</v>
      </c>
      <c r="C245" t="s">
        <v>133</v>
      </c>
      <c r="D245" t="s">
        <v>134</v>
      </c>
      <c r="E245" t="s">
        <v>603</v>
      </c>
      <c r="F245" t="s">
        <v>134</v>
      </c>
      <c r="G245" t="str">
        <f t="shared" si="3"/>
        <v>16_2_industrial_waste_CO2</v>
      </c>
      <c r="H245" t="s">
        <v>193</v>
      </c>
      <c r="I245" t="s">
        <v>194</v>
      </c>
      <c r="J245" t="s">
        <v>195</v>
      </c>
      <c r="K245" t="str">
        <f>INDEX(EGEDA_var!$B$4:$B$81,MATCH(D245,EGEDA_var!$A$4:$A$81,0))</f>
        <v>16_others</v>
      </c>
      <c r="L245" t="str">
        <f>INDEX(EGEDA_var!$E$4:$E$98,MATCH(C245,EGEDA_var!$D$4:$D$98,0))</f>
        <v>14_industry_sector</v>
      </c>
    </row>
    <row r="246" spans="1:12" x14ac:dyDescent="0.4">
      <c r="A246" t="s">
        <v>360</v>
      </c>
      <c r="B246" t="s">
        <v>191</v>
      </c>
      <c r="C246" t="s">
        <v>133</v>
      </c>
      <c r="D246" t="s">
        <v>138</v>
      </c>
      <c r="E246" t="s">
        <v>604</v>
      </c>
      <c r="F246" t="s">
        <v>138</v>
      </c>
      <c r="G246" t="str">
        <f t="shared" si="3"/>
        <v>16_4_municipal_solid_waste_nonrenewable_CO2</v>
      </c>
      <c r="H246" t="s">
        <v>193</v>
      </c>
      <c r="I246" t="s">
        <v>194</v>
      </c>
      <c r="J246" t="s">
        <v>195</v>
      </c>
      <c r="K246" t="str">
        <f>INDEX(EGEDA_var!$B$4:$B$81,MATCH(D246,EGEDA_var!$A$4:$A$81,0))</f>
        <v>16_others</v>
      </c>
      <c r="L246" t="str">
        <f>INDEX(EGEDA_var!$E$4:$E$98,MATCH(C246,EGEDA_var!$D$4:$D$98,0))</f>
        <v>14_industry_sector</v>
      </c>
    </row>
    <row r="247" spans="1:12" x14ac:dyDescent="0.4">
      <c r="A247" t="s">
        <v>360</v>
      </c>
      <c r="B247" t="s">
        <v>191</v>
      </c>
      <c r="C247" t="s">
        <v>133</v>
      </c>
      <c r="D247" t="s">
        <v>142</v>
      </c>
      <c r="E247" t="s">
        <v>605</v>
      </c>
      <c r="F247" t="s">
        <v>142</v>
      </c>
      <c r="G247" t="str">
        <f t="shared" si="3"/>
        <v>16_6_biodiesel_CO2</v>
      </c>
      <c r="H247" t="s">
        <v>193</v>
      </c>
      <c r="I247" t="s">
        <v>194</v>
      </c>
      <c r="J247" t="s">
        <v>195</v>
      </c>
      <c r="K247" t="str">
        <f>INDEX(EGEDA_var!$B$4:$B$81,MATCH(D247,EGEDA_var!$A$4:$A$81,0))</f>
        <v>16_others</v>
      </c>
      <c r="L247" t="str">
        <f>INDEX(EGEDA_var!$E$4:$E$98,MATCH(C247,EGEDA_var!$D$4:$D$98,0))</f>
        <v>14_industry_sector</v>
      </c>
    </row>
    <row r="248" spans="1:12" x14ac:dyDescent="0.4">
      <c r="A248" t="s">
        <v>360</v>
      </c>
      <c r="B248" t="s">
        <v>191</v>
      </c>
      <c r="C248" t="s">
        <v>133</v>
      </c>
      <c r="D248" t="s">
        <v>146</v>
      </c>
      <c r="E248" t="s">
        <v>606</v>
      </c>
      <c r="F248" t="s">
        <v>146</v>
      </c>
      <c r="G248" t="str">
        <f t="shared" si="3"/>
        <v>16_8_other_liquid_biofuels_CO2</v>
      </c>
      <c r="H248" t="s">
        <v>193</v>
      </c>
      <c r="I248" t="s">
        <v>194</v>
      </c>
      <c r="J248" t="s">
        <v>195</v>
      </c>
      <c r="K248" t="str">
        <f>INDEX(EGEDA_var!$B$4:$B$81,MATCH(D248,EGEDA_var!$A$4:$A$81,0))</f>
        <v>16_others</v>
      </c>
      <c r="L248" t="str">
        <f>INDEX(EGEDA_var!$E$4:$E$98,MATCH(C248,EGEDA_var!$D$4:$D$98,0))</f>
        <v>14_industry_sector</v>
      </c>
    </row>
    <row r="249" spans="1:12" x14ac:dyDescent="0.4">
      <c r="A249" t="s">
        <v>360</v>
      </c>
      <c r="B249" t="s">
        <v>191</v>
      </c>
      <c r="C249" t="s">
        <v>133</v>
      </c>
      <c r="D249" t="s">
        <v>150</v>
      </c>
      <c r="E249" t="s">
        <v>607</v>
      </c>
      <c r="F249" t="s">
        <v>150</v>
      </c>
      <c r="G249" t="str">
        <f t="shared" si="3"/>
        <v>16_x_hydrogen_CO2</v>
      </c>
      <c r="H249" t="s">
        <v>193</v>
      </c>
      <c r="I249" t="s">
        <v>194</v>
      </c>
      <c r="J249" t="s">
        <v>195</v>
      </c>
      <c r="K249" t="str">
        <f>INDEX(EGEDA_var!$B$4:$B$81,MATCH(D249,EGEDA_var!$A$4:$A$81,0))</f>
        <v>16_others</v>
      </c>
      <c r="L249" t="str">
        <f>INDEX(EGEDA_var!$E$4:$E$98,MATCH(C249,EGEDA_var!$D$4:$D$98,0))</f>
        <v>14_industry_sector</v>
      </c>
    </row>
    <row r="250" spans="1:12" x14ac:dyDescent="0.4">
      <c r="A250" t="s">
        <v>360</v>
      </c>
      <c r="B250" t="s">
        <v>191</v>
      </c>
      <c r="C250" t="s">
        <v>133</v>
      </c>
      <c r="D250" t="s">
        <v>152</v>
      </c>
      <c r="E250" t="s">
        <v>608</v>
      </c>
      <c r="F250" t="s">
        <v>152</v>
      </c>
      <c r="G250" t="str">
        <f t="shared" si="3"/>
        <v>17_electricity_CO2</v>
      </c>
      <c r="H250" t="s">
        <v>193</v>
      </c>
      <c r="I250" t="s">
        <v>194</v>
      </c>
      <c r="J250" t="s">
        <v>195</v>
      </c>
      <c r="K250" t="str">
        <f>INDEX(EGEDA_var!$B$4:$B$81,MATCH(D250,EGEDA_var!$A$4:$A$81,0))</f>
        <v>17_electricity</v>
      </c>
      <c r="L250" t="str">
        <f>INDEX(EGEDA_var!$E$4:$E$98,MATCH(C250,EGEDA_var!$D$4:$D$98,0))</f>
        <v>14_industry_sector</v>
      </c>
    </row>
    <row r="251" spans="1:12" x14ac:dyDescent="0.4">
      <c r="A251" t="s">
        <v>360</v>
      </c>
      <c r="B251" t="s">
        <v>191</v>
      </c>
      <c r="C251" t="s">
        <v>133</v>
      </c>
      <c r="D251" t="s">
        <v>154</v>
      </c>
      <c r="E251" t="s">
        <v>609</v>
      </c>
      <c r="F251" t="s">
        <v>154</v>
      </c>
      <c r="G251" t="str">
        <f t="shared" si="3"/>
        <v>18_heat_CO2</v>
      </c>
      <c r="H251" t="s">
        <v>193</v>
      </c>
      <c r="I251" t="s">
        <v>194</v>
      </c>
      <c r="J251" t="s">
        <v>195</v>
      </c>
      <c r="K251" t="str">
        <f>INDEX(EGEDA_var!$B$4:$B$81,MATCH(D251,EGEDA_var!$A$4:$A$81,0))</f>
        <v>18_heat</v>
      </c>
      <c r="L251" t="str">
        <f>INDEX(EGEDA_var!$E$4:$E$98,MATCH(C251,EGEDA_var!$D$4:$D$98,0))</f>
        <v>14_industry_sector</v>
      </c>
    </row>
    <row r="252" spans="1:12" x14ac:dyDescent="0.4">
      <c r="A252" t="s">
        <v>360</v>
      </c>
      <c r="B252" t="s">
        <v>191</v>
      </c>
      <c r="C252" t="s">
        <v>133</v>
      </c>
      <c r="D252" t="s">
        <v>19</v>
      </c>
      <c r="E252" t="s">
        <v>610</v>
      </c>
      <c r="F252" t="s">
        <v>19</v>
      </c>
      <c r="G252" t="str">
        <f t="shared" si="3"/>
        <v>2_coal_products_CO2</v>
      </c>
      <c r="H252" t="s">
        <v>193</v>
      </c>
      <c r="I252" t="s">
        <v>194</v>
      </c>
      <c r="J252" t="s">
        <v>195</v>
      </c>
      <c r="K252" t="str">
        <f>INDEX(EGEDA_var!$B$4:$B$81,MATCH(D252,EGEDA_var!$A$4:$A$81,0))</f>
        <v>2_coal_products</v>
      </c>
      <c r="L252" t="str">
        <f>INDEX(EGEDA_var!$E$4:$E$98,MATCH(C252,EGEDA_var!$D$4:$D$98,0))</f>
        <v>14_industry_sector</v>
      </c>
    </row>
    <row r="253" spans="1:12" x14ac:dyDescent="0.4">
      <c r="A253" t="s">
        <v>360</v>
      </c>
      <c r="B253" t="s">
        <v>191</v>
      </c>
      <c r="C253" t="s">
        <v>133</v>
      </c>
      <c r="D253" t="s">
        <v>53</v>
      </c>
      <c r="E253" t="s">
        <v>611</v>
      </c>
      <c r="F253" t="s">
        <v>53</v>
      </c>
      <c r="G253" t="str">
        <f t="shared" si="3"/>
        <v>6_1_crude_oil_CO2</v>
      </c>
      <c r="H253" t="s">
        <v>193</v>
      </c>
      <c r="I253" t="s">
        <v>194</v>
      </c>
      <c r="J253" t="s">
        <v>195</v>
      </c>
      <c r="K253" t="str">
        <f>INDEX(EGEDA_var!$B$4:$B$81,MATCH(D253,EGEDA_var!$A$4:$A$81,0))</f>
        <v>6_crude_oil_and_ngl</v>
      </c>
      <c r="L253" t="str">
        <f>INDEX(EGEDA_var!$E$4:$E$98,MATCH(C253,EGEDA_var!$D$4:$D$98,0))</f>
        <v>14_industry_sector</v>
      </c>
    </row>
    <row r="254" spans="1:12" x14ac:dyDescent="0.4">
      <c r="A254" t="s">
        <v>360</v>
      </c>
      <c r="B254" t="s">
        <v>191</v>
      </c>
      <c r="C254" t="s">
        <v>133</v>
      </c>
      <c r="D254" t="s">
        <v>55</v>
      </c>
      <c r="E254" t="s">
        <v>612</v>
      </c>
      <c r="F254" t="s">
        <v>55</v>
      </c>
      <c r="G254" t="str">
        <f t="shared" si="3"/>
        <v>6_x_ngls_CO2</v>
      </c>
      <c r="H254" t="s">
        <v>193</v>
      </c>
      <c r="I254" t="s">
        <v>194</v>
      </c>
      <c r="J254" t="s">
        <v>195</v>
      </c>
      <c r="K254" t="str">
        <f>INDEX(EGEDA_var!$B$4:$B$81,MATCH(D254,EGEDA_var!$A$4:$A$81,0))</f>
        <v>6_crude_oil_and_ngl</v>
      </c>
      <c r="L254" t="str">
        <f>INDEX(EGEDA_var!$E$4:$E$98,MATCH(C254,EGEDA_var!$D$4:$D$98,0))</f>
        <v>14_industry_sector</v>
      </c>
    </row>
    <row r="255" spans="1:12" x14ac:dyDescent="0.4">
      <c r="A255" t="s">
        <v>360</v>
      </c>
      <c r="B255" t="s">
        <v>191</v>
      </c>
      <c r="C255" t="s">
        <v>133</v>
      </c>
      <c r="D255" t="s">
        <v>66</v>
      </c>
      <c r="E255" t="s">
        <v>613</v>
      </c>
      <c r="F255" t="s">
        <v>66</v>
      </c>
      <c r="G255" t="str">
        <f t="shared" si="3"/>
        <v>7_1_motor_gasoline_CO2</v>
      </c>
      <c r="H255" t="s">
        <v>193</v>
      </c>
      <c r="I255" t="s">
        <v>194</v>
      </c>
      <c r="J255" t="s">
        <v>195</v>
      </c>
      <c r="K255" t="str">
        <f>INDEX(EGEDA_var!$B$4:$B$81,MATCH(D255,EGEDA_var!$A$4:$A$81,0))</f>
        <v>7_petroleum_products</v>
      </c>
      <c r="L255" t="str">
        <f>INDEX(EGEDA_var!$E$4:$E$98,MATCH(C255,EGEDA_var!$D$4:$D$98,0))</f>
        <v>14_industry_sector</v>
      </c>
    </row>
    <row r="256" spans="1:12" x14ac:dyDescent="0.4">
      <c r="A256" t="s">
        <v>360</v>
      </c>
      <c r="B256" t="s">
        <v>191</v>
      </c>
      <c r="C256" t="s">
        <v>133</v>
      </c>
      <c r="D256" t="s">
        <v>81</v>
      </c>
      <c r="E256" t="s">
        <v>614</v>
      </c>
      <c r="F256" t="s">
        <v>81</v>
      </c>
      <c r="G256" t="str">
        <f t="shared" si="3"/>
        <v>7_10_refinery_gas_not_liquefied_CO2</v>
      </c>
      <c r="H256" t="s">
        <v>193</v>
      </c>
      <c r="I256" t="s">
        <v>194</v>
      </c>
      <c r="J256" t="s">
        <v>195</v>
      </c>
      <c r="K256" t="str">
        <f>INDEX(EGEDA_var!$B$4:$B$81,MATCH(D256,EGEDA_var!$A$4:$A$81,0))</f>
        <v>7_petroleum_products</v>
      </c>
      <c r="L256" t="str">
        <f>INDEX(EGEDA_var!$E$4:$E$98,MATCH(C256,EGEDA_var!$D$4:$D$98,0))</f>
        <v>14_industry_sector</v>
      </c>
    </row>
    <row r="257" spans="1:12" x14ac:dyDescent="0.4">
      <c r="A257" t="s">
        <v>360</v>
      </c>
      <c r="B257" t="s">
        <v>191</v>
      </c>
      <c r="C257" t="s">
        <v>133</v>
      </c>
      <c r="D257" t="s">
        <v>68</v>
      </c>
      <c r="E257" t="s">
        <v>615</v>
      </c>
      <c r="F257" t="s">
        <v>68</v>
      </c>
      <c r="G257" t="str">
        <f t="shared" si="3"/>
        <v>7_3_naphtha_CO2</v>
      </c>
      <c r="H257" t="s">
        <v>193</v>
      </c>
      <c r="I257" t="s">
        <v>194</v>
      </c>
      <c r="J257" t="s">
        <v>195</v>
      </c>
      <c r="K257" t="str">
        <f>INDEX(EGEDA_var!$B$4:$B$81,MATCH(D257,EGEDA_var!$A$4:$A$81,0))</f>
        <v>7_petroleum_products</v>
      </c>
      <c r="L257" t="str">
        <f>INDEX(EGEDA_var!$E$4:$E$98,MATCH(C257,EGEDA_var!$D$4:$D$98,0))</f>
        <v>14_industry_sector</v>
      </c>
    </row>
    <row r="258" spans="1:12" x14ac:dyDescent="0.4">
      <c r="A258" t="s">
        <v>360</v>
      </c>
      <c r="B258" t="s">
        <v>191</v>
      </c>
      <c r="C258" t="s">
        <v>133</v>
      </c>
      <c r="D258" t="s">
        <v>76</v>
      </c>
      <c r="E258" t="s">
        <v>616</v>
      </c>
      <c r="F258" t="s">
        <v>76</v>
      </c>
      <c r="G258" t="str">
        <f t="shared" si="3"/>
        <v>7_6_kerosene_CO2</v>
      </c>
      <c r="H258" t="s">
        <v>193</v>
      </c>
      <c r="I258" t="s">
        <v>194</v>
      </c>
      <c r="J258" t="s">
        <v>195</v>
      </c>
      <c r="K258" t="str">
        <f>INDEX(EGEDA_var!$B$4:$B$81,MATCH(D258,EGEDA_var!$A$4:$A$81,0))</f>
        <v>7_petroleum_products</v>
      </c>
      <c r="L258" t="str">
        <f>INDEX(EGEDA_var!$E$4:$E$98,MATCH(C258,EGEDA_var!$D$4:$D$98,0))</f>
        <v>14_industry_sector</v>
      </c>
    </row>
    <row r="259" spans="1:12" x14ac:dyDescent="0.4">
      <c r="A259" t="s">
        <v>360</v>
      </c>
      <c r="B259" t="s">
        <v>191</v>
      </c>
      <c r="C259" t="s">
        <v>133</v>
      </c>
      <c r="D259" t="s">
        <v>78</v>
      </c>
      <c r="E259" t="s">
        <v>617</v>
      </c>
      <c r="F259" t="s">
        <v>78</v>
      </c>
      <c r="G259" t="str">
        <f t="shared" si="3"/>
        <v>7_7_gas_diesel_oil_CO2</v>
      </c>
      <c r="H259" t="s">
        <v>193</v>
      </c>
      <c r="I259" t="s">
        <v>194</v>
      </c>
      <c r="J259" t="s">
        <v>195</v>
      </c>
      <c r="K259" t="str">
        <f>INDEX(EGEDA_var!$B$4:$B$81,MATCH(D259,EGEDA_var!$A$4:$A$81,0))</f>
        <v>7_petroleum_products</v>
      </c>
      <c r="L259" t="str">
        <f>INDEX(EGEDA_var!$E$4:$E$98,MATCH(C259,EGEDA_var!$D$4:$D$98,0))</f>
        <v>14_industry_sector</v>
      </c>
    </row>
    <row r="260" spans="1:12" x14ac:dyDescent="0.4">
      <c r="A260" t="s">
        <v>360</v>
      </c>
      <c r="B260" t="s">
        <v>191</v>
      </c>
      <c r="C260" t="s">
        <v>133</v>
      </c>
      <c r="D260" t="s">
        <v>79</v>
      </c>
      <c r="E260" t="s">
        <v>618</v>
      </c>
      <c r="F260" t="s">
        <v>79</v>
      </c>
      <c r="G260" t="str">
        <f t="shared" si="3"/>
        <v>7_8_fuel_oil_CO2</v>
      </c>
      <c r="H260" t="s">
        <v>193</v>
      </c>
      <c r="I260" t="s">
        <v>194</v>
      </c>
      <c r="J260" t="s">
        <v>195</v>
      </c>
      <c r="K260" t="str">
        <f>INDEX(EGEDA_var!$B$4:$B$81,MATCH(D260,EGEDA_var!$A$4:$A$81,0))</f>
        <v>7_petroleum_products</v>
      </c>
      <c r="L260" t="str">
        <f>INDEX(EGEDA_var!$E$4:$E$98,MATCH(C260,EGEDA_var!$D$4:$D$98,0))</f>
        <v>14_industry_sector</v>
      </c>
    </row>
    <row r="261" spans="1:12" x14ac:dyDescent="0.4">
      <c r="A261" t="s">
        <v>360</v>
      </c>
      <c r="B261" t="s">
        <v>191</v>
      </c>
      <c r="C261" t="s">
        <v>133</v>
      </c>
      <c r="D261" t="s">
        <v>80</v>
      </c>
      <c r="E261" t="s">
        <v>619</v>
      </c>
      <c r="F261" t="s">
        <v>80</v>
      </c>
      <c r="G261" t="str">
        <f t="shared" ref="G261:G324" si="4">F261&amp;"_CO2"</f>
        <v>7_9_lpg_CO2</v>
      </c>
      <c r="H261" t="s">
        <v>193</v>
      </c>
      <c r="I261" t="s">
        <v>194</v>
      </c>
      <c r="J261" t="s">
        <v>195</v>
      </c>
      <c r="K261" t="str">
        <f>INDEX(EGEDA_var!$B$4:$B$81,MATCH(D261,EGEDA_var!$A$4:$A$81,0))</f>
        <v>7_petroleum_products</v>
      </c>
      <c r="L261" t="str">
        <f>INDEX(EGEDA_var!$E$4:$E$98,MATCH(C261,EGEDA_var!$D$4:$D$98,0))</f>
        <v>14_industry_sector</v>
      </c>
    </row>
    <row r="262" spans="1:12" x14ac:dyDescent="0.4">
      <c r="A262" t="s">
        <v>360</v>
      </c>
      <c r="B262" t="s">
        <v>191</v>
      </c>
      <c r="C262" t="s">
        <v>133</v>
      </c>
      <c r="D262" t="s">
        <v>70</v>
      </c>
      <c r="E262" t="s">
        <v>620</v>
      </c>
      <c r="F262" t="s">
        <v>70</v>
      </c>
      <c r="G262" t="str">
        <f t="shared" si="4"/>
        <v>7_x_jet_fuel_CO2</v>
      </c>
      <c r="H262" t="s">
        <v>193</v>
      </c>
      <c r="I262" t="s">
        <v>194</v>
      </c>
      <c r="J262" t="s">
        <v>195</v>
      </c>
      <c r="K262" t="str">
        <f>INDEX(EGEDA_var!$B$4:$B$81,MATCH(D262,EGEDA_var!$A$4:$A$81,0))</f>
        <v>7_petroleum_products</v>
      </c>
      <c r="L262" t="str">
        <f>INDEX(EGEDA_var!$E$4:$E$98,MATCH(C262,EGEDA_var!$D$4:$D$98,0))</f>
        <v>14_industry_sector</v>
      </c>
    </row>
    <row r="263" spans="1:12" x14ac:dyDescent="0.4">
      <c r="A263" t="s">
        <v>360</v>
      </c>
      <c r="B263" t="s">
        <v>191</v>
      </c>
      <c r="C263" t="s">
        <v>133</v>
      </c>
      <c r="D263" t="s">
        <v>83</v>
      </c>
      <c r="E263" t="s">
        <v>621</v>
      </c>
      <c r="F263" t="s">
        <v>83</v>
      </c>
      <c r="G263" t="str">
        <f t="shared" si="4"/>
        <v>7_x_other_petroleum_products_CO2</v>
      </c>
      <c r="H263" t="s">
        <v>193</v>
      </c>
      <c r="I263" t="s">
        <v>194</v>
      </c>
      <c r="J263" t="s">
        <v>195</v>
      </c>
      <c r="K263" t="str">
        <f>INDEX(EGEDA_var!$B$4:$B$81,MATCH(D263,EGEDA_var!$A$4:$A$81,0))</f>
        <v>7_petroleum_products</v>
      </c>
      <c r="L263" t="str">
        <f>INDEX(EGEDA_var!$E$4:$E$98,MATCH(C263,EGEDA_var!$D$4:$D$98,0))</f>
        <v>14_industry_sector</v>
      </c>
    </row>
    <row r="264" spans="1:12" x14ac:dyDescent="0.4">
      <c r="A264" t="s">
        <v>360</v>
      </c>
      <c r="B264" t="s">
        <v>191</v>
      </c>
      <c r="C264" t="s">
        <v>133</v>
      </c>
      <c r="D264" t="s">
        <v>99</v>
      </c>
      <c r="E264" t="s">
        <v>622</v>
      </c>
      <c r="F264" t="s">
        <v>99</v>
      </c>
      <c r="G264" t="str">
        <f t="shared" si="4"/>
        <v>8_1_natural_gas_CO2</v>
      </c>
      <c r="H264" t="s">
        <v>193</v>
      </c>
      <c r="I264" t="s">
        <v>194</v>
      </c>
      <c r="J264" t="s">
        <v>195</v>
      </c>
      <c r="K264" t="str">
        <f>INDEX(EGEDA_var!$B$4:$B$81,MATCH(D264,EGEDA_var!$A$4:$A$81,0))</f>
        <v>8_gas</v>
      </c>
      <c r="L264" t="str">
        <f>INDEX(EGEDA_var!$E$4:$E$98,MATCH(C264,EGEDA_var!$D$4:$D$98,0))</f>
        <v>14_industry_sector</v>
      </c>
    </row>
    <row r="265" spans="1:12" x14ac:dyDescent="0.4">
      <c r="A265" t="s">
        <v>360</v>
      </c>
      <c r="B265" t="s">
        <v>191</v>
      </c>
      <c r="C265" t="s">
        <v>135</v>
      </c>
      <c r="D265" t="s">
        <v>9</v>
      </c>
      <c r="E265" t="s">
        <v>623</v>
      </c>
      <c r="F265" t="s">
        <v>9</v>
      </c>
      <c r="G265" t="str">
        <f t="shared" si="4"/>
        <v>1_1_coking_coal_CO2</v>
      </c>
      <c r="H265" t="s">
        <v>193</v>
      </c>
      <c r="I265" t="s">
        <v>194</v>
      </c>
      <c r="J265" t="s">
        <v>195</v>
      </c>
      <c r="K265" t="str">
        <f>INDEX(EGEDA_var!$B$4:$B$81,MATCH(D265,EGEDA_var!$A$4:$A$81,0))</f>
        <v>1_coal</v>
      </c>
      <c r="L265" t="str">
        <f>INDEX(EGEDA_var!$E$4:$E$98,MATCH(C265,EGEDA_var!$D$4:$D$98,0))</f>
        <v>14_industry_sector</v>
      </c>
    </row>
    <row r="266" spans="1:12" x14ac:dyDescent="0.4">
      <c r="A266" t="s">
        <v>360</v>
      </c>
      <c r="B266" t="s">
        <v>191</v>
      </c>
      <c r="C266" t="s">
        <v>135</v>
      </c>
      <c r="D266" t="s">
        <v>17</v>
      </c>
      <c r="E266" t="s">
        <v>624</v>
      </c>
      <c r="F266" t="s">
        <v>17</v>
      </c>
      <c r="G266" t="str">
        <f t="shared" si="4"/>
        <v>1_5_lignite_CO2</v>
      </c>
      <c r="H266" t="s">
        <v>193</v>
      </c>
      <c r="I266" t="s">
        <v>194</v>
      </c>
      <c r="J266" t="s">
        <v>195</v>
      </c>
      <c r="K266" t="str">
        <f>INDEX(EGEDA_var!$B$4:$B$81,MATCH(D266,EGEDA_var!$A$4:$A$81,0))</f>
        <v>1_coal</v>
      </c>
      <c r="L266" t="str">
        <f>INDEX(EGEDA_var!$E$4:$E$98,MATCH(C266,EGEDA_var!$D$4:$D$98,0))</f>
        <v>14_industry_sector</v>
      </c>
    </row>
    <row r="267" spans="1:12" x14ac:dyDescent="0.4">
      <c r="A267" t="s">
        <v>360</v>
      </c>
      <c r="B267" t="s">
        <v>191</v>
      </c>
      <c r="C267" t="s">
        <v>135</v>
      </c>
      <c r="D267" t="s">
        <v>7</v>
      </c>
      <c r="E267" t="s">
        <v>625</v>
      </c>
      <c r="F267" t="s">
        <v>7</v>
      </c>
      <c r="G267" t="str">
        <f t="shared" si="4"/>
        <v>1_x_coal_thermal_CO2</v>
      </c>
      <c r="H267" t="s">
        <v>193</v>
      </c>
      <c r="I267" t="s">
        <v>194</v>
      </c>
      <c r="J267" t="s">
        <v>195</v>
      </c>
      <c r="K267" t="str">
        <f>INDEX(EGEDA_var!$B$4:$B$81,MATCH(D267,EGEDA_var!$A$4:$A$81,0))</f>
        <v>1_coal</v>
      </c>
      <c r="L267" t="str">
        <f>INDEX(EGEDA_var!$E$4:$E$98,MATCH(C267,EGEDA_var!$D$4:$D$98,0))</f>
        <v>14_industry_sector</v>
      </c>
    </row>
    <row r="268" spans="1:12" x14ac:dyDescent="0.4">
      <c r="A268" t="s">
        <v>360</v>
      </c>
      <c r="B268" t="s">
        <v>191</v>
      </c>
      <c r="C268" t="s">
        <v>135</v>
      </c>
      <c r="D268" t="s">
        <v>128</v>
      </c>
      <c r="E268" t="s">
        <v>626</v>
      </c>
      <c r="F268" t="s">
        <v>128</v>
      </c>
      <c r="G268" t="str">
        <f t="shared" si="4"/>
        <v>15_5_other_biomass_CO2</v>
      </c>
      <c r="H268" t="s">
        <v>193</v>
      </c>
      <c r="I268" t="s">
        <v>194</v>
      </c>
      <c r="J268" t="s">
        <v>195</v>
      </c>
      <c r="K268" t="str">
        <f>INDEX(EGEDA_var!$B$4:$B$81,MATCH(D268,EGEDA_var!$A$4:$A$81,0))</f>
        <v>15_solid_biomass</v>
      </c>
      <c r="L268" t="str">
        <f>INDEX(EGEDA_var!$E$4:$E$98,MATCH(C268,EGEDA_var!$D$4:$D$98,0))</f>
        <v>14_industry_sector</v>
      </c>
    </row>
    <row r="269" spans="1:12" x14ac:dyDescent="0.4">
      <c r="A269" t="s">
        <v>360</v>
      </c>
      <c r="B269" t="s">
        <v>191</v>
      </c>
      <c r="C269" t="s">
        <v>135</v>
      </c>
      <c r="D269" t="s">
        <v>134</v>
      </c>
      <c r="E269" t="s">
        <v>627</v>
      </c>
      <c r="F269" t="s">
        <v>134</v>
      </c>
      <c r="G269" t="str">
        <f t="shared" si="4"/>
        <v>16_2_industrial_waste_CO2</v>
      </c>
      <c r="H269" t="s">
        <v>193</v>
      </c>
      <c r="I269" t="s">
        <v>194</v>
      </c>
      <c r="J269" t="s">
        <v>195</v>
      </c>
      <c r="K269" t="str">
        <f>INDEX(EGEDA_var!$B$4:$B$81,MATCH(D269,EGEDA_var!$A$4:$A$81,0))</f>
        <v>16_others</v>
      </c>
      <c r="L269" t="str">
        <f>INDEX(EGEDA_var!$E$4:$E$98,MATCH(C269,EGEDA_var!$D$4:$D$98,0))</f>
        <v>14_industry_sector</v>
      </c>
    </row>
    <row r="270" spans="1:12" x14ac:dyDescent="0.4">
      <c r="A270" t="s">
        <v>360</v>
      </c>
      <c r="B270" t="s">
        <v>191</v>
      </c>
      <c r="C270" t="s">
        <v>135</v>
      </c>
      <c r="D270" t="s">
        <v>142</v>
      </c>
      <c r="E270" t="s">
        <v>628</v>
      </c>
      <c r="F270" t="s">
        <v>142</v>
      </c>
      <c r="G270" t="str">
        <f t="shared" si="4"/>
        <v>16_6_biodiesel_CO2</v>
      </c>
      <c r="H270" t="s">
        <v>193</v>
      </c>
      <c r="I270" t="s">
        <v>194</v>
      </c>
      <c r="J270" t="s">
        <v>195</v>
      </c>
      <c r="K270" t="str">
        <f>INDEX(EGEDA_var!$B$4:$B$81,MATCH(D270,EGEDA_var!$A$4:$A$81,0))</f>
        <v>16_others</v>
      </c>
      <c r="L270" t="str">
        <f>INDEX(EGEDA_var!$E$4:$E$98,MATCH(C270,EGEDA_var!$D$4:$D$98,0))</f>
        <v>14_industry_sector</v>
      </c>
    </row>
    <row r="271" spans="1:12" x14ac:dyDescent="0.4">
      <c r="A271" t="s">
        <v>360</v>
      </c>
      <c r="B271" t="s">
        <v>191</v>
      </c>
      <c r="C271" t="s">
        <v>135</v>
      </c>
      <c r="D271" t="s">
        <v>152</v>
      </c>
      <c r="E271" t="s">
        <v>629</v>
      </c>
      <c r="F271" t="s">
        <v>152</v>
      </c>
      <c r="G271" t="str">
        <f t="shared" si="4"/>
        <v>17_electricity_CO2</v>
      </c>
      <c r="H271" t="s">
        <v>193</v>
      </c>
      <c r="I271" t="s">
        <v>194</v>
      </c>
      <c r="J271" t="s">
        <v>195</v>
      </c>
      <c r="K271" t="str">
        <f>INDEX(EGEDA_var!$B$4:$B$81,MATCH(D271,EGEDA_var!$A$4:$A$81,0))</f>
        <v>17_electricity</v>
      </c>
      <c r="L271" t="str">
        <f>INDEX(EGEDA_var!$E$4:$E$98,MATCH(C271,EGEDA_var!$D$4:$D$98,0))</f>
        <v>14_industry_sector</v>
      </c>
    </row>
    <row r="272" spans="1:12" x14ac:dyDescent="0.4">
      <c r="A272" t="s">
        <v>360</v>
      </c>
      <c r="B272" t="s">
        <v>191</v>
      </c>
      <c r="C272" t="s">
        <v>135</v>
      </c>
      <c r="D272" t="s">
        <v>154</v>
      </c>
      <c r="E272" t="s">
        <v>630</v>
      </c>
      <c r="F272" t="s">
        <v>154</v>
      </c>
      <c r="G272" t="str">
        <f t="shared" si="4"/>
        <v>18_heat_CO2</v>
      </c>
      <c r="H272" t="s">
        <v>193</v>
      </c>
      <c r="I272" t="s">
        <v>194</v>
      </c>
      <c r="J272" t="s">
        <v>195</v>
      </c>
      <c r="K272" t="str">
        <f>INDEX(EGEDA_var!$B$4:$B$81,MATCH(D272,EGEDA_var!$A$4:$A$81,0))</f>
        <v>18_heat</v>
      </c>
      <c r="L272" t="str">
        <f>INDEX(EGEDA_var!$E$4:$E$98,MATCH(C272,EGEDA_var!$D$4:$D$98,0))</f>
        <v>14_industry_sector</v>
      </c>
    </row>
    <row r="273" spans="1:12" x14ac:dyDescent="0.4">
      <c r="A273" t="s">
        <v>360</v>
      </c>
      <c r="B273" t="s">
        <v>191</v>
      </c>
      <c r="C273" t="s">
        <v>135</v>
      </c>
      <c r="D273" t="s">
        <v>19</v>
      </c>
      <c r="E273" t="s">
        <v>631</v>
      </c>
      <c r="F273" t="s">
        <v>19</v>
      </c>
      <c r="G273" t="str">
        <f t="shared" si="4"/>
        <v>2_coal_products_CO2</v>
      </c>
      <c r="H273" t="s">
        <v>193</v>
      </c>
      <c r="I273" t="s">
        <v>194</v>
      </c>
      <c r="J273" t="s">
        <v>195</v>
      </c>
      <c r="K273" t="str">
        <f>INDEX(EGEDA_var!$B$4:$B$81,MATCH(D273,EGEDA_var!$A$4:$A$81,0))</f>
        <v>2_coal_products</v>
      </c>
      <c r="L273" t="str">
        <f>INDEX(EGEDA_var!$E$4:$E$98,MATCH(C273,EGEDA_var!$D$4:$D$98,0))</f>
        <v>14_industry_sector</v>
      </c>
    </row>
    <row r="274" spans="1:12" x14ac:dyDescent="0.4">
      <c r="A274" t="s">
        <v>360</v>
      </c>
      <c r="B274" t="s">
        <v>191</v>
      </c>
      <c r="C274" t="s">
        <v>135</v>
      </c>
      <c r="D274" t="s">
        <v>53</v>
      </c>
      <c r="E274" t="s">
        <v>632</v>
      </c>
      <c r="F274" t="s">
        <v>53</v>
      </c>
      <c r="G274" t="str">
        <f t="shared" si="4"/>
        <v>6_1_crude_oil_CO2</v>
      </c>
      <c r="H274" t="s">
        <v>193</v>
      </c>
      <c r="I274" t="s">
        <v>194</v>
      </c>
      <c r="J274" t="s">
        <v>195</v>
      </c>
      <c r="K274" t="str">
        <f>INDEX(EGEDA_var!$B$4:$B$81,MATCH(D274,EGEDA_var!$A$4:$A$81,0))</f>
        <v>6_crude_oil_and_ngl</v>
      </c>
      <c r="L274" t="str">
        <f>INDEX(EGEDA_var!$E$4:$E$98,MATCH(C274,EGEDA_var!$D$4:$D$98,0))</f>
        <v>14_industry_sector</v>
      </c>
    </row>
    <row r="275" spans="1:12" x14ac:dyDescent="0.4">
      <c r="A275" t="s">
        <v>360</v>
      </c>
      <c r="B275" t="s">
        <v>191</v>
      </c>
      <c r="C275" t="s">
        <v>135</v>
      </c>
      <c r="D275" t="s">
        <v>66</v>
      </c>
      <c r="E275" t="s">
        <v>633</v>
      </c>
      <c r="F275" t="s">
        <v>66</v>
      </c>
      <c r="G275" t="str">
        <f t="shared" si="4"/>
        <v>7_1_motor_gasoline_CO2</v>
      </c>
      <c r="H275" t="s">
        <v>193</v>
      </c>
      <c r="I275" t="s">
        <v>194</v>
      </c>
      <c r="J275" t="s">
        <v>195</v>
      </c>
      <c r="K275" t="str">
        <f>INDEX(EGEDA_var!$B$4:$B$81,MATCH(D275,EGEDA_var!$A$4:$A$81,0))</f>
        <v>7_petroleum_products</v>
      </c>
      <c r="L275" t="str">
        <f>INDEX(EGEDA_var!$E$4:$E$98,MATCH(C275,EGEDA_var!$D$4:$D$98,0))</f>
        <v>14_industry_sector</v>
      </c>
    </row>
    <row r="276" spans="1:12" x14ac:dyDescent="0.4">
      <c r="A276" t="s">
        <v>360</v>
      </c>
      <c r="B276" t="s">
        <v>191</v>
      </c>
      <c r="C276" t="s">
        <v>135</v>
      </c>
      <c r="D276" t="s">
        <v>76</v>
      </c>
      <c r="E276" t="s">
        <v>634</v>
      </c>
      <c r="F276" t="s">
        <v>76</v>
      </c>
      <c r="G276" t="str">
        <f t="shared" si="4"/>
        <v>7_6_kerosene_CO2</v>
      </c>
      <c r="H276" t="s">
        <v>193</v>
      </c>
      <c r="I276" t="s">
        <v>194</v>
      </c>
      <c r="J276" t="s">
        <v>195</v>
      </c>
      <c r="K276" t="str">
        <f>INDEX(EGEDA_var!$B$4:$B$81,MATCH(D276,EGEDA_var!$A$4:$A$81,0))</f>
        <v>7_petroleum_products</v>
      </c>
      <c r="L276" t="str">
        <f>INDEX(EGEDA_var!$E$4:$E$98,MATCH(C276,EGEDA_var!$D$4:$D$98,0))</f>
        <v>14_industry_sector</v>
      </c>
    </row>
    <row r="277" spans="1:12" x14ac:dyDescent="0.4">
      <c r="A277" t="s">
        <v>360</v>
      </c>
      <c r="B277" t="s">
        <v>191</v>
      </c>
      <c r="C277" t="s">
        <v>135</v>
      </c>
      <c r="D277" t="s">
        <v>78</v>
      </c>
      <c r="E277" t="s">
        <v>635</v>
      </c>
      <c r="F277" t="s">
        <v>78</v>
      </c>
      <c r="G277" t="str">
        <f t="shared" si="4"/>
        <v>7_7_gas_diesel_oil_CO2</v>
      </c>
      <c r="H277" t="s">
        <v>193</v>
      </c>
      <c r="I277" t="s">
        <v>194</v>
      </c>
      <c r="J277" t="s">
        <v>195</v>
      </c>
      <c r="K277" t="str">
        <f>INDEX(EGEDA_var!$B$4:$B$81,MATCH(D277,EGEDA_var!$A$4:$A$81,0))</f>
        <v>7_petroleum_products</v>
      </c>
      <c r="L277" t="str">
        <f>INDEX(EGEDA_var!$E$4:$E$98,MATCH(C277,EGEDA_var!$D$4:$D$98,0))</f>
        <v>14_industry_sector</v>
      </c>
    </row>
    <row r="278" spans="1:12" x14ac:dyDescent="0.4">
      <c r="A278" t="s">
        <v>360</v>
      </c>
      <c r="B278" t="s">
        <v>191</v>
      </c>
      <c r="C278" t="s">
        <v>135</v>
      </c>
      <c r="D278" t="s">
        <v>79</v>
      </c>
      <c r="E278" t="s">
        <v>636</v>
      </c>
      <c r="F278" t="s">
        <v>79</v>
      </c>
      <c r="G278" t="str">
        <f t="shared" si="4"/>
        <v>7_8_fuel_oil_CO2</v>
      </c>
      <c r="H278" t="s">
        <v>193</v>
      </c>
      <c r="I278" t="s">
        <v>194</v>
      </c>
      <c r="J278" t="s">
        <v>195</v>
      </c>
      <c r="K278" t="str">
        <f>INDEX(EGEDA_var!$B$4:$B$81,MATCH(D278,EGEDA_var!$A$4:$A$81,0))</f>
        <v>7_petroleum_products</v>
      </c>
      <c r="L278" t="str">
        <f>INDEX(EGEDA_var!$E$4:$E$98,MATCH(C278,EGEDA_var!$D$4:$D$98,0))</f>
        <v>14_industry_sector</v>
      </c>
    </row>
    <row r="279" spans="1:12" x14ac:dyDescent="0.4">
      <c r="A279" t="s">
        <v>360</v>
      </c>
      <c r="B279" t="s">
        <v>191</v>
      </c>
      <c r="C279" t="s">
        <v>135</v>
      </c>
      <c r="D279" t="s">
        <v>80</v>
      </c>
      <c r="E279" t="s">
        <v>637</v>
      </c>
      <c r="F279" t="s">
        <v>80</v>
      </c>
      <c r="G279" t="str">
        <f t="shared" si="4"/>
        <v>7_9_lpg_CO2</v>
      </c>
      <c r="H279" t="s">
        <v>193</v>
      </c>
      <c r="I279" t="s">
        <v>194</v>
      </c>
      <c r="J279" t="s">
        <v>195</v>
      </c>
      <c r="K279" t="str">
        <f>INDEX(EGEDA_var!$B$4:$B$81,MATCH(D279,EGEDA_var!$A$4:$A$81,0))</f>
        <v>7_petroleum_products</v>
      </c>
      <c r="L279" t="str">
        <f>INDEX(EGEDA_var!$E$4:$E$98,MATCH(C279,EGEDA_var!$D$4:$D$98,0))</f>
        <v>14_industry_sector</v>
      </c>
    </row>
    <row r="280" spans="1:12" x14ac:dyDescent="0.4">
      <c r="A280" t="s">
        <v>360</v>
      </c>
      <c r="B280" t="s">
        <v>191</v>
      </c>
      <c r="C280" t="s">
        <v>135</v>
      </c>
      <c r="D280" t="s">
        <v>83</v>
      </c>
      <c r="E280" t="s">
        <v>638</v>
      </c>
      <c r="F280" t="s">
        <v>83</v>
      </c>
      <c r="G280" t="str">
        <f t="shared" si="4"/>
        <v>7_x_other_petroleum_products_CO2</v>
      </c>
      <c r="H280" t="s">
        <v>193</v>
      </c>
      <c r="I280" t="s">
        <v>194</v>
      </c>
      <c r="J280" t="s">
        <v>195</v>
      </c>
      <c r="K280" t="str">
        <f>INDEX(EGEDA_var!$B$4:$B$81,MATCH(D280,EGEDA_var!$A$4:$A$81,0))</f>
        <v>7_petroleum_products</v>
      </c>
      <c r="L280" t="str">
        <f>INDEX(EGEDA_var!$E$4:$E$98,MATCH(C280,EGEDA_var!$D$4:$D$98,0))</f>
        <v>14_industry_sector</v>
      </c>
    </row>
    <row r="281" spans="1:12" x14ac:dyDescent="0.4">
      <c r="A281" t="s">
        <v>360</v>
      </c>
      <c r="B281" t="s">
        <v>191</v>
      </c>
      <c r="C281" t="s">
        <v>135</v>
      </c>
      <c r="D281" t="s">
        <v>99</v>
      </c>
      <c r="E281" t="s">
        <v>639</v>
      </c>
      <c r="F281" t="s">
        <v>99</v>
      </c>
      <c r="G281" t="str">
        <f t="shared" si="4"/>
        <v>8_1_natural_gas_CO2</v>
      </c>
      <c r="H281" t="s">
        <v>193</v>
      </c>
      <c r="I281" t="s">
        <v>194</v>
      </c>
      <c r="J281" t="s">
        <v>195</v>
      </c>
      <c r="K281" t="str">
        <f>INDEX(EGEDA_var!$B$4:$B$81,MATCH(D281,EGEDA_var!$A$4:$A$81,0))</f>
        <v>8_gas</v>
      </c>
      <c r="L281" t="str">
        <f>INDEX(EGEDA_var!$E$4:$E$98,MATCH(C281,EGEDA_var!$D$4:$D$98,0))</f>
        <v>14_industry_sector</v>
      </c>
    </row>
    <row r="282" spans="1:12" x14ac:dyDescent="0.4">
      <c r="A282" t="s">
        <v>360</v>
      </c>
      <c r="B282" t="s">
        <v>191</v>
      </c>
      <c r="C282" t="s">
        <v>137</v>
      </c>
      <c r="D282" t="s">
        <v>9</v>
      </c>
      <c r="E282" t="s">
        <v>640</v>
      </c>
      <c r="F282" t="s">
        <v>9</v>
      </c>
      <c r="G282" t="str">
        <f t="shared" si="4"/>
        <v>1_1_coking_coal_CO2</v>
      </c>
      <c r="H282" t="s">
        <v>193</v>
      </c>
      <c r="I282" t="s">
        <v>194</v>
      </c>
      <c r="J282" t="s">
        <v>195</v>
      </c>
      <c r="K282" t="str">
        <f>INDEX(EGEDA_var!$B$4:$B$81,MATCH(D282,EGEDA_var!$A$4:$A$81,0))</f>
        <v>1_coal</v>
      </c>
      <c r="L282" t="str">
        <f>INDEX(EGEDA_var!$E$4:$E$98,MATCH(C282,EGEDA_var!$D$4:$D$98,0))</f>
        <v>14_industry_sector</v>
      </c>
    </row>
    <row r="283" spans="1:12" x14ac:dyDescent="0.4">
      <c r="A283" t="s">
        <v>360</v>
      </c>
      <c r="B283" t="s">
        <v>191</v>
      </c>
      <c r="C283" t="s">
        <v>137</v>
      </c>
      <c r="D283" t="s">
        <v>17</v>
      </c>
      <c r="E283" t="s">
        <v>641</v>
      </c>
      <c r="F283" t="s">
        <v>17</v>
      </c>
      <c r="G283" t="str">
        <f t="shared" si="4"/>
        <v>1_5_lignite_CO2</v>
      </c>
      <c r="H283" t="s">
        <v>193</v>
      </c>
      <c r="I283" t="s">
        <v>194</v>
      </c>
      <c r="J283" t="s">
        <v>195</v>
      </c>
      <c r="K283" t="str">
        <f>INDEX(EGEDA_var!$B$4:$B$81,MATCH(D283,EGEDA_var!$A$4:$A$81,0))</f>
        <v>1_coal</v>
      </c>
      <c r="L283" t="str">
        <f>INDEX(EGEDA_var!$E$4:$E$98,MATCH(C283,EGEDA_var!$D$4:$D$98,0))</f>
        <v>14_industry_sector</v>
      </c>
    </row>
    <row r="284" spans="1:12" x14ac:dyDescent="0.4">
      <c r="A284" t="s">
        <v>360</v>
      </c>
      <c r="B284" t="s">
        <v>191</v>
      </c>
      <c r="C284" t="s">
        <v>137</v>
      </c>
      <c r="D284" t="s">
        <v>7</v>
      </c>
      <c r="E284" t="s">
        <v>642</v>
      </c>
      <c r="F284" t="s">
        <v>7</v>
      </c>
      <c r="G284" t="str">
        <f t="shared" si="4"/>
        <v>1_x_coal_thermal_CO2</v>
      </c>
      <c r="H284" t="s">
        <v>193</v>
      </c>
      <c r="I284" t="s">
        <v>194</v>
      </c>
      <c r="J284" t="s">
        <v>195</v>
      </c>
      <c r="K284" t="str">
        <f>INDEX(EGEDA_var!$B$4:$B$81,MATCH(D284,EGEDA_var!$A$4:$A$81,0))</f>
        <v>1_coal</v>
      </c>
      <c r="L284" t="str">
        <f>INDEX(EGEDA_var!$E$4:$E$98,MATCH(C284,EGEDA_var!$D$4:$D$98,0))</f>
        <v>14_industry_sector</v>
      </c>
    </row>
    <row r="285" spans="1:12" x14ac:dyDescent="0.4">
      <c r="A285" t="s">
        <v>360</v>
      </c>
      <c r="B285" t="s">
        <v>191</v>
      </c>
      <c r="C285" t="s">
        <v>137</v>
      </c>
      <c r="D285" t="s">
        <v>121</v>
      </c>
      <c r="E285" t="s">
        <v>643</v>
      </c>
      <c r="F285" t="s">
        <v>121</v>
      </c>
      <c r="G285" t="str">
        <f t="shared" si="4"/>
        <v>15_1_fuelwood_and_woodwaste_CO2</v>
      </c>
      <c r="H285" t="s">
        <v>193</v>
      </c>
      <c r="I285" t="s">
        <v>194</v>
      </c>
      <c r="J285" t="s">
        <v>195</v>
      </c>
      <c r="K285" t="str">
        <f>INDEX(EGEDA_var!$B$4:$B$81,MATCH(D285,EGEDA_var!$A$4:$A$81,0))</f>
        <v>15_solid_biomass</v>
      </c>
      <c r="L285" t="str">
        <f>INDEX(EGEDA_var!$E$4:$E$98,MATCH(C285,EGEDA_var!$D$4:$D$98,0))</f>
        <v>14_industry_sector</v>
      </c>
    </row>
    <row r="286" spans="1:12" x14ac:dyDescent="0.4">
      <c r="A286" t="s">
        <v>360</v>
      </c>
      <c r="B286" t="s">
        <v>191</v>
      </c>
      <c r="C286" t="s">
        <v>137</v>
      </c>
      <c r="D286" t="s">
        <v>128</v>
      </c>
      <c r="E286" t="s">
        <v>644</v>
      </c>
      <c r="F286" t="s">
        <v>128</v>
      </c>
      <c r="G286" t="str">
        <f t="shared" si="4"/>
        <v>15_5_other_biomass_CO2</v>
      </c>
      <c r="H286" t="s">
        <v>193</v>
      </c>
      <c r="I286" t="s">
        <v>194</v>
      </c>
      <c r="J286" t="s">
        <v>195</v>
      </c>
      <c r="K286" t="str">
        <f>INDEX(EGEDA_var!$B$4:$B$81,MATCH(D286,EGEDA_var!$A$4:$A$81,0))</f>
        <v>15_solid_biomass</v>
      </c>
      <c r="L286" t="str">
        <f>INDEX(EGEDA_var!$E$4:$E$98,MATCH(C286,EGEDA_var!$D$4:$D$98,0))</f>
        <v>14_industry_sector</v>
      </c>
    </row>
    <row r="287" spans="1:12" x14ac:dyDescent="0.4">
      <c r="A287" t="s">
        <v>360</v>
      </c>
      <c r="B287" t="s">
        <v>191</v>
      </c>
      <c r="C287" t="s">
        <v>137</v>
      </c>
      <c r="D287" t="s">
        <v>132</v>
      </c>
      <c r="E287" t="s">
        <v>645</v>
      </c>
      <c r="F287" t="s">
        <v>132</v>
      </c>
      <c r="G287" t="str">
        <f t="shared" si="4"/>
        <v>16_1_biogas_CO2</v>
      </c>
      <c r="H287" t="s">
        <v>193</v>
      </c>
      <c r="I287" t="s">
        <v>194</v>
      </c>
      <c r="J287" t="s">
        <v>195</v>
      </c>
      <c r="K287" t="str">
        <f>INDEX(EGEDA_var!$B$4:$B$81,MATCH(D287,EGEDA_var!$A$4:$A$81,0))</f>
        <v>16_others</v>
      </c>
      <c r="L287" t="str">
        <f>INDEX(EGEDA_var!$E$4:$E$98,MATCH(C287,EGEDA_var!$D$4:$D$98,0))</f>
        <v>14_industry_sector</v>
      </c>
    </row>
    <row r="288" spans="1:12" x14ac:dyDescent="0.4">
      <c r="A288" t="s">
        <v>360</v>
      </c>
      <c r="B288" t="s">
        <v>191</v>
      </c>
      <c r="C288" t="s">
        <v>137</v>
      </c>
      <c r="D288" t="s">
        <v>134</v>
      </c>
      <c r="E288" t="s">
        <v>646</v>
      </c>
      <c r="F288" t="s">
        <v>134</v>
      </c>
      <c r="G288" t="str">
        <f t="shared" si="4"/>
        <v>16_2_industrial_waste_CO2</v>
      </c>
      <c r="H288" t="s">
        <v>193</v>
      </c>
      <c r="I288" t="s">
        <v>194</v>
      </c>
      <c r="J288" t="s">
        <v>195</v>
      </c>
      <c r="K288" t="str">
        <f>INDEX(EGEDA_var!$B$4:$B$81,MATCH(D288,EGEDA_var!$A$4:$A$81,0))</f>
        <v>16_others</v>
      </c>
      <c r="L288" t="str">
        <f>INDEX(EGEDA_var!$E$4:$E$98,MATCH(C288,EGEDA_var!$D$4:$D$98,0))</f>
        <v>14_industry_sector</v>
      </c>
    </row>
    <row r="289" spans="1:12" x14ac:dyDescent="0.4">
      <c r="A289" t="s">
        <v>360</v>
      </c>
      <c r="B289" t="s">
        <v>191</v>
      </c>
      <c r="C289" t="s">
        <v>137</v>
      </c>
      <c r="D289" t="s">
        <v>138</v>
      </c>
      <c r="E289" t="s">
        <v>647</v>
      </c>
      <c r="F289" t="s">
        <v>138</v>
      </c>
      <c r="G289" t="str">
        <f t="shared" si="4"/>
        <v>16_4_municipal_solid_waste_nonrenewable_CO2</v>
      </c>
      <c r="H289" t="s">
        <v>193</v>
      </c>
      <c r="I289" t="s">
        <v>194</v>
      </c>
      <c r="J289" t="s">
        <v>195</v>
      </c>
      <c r="K289" t="str">
        <f>INDEX(EGEDA_var!$B$4:$B$81,MATCH(D289,EGEDA_var!$A$4:$A$81,0))</f>
        <v>16_others</v>
      </c>
      <c r="L289" t="str">
        <f>INDEX(EGEDA_var!$E$4:$E$98,MATCH(C289,EGEDA_var!$D$4:$D$98,0))</f>
        <v>14_industry_sector</v>
      </c>
    </row>
    <row r="290" spans="1:12" x14ac:dyDescent="0.4">
      <c r="A290" t="s">
        <v>360</v>
      </c>
      <c r="B290" t="s">
        <v>191</v>
      </c>
      <c r="C290" t="s">
        <v>137</v>
      </c>
      <c r="D290" t="s">
        <v>142</v>
      </c>
      <c r="E290" t="s">
        <v>648</v>
      </c>
      <c r="F290" t="s">
        <v>142</v>
      </c>
      <c r="G290" t="str">
        <f t="shared" si="4"/>
        <v>16_6_biodiesel_CO2</v>
      </c>
      <c r="H290" t="s">
        <v>193</v>
      </c>
      <c r="I290" t="s">
        <v>194</v>
      </c>
      <c r="J290" t="s">
        <v>195</v>
      </c>
      <c r="K290" t="str">
        <f>INDEX(EGEDA_var!$B$4:$B$81,MATCH(D290,EGEDA_var!$A$4:$A$81,0))</f>
        <v>16_others</v>
      </c>
      <c r="L290" t="str">
        <f>INDEX(EGEDA_var!$E$4:$E$98,MATCH(C290,EGEDA_var!$D$4:$D$98,0))</f>
        <v>14_industry_sector</v>
      </c>
    </row>
    <row r="291" spans="1:12" x14ac:dyDescent="0.4">
      <c r="A291" t="s">
        <v>360</v>
      </c>
      <c r="B291" t="s">
        <v>191</v>
      </c>
      <c r="C291" t="s">
        <v>137</v>
      </c>
      <c r="D291" t="s">
        <v>146</v>
      </c>
      <c r="E291" t="s">
        <v>649</v>
      </c>
      <c r="F291" t="s">
        <v>146</v>
      </c>
      <c r="G291" t="str">
        <f t="shared" si="4"/>
        <v>16_8_other_liquid_biofuels_CO2</v>
      </c>
      <c r="H291" t="s">
        <v>193</v>
      </c>
      <c r="I291" t="s">
        <v>194</v>
      </c>
      <c r="J291" t="s">
        <v>195</v>
      </c>
      <c r="K291" t="str">
        <f>INDEX(EGEDA_var!$B$4:$B$81,MATCH(D291,EGEDA_var!$A$4:$A$81,0))</f>
        <v>16_others</v>
      </c>
      <c r="L291" t="str">
        <f>INDEX(EGEDA_var!$E$4:$E$98,MATCH(C291,EGEDA_var!$D$4:$D$98,0))</f>
        <v>14_industry_sector</v>
      </c>
    </row>
    <row r="292" spans="1:12" x14ac:dyDescent="0.4">
      <c r="A292" t="s">
        <v>360</v>
      </c>
      <c r="B292" t="s">
        <v>191</v>
      </c>
      <c r="C292" t="s">
        <v>137</v>
      </c>
      <c r="D292" t="s">
        <v>152</v>
      </c>
      <c r="E292" t="s">
        <v>650</v>
      </c>
      <c r="F292" t="s">
        <v>152</v>
      </c>
      <c r="G292" t="str">
        <f t="shared" si="4"/>
        <v>17_electricity_CO2</v>
      </c>
      <c r="H292" t="s">
        <v>193</v>
      </c>
      <c r="I292" t="s">
        <v>194</v>
      </c>
      <c r="J292" t="s">
        <v>195</v>
      </c>
      <c r="K292" t="str">
        <f>INDEX(EGEDA_var!$B$4:$B$81,MATCH(D292,EGEDA_var!$A$4:$A$81,0))</f>
        <v>17_electricity</v>
      </c>
      <c r="L292" t="str">
        <f>INDEX(EGEDA_var!$E$4:$E$98,MATCH(C292,EGEDA_var!$D$4:$D$98,0))</f>
        <v>14_industry_sector</v>
      </c>
    </row>
    <row r="293" spans="1:12" x14ac:dyDescent="0.4">
      <c r="A293" t="s">
        <v>360</v>
      </c>
      <c r="B293" t="s">
        <v>191</v>
      </c>
      <c r="C293" t="s">
        <v>137</v>
      </c>
      <c r="D293" t="s">
        <v>154</v>
      </c>
      <c r="E293" t="s">
        <v>651</v>
      </c>
      <c r="F293" t="s">
        <v>154</v>
      </c>
      <c r="G293" t="str">
        <f t="shared" si="4"/>
        <v>18_heat_CO2</v>
      </c>
      <c r="H293" t="s">
        <v>193</v>
      </c>
      <c r="I293" t="s">
        <v>194</v>
      </c>
      <c r="J293" t="s">
        <v>195</v>
      </c>
      <c r="K293" t="str">
        <f>INDEX(EGEDA_var!$B$4:$B$81,MATCH(D293,EGEDA_var!$A$4:$A$81,0))</f>
        <v>18_heat</v>
      </c>
      <c r="L293" t="str">
        <f>INDEX(EGEDA_var!$E$4:$E$98,MATCH(C293,EGEDA_var!$D$4:$D$98,0))</f>
        <v>14_industry_sector</v>
      </c>
    </row>
    <row r="294" spans="1:12" x14ac:dyDescent="0.4">
      <c r="A294" t="s">
        <v>360</v>
      </c>
      <c r="B294" t="s">
        <v>191</v>
      </c>
      <c r="C294" t="s">
        <v>137</v>
      </c>
      <c r="D294" t="s">
        <v>19</v>
      </c>
      <c r="E294" t="s">
        <v>652</v>
      </c>
      <c r="F294" t="s">
        <v>19</v>
      </c>
      <c r="G294" t="str">
        <f t="shared" si="4"/>
        <v>2_coal_products_CO2</v>
      </c>
      <c r="H294" t="s">
        <v>193</v>
      </c>
      <c r="I294" t="s">
        <v>194</v>
      </c>
      <c r="J294" t="s">
        <v>195</v>
      </c>
      <c r="K294" t="str">
        <f>INDEX(EGEDA_var!$B$4:$B$81,MATCH(D294,EGEDA_var!$A$4:$A$81,0))</f>
        <v>2_coal_products</v>
      </c>
      <c r="L294" t="str">
        <f>INDEX(EGEDA_var!$E$4:$E$98,MATCH(C294,EGEDA_var!$D$4:$D$98,0))</f>
        <v>14_industry_sector</v>
      </c>
    </row>
    <row r="295" spans="1:12" x14ac:dyDescent="0.4">
      <c r="A295" t="s">
        <v>360</v>
      </c>
      <c r="B295" t="s">
        <v>191</v>
      </c>
      <c r="C295" t="s">
        <v>137</v>
      </c>
      <c r="D295" t="s">
        <v>53</v>
      </c>
      <c r="E295" t="s">
        <v>653</v>
      </c>
      <c r="F295" t="s">
        <v>53</v>
      </c>
      <c r="G295" t="str">
        <f t="shared" si="4"/>
        <v>6_1_crude_oil_CO2</v>
      </c>
      <c r="H295" t="s">
        <v>193</v>
      </c>
      <c r="I295" t="s">
        <v>194</v>
      </c>
      <c r="J295" t="s">
        <v>195</v>
      </c>
      <c r="K295" t="str">
        <f>INDEX(EGEDA_var!$B$4:$B$81,MATCH(D295,EGEDA_var!$A$4:$A$81,0))</f>
        <v>6_crude_oil_and_ngl</v>
      </c>
      <c r="L295" t="str">
        <f>INDEX(EGEDA_var!$E$4:$E$98,MATCH(C295,EGEDA_var!$D$4:$D$98,0))</f>
        <v>14_industry_sector</v>
      </c>
    </row>
    <row r="296" spans="1:12" x14ac:dyDescent="0.4">
      <c r="A296" t="s">
        <v>360</v>
      </c>
      <c r="B296" t="s">
        <v>191</v>
      </c>
      <c r="C296" t="s">
        <v>137</v>
      </c>
      <c r="D296" t="s">
        <v>66</v>
      </c>
      <c r="E296" t="s">
        <v>654</v>
      </c>
      <c r="F296" t="s">
        <v>66</v>
      </c>
      <c r="G296" t="str">
        <f t="shared" si="4"/>
        <v>7_1_motor_gasoline_CO2</v>
      </c>
      <c r="H296" t="s">
        <v>193</v>
      </c>
      <c r="I296" t="s">
        <v>194</v>
      </c>
      <c r="J296" t="s">
        <v>195</v>
      </c>
      <c r="K296" t="str">
        <f>INDEX(EGEDA_var!$B$4:$B$81,MATCH(D296,EGEDA_var!$A$4:$A$81,0))</f>
        <v>7_petroleum_products</v>
      </c>
      <c r="L296" t="str">
        <f>INDEX(EGEDA_var!$E$4:$E$98,MATCH(C296,EGEDA_var!$D$4:$D$98,0))</f>
        <v>14_industry_sector</v>
      </c>
    </row>
    <row r="297" spans="1:12" x14ac:dyDescent="0.4">
      <c r="A297" t="s">
        <v>360</v>
      </c>
      <c r="B297" t="s">
        <v>191</v>
      </c>
      <c r="C297" t="s">
        <v>137</v>
      </c>
      <c r="D297" t="s">
        <v>81</v>
      </c>
      <c r="E297" t="s">
        <v>655</v>
      </c>
      <c r="F297" t="s">
        <v>81</v>
      </c>
      <c r="G297" t="str">
        <f t="shared" si="4"/>
        <v>7_10_refinery_gas_not_liquefied_CO2</v>
      </c>
      <c r="H297" t="s">
        <v>193</v>
      </c>
      <c r="I297" t="s">
        <v>194</v>
      </c>
      <c r="J297" t="s">
        <v>195</v>
      </c>
      <c r="K297" t="str">
        <f>INDEX(EGEDA_var!$B$4:$B$81,MATCH(D297,EGEDA_var!$A$4:$A$81,0))</f>
        <v>7_petroleum_products</v>
      </c>
      <c r="L297" t="str">
        <f>INDEX(EGEDA_var!$E$4:$E$98,MATCH(C297,EGEDA_var!$D$4:$D$98,0))</f>
        <v>14_industry_sector</v>
      </c>
    </row>
    <row r="298" spans="1:12" x14ac:dyDescent="0.4">
      <c r="A298" t="s">
        <v>360</v>
      </c>
      <c r="B298" t="s">
        <v>191</v>
      </c>
      <c r="C298" t="s">
        <v>137</v>
      </c>
      <c r="D298" t="s">
        <v>76</v>
      </c>
      <c r="E298" t="s">
        <v>656</v>
      </c>
      <c r="F298" t="s">
        <v>76</v>
      </c>
      <c r="G298" t="str">
        <f t="shared" si="4"/>
        <v>7_6_kerosene_CO2</v>
      </c>
      <c r="H298" t="s">
        <v>193</v>
      </c>
      <c r="I298" t="s">
        <v>194</v>
      </c>
      <c r="J298" t="s">
        <v>195</v>
      </c>
      <c r="K298" t="str">
        <f>INDEX(EGEDA_var!$B$4:$B$81,MATCH(D298,EGEDA_var!$A$4:$A$81,0))</f>
        <v>7_petroleum_products</v>
      </c>
      <c r="L298" t="str">
        <f>INDEX(EGEDA_var!$E$4:$E$98,MATCH(C298,EGEDA_var!$D$4:$D$98,0))</f>
        <v>14_industry_sector</v>
      </c>
    </row>
    <row r="299" spans="1:12" x14ac:dyDescent="0.4">
      <c r="A299" t="s">
        <v>360</v>
      </c>
      <c r="B299" t="s">
        <v>191</v>
      </c>
      <c r="C299" t="s">
        <v>137</v>
      </c>
      <c r="D299" t="s">
        <v>78</v>
      </c>
      <c r="E299" t="s">
        <v>657</v>
      </c>
      <c r="F299" t="s">
        <v>78</v>
      </c>
      <c r="G299" t="str">
        <f t="shared" si="4"/>
        <v>7_7_gas_diesel_oil_CO2</v>
      </c>
      <c r="H299" t="s">
        <v>193</v>
      </c>
      <c r="I299" t="s">
        <v>194</v>
      </c>
      <c r="J299" t="s">
        <v>195</v>
      </c>
      <c r="K299" t="str">
        <f>INDEX(EGEDA_var!$B$4:$B$81,MATCH(D299,EGEDA_var!$A$4:$A$81,0))</f>
        <v>7_petroleum_products</v>
      </c>
      <c r="L299" t="str">
        <f>INDEX(EGEDA_var!$E$4:$E$98,MATCH(C299,EGEDA_var!$D$4:$D$98,0))</f>
        <v>14_industry_sector</v>
      </c>
    </row>
    <row r="300" spans="1:12" x14ac:dyDescent="0.4">
      <c r="A300" t="s">
        <v>360</v>
      </c>
      <c r="B300" t="s">
        <v>191</v>
      </c>
      <c r="C300" t="s">
        <v>137</v>
      </c>
      <c r="D300" t="s">
        <v>79</v>
      </c>
      <c r="E300" t="s">
        <v>658</v>
      </c>
      <c r="F300" t="s">
        <v>79</v>
      </c>
      <c r="G300" t="str">
        <f t="shared" si="4"/>
        <v>7_8_fuel_oil_CO2</v>
      </c>
      <c r="H300" t="s">
        <v>193</v>
      </c>
      <c r="I300" t="s">
        <v>194</v>
      </c>
      <c r="J300" t="s">
        <v>195</v>
      </c>
      <c r="K300" t="str">
        <f>INDEX(EGEDA_var!$B$4:$B$81,MATCH(D300,EGEDA_var!$A$4:$A$81,0))</f>
        <v>7_petroleum_products</v>
      </c>
      <c r="L300" t="str">
        <f>INDEX(EGEDA_var!$E$4:$E$98,MATCH(C300,EGEDA_var!$D$4:$D$98,0))</f>
        <v>14_industry_sector</v>
      </c>
    </row>
    <row r="301" spans="1:12" x14ac:dyDescent="0.4">
      <c r="A301" t="s">
        <v>360</v>
      </c>
      <c r="B301" t="s">
        <v>191</v>
      </c>
      <c r="C301" t="s">
        <v>137</v>
      </c>
      <c r="D301" t="s">
        <v>80</v>
      </c>
      <c r="E301" t="s">
        <v>659</v>
      </c>
      <c r="F301" t="s">
        <v>80</v>
      </c>
      <c r="G301" t="str">
        <f t="shared" si="4"/>
        <v>7_9_lpg_CO2</v>
      </c>
      <c r="H301" t="s">
        <v>193</v>
      </c>
      <c r="I301" t="s">
        <v>194</v>
      </c>
      <c r="J301" t="s">
        <v>195</v>
      </c>
      <c r="K301" t="str">
        <f>INDEX(EGEDA_var!$B$4:$B$81,MATCH(D301,EGEDA_var!$A$4:$A$81,0))</f>
        <v>7_petroleum_products</v>
      </c>
      <c r="L301" t="str">
        <f>INDEX(EGEDA_var!$E$4:$E$98,MATCH(C301,EGEDA_var!$D$4:$D$98,0))</f>
        <v>14_industry_sector</v>
      </c>
    </row>
    <row r="302" spans="1:12" x14ac:dyDescent="0.4">
      <c r="A302" t="s">
        <v>360</v>
      </c>
      <c r="B302" t="s">
        <v>191</v>
      </c>
      <c r="C302" t="s">
        <v>137</v>
      </c>
      <c r="D302" t="s">
        <v>83</v>
      </c>
      <c r="E302" t="s">
        <v>660</v>
      </c>
      <c r="F302" t="s">
        <v>83</v>
      </c>
      <c r="G302" t="str">
        <f t="shared" si="4"/>
        <v>7_x_other_petroleum_products_CO2</v>
      </c>
      <c r="H302" t="s">
        <v>193</v>
      </c>
      <c r="I302" t="s">
        <v>194</v>
      </c>
      <c r="J302" t="s">
        <v>195</v>
      </c>
      <c r="K302" t="str">
        <f>INDEX(EGEDA_var!$B$4:$B$81,MATCH(D302,EGEDA_var!$A$4:$A$81,0))</f>
        <v>7_petroleum_products</v>
      </c>
      <c r="L302" t="str">
        <f>INDEX(EGEDA_var!$E$4:$E$98,MATCH(C302,EGEDA_var!$D$4:$D$98,0))</f>
        <v>14_industry_sector</v>
      </c>
    </row>
    <row r="303" spans="1:12" x14ac:dyDescent="0.4">
      <c r="A303" t="s">
        <v>360</v>
      </c>
      <c r="B303" t="s">
        <v>191</v>
      </c>
      <c r="C303" t="s">
        <v>137</v>
      </c>
      <c r="D303" t="s">
        <v>99</v>
      </c>
      <c r="E303" t="s">
        <v>661</v>
      </c>
      <c r="F303" t="s">
        <v>99</v>
      </c>
      <c r="G303" t="str">
        <f t="shared" si="4"/>
        <v>8_1_natural_gas_CO2</v>
      </c>
      <c r="H303" t="s">
        <v>193</v>
      </c>
      <c r="I303" t="s">
        <v>194</v>
      </c>
      <c r="J303" t="s">
        <v>195</v>
      </c>
      <c r="K303" t="str">
        <f>INDEX(EGEDA_var!$B$4:$B$81,MATCH(D303,EGEDA_var!$A$4:$A$81,0))</f>
        <v>8_gas</v>
      </c>
      <c r="L303" t="str">
        <f>INDEX(EGEDA_var!$E$4:$E$98,MATCH(C303,EGEDA_var!$D$4:$D$98,0))</f>
        <v>14_industry_sector</v>
      </c>
    </row>
    <row r="304" spans="1:12" x14ac:dyDescent="0.4">
      <c r="A304" t="s">
        <v>360</v>
      </c>
      <c r="B304" t="s">
        <v>191</v>
      </c>
      <c r="C304" t="s">
        <v>137</v>
      </c>
      <c r="D304" t="s">
        <v>9</v>
      </c>
      <c r="E304" t="s">
        <v>662</v>
      </c>
      <c r="F304" t="s">
        <v>9</v>
      </c>
      <c r="G304" t="str">
        <f t="shared" si="4"/>
        <v>1_1_coking_coal_CO2</v>
      </c>
      <c r="H304" t="s">
        <v>193</v>
      </c>
      <c r="I304" t="s">
        <v>194</v>
      </c>
      <c r="J304" t="s">
        <v>195</v>
      </c>
      <c r="K304" t="str">
        <f>INDEX(EGEDA_var!$B$4:$B$81,MATCH(D304,EGEDA_var!$A$4:$A$81,0))</f>
        <v>1_coal</v>
      </c>
      <c r="L304" t="str">
        <f>INDEX(EGEDA_var!$E$4:$E$98,MATCH(C304,EGEDA_var!$D$4:$D$98,0))</f>
        <v>14_industry_sector</v>
      </c>
    </row>
    <row r="305" spans="1:12" x14ac:dyDescent="0.4">
      <c r="A305" t="s">
        <v>360</v>
      </c>
      <c r="B305" t="s">
        <v>191</v>
      </c>
      <c r="C305" t="s">
        <v>137</v>
      </c>
      <c r="D305" t="s">
        <v>17</v>
      </c>
      <c r="E305" t="s">
        <v>663</v>
      </c>
      <c r="F305" t="s">
        <v>17</v>
      </c>
      <c r="G305" t="str">
        <f t="shared" si="4"/>
        <v>1_5_lignite_CO2</v>
      </c>
      <c r="H305" t="s">
        <v>193</v>
      </c>
      <c r="I305" t="s">
        <v>194</v>
      </c>
      <c r="J305" t="s">
        <v>195</v>
      </c>
      <c r="K305" t="str">
        <f>INDEX(EGEDA_var!$B$4:$B$81,MATCH(D305,EGEDA_var!$A$4:$A$81,0))</f>
        <v>1_coal</v>
      </c>
      <c r="L305" t="str">
        <f>INDEX(EGEDA_var!$E$4:$E$98,MATCH(C305,EGEDA_var!$D$4:$D$98,0))</f>
        <v>14_industry_sector</v>
      </c>
    </row>
    <row r="306" spans="1:12" x14ac:dyDescent="0.4">
      <c r="A306" t="s">
        <v>360</v>
      </c>
      <c r="B306" t="s">
        <v>191</v>
      </c>
      <c r="C306" t="s">
        <v>137</v>
      </c>
      <c r="D306" t="s">
        <v>7</v>
      </c>
      <c r="E306" t="s">
        <v>664</v>
      </c>
      <c r="F306" t="s">
        <v>7</v>
      </c>
      <c r="G306" t="str">
        <f t="shared" si="4"/>
        <v>1_x_coal_thermal_CO2</v>
      </c>
      <c r="H306" t="s">
        <v>193</v>
      </c>
      <c r="I306" t="s">
        <v>194</v>
      </c>
      <c r="J306" t="s">
        <v>195</v>
      </c>
      <c r="K306" t="str">
        <f>INDEX(EGEDA_var!$B$4:$B$81,MATCH(D306,EGEDA_var!$A$4:$A$81,0))</f>
        <v>1_coal</v>
      </c>
      <c r="L306" t="str">
        <f>INDEX(EGEDA_var!$E$4:$E$98,MATCH(C306,EGEDA_var!$D$4:$D$98,0))</f>
        <v>14_industry_sector</v>
      </c>
    </row>
    <row r="307" spans="1:12" x14ac:dyDescent="0.4">
      <c r="A307" t="s">
        <v>360</v>
      </c>
      <c r="B307" t="s">
        <v>191</v>
      </c>
      <c r="C307" t="s">
        <v>137</v>
      </c>
      <c r="D307" t="s">
        <v>121</v>
      </c>
      <c r="E307" t="s">
        <v>665</v>
      </c>
      <c r="F307" t="s">
        <v>121</v>
      </c>
      <c r="G307" t="str">
        <f t="shared" si="4"/>
        <v>15_1_fuelwood_and_woodwaste_CO2</v>
      </c>
      <c r="H307" t="s">
        <v>193</v>
      </c>
      <c r="I307" t="s">
        <v>194</v>
      </c>
      <c r="J307" t="s">
        <v>195</v>
      </c>
      <c r="K307" t="str">
        <f>INDEX(EGEDA_var!$B$4:$B$81,MATCH(D307,EGEDA_var!$A$4:$A$81,0))</f>
        <v>15_solid_biomass</v>
      </c>
      <c r="L307" t="str">
        <f>INDEX(EGEDA_var!$E$4:$E$98,MATCH(C307,EGEDA_var!$D$4:$D$98,0))</f>
        <v>14_industry_sector</v>
      </c>
    </row>
    <row r="308" spans="1:12" x14ac:dyDescent="0.4">
      <c r="A308" t="s">
        <v>360</v>
      </c>
      <c r="B308" t="s">
        <v>191</v>
      </c>
      <c r="C308" t="s">
        <v>137</v>
      </c>
      <c r="D308" t="s">
        <v>128</v>
      </c>
      <c r="E308" t="s">
        <v>666</v>
      </c>
      <c r="F308" t="s">
        <v>128</v>
      </c>
      <c r="G308" t="str">
        <f t="shared" si="4"/>
        <v>15_5_other_biomass_CO2</v>
      </c>
      <c r="H308" t="s">
        <v>193</v>
      </c>
      <c r="I308" t="s">
        <v>194</v>
      </c>
      <c r="J308" t="s">
        <v>195</v>
      </c>
      <c r="K308" t="str">
        <f>INDEX(EGEDA_var!$B$4:$B$81,MATCH(D308,EGEDA_var!$A$4:$A$81,0))</f>
        <v>15_solid_biomass</v>
      </c>
      <c r="L308" t="str">
        <f>INDEX(EGEDA_var!$E$4:$E$98,MATCH(C308,EGEDA_var!$D$4:$D$98,0))</f>
        <v>14_industry_sector</v>
      </c>
    </row>
    <row r="309" spans="1:12" x14ac:dyDescent="0.4">
      <c r="A309" t="s">
        <v>360</v>
      </c>
      <c r="B309" t="s">
        <v>191</v>
      </c>
      <c r="C309" t="s">
        <v>137</v>
      </c>
      <c r="D309" t="s">
        <v>132</v>
      </c>
      <c r="E309" t="s">
        <v>667</v>
      </c>
      <c r="F309" t="s">
        <v>132</v>
      </c>
      <c r="G309" t="str">
        <f t="shared" si="4"/>
        <v>16_1_biogas_CO2</v>
      </c>
      <c r="H309" t="s">
        <v>193</v>
      </c>
      <c r="I309" t="s">
        <v>194</v>
      </c>
      <c r="J309" t="s">
        <v>195</v>
      </c>
      <c r="K309" t="str">
        <f>INDEX(EGEDA_var!$B$4:$B$81,MATCH(D309,EGEDA_var!$A$4:$A$81,0))</f>
        <v>16_others</v>
      </c>
      <c r="L309" t="str">
        <f>INDEX(EGEDA_var!$E$4:$E$98,MATCH(C309,EGEDA_var!$D$4:$D$98,0))</f>
        <v>14_industry_sector</v>
      </c>
    </row>
    <row r="310" spans="1:12" x14ac:dyDescent="0.4">
      <c r="A310" t="s">
        <v>360</v>
      </c>
      <c r="B310" t="s">
        <v>191</v>
      </c>
      <c r="C310" t="s">
        <v>137</v>
      </c>
      <c r="D310" t="s">
        <v>134</v>
      </c>
      <c r="E310" t="s">
        <v>668</v>
      </c>
      <c r="F310" t="s">
        <v>134</v>
      </c>
      <c r="G310" t="str">
        <f t="shared" si="4"/>
        <v>16_2_industrial_waste_CO2</v>
      </c>
      <c r="H310" t="s">
        <v>193</v>
      </c>
      <c r="I310" t="s">
        <v>194</v>
      </c>
      <c r="J310" t="s">
        <v>195</v>
      </c>
      <c r="K310" t="str">
        <f>INDEX(EGEDA_var!$B$4:$B$81,MATCH(D310,EGEDA_var!$A$4:$A$81,0))</f>
        <v>16_others</v>
      </c>
      <c r="L310" t="str">
        <f>INDEX(EGEDA_var!$E$4:$E$98,MATCH(C310,EGEDA_var!$D$4:$D$98,0))</f>
        <v>14_industry_sector</v>
      </c>
    </row>
    <row r="311" spans="1:12" x14ac:dyDescent="0.4">
      <c r="A311" t="s">
        <v>360</v>
      </c>
      <c r="B311" t="s">
        <v>191</v>
      </c>
      <c r="C311" t="s">
        <v>137</v>
      </c>
      <c r="D311" t="s">
        <v>138</v>
      </c>
      <c r="E311" t="s">
        <v>669</v>
      </c>
      <c r="F311" t="s">
        <v>138</v>
      </c>
      <c r="G311" t="str">
        <f t="shared" si="4"/>
        <v>16_4_municipal_solid_waste_nonrenewable_CO2</v>
      </c>
      <c r="H311" t="s">
        <v>193</v>
      </c>
      <c r="I311" t="s">
        <v>194</v>
      </c>
      <c r="J311" t="s">
        <v>195</v>
      </c>
      <c r="K311" t="str">
        <f>INDEX(EGEDA_var!$B$4:$B$81,MATCH(D311,EGEDA_var!$A$4:$A$81,0))</f>
        <v>16_others</v>
      </c>
      <c r="L311" t="str">
        <f>INDEX(EGEDA_var!$E$4:$E$98,MATCH(C311,EGEDA_var!$D$4:$D$98,0))</f>
        <v>14_industry_sector</v>
      </c>
    </row>
    <row r="312" spans="1:12" x14ac:dyDescent="0.4">
      <c r="A312" t="s">
        <v>360</v>
      </c>
      <c r="B312" t="s">
        <v>191</v>
      </c>
      <c r="C312" t="s">
        <v>137</v>
      </c>
      <c r="D312" t="s">
        <v>142</v>
      </c>
      <c r="E312" t="s">
        <v>670</v>
      </c>
      <c r="F312" t="s">
        <v>142</v>
      </c>
      <c r="G312" t="str">
        <f t="shared" si="4"/>
        <v>16_6_biodiesel_CO2</v>
      </c>
      <c r="H312" t="s">
        <v>193</v>
      </c>
      <c r="I312" t="s">
        <v>194</v>
      </c>
      <c r="J312" t="s">
        <v>195</v>
      </c>
      <c r="K312" t="str">
        <f>INDEX(EGEDA_var!$B$4:$B$81,MATCH(D312,EGEDA_var!$A$4:$A$81,0))</f>
        <v>16_others</v>
      </c>
      <c r="L312" t="str">
        <f>INDEX(EGEDA_var!$E$4:$E$98,MATCH(C312,EGEDA_var!$D$4:$D$98,0))</f>
        <v>14_industry_sector</v>
      </c>
    </row>
    <row r="313" spans="1:12" x14ac:dyDescent="0.4">
      <c r="A313" t="s">
        <v>360</v>
      </c>
      <c r="B313" t="s">
        <v>191</v>
      </c>
      <c r="C313" t="s">
        <v>137</v>
      </c>
      <c r="D313" t="s">
        <v>146</v>
      </c>
      <c r="E313" t="s">
        <v>671</v>
      </c>
      <c r="F313" t="s">
        <v>146</v>
      </c>
      <c r="G313" t="str">
        <f t="shared" si="4"/>
        <v>16_8_other_liquid_biofuels_CO2</v>
      </c>
      <c r="H313" t="s">
        <v>193</v>
      </c>
      <c r="I313" t="s">
        <v>194</v>
      </c>
      <c r="J313" t="s">
        <v>195</v>
      </c>
      <c r="K313" t="str">
        <f>INDEX(EGEDA_var!$B$4:$B$81,MATCH(D313,EGEDA_var!$A$4:$A$81,0))</f>
        <v>16_others</v>
      </c>
      <c r="L313" t="str">
        <f>INDEX(EGEDA_var!$E$4:$E$98,MATCH(C313,EGEDA_var!$D$4:$D$98,0))</f>
        <v>14_industry_sector</v>
      </c>
    </row>
    <row r="314" spans="1:12" x14ac:dyDescent="0.4">
      <c r="A314" t="s">
        <v>360</v>
      </c>
      <c r="B314" t="s">
        <v>191</v>
      </c>
      <c r="C314" t="s">
        <v>137</v>
      </c>
      <c r="D314" t="s">
        <v>152</v>
      </c>
      <c r="E314" t="s">
        <v>672</v>
      </c>
      <c r="F314" t="s">
        <v>152</v>
      </c>
      <c r="G314" t="str">
        <f t="shared" si="4"/>
        <v>17_electricity_CO2</v>
      </c>
      <c r="H314" t="s">
        <v>193</v>
      </c>
      <c r="I314" t="s">
        <v>194</v>
      </c>
      <c r="J314" t="s">
        <v>195</v>
      </c>
      <c r="K314" t="str">
        <f>INDEX(EGEDA_var!$B$4:$B$81,MATCH(D314,EGEDA_var!$A$4:$A$81,0))</f>
        <v>17_electricity</v>
      </c>
      <c r="L314" t="str">
        <f>INDEX(EGEDA_var!$E$4:$E$98,MATCH(C314,EGEDA_var!$D$4:$D$98,0))</f>
        <v>14_industry_sector</v>
      </c>
    </row>
    <row r="315" spans="1:12" x14ac:dyDescent="0.4">
      <c r="A315" t="s">
        <v>360</v>
      </c>
      <c r="B315" t="s">
        <v>191</v>
      </c>
      <c r="C315" t="s">
        <v>137</v>
      </c>
      <c r="D315" t="s">
        <v>154</v>
      </c>
      <c r="E315" t="s">
        <v>673</v>
      </c>
      <c r="F315" t="s">
        <v>154</v>
      </c>
      <c r="G315" t="str">
        <f t="shared" si="4"/>
        <v>18_heat_CO2</v>
      </c>
      <c r="H315" t="s">
        <v>193</v>
      </c>
      <c r="I315" t="s">
        <v>194</v>
      </c>
      <c r="J315" t="s">
        <v>195</v>
      </c>
      <c r="K315" t="str">
        <f>INDEX(EGEDA_var!$B$4:$B$81,MATCH(D315,EGEDA_var!$A$4:$A$81,0))</f>
        <v>18_heat</v>
      </c>
      <c r="L315" t="str">
        <f>INDEX(EGEDA_var!$E$4:$E$98,MATCH(C315,EGEDA_var!$D$4:$D$98,0))</f>
        <v>14_industry_sector</v>
      </c>
    </row>
    <row r="316" spans="1:12" x14ac:dyDescent="0.4">
      <c r="A316" t="s">
        <v>360</v>
      </c>
      <c r="B316" t="s">
        <v>191</v>
      </c>
      <c r="C316" t="s">
        <v>137</v>
      </c>
      <c r="D316" t="s">
        <v>19</v>
      </c>
      <c r="E316" t="s">
        <v>674</v>
      </c>
      <c r="F316" t="s">
        <v>19</v>
      </c>
      <c r="G316" t="str">
        <f t="shared" si="4"/>
        <v>2_coal_products_CO2</v>
      </c>
      <c r="H316" t="s">
        <v>193</v>
      </c>
      <c r="I316" t="s">
        <v>194</v>
      </c>
      <c r="J316" t="s">
        <v>195</v>
      </c>
      <c r="K316" t="str">
        <f>INDEX(EGEDA_var!$B$4:$B$81,MATCH(D316,EGEDA_var!$A$4:$A$81,0))</f>
        <v>2_coal_products</v>
      </c>
      <c r="L316" t="str">
        <f>INDEX(EGEDA_var!$E$4:$E$98,MATCH(C316,EGEDA_var!$D$4:$D$98,0))</f>
        <v>14_industry_sector</v>
      </c>
    </row>
    <row r="317" spans="1:12" x14ac:dyDescent="0.4">
      <c r="A317" t="s">
        <v>360</v>
      </c>
      <c r="B317" t="s">
        <v>191</v>
      </c>
      <c r="C317" t="s">
        <v>137</v>
      </c>
      <c r="D317" t="s">
        <v>53</v>
      </c>
      <c r="E317" t="s">
        <v>675</v>
      </c>
      <c r="F317" t="s">
        <v>53</v>
      </c>
      <c r="G317" t="str">
        <f t="shared" si="4"/>
        <v>6_1_crude_oil_CO2</v>
      </c>
      <c r="H317" t="s">
        <v>193</v>
      </c>
      <c r="I317" t="s">
        <v>194</v>
      </c>
      <c r="J317" t="s">
        <v>195</v>
      </c>
      <c r="K317" t="str">
        <f>INDEX(EGEDA_var!$B$4:$B$81,MATCH(D317,EGEDA_var!$A$4:$A$81,0))</f>
        <v>6_crude_oil_and_ngl</v>
      </c>
      <c r="L317" t="str">
        <f>INDEX(EGEDA_var!$E$4:$E$98,MATCH(C317,EGEDA_var!$D$4:$D$98,0))</f>
        <v>14_industry_sector</v>
      </c>
    </row>
    <row r="318" spans="1:12" x14ac:dyDescent="0.4">
      <c r="A318" t="s">
        <v>360</v>
      </c>
      <c r="B318" t="s">
        <v>191</v>
      </c>
      <c r="C318" t="s">
        <v>137</v>
      </c>
      <c r="D318" t="s">
        <v>66</v>
      </c>
      <c r="E318" t="s">
        <v>676</v>
      </c>
      <c r="F318" t="s">
        <v>66</v>
      </c>
      <c r="G318" t="str">
        <f t="shared" si="4"/>
        <v>7_1_motor_gasoline_CO2</v>
      </c>
      <c r="H318" t="s">
        <v>193</v>
      </c>
      <c r="I318" t="s">
        <v>194</v>
      </c>
      <c r="J318" t="s">
        <v>195</v>
      </c>
      <c r="K318" t="str">
        <f>INDEX(EGEDA_var!$B$4:$B$81,MATCH(D318,EGEDA_var!$A$4:$A$81,0))</f>
        <v>7_petroleum_products</v>
      </c>
      <c r="L318" t="str">
        <f>INDEX(EGEDA_var!$E$4:$E$98,MATCH(C318,EGEDA_var!$D$4:$D$98,0))</f>
        <v>14_industry_sector</v>
      </c>
    </row>
    <row r="319" spans="1:12" x14ac:dyDescent="0.4">
      <c r="A319" t="s">
        <v>360</v>
      </c>
      <c r="B319" t="s">
        <v>191</v>
      </c>
      <c r="C319" t="s">
        <v>137</v>
      </c>
      <c r="D319" t="s">
        <v>81</v>
      </c>
      <c r="E319" t="s">
        <v>677</v>
      </c>
      <c r="F319" t="s">
        <v>81</v>
      </c>
      <c r="G319" t="str">
        <f t="shared" si="4"/>
        <v>7_10_refinery_gas_not_liquefied_CO2</v>
      </c>
      <c r="H319" t="s">
        <v>193</v>
      </c>
      <c r="I319" t="s">
        <v>194</v>
      </c>
      <c r="J319" t="s">
        <v>195</v>
      </c>
      <c r="K319" t="str">
        <f>INDEX(EGEDA_var!$B$4:$B$81,MATCH(D319,EGEDA_var!$A$4:$A$81,0))</f>
        <v>7_petroleum_products</v>
      </c>
      <c r="L319" t="str">
        <f>INDEX(EGEDA_var!$E$4:$E$98,MATCH(C319,EGEDA_var!$D$4:$D$98,0))</f>
        <v>14_industry_sector</v>
      </c>
    </row>
    <row r="320" spans="1:12" x14ac:dyDescent="0.4">
      <c r="A320" t="s">
        <v>360</v>
      </c>
      <c r="B320" t="s">
        <v>191</v>
      </c>
      <c r="C320" t="s">
        <v>137</v>
      </c>
      <c r="D320" t="s">
        <v>76</v>
      </c>
      <c r="E320" t="s">
        <v>678</v>
      </c>
      <c r="F320" t="s">
        <v>76</v>
      </c>
      <c r="G320" t="str">
        <f t="shared" si="4"/>
        <v>7_6_kerosene_CO2</v>
      </c>
      <c r="H320" t="s">
        <v>193</v>
      </c>
      <c r="I320" t="s">
        <v>194</v>
      </c>
      <c r="J320" t="s">
        <v>195</v>
      </c>
      <c r="K320" t="str">
        <f>INDEX(EGEDA_var!$B$4:$B$81,MATCH(D320,EGEDA_var!$A$4:$A$81,0))</f>
        <v>7_petroleum_products</v>
      </c>
      <c r="L320" t="str">
        <f>INDEX(EGEDA_var!$E$4:$E$98,MATCH(C320,EGEDA_var!$D$4:$D$98,0))</f>
        <v>14_industry_sector</v>
      </c>
    </row>
    <row r="321" spans="1:12" x14ac:dyDescent="0.4">
      <c r="A321" t="s">
        <v>360</v>
      </c>
      <c r="B321" t="s">
        <v>191</v>
      </c>
      <c r="C321" t="s">
        <v>137</v>
      </c>
      <c r="D321" t="s">
        <v>78</v>
      </c>
      <c r="E321" t="s">
        <v>679</v>
      </c>
      <c r="F321" t="s">
        <v>78</v>
      </c>
      <c r="G321" t="str">
        <f t="shared" si="4"/>
        <v>7_7_gas_diesel_oil_CO2</v>
      </c>
      <c r="H321" t="s">
        <v>193</v>
      </c>
      <c r="I321" t="s">
        <v>194</v>
      </c>
      <c r="J321" t="s">
        <v>195</v>
      </c>
      <c r="K321" t="str">
        <f>INDEX(EGEDA_var!$B$4:$B$81,MATCH(D321,EGEDA_var!$A$4:$A$81,0))</f>
        <v>7_petroleum_products</v>
      </c>
      <c r="L321" t="str">
        <f>INDEX(EGEDA_var!$E$4:$E$98,MATCH(C321,EGEDA_var!$D$4:$D$98,0))</f>
        <v>14_industry_sector</v>
      </c>
    </row>
    <row r="322" spans="1:12" x14ac:dyDescent="0.4">
      <c r="A322" t="s">
        <v>360</v>
      </c>
      <c r="B322" t="s">
        <v>191</v>
      </c>
      <c r="C322" t="s">
        <v>137</v>
      </c>
      <c r="D322" t="s">
        <v>79</v>
      </c>
      <c r="E322" t="s">
        <v>680</v>
      </c>
      <c r="F322" t="s">
        <v>79</v>
      </c>
      <c r="G322" t="str">
        <f t="shared" si="4"/>
        <v>7_8_fuel_oil_CO2</v>
      </c>
      <c r="H322" t="s">
        <v>193</v>
      </c>
      <c r="I322" t="s">
        <v>194</v>
      </c>
      <c r="J322" t="s">
        <v>195</v>
      </c>
      <c r="K322" t="str">
        <f>INDEX(EGEDA_var!$B$4:$B$81,MATCH(D322,EGEDA_var!$A$4:$A$81,0))</f>
        <v>7_petroleum_products</v>
      </c>
      <c r="L322" t="str">
        <f>INDEX(EGEDA_var!$E$4:$E$98,MATCH(C322,EGEDA_var!$D$4:$D$98,0))</f>
        <v>14_industry_sector</v>
      </c>
    </row>
    <row r="323" spans="1:12" x14ac:dyDescent="0.4">
      <c r="A323" t="s">
        <v>360</v>
      </c>
      <c r="B323" t="s">
        <v>191</v>
      </c>
      <c r="C323" t="s">
        <v>137</v>
      </c>
      <c r="D323" t="s">
        <v>80</v>
      </c>
      <c r="E323" t="s">
        <v>681</v>
      </c>
      <c r="F323" t="s">
        <v>80</v>
      </c>
      <c r="G323" t="str">
        <f t="shared" si="4"/>
        <v>7_9_lpg_CO2</v>
      </c>
      <c r="H323" t="s">
        <v>193</v>
      </c>
      <c r="I323" t="s">
        <v>194</v>
      </c>
      <c r="J323" t="s">
        <v>195</v>
      </c>
      <c r="K323" t="str">
        <f>INDEX(EGEDA_var!$B$4:$B$81,MATCH(D323,EGEDA_var!$A$4:$A$81,0))</f>
        <v>7_petroleum_products</v>
      </c>
      <c r="L323" t="str">
        <f>INDEX(EGEDA_var!$E$4:$E$98,MATCH(C323,EGEDA_var!$D$4:$D$98,0))</f>
        <v>14_industry_sector</v>
      </c>
    </row>
    <row r="324" spans="1:12" x14ac:dyDescent="0.4">
      <c r="A324" t="s">
        <v>360</v>
      </c>
      <c r="B324" t="s">
        <v>191</v>
      </c>
      <c r="C324" t="s">
        <v>137</v>
      </c>
      <c r="D324" t="s">
        <v>83</v>
      </c>
      <c r="E324" t="s">
        <v>682</v>
      </c>
      <c r="F324" t="s">
        <v>83</v>
      </c>
      <c r="G324" t="str">
        <f t="shared" si="4"/>
        <v>7_x_other_petroleum_products_CO2</v>
      </c>
      <c r="H324" t="s">
        <v>193</v>
      </c>
      <c r="I324" t="s">
        <v>194</v>
      </c>
      <c r="J324" t="s">
        <v>195</v>
      </c>
      <c r="K324" t="str">
        <f>INDEX(EGEDA_var!$B$4:$B$81,MATCH(D324,EGEDA_var!$A$4:$A$81,0))</f>
        <v>7_petroleum_products</v>
      </c>
      <c r="L324" t="str">
        <f>INDEX(EGEDA_var!$E$4:$E$98,MATCH(C324,EGEDA_var!$D$4:$D$98,0))</f>
        <v>14_industry_sector</v>
      </c>
    </row>
    <row r="325" spans="1:12" x14ac:dyDescent="0.4">
      <c r="A325" t="s">
        <v>360</v>
      </c>
      <c r="B325" t="s">
        <v>191</v>
      </c>
      <c r="C325" t="s">
        <v>137</v>
      </c>
      <c r="D325" t="s">
        <v>99</v>
      </c>
      <c r="E325" t="s">
        <v>683</v>
      </c>
      <c r="F325" t="s">
        <v>99</v>
      </c>
      <c r="G325" t="str">
        <f t="shared" ref="G325:G388" si="5">F325&amp;"_CO2"</f>
        <v>8_1_natural_gas_CO2</v>
      </c>
      <c r="H325" t="s">
        <v>193</v>
      </c>
      <c r="I325" t="s">
        <v>194</v>
      </c>
      <c r="J325" t="s">
        <v>195</v>
      </c>
      <c r="K325" t="str">
        <f>INDEX(EGEDA_var!$B$4:$B$81,MATCH(D325,EGEDA_var!$A$4:$A$81,0))</f>
        <v>8_gas</v>
      </c>
      <c r="L325" t="str">
        <f>INDEX(EGEDA_var!$E$4:$E$98,MATCH(C325,EGEDA_var!$D$4:$D$98,0))</f>
        <v>14_industry_sector</v>
      </c>
    </row>
    <row r="326" spans="1:12" x14ac:dyDescent="0.4">
      <c r="A326" t="s">
        <v>360</v>
      </c>
      <c r="B326" t="s">
        <v>191</v>
      </c>
      <c r="C326" t="s">
        <v>139</v>
      </c>
      <c r="D326" t="s">
        <v>17</v>
      </c>
      <c r="E326" t="s">
        <v>684</v>
      </c>
      <c r="F326" t="s">
        <v>17</v>
      </c>
      <c r="G326" t="str">
        <f t="shared" si="5"/>
        <v>1_5_lignite_CO2</v>
      </c>
      <c r="H326" t="s">
        <v>193</v>
      </c>
      <c r="I326" t="s">
        <v>194</v>
      </c>
      <c r="J326" t="s">
        <v>195</v>
      </c>
      <c r="K326" t="str">
        <f>INDEX(EGEDA_var!$B$4:$B$81,MATCH(D326,EGEDA_var!$A$4:$A$81,0))</f>
        <v>1_coal</v>
      </c>
      <c r="L326" t="str">
        <f>INDEX(EGEDA_var!$E$4:$E$98,MATCH(C326,EGEDA_var!$D$4:$D$98,0))</f>
        <v>14_industry_sector</v>
      </c>
    </row>
    <row r="327" spans="1:12" x14ac:dyDescent="0.4">
      <c r="A327" t="s">
        <v>360</v>
      </c>
      <c r="B327" t="s">
        <v>191</v>
      </c>
      <c r="C327" t="s">
        <v>139</v>
      </c>
      <c r="D327" t="s">
        <v>7</v>
      </c>
      <c r="E327" t="s">
        <v>685</v>
      </c>
      <c r="F327" t="s">
        <v>7</v>
      </c>
      <c r="G327" t="str">
        <f t="shared" si="5"/>
        <v>1_x_coal_thermal_CO2</v>
      </c>
      <c r="H327" t="s">
        <v>193</v>
      </c>
      <c r="I327" t="s">
        <v>194</v>
      </c>
      <c r="J327" t="s">
        <v>195</v>
      </c>
      <c r="K327" t="str">
        <f>INDEX(EGEDA_var!$B$4:$B$81,MATCH(D327,EGEDA_var!$A$4:$A$81,0))</f>
        <v>1_coal</v>
      </c>
      <c r="L327" t="str">
        <f>INDEX(EGEDA_var!$E$4:$E$98,MATCH(C327,EGEDA_var!$D$4:$D$98,0))</f>
        <v>14_industry_sector</v>
      </c>
    </row>
    <row r="328" spans="1:12" x14ac:dyDescent="0.4">
      <c r="A328" t="s">
        <v>360</v>
      </c>
      <c r="B328" t="s">
        <v>191</v>
      </c>
      <c r="C328" t="s">
        <v>139</v>
      </c>
      <c r="D328" t="s">
        <v>128</v>
      </c>
      <c r="E328" t="s">
        <v>686</v>
      </c>
      <c r="F328" t="s">
        <v>128</v>
      </c>
      <c r="G328" t="str">
        <f t="shared" si="5"/>
        <v>15_5_other_biomass_CO2</v>
      </c>
      <c r="H328" t="s">
        <v>193</v>
      </c>
      <c r="I328" t="s">
        <v>194</v>
      </c>
      <c r="J328" t="s">
        <v>195</v>
      </c>
      <c r="K328" t="str">
        <f>INDEX(EGEDA_var!$B$4:$B$81,MATCH(D328,EGEDA_var!$A$4:$A$81,0))</f>
        <v>15_solid_biomass</v>
      </c>
      <c r="L328" t="str">
        <f>INDEX(EGEDA_var!$E$4:$E$98,MATCH(C328,EGEDA_var!$D$4:$D$98,0))</f>
        <v>14_industry_sector</v>
      </c>
    </row>
    <row r="329" spans="1:12" x14ac:dyDescent="0.4">
      <c r="A329" t="s">
        <v>360</v>
      </c>
      <c r="B329" t="s">
        <v>191</v>
      </c>
      <c r="C329" t="s">
        <v>139</v>
      </c>
      <c r="D329" t="s">
        <v>134</v>
      </c>
      <c r="E329" t="s">
        <v>687</v>
      </c>
      <c r="F329" t="s">
        <v>134</v>
      </c>
      <c r="G329" t="str">
        <f t="shared" si="5"/>
        <v>16_2_industrial_waste_CO2</v>
      </c>
      <c r="H329" t="s">
        <v>193</v>
      </c>
      <c r="I329" t="s">
        <v>194</v>
      </c>
      <c r="J329" t="s">
        <v>195</v>
      </c>
      <c r="K329" t="str">
        <f>INDEX(EGEDA_var!$B$4:$B$81,MATCH(D329,EGEDA_var!$A$4:$A$81,0))</f>
        <v>16_others</v>
      </c>
      <c r="L329" t="str">
        <f>INDEX(EGEDA_var!$E$4:$E$98,MATCH(C329,EGEDA_var!$D$4:$D$98,0))</f>
        <v>14_industry_sector</v>
      </c>
    </row>
    <row r="330" spans="1:12" x14ac:dyDescent="0.4">
      <c r="A330" t="s">
        <v>360</v>
      </c>
      <c r="B330" t="s">
        <v>191</v>
      </c>
      <c r="C330" t="s">
        <v>139</v>
      </c>
      <c r="D330" t="s">
        <v>142</v>
      </c>
      <c r="E330" t="s">
        <v>688</v>
      </c>
      <c r="F330" t="s">
        <v>142</v>
      </c>
      <c r="G330" t="str">
        <f t="shared" si="5"/>
        <v>16_6_biodiesel_CO2</v>
      </c>
      <c r="H330" t="s">
        <v>193</v>
      </c>
      <c r="I330" t="s">
        <v>194</v>
      </c>
      <c r="J330" t="s">
        <v>195</v>
      </c>
      <c r="K330" t="str">
        <f>INDEX(EGEDA_var!$B$4:$B$81,MATCH(D330,EGEDA_var!$A$4:$A$81,0))</f>
        <v>16_others</v>
      </c>
      <c r="L330" t="str">
        <f>INDEX(EGEDA_var!$E$4:$E$98,MATCH(C330,EGEDA_var!$D$4:$D$98,0))</f>
        <v>14_industry_sector</v>
      </c>
    </row>
    <row r="331" spans="1:12" x14ac:dyDescent="0.4">
      <c r="A331" t="s">
        <v>360</v>
      </c>
      <c r="B331" t="s">
        <v>191</v>
      </c>
      <c r="C331" t="s">
        <v>139</v>
      </c>
      <c r="D331" t="s">
        <v>152</v>
      </c>
      <c r="E331" t="s">
        <v>689</v>
      </c>
      <c r="F331" t="s">
        <v>152</v>
      </c>
      <c r="G331" t="str">
        <f t="shared" si="5"/>
        <v>17_electricity_CO2</v>
      </c>
      <c r="H331" t="s">
        <v>193</v>
      </c>
      <c r="I331" t="s">
        <v>194</v>
      </c>
      <c r="J331" t="s">
        <v>195</v>
      </c>
      <c r="K331" t="str">
        <f>INDEX(EGEDA_var!$B$4:$B$81,MATCH(D331,EGEDA_var!$A$4:$A$81,0))</f>
        <v>17_electricity</v>
      </c>
      <c r="L331" t="str">
        <f>INDEX(EGEDA_var!$E$4:$E$98,MATCH(C331,EGEDA_var!$D$4:$D$98,0))</f>
        <v>14_industry_sector</v>
      </c>
    </row>
    <row r="332" spans="1:12" x14ac:dyDescent="0.4">
      <c r="A332" t="s">
        <v>360</v>
      </c>
      <c r="B332" t="s">
        <v>191</v>
      </c>
      <c r="C332" t="s">
        <v>139</v>
      </c>
      <c r="D332" t="s">
        <v>154</v>
      </c>
      <c r="E332" t="s">
        <v>690</v>
      </c>
      <c r="F332" t="s">
        <v>154</v>
      </c>
      <c r="G332" t="str">
        <f t="shared" si="5"/>
        <v>18_heat_CO2</v>
      </c>
      <c r="H332" t="s">
        <v>193</v>
      </c>
      <c r="I332" t="s">
        <v>194</v>
      </c>
      <c r="J332" t="s">
        <v>195</v>
      </c>
      <c r="K332" t="str">
        <f>INDEX(EGEDA_var!$B$4:$B$81,MATCH(D332,EGEDA_var!$A$4:$A$81,0))</f>
        <v>18_heat</v>
      </c>
      <c r="L332" t="str">
        <f>INDEX(EGEDA_var!$E$4:$E$98,MATCH(C332,EGEDA_var!$D$4:$D$98,0))</f>
        <v>14_industry_sector</v>
      </c>
    </row>
    <row r="333" spans="1:12" x14ac:dyDescent="0.4">
      <c r="A333" t="s">
        <v>360</v>
      </c>
      <c r="B333" t="s">
        <v>191</v>
      </c>
      <c r="C333" t="s">
        <v>139</v>
      </c>
      <c r="D333" t="s">
        <v>19</v>
      </c>
      <c r="E333" t="s">
        <v>691</v>
      </c>
      <c r="F333" t="s">
        <v>19</v>
      </c>
      <c r="G333" t="str">
        <f t="shared" si="5"/>
        <v>2_coal_products_CO2</v>
      </c>
      <c r="H333" t="s">
        <v>193</v>
      </c>
      <c r="I333" t="s">
        <v>194</v>
      </c>
      <c r="J333" t="s">
        <v>195</v>
      </c>
      <c r="K333" t="str">
        <f>INDEX(EGEDA_var!$B$4:$B$81,MATCH(D333,EGEDA_var!$A$4:$A$81,0))</f>
        <v>2_coal_products</v>
      </c>
      <c r="L333" t="str">
        <f>INDEX(EGEDA_var!$E$4:$E$98,MATCH(C333,EGEDA_var!$D$4:$D$98,0))</f>
        <v>14_industry_sector</v>
      </c>
    </row>
    <row r="334" spans="1:12" x14ac:dyDescent="0.4">
      <c r="A334" t="s">
        <v>360</v>
      </c>
      <c r="B334" t="s">
        <v>191</v>
      </c>
      <c r="C334" t="s">
        <v>139</v>
      </c>
      <c r="D334" t="s">
        <v>53</v>
      </c>
      <c r="E334" t="s">
        <v>692</v>
      </c>
      <c r="F334" t="s">
        <v>53</v>
      </c>
      <c r="G334" t="str">
        <f t="shared" si="5"/>
        <v>6_1_crude_oil_CO2</v>
      </c>
      <c r="H334" t="s">
        <v>193</v>
      </c>
      <c r="I334" t="s">
        <v>194</v>
      </c>
      <c r="J334" t="s">
        <v>195</v>
      </c>
      <c r="K334" t="str">
        <f>INDEX(EGEDA_var!$B$4:$B$81,MATCH(D334,EGEDA_var!$A$4:$A$81,0))</f>
        <v>6_crude_oil_and_ngl</v>
      </c>
      <c r="L334" t="str">
        <f>INDEX(EGEDA_var!$E$4:$E$98,MATCH(C334,EGEDA_var!$D$4:$D$98,0))</f>
        <v>14_industry_sector</v>
      </c>
    </row>
    <row r="335" spans="1:12" x14ac:dyDescent="0.4">
      <c r="A335" t="s">
        <v>360</v>
      </c>
      <c r="B335" t="s">
        <v>191</v>
      </c>
      <c r="C335" t="s">
        <v>139</v>
      </c>
      <c r="D335" t="s">
        <v>66</v>
      </c>
      <c r="E335" t="s">
        <v>693</v>
      </c>
      <c r="F335" t="s">
        <v>66</v>
      </c>
      <c r="G335" t="str">
        <f t="shared" si="5"/>
        <v>7_1_motor_gasoline_CO2</v>
      </c>
      <c r="H335" t="s">
        <v>193</v>
      </c>
      <c r="I335" t="s">
        <v>194</v>
      </c>
      <c r="J335" t="s">
        <v>195</v>
      </c>
      <c r="K335" t="str">
        <f>INDEX(EGEDA_var!$B$4:$B$81,MATCH(D335,EGEDA_var!$A$4:$A$81,0))</f>
        <v>7_petroleum_products</v>
      </c>
      <c r="L335" t="str">
        <f>INDEX(EGEDA_var!$E$4:$E$98,MATCH(C335,EGEDA_var!$D$4:$D$98,0))</f>
        <v>14_industry_sector</v>
      </c>
    </row>
    <row r="336" spans="1:12" x14ac:dyDescent="0.4">
      <c r="A336" t="s">
        <v>360</v>
      </c>
      <c r="B336" t="s">
        <v>191</v>
      </c>
      <c r="C336" t="s">
        <v>139</v>
      </c>
      <c r="D336" t="s">
        <v>81</v>
      </c>
      <c r="E336" t="s">
        <v>694</v>
      </c>
      <c r="F336" t="s">
        <v>81</v>
      </c>
      <c r="G336" t="str">
        <f t="shared" si="5"/>
        <v>7_10_refinery_gas_not_liquefied_CO2</v>
      </c>
      <c r="H336" t="s">
        <v>193</v>
      </c>
      <c r="I336" t="s">
        <v>194</v>
      </c>
      <c r="J336" t="s">
        <v>195</v>
      </c>
      <c r="K336" t="str">
        <f>INDEX(EGEDA_var!$B$4:$B$81,MATCH(D336,EGEDA_var!$A$4:$A$81,0))</f>
        <v>7_petroleum_products</v>
      </c>
      <c r="L336" t="str">
        <f>INDEX(EGEDA_var!$E$4:$E$98,MATCH(C336,EGEDA_var!$D$4:$D$98,0))</f>
        <v>14_industry_sector</v>
      </c>
    </row>
    <row r="337" spans="1:12" x14ac:dyDescent="0.4">
      <c r="A337" t="s">
        <v>360</v>
      </c>
      <c r="B337" t="s">
        <v>191</v>
      </c>
      <c r="C337" t="s">
        <v>139</v>
      </c>
      <c r="D337" t="s">
        <v>76</v>
      </c>
      <c r="E337" t="s">
        <v>695</v>
      </c>
      <c r="F337" t="s">
        <v>76</v>
      </c>
      <c r="G337" t="str">
        <f t="shared" si="5"/>
        <v>7_6_kerosene_CO2</v>
      </c>
      <c r="H337" t="s">
        <v>193</v>
      </c>
      <c r="I337" t="s">
        <v>194</v>
      </c>
      <c r="J337" t="s">
        <v>195</v>
      </c>
      <c r="K337" t="str">
        <f>INDEX(EGEDA_var!$B$4:$B$81,MATCH(D337,EGEDA_var!$A$4:$A$81,0))</f>
        <v>7_petroleum_products</v>
      </c>
      <c r="L337" t="str">
        <f>INDEX(EGEDA_var!$E$4:$E$98,MATCH(C337,EGEDA_var!$D$4:$D$98,0))</f>
        <v>14_industry_sector</v>
      </c>
    </row>
    <row r="338" spans="1:12" x14ac:dyDescent="0.4">
      <c r="A338" t="s">
        <v>360</v>
      </c>
      <c r="B338" t="s">
        <v>191</v>
      </c>
      <c r="C338" t="s">
        <v>139</v>
      </c>
      <c r="D338" t="s">
        <v>78</v>
      </c>
      <c r="E338" t="s">
        <v>696</v>
      </c>
      <c r="F338" t="s">
        <v>78</v>
      </c>
      <c r="G338" t="str">
        <f t="shared" si="5"/>
        <v>7_7_gas_diesel_oil_CO2</v>
      </c>
      <c r="H338" t="s">
        <v>193</v>
      </c>
      <c r="I338" t="s">
        <v>194</v>
      </c>
      <c r="J338" t="s">
        <v>195</v>
      </c>
      <c r="K338" t="str">
        <f>INDEX(EGEDA_var!$B$4:$B$81,MATCH(D338,EGEDA_var!$A$4:$A$81,0))</f>
        <v>7_petroleum_products</v>
      </c>
      <c r="L338" t="str">
        <f>INDEX(EGEDA_var!$E$4:$E$98,MATCH(C338,EGEDA_var!$D$4:$D$98,0))</f>
        <v>14_industry_sector</v>
      </c>
    </row>
    <row r="339" spans="1:12" x14ac:dyDescent="0.4">
      <c r="A339" t="s">
        <v>360</v>
      </c>
      <c r="B339" t="s">
        <v>191</v>
      </c>
      <c r="C339" t="s">
        <v>139</v>
      </c>
      <c r="D339" t="s">
        <v>79</v>
      </c>
      <c r="E339" t="s">
        <v>697</v>
      </c>
      <c r="F339" t="s">
        <v>79</v>
      </c>
      <c r="G339" t="str">
        <f t="shared" si="5"/>
        <v>7_8_fuel_oil_CO2</v>
      </c>
      <c r="H339" t="s">
        <v>193</v>
      </c>
      <c r="I339" t="s">
        <v>194</v>
      </c>
      <c r="J339" t="s">
        <v>195</v>
      </c>
      <c r="K339" t="str">
        <f>INDEX(EGEDA_var!$B$4:$B$81,MATCH(D339,EGEDA_var!$A$4:$A$81,0))</f>
        <v>7_petroleum_products</v>
      </c>
      <c r="L339" t="str">
        <f>INDEX(EGEDA_var!$E$4:$E$98,MATCH(C339,EGEDA_var!$D$4:$D$98,0))</f>
        <v>14_industry_sector</v>
      </c>
    </row>
    <row r="340" spans="1:12" x14ac:dyDescent="0.4">
      <c r="A340" t="s">
        <v>360</v>
      </c>
      <c r="B340" t="s">
        <v>191</v>
      </c>
      <c r="C340" t="s">
        <v>139</v>
      </c>
      <c r="D340" t="s">
        <v>80</v>
      </c>
      <c r="E340" t="s">
        <v>698</v>
      </c>
      <c r="F340" t="s">
        <v>80</v>
      </c>
      <c r="G340" t="str">
        <f t="shared" si="5"/>
        <v>7_9_lpg_CO2</v>
      </c>
      <c r="H340" t="s">
        <v>193</v>
      </c>
      <c r="I340" t="s">
        <v>194</v>
      </c>
      <c r="J340" t="s">
        <v>195</v>
      </c>
      <c r="K340" t="str">
        <f>INDEX(EGEDA_var!$B$4:$B$81,MATCH(D340,EGEDA_var!$A$4:$A$81,0))</f>
        <v>7_petroleum_products</v>
      </c>
      <c r="L340" t="str">
        <f>INDEX(EGEDA_var!$E$4:$E$98,MATCH(C340,EGEDA_var!$D$4:$D$98,0))</f>
        <v>14_industry_sector</v>
      </c>
    </row>
    <row r="341" spans="1:12" x14ac:dyDescent="0.4">
      <c r="A341" t="s">
        <v>360</v>
      </c>
      <c r="B341" t="s">
        <v>191</v>
      </c>
      <c r="C341" t="s">
        <v>139</v>
      </c>
      <c r="D341" t="s">
        <v>83</v>
      </c>
      <c r="E341" t="s">
        <v>699</v>
      </c>
      <c r="F341" t="s">
        <v>83</v>
      </c>
      <c r="G341" t="str">
        <f t="shared" si="5"/>
        <v>7_x_other_petroleum_products_CO2</v>
      </c>
      <c r="H341" t="s">
        <v>193</v>
      </c>
      <c r="I341" t="s">
        <v>194</v>
      </c>
      <c r="J341" t="s">
        <v>195</v>
      </c>
      <c r="K341" t="str">
        <f>INDEX(EGEDA_var!$B$4:$B$81,MATCH(D341,EGEDA_var!$A$4:$A$81,0))</f>
        <v>7_petroleum_products</v>
      </c>
      <c r="L341" t="str">
        <f>INDEX(EGEDA_var!$E$4:$E$98,MATCH(C341,EGEDA_var!$D$4:$D$98,0))</f>
        <v>14_industry_sector</v>
      </c>
    </row>
    <row r="342" spans="1:12" x14ac:dyDescent="0.4">
      <c r="A342" t="s">
        <v>360</v>
      </c>
      <c r="B342" t="s">
        <v>191</v>
      </c>
      <c r="C342" t="s">
        <v>139</v>
      </c>
      <c r="D342" t="s">
        <v>99</v>
      </c>
      <c r="E342" t="s">
        <v>700</v>
      </c>
      <c r="F342" t="s">
        <v>99</v>
      </c>
      <c r="G342" t="str">
        <f t="shared" si="5"/>
        <v>8_1_natural_gas_CO2</v>
      </c>
      <c r="H342" t="s">
        <v>193</v>
      </c>
      <c r="I342" t="s">
        <v>194</v>
      </c>
      <c r="J342" t="s">
        <v>195</v>
      </c>
      <c r="K342" t="str">
        <f>INDEX(EGEDA_var!$B$4:$B$81,MATCH(D342,EGEDA_var!$A$4:$A$81,0))</f>
        <v>8_gas</v>
      </c>
      <c r="L342" t="str">
        <f>INDEX(EGEDA_var!$E$4:$E$98,MATCH(C342,EGEDA_var!$D$4:$D$98,0))</f>
        <v>14_industry_sector</v>
      </c>
    </row>
    <row r="343" spans="1:12" x14ac:dyDescent="0.4">
      <c r="A343" t="s">
        <v>360</v>
      </c>
      <c r="B343" t="s">
        <v>191</v>
      </c>
      <c r="C343" t="s">
        <v>141</v>
      </c>
      <c r="D343" t="s">
        <v>17</v>
      </c>
      <c r="E343" t="s">
        <v>701</v>
      </c>
      <c r="F343" t="s">
        <v>17</v>
      </c>
      <c r="G343" t="str">
        <f t="shared" si="5"/>
        <v>1_5_lignite_CO2</v>
      </c>
      <c r="H343" t="s">
        <v>193</v>
      </c>
      <c r="I343" t="s">
        <v>194</v>
      </c>
      <c r="J343" t="s">
        <v>195</v>
      </c>
      <c r="K343" t="str">
        <f>INDEX(EGEDA_var!$B$4:$B$81,MATCH(D343,EGEDA_var!$A$4:$A$81,0))</f>
        <v>1_coal</v>
      </c>
      <c r="L343" t="str">
        <f>INDEX(EGEDA_var!$E$4:$E$98,MATCH(C343,EGEDA_var!$D$4:$D$98,0))</f>
        <v>14_industry_sector</v>
      </c>
    </row>
    <row r="344" spans="1:12" x14ac:dyDescent="0.4">
      <c r="A344" t="s">
        <v>360</v>
      </c>
      <c r="B344" t="s">
        <v>191</v>
      </c>
      <c r="C344" t="s">
        <v>141</v>
      </c>
      <c r="D344" t="s">
        <v>7</v>
      </c>
      <c r="E344" t="s">
        <v>702</v>
      </c>
      <c r="F344" t="s">
        <v>7</v>
      </c>
      <c r="G344" t="str">
        <f t="shared" si="5"/>
        <v>1_x_coal_thermal_CO2</v>
      </c>
      <c r="H344" t="s">
        <v>193</v>
      </c>
      <c r="I344" t="s">
        <v>194</v>
      </c>
      <c r="J344" t="s">
        <v>195</v>
      </c>
      <c r="K344" t="str">
        <f>INDEX(EGEDA_var!$B$4:$B$81,MATCH(D344,EGEDA_var!$A$4:$A$81,0))</f>
        <v>1_coal</v>
      </c>
      <c r="L344" t="str">
        <f>INDEX(EGEDA_var!$E$4:$E$98,MATCH(C344,EGEDA_var!$D$4:$D$98,0))</f>
        <v>14_industry_sector</v>
      </c>
    </row>
    <row r="345" spans="1:12" x14ac:dyDescent="0.4">
      <c r="A345" t="s">
        <v>360</v>
      </c>
      <c r="B345" t="s">
        <v>191</v>
      </c>
      <c r="C345" t="s">
        <v>141</v>
      </c>
      <c r="D345" t="s">
        <v>128</v>
      </c>
      <c r="E345" t="s">
        <v>703</v>
      </c>
      <c r="F345" t="s">
        <v>128</v>
      </c>
      <c r="G345" t="str">
        <f t="shared" si="5"/>
        <v>15_5_other_biomass_CO2</v>
      </c>
      <c r="H345" t="s">
        <v>193</v>
      </c>
      <c r="I345" t="s">
        <v>194</v>
      </c>
      <c r="J345" t="s">
        <v>195</v>
      </c>
      <c r="K345" t="str">
        <f>INDEX(EGEDA_var!$B$4:$B$81,MATCH(D345,EGEDA_var!$A$4:$A$81,0))</f>
        <v>15_solid_biomass</v>
      </c>
      <c r="L345" t="str">
        <f>INDEX(EGEDA_var!$E$4:$E$98,MATCH(C345,EGEDA_var!$D$4:$D$98,0))</f>
        <v>14_industry_sector</v>
      </c>
    </row>
    <row r="346" spans="1:12" x14ac:dyDescent="0.4">
      <c r="A346" t="s">
        <v>360</v>
      </c>
      <c r="B346" t="s">
        <v>191</v>
      </c>
      <c r="C346" t="s">
        <v>141</v>
      </c>
      <c r="D346" t="s">
        <v>134</v>
      </c>
      <c r="E346" t="s">
        <v>704</v>
      </c>
      <c r="F346" t="s">
        <v>134</v>
      </c>
      <c r="G346" t="str">
        <f t="shared" si="5"/>
        <v>16_2_industrial_waste_CO2</v>
      </c>
      <c r="H346" t="s">
        <v>193</v>
      </c>
      <c r="I346" t="s">
        <v>194</v>
      </c>
      <c r="J346" t="s">
        <v>195</v>
      </c>
      <c r="K346" t="str">
        <f>INDEX(EGEDA_var!$B$4:$B$81,MATCH(D346,EGEDA_var!$A$4:$A$81,0))</f>
        <v>16_others</v>
      </c>
      <c r="L346" t="str">
        <f>INDEX(EGEDA_var!$E$4:$E$98,MATCH(C346,EGEDA_var!$D$4:$D$98,0))</f>
        <v>14_industry_sector</v>
      </c>
    </row>
    <row r="347" spans="1:12" x14ac:dyDescent="0.4">
      <c r="A347" t="s">
        <v>360</v>
      </c>
      <c r="B347" t="s">
        <v>191</v>
      </c>
      <c r="C347" t="s">
        <v>141</v>
      </c>
      <c r="D347" t="s">
        <v>142</v>
      </c>
      <c r="E347" t="s">
        <v>705</v>
      </c>
      <c r="F347" t="s">
        <v>142</v>
      </c>
      <c r="G347" t="str">
        <f t="shared" si="5"/>
        <v>16_6_biodiesel_CO2</v>
      </c>
      <c r="H347" t="s">
        <v>193</v>
      </c>
      <c r="I347" t="s">
        <v>194</v>
      </c>
      <c r="J347" t="s">
        <v>195</v>
      </c>
      <c r="K347" t="str">
        <f>INDEX(EGEDA_var!$B$4:$B$81,MATCH(D347,EGEDA_var!$A$4:$A$81,0))</f>
        <v>16_others</v>
      </c>
      <c r="L347" t="str">
        <f>INDEX(EGEDA_var!$E$4:$E$98,MATCH(C347,EGEDA_var!$D$4:$D$98,0))</f>
        <v>14_industry_sector</v>
      </c>
    </row>
    <row r="348" spans="1:12" x14ac:dyDescent="0.4">
      <c r="A348" t="s">
        <v>360</v>
      </c>
      <c r="B348" t="s">
        <v>191</v>
      </c>
      <c r="C348" t="s">
        <v>141</v>
      </c>
      <c r="D348" t="s">
        <v>152</v>
      </c>
      <c r="E348" t="s">
        <v>706</v>
      </c>
      <c r="F348" t="s">
        <v>152</v>
      </c>
      <c r="G348" t="str">
        <f t="shared" si="5"/>
        <v>17_electricity_CO2</v>
      </c>
      <c r="H348" t="s">
        <v>193</v>
      </c>
      <c r="I348" t="s">
        <v>194</v>
      </c>
      <c r="J348" t="s">
        <v>195</v>
      </c>
      <c r="K348" t="str">
        <f>INDEX(EGEDA_var!$B$4:$B$81,MATCH(D348,EGEDA_var!$A$4:$A$81,0))</f>
        <v>17_electricity</v>
      </c>
      <c r="L348" t="str">
        <f>INDEX(EGEDA_var!$E$4:$E$98,MATCH(C348,EGEDA_var!$D$4:$D$98,0))</f>
        <v>14_industry_sector</v>
      </c>
    </row>
    <row r="349" spans="1:12" x14ac:dyDescent="0.4">
      <c r="A349" t="s">
        <v>360</v>
      </c>
      <c r="B349" t="s">
        <v>191</v>
      </c>
      <c r="C349" t="s">
        <v>141</v>
      </c>
      <c r="D349" t="s">
        <v>154</v>
      </c>
      <c r="E349" t="s">
        <v>707</v>
      </c>
      <c r="F349" t="s">
        <v>154</v>
      </c>
      <c r="G349" t="str">
        <f t="shared" si="5"/>
        <v>18_heat_CO2</v>
      </c>
      <c r="H349" t="s">
        <v>193</v>
      </c>
      <c r="I349" t="s">
        <v>194</v>
      </c>
      <c r="J349" t="s">
        <v>195</v>
      </c>
      <c r="K349" t="str">
        <f>INDEX(EGEDA_var!$B$4:$B$81,MATCH(D349,EGEDA_var!$A$4:$A$81,0))</f>
        <v>18_heat</v>
      </c>
      <c r="L349" t="str">
        <f>INDEX(EGEDA_var!$E$4:$E$98,MATCH(C349,EGEDA_var!$D$4:$D$98,0))</f>
        <v>14_industry_sector</v>
      </c>
    </row>
    <row r="350" spans="1:12" x14ac:dyDescent="0.4">
      <c r="A350" t="s">
        <v>360</v>
      </c>
      <c r="B350" t="s">
        <v>191</v>
      </c>
      <c r="C350" t="s">
        <v>141</v>
      </c>
      <c r="D350" t="s">
        <v>19</v>
      </c>
      <c r="E350" t="s">
        <v>708</v>
      </c>
      <c r="F350" t="s">
        <v>19</v>
      </c>
      <c r="G350" t="str">
        <f t="shared" si="5"/>
        <v>2_coal_products_CO2</v>
      </c>
      <c r="H350" t="s">
        <v>193</v>
      </c>
      <c r="I350" t="s">
        <v>194</v>
      </c>
      <c r="J350" t="s">
        <v>195</v>
      </c>
      <c r="K350" t="str">
        <f>INDEX(EGEDA_var!$B$4:$B$81,MATCH(D350,EGEDA_var!$A$4:$A$81,0))</f>
        <v>2_coal_products</v>
      </c>
      <c r="L350" t="str">
        <f>INDEX(EGEDA_var!$E$4:$E$98,MATCH(C350,EGEDA_var!$D$4:$D$98,0))</f>
        <v>14_industry_sector</v>
      </c>
    </row>
    <row r="351" spans="1:12" x14ac:dyDescent="0.4">
      <c r="A351" t="s">
        <v>360</v>
      </c>
      <c r="B351" t="s">
        <v>191</v>
      </c>
      <c r="C351" t="s">
        <v>141</v>
      </c>
      <c r="D351" t="s">
        <v>53</v>
      </c>
      <c r="E351" t="s">
        <v>709</v>
      </c>
      <c r="F351" t="s">
        <v>53</v>
      </c>
      <c r="G351" t="str">
        <f t="shared" si="5"/>
        <v>6_1_crude_oil_CO2</v>
      </c>
      <c r="H351" t="s">
        <v>193</v>
      </c>
      <c r="I351" t="s">
        <v>194</v>
      </c>
      <c r="J351" t="s">
        <v>195</v>
      </c>
      <c r="K351" t="str">
        <f>INDEX(EGEDA_var!$B$4:$B$81,MATCH(D351,EGEDA_var!$A$4:$A$81,0))</f>
        <v>6_crude_oil_and_ngl</v>
      </c>
      <c r="L351" t="str">
        <f>INDEX(EGEDA_var!$E$4:$E$98,MATCH(C351,EGEDA_var!$D$4:$D$98,0))</f>
        <v>14_industry_sector</v>
      </c>
    </row>
    <row r="352" spans="1:12" x14ac:dyDescent="0.4">
      <c r="A352" t="s">
        <v>360</v>
      </c>
      <c r="B352" t="s">
        <v>191</v>
      </c>
      <c r="C352" t="s">
        <v>141</v>
      </c>
      <c r="D352" t="s">
        <v>66</v>
      </c>
      <c r="E352" t="s">
        <v>710</v>
      </c>
      <c r="F352" t="s">
        <v>66</v>
      </c>
      <c r="G352" t="str">
        <f t="shared" si="5"/>
        <v>7_1_motor_gasoline_CO2</v>
      </c>
      <c r="H352" t="s">
        <v>193</v>
      </c>
      <c r="I352" t="s">
        <v>194</v>
      </c>
      <c r="J352" t="s">
        <v>195</v>
      </c>
      <c r="K352" t="str">
        <f>INDEX(EGEDA_var!$B$4:$B$81,MATCH(D352,EGEDA_var!$A$4:$A$81,0))</f>
        <v>7_petroleum_products</v>
      </c>
      <c r="L352" t="str">
        <f>INDEX(EGEDA_var!$E$4:$E$98,MATCH(C352,EGEDA_var!$D$4:$D$98,0))</f>
        <v>14_industry_sector</v>
      </c>
    </row>
    <row r="353" spans="1:12" x14ac:dyDescent="0.4">
      <c r="A353" t="s">
        <v>360</v>
      </c>
      <c r="B353" t="s">
        <v>191</v>
      </c>
      <c r="C353" t="s">
        <v>141</v>
      </c>
      <c r="D353" t="s">
        <v>81</v>
      </c>
      <c r="E353" t="s">
        <v>711</v>
      </c>
      <c r="F353" t="s">
        <v>81</v>
      </c>
      <c r="G353" t="str">
        <f t="shared" si="5"/>
        <v>7_10_refinery_gas_not_liquefied_CO2</v>
      </c>
      <c r="H353" t="s">
        <v>193</v>
      </c>
      <c r="I353" t="s">
        <v>194</v>
      </c>
      <c r="J353" t="s">
        <v>195</v>
      </c>
      <c r="K353" t="str">
        <f>INDEX(EGEDA_var!$B$4:$B$81,MATCH(D353,EGEDA_var!$A$4:$A$81,0))</f>
        <v>7_petroleum_products</v>
      </c>
      <c r="L353" t="str">
        <f>INDEX(EGEDA_var!$E$4:$E$98,MATCH(C353,EGEDA_var!$D$4:$D$98,0))</f>
        <v>14_industry_sector</v>
      </c>
    </row>
    <row r="354" spans="1:12" x14ac:dyDescent="0.4">
      <c r="A354" t="s">
        <v>360</v>
      </c>
      <c r="B354" t="s">
        <v>191</v>
      </c>
      <c r="C354" t="s">
        <v>141</v>
      </c>
      <c r="D354" t="s">
        <v>76</v>
      </c>
      <c r="E354" t="s">
        <v>712</v>
      </c>
      <c r="F354" t="s">
        <v>76</v>
      </c>
      <c r="G354" t="str">
        <f t="shared" si="5"/>
        <v>7_6_kerosene_CO2</v>
      </c>
      <c r="H354" t="s">
        <v>193</v>
      </c>
      <c r="I354" t="s">
        <v>194</v>
      </c>
      <c r="J354" t="s">
        <v>195</v>
      </c>
      <c r="K354" t="str">
        <f>INDEX(EGEDA_var!$B$4:$B$81,MATCH(D354,EGEDA_var!$A$4:$A$81,0))</f>
        <v>7_petroleum_products</v>
      </c>
      <c r="L354" t="str">
        <f>INDEX(EGEDA_var!$E$4:$E$98,MATCH(C354,EGEDA_var!$D$4:$D$98,0))</f>
        <v>14_industry_sector</v>
      </c>
    </row>
    <row r="355" spans="1:12" x14ac:dyDescent="0.4">
      <c r="A355" t="s">
        <v>360</v>
      </c>
      <c r="B355" t="s">
        <v>191</v>
      </c>
      <c r="C355" t="s">
        <v>141</v>
      </c>
      <c r="D355" t="s">
        <v>78</v>
      </c>
      <c r="E355" t="s">
        <v>713</v>
      </c>
      <c r="F355" t="s">
        <v>78</v>
      </c>
      <c r="G355" t="str">
        <f t="shared" si="5"/>
        <v>7_7_gas_diesel_oil_CO2</v>
      </c>
      <c r="H355" t="s">
        <v>193</v>
      </c>
      <c r="I355" t="s">
        <v>194</v>
      </c>
      <c r="J355" t="s">
        <v>195</v>
      </c>
      <c r="K355" t="str">
        <f>INDEX(EGEDA_var!$B$4:$B$81,MATCH(D355,EGEDA_var!$A$4:$A$81,0))</f>
        <v>7_petroleum_products</v>
      </c>
      <c r="L355" t="str">
        <f>INDEX(EGEDA_var!$E$4:$E$98,MATCH(C355,EGEDA_var!$D$4:$D$98,0))</f>
        <v>14_industry_sector</v>
      </c>
    </row>
    <row r="356" spans="1:12" x14ac:dyDescent="0.4">
      <c r="A356" t="s">
        <v>360</v>
      </c>
      <c r="B356" t="s">
        <v>191</v>
      </c>
      <c r="C356" t="s">
        <v>141</v>
      </c>
      <c r="D356" t="s">
        <v>79</v>
      </c>
      <c r="E356" t="s">
        <v>714</v>
      </c>
      <c r="F356" t="s">
        <v>79</v>
      </c>
      <c r="G356" t="str">
        <f t="shared" si="5"/>
        <v>7_8_fuel_oil_CO2</v>
      </c>
      <c r="H356" t="s">
        <v>193</v>
      </c>
      <c r="I356" t="s">
        <v>194</v>
      </c>
      <c r="J356" t="s">
        <v>195</v>
      </c>
      <c r="K356" t="str">
        <f>INDEX(EGEDA_var!$B$4:$B$81,MATCH(D356,EGEDA_var!$A$4:$A$81,0))</f>
        <v>7_petroleum_products</v>
      </c>
      <c r="L356" t="str">
        <f>INDEX(EGEDA_var!$E$4:$E$98,MATCH(C356,EGEDA_var!$D$4:$D$98,0))</f>
        <v>14_industry_sector</v>
      </c>
    </row>
    <row r="357" spans="1:12" x14ac:dyDescent="0.4">
      <c r="A357" t="s">
        <v>360</v>
      </c>
      <c r="B357" t="s">
        <v>191</v>
      </c>
      <c r="C357" t="s">
        <v>141</v>
      </c>
      <c r="D357" t="s">
        <v>80</v>
      </c>
      <c r="E357" t="s">
        <v>715</v>
      </c>
      <c r="F357" t="s">
        <v>80</v>
      </c>
      <c r="G357" t="str">
        <f t="shared" si="5"/>
        <v>7_9_lpg_CO2</v>
      </c>
      <c r="H357" t="s">
        <v>193</v>
      </c>
      <c r="I357" t="s">
        <v>194</v>
      </c>
      <c r="J357" t="s">
        <v>195</v>
      </c>
      <c r="K357" t="str">
        <f>INDEX(EGEDA_var!$B$4:$B$81,MATCH(D357,EGEDA_var!$A$4:$A$81,0))</f>
        <v>7_petroleum_products</v>
      </c>
      <c r="L357" t="str">
        <f>INDEX(EGEDA_var!$E$4:$E$98,MATCH(C357,EGEDA_var!$D$4:$D$98,0))</f>
        <v>14_industry_sector</v>
      </c>
    </row>
    <row r="358" spans="1:12" x14ac:dyDescent="0.4">
      <c r="A358" t="s">
        <v>360</v>
      </c>
      <c r="B358" t="s">
        <v>191</v>
      </c>
      <c r="C358" t="s">
        <v>141</v>
      </c>
      <c r="D358" t="s">
        <v>83</v>
      </c>
      <c r="E358" t="s">
        <v>716</v>
      </c>
      <c r="F358" t="s">
        <v>83</v>
      </c>
      <c r="G358" t="str">
        <f t="shared" si="5"/>
        <v>7_x_other_petroleum_products_CO2</v>
      </c>
      <c r="H358" t="s">
        <v>193</v>
      </c>
      <c r="I358" t="s">
        <v>194</v>
      </c>
      <c r="J358" t="s">
        <v>195</v>
      </c>
      <c r="K358" t="str">
        <f>INDEX(EGEDA_var!$B$4:$B$81,MATCH(D358,EGEDA_var!$A$4:$A$81,0))</f>
        <v>7_petroleum_products</v>
      </c>
      <c r="L358" t="str">
        <f>INDEX(EGEDA_var!$E$4:$E$98,MATCH(C358,EGEDA_var!$D$4:$D$98,0))</f>
        <v>14_industry_sector</v>
      </c>
    </row>
    <row r="359" spans="1:12" x14ac:dyDescent="0.4">
      <c r="A359" t="s">
        <v>360</v>
      </c>
      <c r="B359" t="s">
        <v>191</v>
      </c>
      <c r="C359" t="s">
        <v>141</v>
      </c>
      <c r="D359" t="s">
        <v>99</v>
      </c>
      <c r="E359" t="s">
        <v>717</v>
      </c>
      <c r="F359" t="s">
        <v>99</v>
      </c>
      <c r="G359" t="str">
        <f t="shared" si="5"/>
        <v>8_1_natural_gas_CO2</v>
      </c>
      <c r="H359" t="s">
        <v>193</v>
      </c>
      <c r="I359" t="s">
        <v>194</v>
      </c>
      <c r="J359" t="s">
        <v>195</v>
      </c>
      <c r="K359" t="str">
        <f>INDEX(EGEDA_var!$B$4:$B$81,MATCH(D359,EGEDA_var!$A$4:$A$81,0))</f>
        <v>8_gas</v>
      </c>
      <c r="L359" t="str">
        <f>INDEX(EGEDA_var!$E$4:$E$98,MATCH(C359,EGEDA_var!$D$4:$D$98,0))</f>
        <v>14_industry_sector</v>
      </c>
    </row>
    <row r="360" spans="1:12" x14ac:dyDescent="0.4">
      <c r="A360" t="s">
        <v>360</v>
      </c>
      <c r="B360" t="s">
        <v>191</v>
      </c>
      <c r="C360" t="s">
        <v>143</v>
      </c>
      <c r="D360" t="s">
        <v>17</v>
      </c>
      <c r="E360" t="s">
        <v>718</v>
      </c>
      <c r="F360" t="s">
        <v>17</v>
      </c>
      <c r="G360" t="str">
        <f t="shared" si="5"/>
        <v>1_5_lignite_CO2</v>
      </c>
      <c r="H360" t="s">
        <v>193</v>
      </c>
      <c r="I360" t="s">
        <v>194</v>
      </c>
      <c r="J360" t="s">
        <v>195</v>
      </c>
      <c r="K360" t="str">
        <f>INDEX(EGEDA_var!$B$4:$B$81,MATCH(D360,EGEDA_var!$A$4:$A$81,0))</f>
        <v>1_coal</v>
      </c>
      <c r="L360" t="str">
        <f>INDEX(EGEDA_var!$E$4:$E$98,MATCH(C360,EGEDA_var!$D$4:$D$98,0))</f>
        <v>14_industry_sector</v>
      </c>
    </row>
    <row r="361" spans="1:12" x14ac:dyDescent="0.4">
      <c r="A361" t="s">
        <v>360</v>
      </c>
      <c r="B361" t="s">
        <v>191</v>
      </c>
      <c r="C361" t="s">
        <v>143</v>
      </c>
      <c r="D361" t="s">
        <v>7</v>
      </c>
      <c r="E361" t="s">
        <v>719</v>
      </c>
      <c r="F361" t="s">
        <v>7</v>
      </c>
      <c r="G361" t="str">
        <f t="shared" si="5"/>
        <v>1_x_coal_thermal_CO2</v>
      </c>
      <c r="H361" t="s">
        <v>193</v>
      </c>
      <c r="I361" t="s">
        <v>194</v>
      </c>
      <c r="J361" t="s">
        <v>195</v>
      </c>
      <c r="K361" t="str">
        <f>INDEX(EGEDA_var!$B$4:$B$81,MATCH(D361,EGEDA_var!$A$4:$A$81,0))</f>
        <v>1_coal</v>
      </c>
      <c r="L361" t="str">
        <f>INDEX(EGEDA_var!$E$4:$E$98,MATCH(C361,EGEDA_var!$D$4:$D$98,0))</f>
        <v>14_industry_sector</v>
      </c>
    </row>
    <row r="362" spans="1:12" x14ac:dyDescent="0.4">
      <c r="A362" t="s">
        <v>360</v>
      </c>
      <c r="B362" t="s">
        <v>191</v>
      </c>
      <c r="C362" t="s">
        <v>143</v>
      </c>
      <c r="D362" t="s">
        <v>124</v>
      </c>
      <c r="E362" t="s">
        <v>720</v>
      </c>
      <c r="F362" t="s">
        <v>124</v>
      </c>
      <c r="G362" t="str">
        <f t="shared" si="5"/>
        <v>15_3_charcoal_CO2</v>
      </c>
      <c r="H362" t="s">
        <v>193</v>
      </c>
      <c r="I362" t="s">
        <v>194</v>
      </c>
      <c r="J362" t="s">
        <v>195</v>
      </c>
      <c r="K362" t="str">
        <f>INDEX(EGEDA_var!$B$4:$B$81,MATCH(D362,EGEDA_var!$A$4:$A$81,0))</f>
        <v>15_solid_biomass</v>
      </c>
      <c r="L362" t="str">
        <f>INDEX(EGEDA_var!$E$4:$E$98,MATCH(C362,EGEDA_var!$D$4:$D$98,0))</f>
        <v>14_industry_sector</v>
      </c>
    </row>
    <row r="363" spans="1:12" x14ac:dyDescent="0.4">
      <c r="A363" t="s">
        <v>360</v>
      </c>
      <c r="B363" t="s">
        <v>191</v>
      </c>
      <c r="C363" t="s">
        <v>143</v>
      </c>
      <c r="D363" t="s">
        <v>128</v>
      </c>
      <c r="E363" t="s">
        <v>721</v>
      </c>
      <c r="F363" t="s">
        <v>128</v>
      </c>
      <c r="G363" t="str">
        <f t="shared" si="5"/>
        <v>15_5_other_biomass_CO2</v>
      </c>
      <c r="H363" t="s">
        <v>193</v>
      </c>
      <c r="I363" t="s">
        <v>194</v>
      </c>
      <c r="J363" t="s">
        <v>195</v>
      </c>
      <c r="K363" t="str">
        <f>INDEX(EGEDA_var!$B$4:$B$81,MATCH(D363,EGEDA_var!$A$4:$A$81,0))</f>
        <v>15_solid_biomass</v>
      </c>
      <c r="L363" t="str">
        <f>INDEX(EGEDA_var!$E$4:$E$98,MATCH(C363,EGEDA_var!$D$4:$D$98,0))</f>
        <v>14_industry_sector</v>
      </c>
    </row>
    <row r="364" spans="1:12" x14ac:dyDescent="0.4">
      <c r="A364" t="s">
        <v>360</v>
      </c>
      <c r="B364" t="s">
        <v>191</v>
      </c>
      <c r="C364" t="s">
        <v>143</v>
      </c>
      <c r="D364" t="s">
        <v>134</v>
      </c>
      <c r="E364" t="s">
        <v>722</v>
      </c>
      <c r="F364" t="s">
        <v>134</v>
      </c>
      <c r="G364" t="str">
        <f t="shared" si="5"/>
        <v>16_2_industrial_waste_CO2</v>
      </c>
      <c r="H364" t="s">
        <v>193</v>
      </c>
      <c r="I364" t="s">
        <v>194</v>
      </c>
      <c r="J364" t="s">
        <v>195</v>
      </c>
      <c r="K364" t="str">
        <f>INDEX(EGEDA_var!$B$4:$B$81,MATCH(D364,EGEDA_var!$A$4:$A$81,0))</f>
        <v>16_others</v>
      </c>
      <c r="L364" t="str">
        <f>INDEX(EGEDA_var!$E$4:$E$98,MATCH(C364,EGEDA_var!$D$4:$D$98,0))</f>
        <v>14_industry_sector</v>
      </c>
    </row>
    <row r="365" spans="1:12" x14ac:dyDescent="0.4">
      <c r="A365" t="s">
        <v>360</v>
      </c>
      <c r="B365" t="s">
        <v>191</v>
      </c>
      <c r="C365" t="s">
        <v>143</v>
      </c>
      <c r="D365" t="s">
        <v>142</v>
      </c>
      <c r="E365" t="s">
        <v>723</v>
      </c>
      <c r="F365" t="s">
        <v>142</v>
      </c>
      <c r="G365" t="str">
        <f t="shared" si="5"/>
        <v>16_6_biodiesel_CO2</v>
      </c>
      <c r="H365" t="s">
        <v>193</v>
      </c>
      <c r="I365" t="s">
        <v>194</v>
      </c>
      <c r="J365" t="s">
        <v>195</v>
      </c>
      <c r="K365" t="str">
        <f>INDEX(EGEDA_var!$B$4:$B$81,MATCH(D365,EGEDA_var!$A$4:$A$81,0))</f>
        <v>16_others</v>
      </c>
      <c r="L365" t="str">
        <f>INDEX(EGEDA_var!$E$4:$E$98,MATCH(C365,EGEDA_var!$D$4:$D$98,0))</f>
        <v>14_industry_sector</v>
      </c>
    </row>
    <row r="366" spans="1:12" x14ac:dyDescent="0.4">
      <c r="A366" t="s">
        <v>360</v>
      </c>
      <c r="B366" t="s">
        <v>191</v>
      </c>
      <c r="C366" t="s">
        <v>143</v>
      </c>
      <c r="D366" t="s">
        <v>152</v>
      </c>
      <c r="E366" t="s">
        <v>724</v>
      </c>
      <c r="F366" t="s">
        <v>152</v>
      </c>
      <c r="G366" t="str">
        <f t="shared" si="5"/>
        <v>17_electricity_CO2</v>
      </c>
      <c r="H366" t="s">
        <v>193</v>
      </c>
      <c r="I366" t="s">
        <v>194</v>
      </c>
      <c r="J366" t="s">
        <v>195</v>
      </c>
      <c r="K366" t="str">
        <f>INDEX(EGEDA_var!$B$4:$B$81,MATCH(D366,EGEDA_var!$A$4:$A$81,0))</f>
        <v>17_electricity</v>
      </c>
      <c r="L366" t="str">
        <f>INDEX(EGEDA_var!$E$4:$E$98,MATCH(C366,EGEDA_var!$D$4:$D$98,0))</f>
        <v>14_industry_sector</v>
      </c>
    </row>
    <row r="367" spans="1:12" x14ac:dyDescent="0.4">
      <c r="A367" t="s">
        <v>360</v>
      </c>
      <c r="B367" t="s">
        <v>191</v>
      </c>
      <c r="C367" t="s">
        <v>143</v>
      </c>
      <c r="D367" t="s">
        <v>154</v>
      </c>
      <c r="E367" t="s">
        <v>725</v>
      </c>
      <c r="F367" t="s">
        <v>154</v>
      </c>
      <c r="G367" t="str">
        <f t="shared" si="5"/>
        <v>18_heat_CO2</v>
      </c>
      <c r="H367" t="s">
        <v>193</v>
      </c>
      <c r="I367" t="s">
        <v>194</v>
      </c>
      <c r="J367" t="s">
        <v>195</v>
      </c>
      <c r="K367" t="str">
        <f>INDEX(EGEDA_var!$B$4:$B$81,MATCH(D367,EGEDA_var!$A$4:$A$81,0))</f>
        <v>18_heat</v>
      </c>
      <c r="L367" t="str">
        <f>INDEX(EGEDA_var!$E$4:$E$98,MATCH(C367,EGEDA_var!$D$4:$D$98,0))</f>
        <v>14_industry_sector</v>
      </c>
    </row>
    <row r="368" spans="1:12" x14ac:dyDescent="0.4">
      <c r="A368" t="s">
        <v>360</v>
      </c>
      <c r="B368" t="s">
        <v>191</v>
      </c>
      <c r="C368" t="s">
        <v>143</v>
      </c>
      <c r="D368" t="s">
        <v>19</v>
      </c>
      <c r="E368" t="s">
        <v>726</v>
      </c>
      <c r="F368" t="s">
        <v>19</v>
      </c>
      <c r="G368" t="str">
        <f t="shared" si="5"/>
        <v>2_coal_products_CO2</v>
      </c>
      <c r="H368" t="s">
        <v>193</v>
      </c>
      <c r="I368" t="s">
        <v>194</v>
      </c>
      <c r="J368" t="s">
        <v>195</v>
      </c>
      <c r="K368" t="str">
        <f>INDEX(EGEDA_var!$B$4:$B$81,MATCH(D368,EGEDA_var!$A$4:$A$81,0))</f>
        <v>2_coal_products</v>
      </c>
      <c r="L368" t="str">
        <f>INDEX(EGEDA_var!$E$4:$E$98,MATCH(C368,EGEDA_var!$D$4:$D$98,0))</f>
        <v>14_industry_sector</v>
      </c>
    </row>
    <row r="369" spans="1:12" x14ac:dyDescent="0.4">
      <c r="A369" t="s">
        <v>360</v>
      </c>
      <c r="B369" t="s">
        <v>191</v>
      </c>
      <c r="C369" t="s">
        <v>143</v>
      </c>
      <c r="D369" t="s">
        <v>53</v>
      </c>
      <c r="E369" t="s">
        <v>727</v>
      </c>
      <c r="F369" t="s">
        <v>53</v>
      </c>
      <c r="G369" t="str">
        <f t="shared" si="5"/>
        <v>6_1_crude_oil_CO2</v>
      </c>
      <c r="H369" t="s">
        <v>193</v>
      </c>
      <c r="I369" t="s">
        <v>194</v>
      </c>
      <c r="J369" t="s">
        <v>195</v>
      </c>
      <c r="K369" t="str">
        <f>INDEX(EGEDA_var!$B$4:$B$81,MATCH(D369,EGEDA_var!$A$4:$A$81,0))</f>
        <v>6_crude_oil_and_ngl</v>
      </c>
      <c r="L369" t="str">
        <f>INDEX(EGEDA_var!$E$4:$E$98,MATCH(C369,EGEDA_var!$D$4:$D$98,0))</f>
        <v>14_industry_sector</v>
      </c>
    </row>
    <row r="370" spans="1:12" x14ac:dyDescent="0.4">
      <c r="A370" t="s">
        <v>360</v>
      </c>
      <c r="B370" t="s">
        <v>191</v>
      </c>
      <c r="C370" t="s">
        <v>143</v>
      </c>
      <c r="D370" t="s">
        <v>66</v>
      </c>
      <c r="E370" t="s">
        <v>728</v>
      </c>
      <c r="F370" t="s">
        <v>66</v>
      </c>
      <c r="G370" t="str">
        <f t="shared" si="5"/>
        <v>7_1_motor_gasoline_CO2</v>
      </c>
      <c r="H370" t="s">
        <v>193</v>
      </c>
      <c r="I370" t="s">
        <v>194</v>
      </c>
      <c r="J370" t="s">
        <v>195</v>
      </c>
      <c r="K370" t="str">
        <f>INDEX(EGEDA_var!$B$4:$B$81,MATCH(D370,EGEDA_var!$A$4:$A$81,0))</f>
        <v>7_petroleum_products</v>
      </c>
      <c r="L370" t="str">
        <f>INDEX(EGEDA_var!$E$4:$E$98,MATCH(C370,EGEDA_var!$D$4:$D$98,0))</f>
        <v>14_industry_sector</v>
      </c>
    </row>
    <row r="371" spans="1:12" x14ac:dyDescent="0.4">
      <c r="A371" t="s">
        <v>360</v>
      </c>
      <c r="B371" t="s">
        <v>191</v>
      </c>
      <c r="C371" t="s">
        <v>143</v>
      </c>
      <c r="D371" t="s">
        <v>76</v>
      </c>
      <c r="E371" t="s">
        <v>729</v>
      </c>
      <c r="F371" t="s">
        <v>76</v>
      </c>
      <c r="G371" t="str">
        <f t="shared" si="5"/>
        <v>7_6_kerosene_CO2</v>
      </c>
      <c r="H371" t="s">
        <v>193</v>
      </c>
      <c r="I371" t="s">
        <v>194</v>
      </c>
      <c r="J371" t="s">
        <v>195</v>
      </c>
      <c r="K371" t="str">
        <f>INDEX(EGEDA_var!$B$4:$B$81,MATCH(D371,EGEDA_var!$A$4:$A$81,0))</f>
        <v>7_petroleum_products</v>
      </c>
      <c r="L371" t="str">
        <f>INDEX(EGEDA_var!$E$4:$E$98,MATCH(C371,EGEDA_var!$D$4:$D$98,0))</f>
        <v>14_industry_sector</v>
      </c>
    </row>
    <row r="372" spans="1:12" x14ac:dyDescent="0.4">
      <c r="A372" t="s">
        <v>360</v>
      </c>
      <c r="B372" t="s">
        <v>191</v>
      </c>
      <c r="C372" t="s">
        <v>143</v>
      </c>
      <c r="D372" t="s">
        <v>78</v>
      </c>
      <c r="E372" t="s">
        <v>730</v>
      </c>
      <c r="F372" t="s">
        <v>78</v>
      </c>
      <c r="G372" t="str">
        <f t="shared" si="5"/>
        <v>7_7_gas_diesel_oil_CO2</v>
      </c>
      <c r="H372" t="s">
        <v>193</v>
      </c>
      <c r="I372" t="s">
        <v>194</v>
      </c>
      <c r="J372" t="s">
        <v>195</v>
      </c>
      <c r="K372" t="str">
        <f>INDEX(EGEDA_var!$B$4:$B$81,MATCH(D372,EGEDA_var!$A$4:$A$81,0))</f>
        <v>7_petroleum_products</v>
      </c>
      <c r="L372" t="str">
        <f>INDEX(EGEDA_var!$E$4:$E$98,MATCH(C372,EGEDA_var!$D$4:$D$98,0))</f>
        <v>14_industry_sector</v>
      </c>
    </row>
    <row r="373" spans="1:12" x14ac:dyDescent="0.4">
      <c r="A373" t="s">
        <v>360</v>
      </c>
      <c r="B373" t="s">
        <v>191</v>
      </c>
      <c r="C373" t="s">
        <v>143</v>
      </c>
      <c r="D373" t="s">
        <v>79</v>
      </c>
      <c r="E373" t="s">
        <v>731</v>
      </c>
      <c r="F373" t="s">
        <v>79</v>
      </c>
      <c r="G373" t="str">
        <f t="shared" si="5"/>
        <v>7_8_fuel_oil_CO2</v>
      </c>
      <c r="H373" t="s">
        <v>193</v>
      </c>
      <c r="I373" t="s">
        <v>194</v>
      </c>
      <c r="J373" t="s">
        <v>195</v>
      </c>
      <c r="K373" t="str">
        <f>INDEX(EGEDA_var!$B$4:$B$81,MATCH(D373,EGEDA_var!$A$4:$A$81,0))</f>
        <v>7_petroleum_products</v>
      </c>
      <c r="L373" t="str">
        <f>INDEX(EGEDA_var!$E$4:$E$98,MATCH(C373,EGEDA_var!$D$4:$D$98,0))</f>
        <v>14_industry_sector</v>
      </c>
    </row>
    <row r="374" spans="1:12" x14ac:dyDescent="0.4">
      <c r="A374" t="s">
        <v>360</v>
      </c>
      <c r="B374" t="s">
        <v>191</v>
      </c>
      <c r="C374" t="s">
        <v>143</v>
      </c>
      <c r="D374" t="s">
        <v>80</v>
      </c>
      <c r="E374" t="s">
        <v>732</v>
      </c>
      <c r="F374" t="s">
        <v>80</v>
      </c>
      <c r="G374" t="str">
        <f t="shared" si="5"/>
        <v>7_9_lpg_CO2</v>
      </c>
      <c r="H374" t="s">
        <v>193</v>
      </c>
      <c r="I374" t="s">
        <v>194</v>
      </c>
      <c r="J374" t="s">
        <v>195</v>
      </c>
      <c r="K374" t="str">
        <f>INDEX(EGEDA_var!$B$4:$B$81,MATCH(D374,EGEDA_var!$A$4:$A$81,0))</f>
        <v>7_petroleum_products</v>
      </c>
      <c r="L374" t="str">
        <f>INDEX(EGEDA_var!$E$4:$E$98,MATCH(C374,EGEDA_var!$D$4:$D$98,0))</f>
        <v>14_industry_sector</v>
      </c>
    </row>
    <row r="375" spans="1:12" x14ac:dyDescent="0.4">
      <c r="A375" t="s">
        <v>360</v>
      </c>
      <c r="B375" t="s">
        <v>191</v>
      </c>
      <c r="C375" t="s">
        <v>143</v>
      </c>
      <c r="D375" t="s">
        <v>70</v>
      </c>
      <c r="E375" t="s">
        <v>733</v>
      </c>
      <c r="F375" t="s">
        <v>70</v>
      </c>
      <c r="G375" t="str">
        <f t="shared" si="5"/>
        <v>7_x_jet_fuel_CO2</v>
      </c>
      <c r="H375" t="s">
        <v>193</v>
      </c>
      <c r="I375" t="s">
        <v>194</v>
      </c>
      <c r="J375" t="s">
        <v>195</v>
      </c>
      <c r="K375" t="str">
        <f>INDEX(EGEDA_var!$B$4:$B$81,MATCH(D375,EGEDA_var!$A$4:$A$81,0))</f>
        <v>7_petroleum_products</v>
      </c>
      <c r="L375" t="str">
        <f>INDEX(EGEDA_var!$E$4:$E$98,MATCH(C375,EGEDA_var!$D$4:$D$98,0))</f>
        <v>14_industry_sector</v>
      </c>
    </row>
    <row r="376" spans="1:12" x14ac:dyDescent="0.4">
      <c r="A376" t="s">
        <v>360</v>
      </c>
      <c r="B376" t="s">
        <v>191</v>
      </c>
      <c r="C376" t="s">
        <v>143</v>
      </c>
      <c r="D376" t="s">
        <v>83</v>
      </c>
      <c r="E376" t="s">
        <v>734</v>
      </c>
      <c r="F376" t="s">
        <v>83</v>
      </c>
      <c r="G376" t="str">
        <f t="shared" si="5"/>
        <v>7_x_other_petroleum_products_CO2</v>
      </c>
      <c r="H376" t="s">
        <v>193</v>
      </c>
      <c r="I376" t="s">
        <v>194</v>
      </c>
      <c r="J376" t="s">
        <v>195</v>
      </c>
      <c r="K376" t="str">
        <f>INDEX(EGEDA_var!$B$4:$B$81,MATCH(D376,EGEDA_var!$A$4:$A$81,0))</f>
        <v>7_petroleum_products</v>
      </c>
      <c r="L376" t="str">
        <f>INDEX(EGEDA_var!$E$4:$E$98,MATCH(C376,EGEDA_var!$D$4:$D$98,0))</f>
        <v>14_industry_sector</v>
      </c>
    </row>
    <row r="377" spans="1:12" x14ac:dyDescent="0.4">
      <c r="A377" t="s">
        <v>360</v>
      </c>
      <c r="B377" t="s">
        <v>191</v>
      </c>
      <c r="C377" t="s">
        <v>143</v>
      </c>
      <c r="D377" t="s">
        <v>99</v>
      </c>
      <c r="E377" t="s">
        <v>735</v>
      </c>
      <c r="F377" t="s">
        <v>99</v>
      </c>
      <c r="G377" t="str">
        <f t="shared" si="5"/>
        <v>8_1_natural_gas_CO2</v>
      </c>
      <c r="H377" t="s">
        <v>193</v>
      </c>
      <c r="I377" t="s">
        <v>194</v>
      </c>
      <c r="J377" t="s">
        <v>195</v>
      </c>
      <c r="K377" t="str">
        <f>INDEX(EGEDA_var!$B$4:$B$81,MATCH(D377,EGEDA_var!$A$4:$A$81,0))</f>
        <v>8_gas</v>
      </c>
      <c r="L377" t="str">
        <f>INDEX(EGEDA_var!$E$4:$E$98,MATCH(C377,EGEDA_var!$D$4:$D$98,0))</f>
        <v>14_industry_sector</v>
      </c>
    </row>
    <row r="378" spans="1:12" x14ac:dyDescent="0.4">
      <c r="A378" t="s">
        <v>360</v>
      </c>
      <c r="B378" t="s">
        <v>191</v>
      </c>
      <c r="C378" t="s">
        <v>145</v>
      </c>
      <c r="D378" t="s">
        <v>9</v>
      </c>
      <c r="E378" t="s">
        <v>736</v>
      </c>
      <c r="F378" t="s">
        <v>9</v>
      </c>
      <c r="G378" t="str">
        <f t="shared" si="5"/>
        <v>1_1_coking_coal_CO2</v>
      </c>
      <c r="H378" t="s">
        <v>193</v>
      </c>
      <c r="I378" t="s">
        <v>194</v>
      </c>
      <c r="J378" t="s">
        <v>195</v>
      </c>
      <c r="K378" t="str">
        <f>INDEX(EGEDA_var!$B$4:$B$81,MATCH(D378,EGEDA_var!$A$4:$A$81,0))</f>
        <v>1_coal</v>
      </c>
      <c r="L378" t="str">
        <f>INDEX(EGEDA_var!$E$4:$E$98,MATCH(C378,EGEDA_var!$D$4:$D$98,0))</f>
        <v>14_industry_sector</v>
      </c>
    </row>
    <row r="379" spans="1:12" x14ac:dyDescent="0.4">
      <c r="A379" t="s">
        <v>360</v>
      </c>
      <c r="B379" t="s">
        <v>191</v>
      </c>
      <c r="C379" t="s">
        <v>145</v>
      </c>
      <c r="D379" t="s">
        <v>17</v>
      </c>
      <c r="E379" t="s">
        <v>737</v>
      </c>
      <c r="F379" t="s">
        <v>17</v>
      </c>
      <c r="G379" t="str">
        <f t="shared" si="5"/>
        <v>1_5_lignite_CO2</v>
      </c>
      <c r="H379" t="s">
        <v>193</v>
      </c>
      <c r="I379" t="s">
        <v>194</v>
      </c>
      <c r="J379" t="s">
        <v>195</v>
      </c>
      <c r="K379" t="str">
        <f>INDEX(EGEDA_var!$B$4:$B$81,MATCH(D379,EGEDA_var!$A$4:$A$81,0))</f>
        <v>1_coal</v>
      </c>
      <c r="L379" t="str">
        <f>INDEX(EGEDA_var!$E$4:$E$98,MATCH(C379,EGEDA_var!$D$4:$D$98,0))</f>
        <v>14_industry_sector</v>
      </c>
    </row>
    <row r="380" spans="1:12" x14ac:dyDescent="0.4">
      <c r="A380" t="s">
        <v>360</v>
      </c>
      <c r="B380" t="s">
        <v>191</v>
      </c>
      <c r="C380" t="s">
        <v>145</v>
      </c>
      <c r="D380" t="s">
        <v>7</v>
      </c>
      <c r="E380" t="s">
        <v>738</v>
      </c>
      <c r="F380" t="s">
        <v>7</v>
      </c>
      <c r="G380" t="str">
        <f t="shared" si="5"/>
        <v>1_x_coal_thermal_CO2</v>
      </c>
      <c r="H380" t="s">
        <v>193</v>
      </c>
      <c r="I380" t="s">
        <v>194</v>
      </c>
      <c r="J380" t="s">
        <v>195</v>
      </c>
      <c r="K380" t="str">
        <f>INDEX(EGEDA_var!$B$4:$B$81,MATCH(D380,EGEDA_var!$A$4:$A$81,0))</f>
        <v>1_coal</v>
      </c>
      <c r="L380" t="str">
        <f>INDEX(EGEDA_var!$E$4:$E$98,MATCH(C380,EGEDA_var!$D$4:$D$98,0))</f>
        <v>14_industry_sector</v>
      </c>
    </row>
    <row r="381" spans="1:12" x14ac:dyDescent="0.4">
      <c r="A381" t="s">
        <v>360</v>
      </c>
      <c r="B381" t="s">
        <v>191</v>
      </c>
      <c r="C381" t="s">
        <v>145</v>
      </c>
      <c r="D381" t="s">
        <v>121</v>
      </c>
      <c r="E381" t="s">
        <v>739</v>
      </c>
      <c r="F381" t="s">
        <v>121</v>
      </c>
      <c r="G381" t="str">
        <f t="shared" si="5"/>
        <v>15_1_fuelwood_and_woodwaste_CO2</v>
      </c>
      <c r="H381" t="s">
        <v>193</v>
      </c>
      <c r="I381" t="s">
        <v>194</v>
      </c>
      <c r="J381" t="s">
        <v>195</v>
      </c>
      <c r="K381" t="str">
        <f>INDEX(EGEDA_var!$B$4:$B$81,MATCH(D381,EGEDA_var!$A$4:$A$81,0))</f>
        <v>15_solid_biomass</v>
      </c>
      <c r="L381" t="str">
        <f>INDEX(EGEDA_var!$E$4:$E$98,MATCH(C381,EGEDA_var!$D$4:$D$98,0))</f>
        <v>14_industry_sector</v>
      </c>
    </row>
    <row r="382" spans="1:12" x14ac:dyDescent="0.4">
      <c r="A382" t="s">
        <v>360</v>
      </c>
      <c r="B382" t="s">
        <v>191</v>
      </c>
      <c r="C382" t="s">
        <v>145</v>
      </c>
      <c r="D382" t="s">
        <v>123</v>
      </c>
      <c r="E382" t="s">
        <v>740</v>
      </c>
      <c r="F382" t="s">
        <v>123</v>
      </c>
      <c r="G382" t="str">
        <f t="shared" si="5"/>
        <v>15_2_bagasse_CO2</v>
      </c>
      <c r="H382" t="s">
        <v>193</v>
      </c>
      <c r="I382" t="s">
        <v>194</v>
      </c>
      <c r="J382" t="s">
        <v>195</v>
      </c>
      <c r="K382" t="str">
        <f>INDEX(EGEDA_var!$B$4:$B$81,MATCH(D382,EGEDA_var!$A$4:$A$81,0))</f>
        <v>15_solid_biomass</v>
      </c>
      <c r="L382" t="str">
        <f>INDEX(EGEDA_var!$E$4:$E$98,MATCH(C382,EGEDA_var!$D$4:$D$98,0))</f>
        <v>14_industry_sector</v>
      </c>
    </row>
    <row r="383" spans="1:12" x14ac:dyDescent="0.4">
      <c r="A383" t="s">
        <v>360</v>
      </c>
      <c r="B383" t="s">
        <v>191</v>
      </c>
      <c r="C383" t="s">
        <v>145</v>
      </c>
      <c r="D383" t="s">
        <v>124</v>
      </c>
      <c r="E383" t="s">
        <v>741</v>
      </c>
      <c r="F383" t="s">
        <v>124</v>
      </c>
      <c r="G383" t="str">
        <f t="shared" si="5"/>
        <v>15_3_charcoal_CO2</v>
      </c>
      <c r="H383" t="s">
        <v>193</v>
      </c>
      <c r="I383" t="s">
        <v>194</v>
      </c>
      <c r="J383" t="s">
        <v>195</v>
      </c>
      <c r="K383" t="str">
        <f>INDEX(EGEDA_var!$B$4:$B$81,MATCH(D383,EGEDA_var!$A$4:$A$81,0))</f>
        <v>15_solid_biomass</v>
      </c>
      <c r="L383" t="str">
        <f>INDEX(EGEDA_var!$E$4:$E$98,MATCH(C383,EGEDA_var!$D$4:$D$98,0))</f>
        <v>14_industry_sector</v>
      </c>
    </row>
    <row r="384" spans="1:12" x14ac:dyDescent="0.4">
      <c r="A384" t="s">
        <v>360</v>
      </c>
      <c r="B384" t="s">
        <v>191</v>
      </c>
      <c r="C384" t="s">
        <v>145</v>
      </c>
      <c r="D384" t="s">
        <v>128</v>
      </c>
      <c r="E384" t="s">
        <v>742</v>
      </c>
      <c r="F384" t="s">
        <v>128</v>
      </c>
      <c r="G384" t="str">
        <f t="shared" si="5"/>
        <v>15_5_other_biomass_CO2</v>
      </c>
      <c r="H384" t="s">
        <v>193</v>
      </c>
      <c r="I384" t="s">
        <v>194</v>
      </c>
      <c r="J384" t="s">
        <v>195</v>
      </c>
      <c r="K384" t="str">
        <f>INDEX(EGEDA_var!$B$4:$B$81,MATCH(D384,EGEDA_var!$A$4:$A$81,0))</f>
        <v>15_solid_biomass</v>
      </c>
      <c r="L384" t="str">
        <f>INDEX(EGEDA_var!$E$4:$E$98,MATCH(C384,EGEDA_var!$D$4:$D$98,0))</f>
        <v>14_industry_sector</v>
      </c>
    </row>
    <row r="385" spans="1:12" x14ac:dyDescent="0.4">
      <c r="A385" t="s">
        <v>360</v>
      </c>
      <c r="B385" t="s">
        <v>191</v>
      </c>
      <c r="C385" t="s">
        <v>145</v>
      </c>
      <c r="D385" t="s">
        <v>132</v>
      </c>
      <c r="E385" t="s">
        <v>743</v>
      </c>
      <c r="F385" t="s">
        <v>132</v>
      </c>
      <c r="G385" t="str">
        <f t="shared" si="5"/>
        <v>16_1_biogas_CO2</v>
      </c>
      <c r="H385" t="s">
        <v>193</v>
      </c>
      <c r="I385" t="s">
        <v>194</v>
      </c>
      <c r="J385" t="s">
        <v>195</v>
      </c>
      <c r="K385" t="str">
        <f>INDEX(EGEDA_var!$B$4:$B$81,MATCH(D385,EGEDA_var!$A$4:$A$81,0))</f>
        <v>16_others</v>
      </c>
      <c r="L385" t="str">
        <f>INDEX(EGEDA_var!$E$4:$E$98,MATCH(C385,EGEDA_var!$D$4:$D$98,0))</f>
        <v>14_industry_sector</v>
      </c>
    </row>
    <row r="386" spans="1:12" x14ac:dyDescent="0.4">
      <c r="A386" t="s">
        <v>360</v>
      </c>
      <c r="B386" t="s">
        <v>191</v>
      </c>
      <c r="C386" t="s">
        <v>145</v>
      </c>
      <c r="D386" t="s">
        <v>134</v>
      </c>
      <c r="E386" t="s">
        <v>744</v>
      </c>
      <c r="F386" t="s">
        <v>134</v>
      </c>
      <c r="G386" t="str">
        <f t="shared" si="5"/>
        <v>16_2_industrial_waste_CO2</v>
      </c>
      <c r="H386" t="s">
        <v>193</v>
      </c>
      <c r="I386" t="s">
        <v>194</v>
      </c>
      <c r="J386" t="s">
        <v>195</v>
      </c>
      <c r="K386" t="str">
        <f>INDEX(EGEDA_var!$B$4:$B$81,MATCH(D386,EGEDA_var!$A$4:$A$81,0))</f>
        <v>16_others</v>
      </c>
      <c r="L386" t="str">
        <f>INDEX(EGEDA_var!$E$4:$E$98,MATCH(C386,EGEDA_var!$D$4:$D$98,0))</f>
        <v>14_industry_sector</v>
      </c>
    </row>
    <row r="387" spans="1:12" x14ac:dyDescent="0.4">
      <c r="A387" t="s">
        <v>360</v>
      </c>
      <c r="B387" t="s">
        <v>191</v>
      </c>
      <c r="C387" t="s">
        <v>145</v>
      </c>
      <c r="D387" t="s">
        <v>142</v>
      </c>
      <c r="E387" t="s">
        <v>745</v>
      </c>
      <c r="F387" t="s">
        <v>142</v>
      </c>
      <c r="G387" t="str">
        <f t="shared" si="5"/>
        <v>16_6_biodiesel_CO2</v>
      </c>
      <c r="H387" t="s">
        <v>193</v>
      </c>
      <c r="I387" t="s">
        <v>194</v>
      </c>
      <c r="J387" t="s">
        <v>195</v>
      </c>
      <c r="K387" t="str">
        <f>INDEX(EGEDA_var!$B$4:$B$81,MATCH(D387,EGEDA_var!$A$4:$A$81,0))</f>
        <v>16_others</v>
      </c>
      <c r="L387" t="str">
        <f>INDEX(EGEDA_var!$E$4:$E$98,MATCH(C387,EGEDA_var!$D$4:$D$98,0))</f>
        <v>14_industry_sector</v>
      </c>
    </row>
    <row r="388" spans="1:12" x14ac:dyDescent="0.4">
      <c r="A388" t="s">
        <v>360</v>
      </c>
      <c r="B388" t="s">
        <v>191</v>
      </c>
      <c r="C388" t="s">
        <v>145</v>
      </c>
      <c r="D388" t="s">
        <v>152</v>
      </c>
      <c r="E388" t="s">
        <v>746</v>
      </c>
      <c r="F388" t="s">
        <v>152</v>
      </c>
      <c r="G388" t="str">
        <f t="shared" si="5"/>
        <v>17_electricity_CO2</v>
      </c>
      <c r="H388" t="s">
        <v>193</v>
      </c>
      <c r="I388" t="s">
        <v>194</v>
      </c>
      <c r="J388" t="s">
        <v>195</v>
      </c>
      <c r="K388" t="str">
        <f>INDEX(EGEDA_var!$B$4:$B$81,MATCH(D388,EGEDA_var!$A$4:$A$81,0))</f>
        <v>17_electricity</v>
      </c>
      <c r="L388" t="str">
        <f>INDEX(EGEDA_var!$E$4:$E$98,MATCH(C388,EGEDA_var!$D$4:$D$98,0))</f>
        <v>14_industry_sector</v>
      </c>
    </row>
    <row r="389" spans="1:12" x14ac:dyDescent="0.4">
      <c r="A389" t="s">
        <v>360</v>
      </c>
      <c r="B389" t="s">
        <v>191</v>
      </c>
      <c r="C389" t="s">
        <v>145</v>
      </c>
      <c r="D389" t="s">
        <v>154</v>
      </c>
      <c r="E389" t="s">
        <v>747</v>
      </c>
      <c r="F389" t="s">
        <v>154</v>
      </c>
      <c r="G389" t="str">
        <f t="shared" ref="G389:G436" si="6">F389&amp;"_CO2"</f>
        <v>18_heat_CO2</v>
      </c>
      <c r="H389" t="s">
        <v>193</v>
      </c>
      <c r="I389" t="s">
        <v>194</v>
      </c>
      <c r="J389" t="s">
        <v>195</v>
      </c>
      <c r="K389" t="str">
        <f>INDEX(EGEDA_var!$B$4:$B$81,MATCH(D389,EGEDA_var!$A$4:$A$81,0))</f>
        <v>18_heat</v>
      </c>
      <c r="L389" t="str">
        <f>INDEX(EGEDA_var!$E$4:$E$98,MATCH(C389,EGEDA_var!$D$4:$D$98,0))</f>
        <v>14_industry_sector</v>
      </c>
    </row>
    <row r="390" spans="1:12" x14ac:dyDescent="0.4">
      <c r="A390" t="s">
        <v>360</v>
      </c>
      <c r="B390" t="s">
        <v>191</v>
      </c>
      <c r="C390" t="s">
        <v>145</v>
      </c>
      <c r="D390" t="s">
        <v>19</v>
      </c>
      <c r="E390" t="s">
        <v>748</v>
      </c>
      <c r="F390" t="s">
        <v>19</v>
      </c>
      <c r="G390" t="str">
        <f t="shared" si="6"/>
        <v>2_coal_products_CO2</v>
      </c>
      <c r="H390" t="s">
        <v>193</v>
      </c>
      <c r="I390" t="s">
        <v>194</v>
      </c>
      <c r="J390" t="s">
        <v>195</v>
      </c>
      <c r="K390" t="str">
        <f>INDEX(EGEDA_var!$B$4:$B$81,MATCH(D390,EGEDA_var!$A$4:$A$81,0))</f>
        <v>2_coal_products</v>
      </c>
      <c r="L390" t="str">
        <f>INDEX(EGEDA_var!$E$4:$E$98,MATCH(C390,EGEDA_var!$D$4:$D$98,0))</f>
        <v>14_industry_sector</v>
      </c>
    </row>
    <row r="391" spans="1:12" x14ac:dyDescent="0.4">
      <c r="A391" t="s">
        <v>360</v>
      </c>
      <c r="B391" t="s">
        <v>191</v>
      </c>
      <c r="C391" t="s">
        <v>145</v>
      </c>
      <c r="D391" t="s">
        <v>53</v>
      </c>
      <c r="E391" t="s">
        <v>749</v>
      </c>
      <c r="F391" t="s">
        <v>53</v>
      </c>
      <c r="G391" t="str">
        <f t="shared" si="6"/>
        <v>6_1_crude_oil_CO2</v>
      </c>
      <c r="H391" t="s">
        <v>193</v>
      </c>
      <c r="I391" t="s">
        <v>194</v>
      </c>
      <c r="J391" t="s">
        <v>195</v>
      </c>
      <c r="K391" t="str">
        <f>INDEX(EGEDA_var!$B$4:$B$81,MATCH(D391,EGEDA_var!$A$4:$A$81,0))</f>
        <v>6_crude_oil_and_ngl</v>
      </c>
      <c r="L391" t="str">
        <f>INDEX(EGEDA_var!$E$4:$E$98,MATCH(C391,EGEDA_var!$D$4:$D$98,0))</f>
        <v>14_industry_sector</v>
      </c>
    </row>
    <row r="392" spans="1:12" x14ac:dyDescent="0.4">
      <c r="A392" t="s">
        <v>360</v>
      </c>
      <c r="B392" t="s">
        <v>191</v>
      </c>
      <c r="C392" t="s">
        <v>145</v>
      </c>
      <c r="D392" t="s">
        <v>66</v>
      </c>
      <c r="E392" t="s">
        <v>750</v>
      </c>
      <c r="F392" t="s">
        <v>66</v>
      </c>
      <c r="G392" t="str">
        <f t="shared" si="6"/>
        <v>7_1_motor_gasoline_CO2</v>
      </c>
      <c r="H392" t="s">
        <v>193</v>
      </c>
      <c r="I392" t="s">
        <v>194</v>
      </c>
      <c r="J392" t="s">
        <v>195</v>
      </c>
      <c r="K392" t="str">
        <f>INDEX(EGEDA_var!$B$4:$B$81,MATCH(D392,EGEDA_var!$A$4:$A$81,0))</f>
        <v>7_petroleum_products</v>
      </c>
      <c r="L392" t="str">
        <f>INDEX(EGEDA_var!$E$4:$E$98,MATCH(C392,EGEDA_var!$D$4:$D$98,0))</f>
        <v>14_industry_sector</v>
      </c>
    </row>
    <row r="393" spans="1:12" x14ac:dyDescent="0.4">
      <c r="A393" t="s">
        <v>360</v>
      </c>
      <c r="B393" t="s">
        <v>191</v>
      </c>
      <c r="C393" t="s">
        <v>145</v>
      </c>
      <c r="D393" t="s">
        <v>76</v>
      </c>
      <c r="E393" t="s">
        <v>751</v>
      </c>
      <c r="F393" t="s">
        <v>76</v>
      </c>
      <c r="G393" t="str">
        <f t="shared" si="6"/>
        <v>7_6_kerosene_CO2</v>
      </c>
      <c r="H393" t="s">
        <v>193</v>
      </c>
      <c r="I393" t="s">
        <v>194</v>
      </c>
      <c r="J393" t="s">
        <v>195</v>
      </c>
      <c r="K393" t="str">
        <f>INDEX(EGEDA_var!$B$4:$B$81,MATCH(D393,EGEDA_var!$A$4:$A$81,0))</f>
        <v>7_petroleum_products</v>
      </c>
      <c r="L393" t="str">
        <f>INDEX(EGEDA_var!$E$4:$E$98,MATCH(C393,EGEDA_var!$D$4:$D$98,0))</f>
        <v>14_industry_sector</v>
      </c>
    </row>
    <row r="394" spans="1:12" x14ac:dyDescent="0.4">
      <c r="A394" t="s">
        <v>360</v>
      </c>
      <c r="B394" t="s">
        <v>191</v>
      </c>
      <c r="C394" t="s">
        <v>145</v>
      </c>
      <c r="D394" t="s">
        <v>78</v>
      </c>
      <c r="E394" t="s">
        <v>752</v>
      </c>
      <c r="F394" t="s">
        <v>78</v>
      </c>
      <c r="G394" t="str">
        <f t="shared" si="6"/>
        <v>7_7_gas_diesel_oil_CO2</v>
      </c>
      <c r="H394" t="s">
        <v>193</v>
      </c>
      <c r="I394" t="s">
        <v>194</v>
      </c>
      <c r="J394" t="s">
        <v>195</v>
      </c>
      <c r="K394" t="str">
        <f>INDEX(EGEDA_var!$B$4:$B$81,MATCH(D394,EGEDA_var!$A$4:$A$81,0))</f>
        <v>7_petroleum_products</v>
      </c>
      <c r="L394" t="str">
        <f>INDEX(EGEDA_var!$E$4:$E$98,MATCH(C394,EGEDA_var!$D$4:$D$98,0))</f>
        <v>14_industry_sector</v>
      </c>
    </row>
    <row r="395" spans="1:12" x14ac:dyDescent="0.4">
      <c r="A395" t="s">
        <v>360</v>
      </c>
      <c r="B395" t="s">
        <v>191</v>
      </c>
      <c r="C395" t="s">
        <v>145</v>
      </c>
      <c r="D395" t="s">
        <v>79</v>
      </c>
      <c r="E395" t="s">
        <v>753</v>
      </c>
      <c r="F395" t="s">
        <v>79</v>
      </c>
      <c r="G395" t="str">
        <f t="shared" si="6"/>
        <v>7_8_fuel_oil_CO2</v>
      </c>
      <c r="H395" t="s">
        <v>193</v>
      </c>
      <c r="I395" t="s">
        <v>194</v>
      </c>
      <c r="J395" t="s">
        <v>195</v>
      </c>
      <c r="K395" t="str">
        <f>INDEX(EGEDA_var!$B$4:$B$81,MATCH(D395,EGEDA_var!$A$4:$A$81,0))</f>
        <v>7_petroleum_products</v>
      </c>
      <c r="L395" t="str">
        <f>INDEX(EGEDA_var!$E$4:$E$98,MATCH(C395,EGEDA_var!$D$4:$D$98,0))</f>
        <v>14_industry_sector</v>
      </c>
    </row>
    <row r="396" spans="1:12" x14ac:dyDescent="0.4">
      <c r="A396" t="s">
        <v>360</v>
      </c>
      <c r="B396" t="s">
        <v>191</v>
      </c>
      <c r="C396" t="s">
        <v>145</v>
      </c>
      <c r="D396" t="s">
        <v>80</v>
      </c>
      <c r="E396" t="s">
        <v>754</v>
      </c>
      <c r="F396" t="s">
        <v>80</v>
      </c>
      <c r="G396" t="str">
        <f t="shared" si="6"/>
        <v>7_9_lpg_CO2</v>
      </c>
      <c r="H396" t="s">
        <v>193</v>
      </c>
      <c r="I396" t="s">
        <v>194</v>
      </c>
      <c r="J396" t="s">
        <v>195</v>
      </c>
      <c r="K396" t="str">
        <f>INDEX(EGEDA_var!$B$4:$B$81,MATCH(D396,EGEDA_var!$A$4:$A$81,0))</f>
        <v>7_petroleum_products</v>
      </c>
      <c r="L396" t="str">
        <f>INDEX(EGEDA_var!$E$4:$E$98,MATCH(C396,EGEDA_var!$D$4:$D$98,0))</f>
        <v>14_industry_sector</v>
      </c>
    </row>
    <row r="397" spans="1:12" x14ac:dyDescent="0.4">
      <c r="A397" t="s">
        <v>360</v>
      </c>
      <c r="B397" t="s">
        <v>191</v>
      </c>
      <c r="C397" t="s">
        <v>145</v>
      </c>
      <c r="D397" t="s">
        <v>83</v>
      </c>
      <c r="E397" t="s">
        <v>755</v>
      </c>
      <c r="F397" t="s">
        <v>83</v>
      </c>
      <c r="G397" t="str">
        <f t="shared" si="6"/>
        <v>7_x_other_petroleum_products_CO2</v>
      </c>
      <c r="H397" t="s">
        <v>193</v>
      </c>
      <c r="I397" t="s">
        <v>194</v>
      </c>
      <c r="J397" t="s">
        <v>195</v>
      </c>
      <c r="K397" t="str">
        <f>INDEX(EGEDA_var!$B$4:$B$81,MATCH(D397,EGEDA_var!$A$4:$A$81,0))</f>
        <v>7_petroleum_products</v>
      </c>
      <c r="L397" t="str">
        <f>INDEX(EGEDA_var!$E$4:$E$98,MATCH(C397,EGEDA_var!$D$4:$D$98,0))</f>
        <v>14_industry_sector</v>
      </c>
    </row>
    <row r="398" spans="1:12" x14ac:dyDescent="0.4">
      <c r="A398" t="s">
        <v>360</v>
      </c>
      <c r="B398" t="s">
        <v>191</v>
      </c>
      <c r="C398" t="s">
        <v>145</v>
      </c>
      <c r="D398" t="s">
        <v>99</v>
      </c>
      <c r="E398" t="s">
        <v>756</v>
      </c>
      <c r="F398" t="s">
        <v>99</v>
      </c>
      <c r="G398" t="str">
        <f t="shared" si="6"/>
        <v>8_1_natural_gas_CO2</v>
      </c>
      <c r="H398" t="s">
        <v>193</v>
      </c>
      <c r="I398" t="s">
        <v>194</v>
      </c>
      <c r="J398" t="s">
        <v>195</v>
      </c>
      <c r="K398" t="str">
        <f>INDEX(EGEDA_var!$B$4:$B$81,MATCH(D398,EGEDA_var!$A$4:$A$81,0))</f>
        <v>8_gas</v>
      </c>
      <c r="L398" t="str">
        <f>INDEX(EGEDA_var!$E$4:$E$98,MATCH(C398,EGEDA_var!$D$4:$D$98,0))</f>
        <v>14_industry_sector</v>
      </c>
    </row>
    <row r="399" spans="1:12" x14ac:dyDescent="0.4">
      <c r="A399" t="s">
        <v>360</v>
      </c>
      <c r="B399" t="s">
        <v>191</v>
      </c>
      <c r="C399" t="s">
        <v>147</v>
      </c>
      <c r="D399" t="s">
        <v>9</v>
      </c>
      <c r="E399" t="s">
        <v>757</v>
      </c>
      <c r="F399" t="s">
        <v>9</v>
      </c>
      <c r="G399" t="str">
        <f t="shared" si="6"/>
        <v>1_1_coking_coal_CO2</v>
      </c>
      <c r="H399" t="s">
        <v>193</v>
      </c>
      <c r="I399" t="s">
        <v>194</v>
      </c>
      <c r="J399" t="s">
        <v>195</v>
      </c>
      <c r="K399" t="str">
        <f>INDEX(EGEDA_var!$B$4:$B$81,MATCH(D399,EGEDA_var!$A$4:$A$81,0))</f>
        <v>1_coal</v>
      </c>
      <c r="L399" t="str">
        <f>INDEX(EGEDA_var!$E$4:$E$98,MATCH(C399,EGEDA_var!$D$4:$D$98,0))</f>
        <v>14_industry_sector</v>
      </c>
    </row>
    <row r="400" spans="1:12" x14ac:dyDescent="0.4">
      <c r="A400" t="s">
        <v>360</v>
      </c>
      <c r="B400" t="s">
        <v>191</v>
      </c>
      <c r="C400" t="s">
        <v>147</v>
      </c>
      <c r="D400" t="s">
        <v>17</v>
      </c>
      <c r="E400" t="s">
        <v>758</v>
      </c>
      <c r="F400" t="s">
        <v>17</v>
      </c>
      <c r="G400" t="str">
        <f t="shared" si="6"/>
        <v>1_5_lignite_CO2</v>
      </c>
      <c r="H400" t="s">
        <v>193</v>
      </c>
      <c r="I400" t="s">
        <v>194</v>
      </c>
      <c r="J400" t="s">
        <v>195</v>
      </c>
      <c r="K400" t="str">
        <f>INDEX(EGEDA_var!$B$4:$B$81,MATCH(D400,EGEDA_var!$A$4:$A$81,0))</f>
        <v>1_coal</v>
      </c>
      <c r="L400" t="str">
        <f>INDEX(EGEDA_var!$E$4:$E$98,MATCH(C400,EGEDA_var!$D$4:$D$98,0))</f>
        <v>14_industry_sector</v>
      </c>
    </row>
    <row r="401" spans="1:12" x14ac:dyDescent="0.4">
      <c r="A401" t="s">
        <v>360</v>
      </c>
      <c r="B401" t="s">
        <v>191</v>
      </c>
      <c r="C401" t="s">
        <v>147</v>
      </c>
      <c r="D401" t="s">
        <v>7</v>
      </c>
      <c r="E401" t="s">
        <v>759</v>
      </c>
      <c r="F401" t="s">
        <v>7</v>
      </c>
      <c r="G401" t="str">
        <f t="shared" si="6"/>
        <v>1_x_coal_thermal_CO2</v>
      </c>
      <c r="H401" t="s">
        <v>193</v>
      </c>
      <c r="I401" t="s">
        <v>194</v>
      </c>
      <c r="J401" t="s">
        <v>195</v>
      </c>
      <c r="K401" t="str">
        <f>INDEX(EGEDA_var!$B$4:$B$81,MATCH(D401,EGEDA_var!$A$4:$A$81,0))</f>
        <v>1_coal</v>
      </c>
      <c r="L401" t="str">
        <f>INDEX(EGEDA_var!$E$4:$E$98,MATCH(C401,EGEDA_var!$D$4:$D$98,0))</f>
        <v>14_industry_sector</v>
      </c>
    </row>
    <row r="402" spans="1:12" x14ac:dyDescent="0.4">
      <c r="A402" t="s">
        <v>360</v>
      </c>
      <c r="B402" t="s">
        <v>191</v>
      </c>
      <c r="C402" t="s">
        <v>147</v>
      </c>
      <c r="D402" t="s">
        <v>121</v>
      </c>
      <c r="E402" t="s">
        <v>760</v>
      </c>
      <c r="F402" t="s">
        <v>121</v>
      </c>
      <c r="G402" t="str">
        <f t="shared" si="6"/>
        <v>15_1_fuelwood_and_woodwaste_CO2</v>
      </c>
      <c r="H402" t="s">
        <v>193</v>
      </c>
      <c r="I402" t="s">
        <v>194</v>
      </c>
      <c r="J402" t="s">
        <v>195</v>
      </c>
      <c r="K402" t="str">
        <f>INDEX(EGEDA_var!$B$4:$B$81,MATCH(D402,EGEDA_var!$A$4:$A$81,0))</f>
        <v>15_solid_biomass</v>
      </c>
      <c r="L402" t="str">
        <f>INDEX(EGEDA_var!$E$4:$E$98,MATCH(C402,EGEDA_var!$D$4:$D$98,0))</f>
        <v>14_industry_sector</v>
      </c>
    </row>
    <row r="403" spans="1:12" x14ac:dyDescent="0.4">
      <c r="A403" t="s">
        <v>360</v>
      </c>
      <c r="B403" t="s">
        <v>191</v>
      </c>
      <c r="C403" t="s">
        <v>147</v>
      </c>
      <c r="D403" t="s">
        <v>126</v>
      </c>
      <c r="E403" t="s">
        <v>761</v>
      </c>
      <c r="F403" t="s">
        <v>126</v>
      </c>
      <c r="G403" t="str">
        <f t="shared" si="6"/>
        <v>15_4_black_liquor_CO2</v>
      </c>
      <c r="H403" t="s">
        <v>193</v>
      </c>
      <c r="I403" t="s">
        <v>194</v>
      </c>
      <c r="J403" t="s">
        <v>195</v>
      </c>
      <c r="K403" t="str">
        <f>INDEX(EGEDA_var!$B$4:$B$81,MATCH(D403,EGEDA_var!$A$4:$A$81,0))</f>
        <v>15_solid_biomass</v>
      </c>
      <c r="L403" t="str">
        <f>INDEX(EGEDA_var!$E$4:$E$98,MATCH(C403,EGEDA_var!$D$4:$D$98,0))</f>
        <v>14_industry_sector</v>
      </c>
    </row>
    <row r="404" spans="1:12" x14ac:dyDescent="0.4">
      <c r="A404" t="s">
        <v>360</v>
      </c>
      <c r="B404" t="s">
        <v>191</v>
      </c>
      <c r="C404" t="s">
        <v>147</v>
      </c>
      <c r="D404" t="s">
        <v>128</v>
      </c>
      <c r="E404" t="s">
        <v>762</v>
      </c>
      <c r="F404" t="s">
        <v>128</v>
      </c>
      <c r="G404" t="str">
        <f t="shared" si="6"/>
        <v>15_5_other_biomass_CO2</v>
      </c>
      <c r="H404" t="s">
        <v>193</v>
      </c>
      <c r="I404" t="s">
        <v>194</v>
      </c>
      <c r="J404" t="s">
        <v>195</v>
      </c>
      <c r="K404" t="str">
        <f>INDEX(EGEDA_var!$B$4:$B$81,MATCH(D404,EGEDA_var!$A$4:$A$81,0))</f>
        <v>15_solid_biomass</v>
      </c>
      <c r="L404" t="str">
        <f>INDEX(EGEDA_var!$E$4:$E$98,MATCH(C404,EGEDA_var!$D$4:$D$98,0))</f>
        <v>14_industry_sector</v>
      </c>
    </row>
    <row r="405" spans="1:12" x14ac:dyDescent="0.4">
      <c r="A405" t="s">
        <v>360</v>
      </c>
      <c r="B405" t="s">
        <v>191</v>
      </c>
      <c r="C405" t="s">
        <v>147</v>
      </c>
      <c r="D405" t="s">
        <v>132</v>
      </c>
      <c r="E405" t="s">
        <v>763</v>
      </c>
      <c r="F405" t="s">
        <v>132</v>
      </c>
      <c r="G405" t="str">
        <f t="shared" si="6"/>
        <v>16_1_biogas_CO2</v>
      </c>
      <c r="H405" t="s">
        <v>193</v>
      </c>
      <c r="I405" t="s">
        <v>194</v>
      </c>
      <c r="J405" t="s">
        <v>195</v>
      </c>
      <c r="K405" t="str">
        <f>INDEX(EGEDA_var!$B$4:$B$81,MATCH(D405,EGEDA_var!$A$4:$A$81,0))</f>
        <v>16_others</v>
      </c>
      <c r="L405" t="str">
        <f>INDEX(EGEDA_var!$E$4:$E$98,MATCH(C405,EGEDA_var!$D$4:$D$98,0))</f>
        <v>14_industry_sector</v>
      </c>
    </row>
    <row r="406" spans="1:12" x14ac:dyDescent="0.4">
      <c r="A406" t="s">
        <v>360</v>
      </c>
      <c r="B406" t="s">
        <v>191</v>
      </c>
      <c r="C406" t="s">
        <v>147</v>
      </c>
      <c r="D406" t="s">
        <v>134</v>
      </c>
      <c r="E406" t="s">
        <v>764</v>
      </c>
      <c r="F406" t="s">
        <v>134</v>
      </c>
      <c r="G406" t="str">
        <f t="shared" si="6"/>
        <v>16_2_industrial_waste_CO2</v>
      </c>
      <c r="H406" t="s">
        <v>193</v>
      </c>
      <c r="I406" t="s">
        <v>194</v>
      </c>
      <c r="J406" t="s">
        <v>195</v>
      </c>
      <c r="K406" t="str">
        <f>INDEX(EGEDA_var!$B$4:$B$81,MATCH(D406,EGEDA_var!$A$4:$A$81,0))</f>
        <v>16_others</v>
      </c>
      <c r="L406" t="str">
        <f>INDEX(EGEDA_var!$E$4:$E$98,MATCH(C406,EGEDA_var!$D$4:$D$98,0))</f>
        <v>14_industry_sector</v>
      </c>
    </row>
    <row r="407" spans="1:12" x14ac:dyDescent="0.4">
      <c r="A407" t="s">
        <v>360</v>
      </c>
      <c r="B407" t="s">
        <v>191</v>
      </c>
      <c r="C407" t="s">
        <v>147</v>
      </c>
      <c r="D407" t="s">
        <v>136</v>
      </c>
      <c r="E407" t="s">
        <v>765</v>
      </c>
      <c r="F407" t="s">
        <v>136</v>
      </c>
      <c r="G407" t="str">
        <f t="shared" si="6"/>
        <v>16_3_municipal_solid_waste_renewable_CO2</v>
      </c>
      <c r="H407" t="s">
        <v>193</v>
      </c>
      <c r="I407" t="s">
        <v>194</v>
      </c>
      <c r="J407" t="s">
        <v>195</v>
      </c>
      <c r="K407" t="str">
        <f>INDEX(EGEDA_var!$B$4:$B$81,MATCH(D407,EGEDA_var!$A$4:$A$81,0))</f>
        <v>16_others</v>
      </c>
      <c r="L407" t="str">
        <f>INDEX(EGEDA_var!$E$4:$E$98,MATCH(C407,EGEDA_var!$D$4:$D$98,0))</f>
        <v>14_industry_sector</v>
      </c>
    </row>
    <row r="408" spans="1:12" x14ac:dyDescent="0.4">
      <c r="A408" t="s">
        <v>360</v>
      </c>
      <c r="B408" t="s">
        <v>191</v>
      </c>
      <c r="C408" t="s">
        <v>147</v>
      </c>
      <c r="D408" t="s">
        <v>138</v>
      </c>
      <c r="E408" t="s">
        <v>766</v>
      </c>
      <c r="F408" t="s">
        <v>138</v>
      </c>
      <c r="G408" t="str">
        <f t="shared" si="6"/>
        <v>16_4_municipal_solid_waste_nonrenewable_CO2</v>
      </c>
      <c r="H408" t="s">
        <v>193</v>
      </c>
      <c r="I408" t="s">
        <v>194</v>
      </c>
      <c r="J408" t="s">
        <v>195</v>
      </c>
      <c r="K408" t="str">
        <f>INDEX(EGEDA_var!$B$4:$B$81,MATCH(D408,EGEDA_var!$A$4:$A$81,0))</f>
        <v>16_others</v>
      </c>
      <c r="L408" t="str">
        <f>INDEX(EGEDA_var!$E$4:$E$98,MATCH(C408,EGEDA_var!$D$4:$D$98,0))</f>
        <v>14_industry_sector</v>
      </c>
    </row>
    <row r="409" spans="1:12" x14ac:dyDescent="0.4">
      <c r="A409" t="s">
        <v>360</v>
      </c>
      <c r="B409" t="s">
        <v>191</v>
      </c>
      <c r="C409" t="s">
        <v>147</v>
      </c>
      <c r="D409" t="s">
        <v>142</v>
      </c>
      <c r="E409" t="s">
        <v>767</v>
      </c>
      <c r="F409" t="s">
        <v>142</v>
      </c>
      <c r="G409" t="str">
        <f t="shared" si="6"/>
        <v>16_6_biodiesel_CO2</v>
      </c>
      <c r="H409" t="s">
        <v>193</v>
      </c>
      <c r="I409" t="s">
        <v>194</v>
      </c>
      <c r="J409" t="s">
        <v>195</v>
      </c>
      <c r="K409" t="str">
        <f>INDEX(EGEDA_var!$B$4:$B$81,MATCH(D409,EGEDA_var!$A$4:$A$81,0))</f>
        <v>16_others</v>
      </c>
      <c r="L409" t="str">
        <f>INDEX(EGEDA_var!$E$4:$E$98,MATCH(C409,EGEDA_var!$D$4:$D$98,0))</f>
        <v>14_industry_sector</v>
      </c>
    </row>
    <row r="410" spans="1:12" x14ac:dyDescent="0.4">
      <c r="A410" t="s">
        <v>360</v>
      </c>
      <c r="B410" t="s">
        <v>191</v>
      </c>
      <c r="C410" t="s">
        <v>147</v>
      </c>
      <c r="D410" t="s">
        <v>146</v>
      </c>
      <c r="E410" t="s">
        <v>768</v>
      </c>
      <c r="F410" t="s">
        <v>146</v>
      </c>
      <c r="G410" t="str">
        <f t="shared" si="6"/>
        <v>16_8_other_liquid_biofuels_CO2</v>
      </c>
      <c r="H410" t="s">
        <v>193</v>
      </c>
      <c r="I410" t="s">
        <v>194</v>
      </c>
      <c r="J410" t="s">
        <v>195</v>
      </c>
      <c r="K410" t="str">
        <f>INDEX(EGEDA_var!$B$4:$B$81,MATCH(D410,EGEDA_var!$A$4:$A$81,0))</f>
        <v>16_others</v>
      </c>
      <c r="L410" t="str">
        <f>INDEX(EGEDA_var!$E$4:$E$98,MATCH(C410,EGEDA_var!$D$4:$D$98,0))</f>
        <v>14_industry_sector</v>
      </c>
    </row>
    <row r="411" spans="1:12" x14ac:dyDescent="0.4">
      <c r="A411" t="s">
        <v>360</v>
      </c>
      <c r="B411" t="s">
        <v>191</v>
      </c>
      <c r="C411" t="s">
        <v>147</v>
      </c>
      <c r="D411" t="s">
        <v>152</v>
      </c>
      <c r="E411" t="s">
        <v>769</v>
      </c>
      <c r="F411" t="s">
        <v>152</v>
      </c>
      <c r="G411" t="str">
        <f t="shared" si="6"/>
        <v>17_electricity_CO2</v>
      </c>
      <c r="H411" t="s">
        <v>193</v>
      </c>
      <c r="I411" t="s">
        <v>194</v>
      </c>
      <c r="J411" t="s">
        <v>195</v>
      </c>
      <c r="K411" t="str">
        <f>INDEX(EGEDA_var!$B$4:$B$81,MATCH(D411,EGEDA_var!$A$4:$A$81,0))</f>
        <v>17_electricity</v>
      </c>
      <c r="L411" t="str">
        <f>INDEX(EGEDA_var!$E$4:$E$98,MATCH(C411,EGEDA_var!$D$4:$D$98,0))</f>
        <v>14_industry_sector</v>
      </c>
    </row>
    <row r="412" spans="1:12" x14ac:dyDescent="0.4">
      <c r="A412" t="s">
        <v>360</v>
      </c>
      <c r="B412" t="s">
        <v>191</v>
      </c>
      <c r="C412" t="s">
        <v>147</v>
      </c>
      <c r="D412" t="s">
        <v>154</v>
      </c>
      <c r="E412" t="s">
        <v>770</v>
      </c>
      <c r="F412" t="s">
        <v>154</v>
      </c>
      <c r="G412" t="str">
        <f t="shared" si="6"/>
        <v>18_heat_CO2</v>
      </c>
      <c r="H412" t="s">
        <v>193</v>
      </c>
      <c r="I412" t="s">
        <v>194</v>
      </c>
      <c r="J412" t="s">
        <v>195</v>
      </c>
      <c r="K412" t="str">
        <f>INDEX(EGEDA_var!$B$4:$B$81,MATCH(D412,EGEDA_var!$A$4:$A$81,0))</f>
        <v>18_heat</v>
      </c>
      <c r="L412" t="str">
        <f>INDEX(EGEDA_var!$E$4:$E$98,MATCH(C412,EGEDA_var!$D$4:$D$98,0))</f>
        <v>14_industry_sector</v>
      </c>
    </row>
    <row r="413" spans="1:12" x14ac:dyDescent="0.4">
      <c r="A413" t="s">
        <v>360</v>
      </c>
      <c r="B413" t="s">
        <v>191</v>
      </c>
      <c r="C413" t="s">
        <v>147</v>
      </c>
      <c r="D413" t="s">
        <v>19</v>
      </c>
      <c r="E413" t="s">
        <v>771</v>
      </c>
      <c r="F413" t="s">
        <v>19</v>
      </c>
      <c r="G413" t="str">
        <f t="shared" si="6"/>
        <v>2_coal_products_CO2</v>
      </c>
      <c r="H413" t="s">
        <v>193</v>
      </c>
      <c r="I413" t="s">
        <v>194</v>
      </c>
      <c r="J413" t="s">
        <v>195</v>
      </c>
      <c r="K413" t="str">
        <f>INDEX(EGEDA_var!$B$4:$B$81,MATCH(D413,EGEDA_var!$A$4:$A$81,0))</f>
        <v>2_coal_products</v>
      </c>
      <c r="L413" t="str">
        <f>INDEX(EGEDA_var!$E$4:$E$98,MATCH(C413,EGEDA_var!$D$4:$D$98,0))</f>
        <v>14_industry_sector</v>
      </c>
    </row>
    <row r="414" spans="1:12" x14ac:dyDescent="0.4">
      <c r="A414" t="s">
        <v>360</v>
      </c>
      <c r="B414" t="s">
        <v>191</v>
      </c>
      <c r="C414" t="s">
        <v>147</v>
      </c>
      <c r="D414" t="s">
        <v>53</v>
      </c>
      <c r="E414" t="s">
        <v>772</v>
      </c>
      <c r="F414" t="s">
        <v>53</v>
      </c>
      <c r="G414" t="str">
        <f t="shared" si="6"/>
        <v>6_1_crude_oil_CO2</v>
      </c>
      <c r="H414" t="s">
        <v>193</v>
      </c>
      <c r="I414" t="s">
        <v>194</v>
      </c>
      <c r="J414" t="s">
        <v>195</v>
      </c>
      <c r="K414" t="str">
        <f>INDEX(EGEDA_var!$B$4:$B$81,MATCH(D414,EGEDA_var!$A$4:$A$81,0))</f>
        <v>6_crude_oil_and_ngl</v>
      </c>
      <c r="L414" t="str">
        <f>INDEX(EGEDA_var!$E$4:$E$98,MATCH(C414,EGEDA_var!$D$4:$D$98,0))</f>
        <v>14_industry_sector</v>
      </c>
    </row>
    <row r="415" spans="1:12" x14ac:dyDescent="0.4">
      <c r="A415" t="s">
        <v>360</v>
      </c>
      <c r="B415" t="s">
        <v>191</v>
      </c>
      <c r="C415" t="s">
        <v>147</v>
      </c>
      <c r="D415" t="s">
        <v>66</v>
      </c>
      <c r="E415" t="s">
        <v>773</v>
      </c>
      <c r="F415" t="s">
        <v>66</v>
      </c>
      <c r="G415" t="str">
        <f t="shared" si="6"/>
        <v>7_1_motor_gasoline_CO2</v>
      </c>
      <c r="H415" t="s">
        <v>193</v>
      </c>
      <c r="I415" t="s">
        <v>194</v>
      </c>
      <c r="J415" t="s">
        <v>195</v>
      </c>
      <c r="K415" t="str">
        <f>INDEX(EGEDA_var!$B$4:$B$81,MATCH(D415,EGEDA_var!$A$4:$A$81,0))</f>
        <v>7_petroleum_products</v>
      </c>
      <c r="L415" t="str">
        <f>INDEX(EGEDA_var!$E$4:$E$98,MATCH(C415,EGEDA_var!$D$4:$D$98,0))</f>
        <v>14_industry_sector</v>
      </c>
    </row>
    <row r="416" spans="1:12" x14ac:dyDescent="0.4">
      <c r="A416" t="s">
        <v>360</v>
      </c>
      <c r="B416" t="s">
        <v>191</v>
      </c>
      <c r="C416" t="s">
        <v>147</v>
      </c>
      <c r="D416" t="s">
        <v>76</v>
      </c>
      <c r="E416" t="s">
        <v>774</v>
      </c>
      <c r="F416" t="s">
        <v>76</v>
      </c>
      <c r="G416" t="str">
        <f t="shared" si="6"/>
        <v>7_6_kerosene_CO2</v>
      </c>
      <c r="H416" t="s">
        <v>193</v>
      </c>
      <c r="I416" t="s">
        <v>194</v>
      </c>
      <c r="J416" t="s">
        <v>195</v>
      </c>
      <c r="K416" t="str">
        <f>INDEX(EGEDA_var!$B$4:$B$81,MATCH(D416,EGEDA_var!$A$4:$A$81,0))</f>
        <v>7_petroleum_products</v>
      </c>
      <c r="L416" t="str">
        <f>INDEX(EGEDA_var!$E$4:$E$98,MATCH(C416,EGEDA_var!$D$4:$D$98,0))</f>
        <v>14_industry_sector</v>
      </c>
    </row>
    <row r="417" spans="1:12" x14ac:dyDescent="0.4">
      <c r="A417" t="s">
        <v>360</v>
      </c>
      <c r="B417" t="s">
        <v>191</v>
      </c>
      <c r="C417" t="s">
        <v>147</v>
      </c>
      <c r="D417" t="s">
        <v>78</v>
      </c>
      <c r="E417" t="s">
        <v>775</v>
      </c>
      <c r="F417" t="s">
        <v>78</v>
      </c>
      <c r="G417" t="str">
        <f t="shared" si="6"/>
        <v>7_7_gas_diesel_oil_CO2</v>
      </c>
      <c r="H417" t="s">
        <v>193</v>
      </c>
      <c r="I417" t="s">
        <v>194</v>
      </c>
      <c r="J417" t="s">
        <v>195</v>
      </c>
      <c r="K417" t="str">
        <f>INDEX(EGEDA_var!$B$4:$B$81,MATCH(D417,EGEDA_var!$A$4:$A$81,0))</f>
        <v>7_petroleum_products</v>
      </c>
      <c r="L417" t="str">
        <f>INDEX(EGEDA_var!$E$4:$E$98,MATCH(C417,EGEDA_var!$D$4:$D$98,0))</f>
        <v>14_industry_sector</v>
      </c>
    </row>
    <row r="418" spans="1:12" x14ac:dyDescent="0.4">
      <c r="A418" t="s">
        <v>360</v>
      </c>
      <c r="B418" t="s">
        <v>191</v>
      </c>
      <c r="C418" t="s">
        <v>147</v>
      </c>
      <c r="D418" t="s">
        <v>79</v>
      </c>
      <c r="E418" t="s">
        <v>776</v>
      </c>
      <c r="F418" t="s">
        <v>79</v>
      </c>
      <c r="G418" t="str">
        <f t="shared" si="6"/>
        <v>7_8_fuel_oil_CO2</v>
      </c>
      <c r="H418" t="s">
        <v>193</v>
      </c>
      <c r="I418" t="s">
        <v>194</v>
      </c>
      <c r="J418" t="s">
        <v>195</v>
      </c>
      <c r="K418" t="str">
        <f>INDEX(EGEDA_var!$B$4:$B$81,MATCH(D418,EGEDA_var!$A$4:$A$81,0))</f>
        <v>7_petroleum_products</v>
      </c>
      <c r="L418" t="str">
        <f>INDEX(EGEDA_var!$E$4:$E$98,MATCH(C418,EGEDA_var!$D$4:$D$98,0))</f>
        <v>14_industry_sector</v>
      </c>
    </row>
    <row r="419" spans="1:12" x14ac:dyDescent="0.4">
      <c r="A419" t="s">
        <v>360</v>
      </c>
      <c r="B419" t="s">
        <v>191</v>
      </c>
      <c r="C419" t="s">
        <v>147</v>
      </c>
      <c r="D419" t="s">
        <v>80</v>
      </c>
      <c r="E419" t="s">
        <v>777</v>
      </c>
      <c r="F419" t="s">
        <v>80</v>
      </c>
      <c r="G419" t="str">
        <f t="shared" si="6"/>
        <v>7_9_lpg_CO2</v>
      </c>
      <c r="H419" t="s">
        <v>193</v>
      </c>
      <c r="I419" t="s">
        <v>194</v>
      </c>
      <c r="J419" t="s">
        <v>195</v>
      </c>
      <c r="K419" t="str">
        <f>INDEX(EGEDA_var!$B$4:$B$81,MATCH(D419,EGEDA_var!$A$4:$A$81,0))</f>
        <v>7_petroleum_products</v>
      </c>
      <c r="L419" t="str">
        <f>INDEX(EGEDA_var!$E$4:$E$98,MATCH(C419,EGEDA_var!$D$4:$D$98,0))</f>
        <v>14_industry_sector</v>
      </c>
    </row>
    <row r="420" spans="1:12" x14ac:dyDescent="0.4">
      <c r="A420" t="s">
        <v>360</v>
      </c>
      <c r="B420" t="s">
        <v>191</v>
      </c>
      <c r="C420" t="s">
        <v>147</v>
      </c>
      <c r="D420" t="s">
        <v>83</v>
      </c>
      <c r="E420" t="s">
        <v>778</v>
      </c>
      <c r="F420" t="s">
        <v>83</v>
      </c>
      <c r="G420" t="str">
        <f t="shared" si="6"/>
        <v>7_x_other_petroleum_products_CO2</v>
      </c>
      <c r="H420" t="s">
        <v>193</v>
      </c>
      <c r="I420" t="s">
        <v>194</v>
      </c>
      <c r="J420" t="s">
        <v>195</v>
      </c>
      <c r="K420" t="str">
        <f>INDEX(EGEDA_var!$B$4:$B$81,MATCH(D420,EGEDA_var!$A$4:$A$81,0))</f>
        <v>7_petroleum_products</v>
      </c>
      <c r="L420" t="str">
        <f>INDEX(EGEDA_var!$E$4:$E$98,MATCH(C420,EGEDA_var!$D$4:$D$98,0))</f>
        <v>14_industry_sector</v>
      </c>
    </row>
    <row r="421" spans="1:12" x14ac:dyDescent="0.4">
      <c r="A421" t="s">
        <v>360</v>
      </c>
      <c r="B421" t="s">
        <v>191</v>
      </c>
      <c r="C421" t="s">
        <v>147</v>
      </c>
      <c r="D421" t="s">
        <v>99</v>
      </c>
      <c r="E421" t="s">
        <v>779</v>
      </c>
      <c r="F421" t="s">
        <v>99</v>
      </c>
      <c r="G421" t="str">
        <f t="shared" si="6"/>
        <v>8_1_natural_gas_CO2</v>
      </c>
      <c r="H421" t="s">
        <v>193</v>
      </c>
      <c r="I421" t="s">
        <v>194</v>
      </c>
      <c r="J421" t="s">
        <v>195</v>
      </c>
      <c r="K421" t="str">
        <f>INDEX(EGEDA_var!$B$4:$B$81,MATCH(D421,EGEDA_var!$A$4:$A$81,0))</f>
        <v>8_gas</v>
      </c>
      <c r="L421" t="str">
        <f>INDEX(EGEDA_var!$E$4:$E$98,MATCH(C421,EGEDA_var!$D$4:$D$98,0))</f>
        <v>14_industry_sector</v>
      </c>
    </row>
    <row r="422" spans="1:12" x14ac:dyDescent="0.4">
      <c r="A422" t="s">
        <v>780</v>
      </c>
      <c r="B422" t="s">
        <v>191</v>
      </c>
      <c r="C422" t="s">
        <v>172</v>
      </c>
      <c r="D422" t="s">
        <v>17</v>
      </c>
      <c r="E422" t="s">
        <v>781</v>
      </c>
      <c r="F422" t="s">
        <v>17</v>
      </c>
      <c r="G422" t="str">
        <f t="shared" si="6"/>
        <v>1_5_lignite_CO2</v>
      </c>
      <c r="H422" t="s">
        <v>193</v>
      </c>
      <c r="I422" t="s">
        <v>194</v>
      </c>
      <c r="J422" t="s">
        <v>195</v>
      </c>
      <c r="K422" t="str">
        <f>INDEX(EGEDA_var!$B$4:$B$81,MATCH(D422,EGEDA_var!$A$4:$A$81,0))</f>
        <v>1_coal</v>
      </c>
      <c r="L422" t="str">
        <f>INDEX(EGEDA_var!$E$4:$E$98,MATCH(C422,EGEDA_var!$D$4:$D$98,0))</f>
        <v>17_nonenergy_use</v>
      </c>
    </row>
    <row r="423" spans="1:12" x14ac:dyDescent="0.4">
      <c r="A423" t="s">
        <v>780</v>
      </c>
      <c r="B423" t="s">
        <v>191</v>
      </c>
      <c r="C423" t="s">
        <v>172</v>
      </c>
      <c r="D423" t="s">
        <v>7</v>
      </c>
      <c r="E423" t="s">
        <v>782</v>
      </c>
      <c r="F423" t="s">
        <v>7</v>
      </c>
      <c r="G423" t="str">
        <f t="shared" si="6"/>
        <v>1_x_coal_thermal_CO2</v>
      </c>
      <c r="H423" t="s">
        <v>193</v>
      </c>
      <c r="I423" t="s">
        <v>194</v>
      </c>
      <c r="J423" t="s">
        <v>195</v>
      </c>
      <c r="K423" t="str">
        <f>INDEX(EGEDA_var!$B$4:$B$81,MATCH(D423,EGEDA_var!$A$4:$A$81,0))</f>
        <v>1_coal</v>
      </c>
      <c r="L423" t="str">
        <f>INDEX(EGEDA_var!$E$4:$E$98,MATCH(C423,EGEDA_var!$D$4:$D$98,0))</f>
        <v>17_nonenergy_use</v>
      </c>
    </row>
    <row r="424" spans="1:12" x14ac:dyDescent="0.4">
      <c r="A424" t="s">
        <v>780</v>
      </c>
      <c r="B424" t="s">
        <v>191</v>
      </c>
      <c r="C424" t="s">
        <v>172</v>
      </c>
      <c r="D424" t="s">
        <v>19</v>
      </c>
      <c r="E424" t="s">
        <v>783</v>
      </c>
      <c r="F424" t="s">
        <v>19</v>
      </c>
      <c r="G424" t="str">
        <f t="shared" si="6"/>
        <v>2_coal_products_CO2</v>
      </c>
      <c r="H424" t="s">
        <v>193</v>
      </c>
      <c r="I424" t="s">
        <v>194</v>
      </c>
      <c r="J424" t="s">
        <v>195</v>
      </c>
      <c r="K424" t="str">
        <f>INDEX(EGEDA_var!$B$4:$B$81,MATCH(D424,EGEDA_var!$A$4:$A$81,0))</f>
        <v>2_coal_products</v>
      </c>
      <c r="L424" t="str">
        <f>INDEX(EGEDA_var!$E$4:$E$98,MATCH(C424,EGEDA_var!$D$4:$D$98,0))</f>
        <v>17_nonenergy_use</v>
      </c>
    </row>
    <row r="425" spans="1:12" x14ac:dyDescent="0.4">
      <c r="A425" t="s">
        <v>780</v>
      </c>
      <c r="B425" t="s">
        <v>191</v>
      </c>
      <c r="C425" t="s">
        <v>172</v>
      </c>
      <c r="D425" t="s">
        <v>53</v>
      </c>
      <c r="E425" t="s">
        <v>784</v>
      </c>
      <c r="F425" t="s">
        <v>53</v>
      </c>
      <c r="G425" t="str">
        <f t="shared" si="6"/>
        <v>6_1_crude_oil_CO2</v>
      </c>
      <c r="H425" t="s">
        <v>193</v>
      </c>
      <c r="I425" t="s">
        <v>194</v>
      </c>
      <c r="J425" t="s">
        <v>195</v>
      </c>
      <c r="K425" t="str">
        <f>INDEX(EGEDA_var!$B$4:$B$81,MATCH(D425,EGEDA_var!$A$4:$A$81,0))</f>
        <v>6_crude_oil_and_ngl</v>
      </c>
      <c r="L425" t="str">
        <f>INDEX(EGEDA_var!$E$4:$E$98,MATCH(C425,EGEDA_var!$D$4:$D$98,0))</f>
        <v>17_nonenergy_use</v>
      </c>
    </row>
    <row r="426" spans="1:12" x14ac:dyDescent="0.4">
      <c r="A426" t="s">
        <v>780</v>
      </c>
      <c r="B426" t="s">
        <v>191</v>
      </c>
      <c r="C426" t="s">
        <v>172</v>
      </c>
      <c r="D426" t="s">
        <v>55</v>
      </c>
      <c r="E426" t="s">
        <v>785</v>
      </c>
      <c r="F426" t="s">
        <v>55</v>
      </c>
      <c r="G426" t="str">
        <f t="shared" si="6"/>
        <v>6_x_ngls_CO2</v>
      </c>
      <c r="H426" t="s">
        <v>193</v>
      </c>
      <c r="I426" t="s">
        <v>194</v>
      </c>
      <c r="J426" t="s">
        <v>195</v>
      </c>
      <c r="K426" t="str">
        <f>INDEX(EGEDA_var!$B$4:$B$81,MATCH(D426,EGEDA_var!$A$4:$A$81,0))</f>
        <v>6_crude_oil_and_ngl</v>
      </c>
      <c r="L426" t="str">
        <f>INDEX(EGEDA_var!$E$4:$E$98,MATCH(C426,EGEDA_var!$D$4:$D$98,0))</f>
        <v>17_nonenergy_use</v>
      </c>
    </row>
    <row r="427" spans="1:12" x14ac:dyDescent="0.4">
      <c r="A427" t="s">
        <v>780</v>
      </c>
      <c r="B427" t="s">
        <v>191</v>
      </c>
      <c r="C427" t="s">
        <v>172</v>
      </c>
      <c r="D427" t="s">
        <v>66</v>
      </c>
      <c r="E427" t="s">
        <v>786</v>
      </c>
      <c r="F427" t="s">
        <v>66</v>
      </c>
      <c r="G427" t="str">
        <f t="shared" si="6"/>
        <v>7_1_motor_gasoline_CO2</v>
      </c>
      <c r="H427" t="s">
        <v>193</v>
      </c>
      <c r="I427" t="s">
        <v>194</v>
      </c>
      <c r="J427" t="s">
        <v>195</v>
      </c>
      <c r="K427" t="str">
        <f>INDEX(EGEDA_var!$B$4:$B$81,MATCH(D427,EGEDA_var!$A$4:$A$81,0))</f>
        <v>7_petroleum_products</v>
      </c>
      <c r="L427" t="str">
        <f>INDEX(EGEDA_var!$E$4:$E$98,MATCH(C427,EGEDA_var!$D$4:$D$98,0))</f>
        <v>17_nonenergy_use</v>
      </c>
    </row>
    <row r="428" spans="1:12" x14ac:dyDescent="0.4">
      <c r="A428" t="s">
        <v>780</v>
      </c>
      <c r="B428" t="s">
        <v>191</v>
      </c>
      <c r="C428" t="s">
        <v>172</v>
      </c>
      <c r="D428" t="s">
        <v>81</v>
      </c>
      <c r="E428" t="s">
        <v>787</v>
      </c>
      <c r="F428" t="s">
        <v>81</v>
      </c>
      <c r="G428" t="str">
        <f t="shared" si="6"/>
        <v>7_10_refinery_gas_not_liquefied_CO2</v>
      </c>
      <c r="H428" t="s">
        <v>193</v>
      </c>
      <c r="I428" t="s">
        <v>194</v>
      </c>
      <c r="J428" t="s">
        <v>195</v>
      </c>
      <c r="K428" t="str">
        <f>INDEX(EGEDA_var!$B$4:$B$81,MATCH(D428,EGEDA_var!$A$4:$A$81,0))</f>
        <v>7_petroleum_products</v>
      </c>
      <c r="L428" t="str">
        <f>INDEX(EGEDA_var!$E$4:$E$98,MATCH(C428,EGEDA_var!$D$4:$D$98,0))</f>
        <v>17_nonenergy_use</v>
      </c>
    </row>
    <row r="429" spans="1:12" x14ac:dyDescent="0.4">
      <c r="A429" t="s">
        <v>780</v>
      </c>
      <c r="B429" t="s">
        <v>191</v>
      </c>
      <c r="C429" t="s">
        <v>172</v>
      </c>
      <c r="D429" t="s">
        <v>82</v>
      </c>
      <c r="E429" t="s">
        <v>788</v>
      </c>
      <c r="F429" t="s">
        <v>82</v>
      </c>
      <c r="G429" t="str">
        <f t="shared" si="6"/>
        <v>7_11_ethane_CO2</v>
      </c>
      <c r="H429" t="s">
        <v>193</v>
      </c>
      <c r="I429" t="s">
        <v>194</v>
      </c>
      <c r="J429" t="s">
        <v>195</v>
      </c>
      <c r="K429" t="str">
        <f>INDEX(EGEDA_var!$B$4:$B$81,MATCH(D429,EGEDA_var!$A$4:$A$81,0))</f>
        <v>7_petroleum_products</v>
      </c>
      <c r="L429" t="str">
        <f>INDEX(EGEDA_var!$E$4:$E$98,MATCH(C429,EGEDA_var!$D$4:$D$98,0))</f>
        <v>17_nonenergy_use</v>
      </c>
    </row>
    <row r="430" spans="1:12" x14ac:dyDescent="0.4">
      <c r="A430" t="s">
        <v>780</v>
      </c>
      <c r="B430" t="s">
        <v>191</v>
      </c>
      <c r="C430" t="s">
        <v>172</v>
      </c>
      <c r="D430" t="s">
        <v>68</v>
      </c>
      <c r="E430" t="s">
        <v>789</v>
      </c>
      <c r="F430" t="s">
        <v>68</v>
      </c>
      <c r="G430" t="str">
        <f t="shared" si="6"/>
        <v>7_3_naphtha_CO2</v>
      </c>
      <c r="H430" t="s">
        <v>193</v>
      </c>
      <c r="I430" t="s">
        <v>194</v>
      </c>
      <c r="J430" t="s">
        <v>195</v>
      </c>
      <c r="K430" t="str">
        <f>INDEX(EGEDA_var!$B$4:$B$81,MATCH(D430,EGEDA_var!$A$4:$A$81,0))</f>
        <v>7_petroleum_products</v>
      </c>
      <c r="L430" t="str">
        <f>INDEX(EGEDA_var!$E$4:$E$98,MATCH(C430,EGEDA_var!$D$4:$D$98,0))</f>
        <v>17_nonenergy_use</v>
      </c>
    </row>
    <row r="431" spans="1:12" x14ac:dyDescent="0.4">
      <c r="A431" t="s">
        <v>780</v>
      </c>
      <c r="B431" t="s">
        <v>191</v>
      </c>
      <c r="C431" t="s">
        <v>172</v>
      </c>
      <c r="D431" t="s">
        <v>76</v>
      </c>
      <c r="E431" t="s">
        <v>790</v>
      </c>
      <c r="F431" t="s">
        <v>76</v>
      </c>
      <c r="G431" t="str">
        <f t="shared" si="6"/>
        <v>7_6_kerosene_CO2</v>
      </c>
      <c r="H431" t="s">
        <v>193</v>
      </c>
      <c r="I431" t="s">
        <v>194</v>
      </c>
      <c r="J431" t="s">
        <v>195</v>
      </c>
      <c r="K431" t="str">
        <f>INDEX(EGEDA_var!$B$4:$B$81,MATCH(D431,EGEDA_var!$A$4:$A$81,0))</f>
        <v>7_petroleum_products</v>
      </c>
      <c r="L431" t="str">
        <f>INDEX(EGEDA_var!$E$4:$E$98,MATCH(C431,EGEDA_var!$D$4:$D$98,0))</f>
        <v>17_nonenergy_use</v>
      </c>
    </row>
    <row r="432" spans="1:12" x14ac:dyDescent="0.4">
      <c r="A432" t="s">
        <v>780</v>
      </c>
      <c r="B432" t="s">
        <v>191</v>
      </c>
      <c r="C432" t="s">
        <v>172</v>
      </c>
      <c r="D432" t="s">
        <v>78</v>
      </c>
      <c r="E432" t="s">
        <v>791</v>
      </c>
      <c r="F432" t="s">
        <v>78</v>
      </c>
      <c r="G432" t="str">
        <f t="shared" si="6"/>
        <v>7_7_gas_diesel_oil_CO2</v>
      </c>
      <c r="H432" t="s">
        <v>193</v>
      </c>
      <c r="I432" t="s">
        <v>194</v>
      </c>
      <c r="J432" t="s">
        <v>195</v>
      </c>
      <c r="K432" t="str">
        <f>INDEX(EGEDA_var!$B$4:$B$81,MATCH(D432,EGEDA_var!$A$4:$A$81,0))</f>
        <v>7_petroleum_products</v>
      </c>
      <c r="L432" t="str">
        <f>INDEX(EGEDA_var!$E$4:$E$98,MATCH(C432,EGEDA_var!$D$4:$D$98,0))</f>
        <v>17_nonenergy_use</v>
      </c>
    </row>
    <row r="433" spans="1:12" x14ac:dyDescent="0.4">
      <c r="A433" t="s">
        <v>780</v>
      </c>
      <c r="B433" t="s">
        <v>191</v>
      </c>
      <c r="C433" t="s">
        <v>172</v>
      </c>
      <c r="D433" t="s">
        <v>79</v>
      </c>
      <c r="E433" t="s">
        <v>792</v>
      </c>
      <c r="F433" t="s">
        <v>79</v>
      </c>
      <c r="G433" t="str">
        <f t="shared" si="6"/>
        <v>7_8_fuel_oil_CO2</v>
      </c>
      <c r="H433" t="s">
        <v>193</v>
      </c>
      <c r="I433" t="s">
        <v>194</v>
      </c>
      <c r="J433" t="s">
        <v>195</v>
      </c>
      <c r="K433" t="str">
        <f>INDEX(EGEDA_var!$B$4:$B$81,MATCH(D433,EGEDA_var!$A$4:$A$81,0))</f>
        <v>7_petroleum_products</v>
      </c>
      <c r="L433" t="str">
        <f>INDEX(EGEDA_var!$E$4:$E$98,MATCH(C433,EGEDA_var!$D$4:$D$98,0))</f>
        <v>17_nonenergy_use</v>
      </c>
    </row>
    <row r="434" spans="1:12" x14ac:dyDescent="0.4">
      <c r="A434" t="s">
        <v>780</v>
      </c>
      <c r="B434" t="s">
        <v>191</v>
      </c>
      <c r="C434" t="s">
        <v>172</v>
      </c>
      <c r="D434" t="s">
        <v>80</v>
      </c>
      <c r="E434" t="s">
        <v>793</v>
      </c>
      <c r="F434" t="s">
        <v>80</v>
      </c>
      <c r="G434" t="str">
        <f t="shared" si="6"/>
        <v>7_9_lpg_CO2</v>
      </c>
      <c r="H434" t="s">
        <v>193</v>
      </c>
      <c r="I434" t="s">
        <v>194</v>
      </c>
      <c r="J434" t="s">
        <v>195</v>
      </c>
      <c r="K434" t="str">
        <f>INDEX(EGEDA_var!$B$4:$B$81,MATCH(D434,EGEDA_var!$A$4:$A$81,0))</f>
        <v>7_petroleum_products</v>
      </c>
      <c r="L434" t="str">
        <f>INDEX(EGEDA_var!$E$4:$E$98,MATCH(C434,EGEDA_var!$D$4:$D$98,0))</f>
        <v>17_nonenergy_use</v>
      </c>
    </row>
    <row r="435" spans="1:12" x14ac:dyDescent="0.4">
      <c r="A435" t="s">
        <v>780</v>
      </c>
      <c r="B435" t="s">
        <v>191</v>
      </c>
      <c r="C435" t="s">
        <v>172</v>
      </c>
      <c r="D435" t="s">
        <v>83</v>
      </c>
      <c r="E435" t="s">
        <v>794</v>
      </c>
      <c r="F435" t="s">
        <v>83</v>
      </c>
      <c r="G435" t="str">
        <f t="shared" si="6"/>
        <v>7_x_other_petroleum_products_CO2</v>
      </c>
      <c r="H435" t="s">
        <v>193</v>
      </c>
      <c r="I435" t="s">
        <v>194</v>
      </c>
      <c r="J435" t="s">
        <v>195</v>
      </c>
      <c r="K435" t="str">
        <f>INDEX(EGEDA_var!$B$4:$B$81,MATCH(D435,EGEDA_var!$A$4:$A$81,0))</f>
        <v>7_petroleum_products</v>
      </c>
      <c r="L435" t="str">
        <f>INDEX(EGEDA_var!$E$4:$E$98,MATCH(C435,EGEDA_var!$D$4:$D$98,0))</f>
        <v>17_nonenergy_use</v>
      </c>
    </row>
    <row r="436" spans="1:12" x14ac:dyDescent="0.4">
      <c r="A436" t="s">
        <v>780</v>
      </c>
      <c r="B436" t="s">
        <v>191</v>
      </c>
      <c r="C436" t="s">
        <v>172</v>
      </c>
      <c r="D436" t="s">
        <v>99</v>
      </c>
      <c r="E436" t="s">
        <v>795</v>
      </c>
      <c r="F436" t="s">
        <v>99</v>
      </c>
      <c r="G436" t="str">
        <f t="shared" si="6"/>
        <v>8_1_natural_gas_CO2</v>
      </c>
      <c r="H436" t="s">
        <v>193</v>
      </c>
      <c r="I436" t="s">
        <v>194</v>
      </c>
      <c r="J436" t="s">
        <v>195</v>
      </c>
      <c r="K436" t="str">
        <f>INDEX(EGEDA_var!$B$4:$B$81,MATCH(D436,EGEDA_var!$A$4:$A$81,0))</f>
        <v>8_gas</v>
      </c>
      <c r="L436" t="str">
        <f>INDEX(EGEDA_var!$E$4:$E$98,MATCH(C436,EGEDA_var!$D$4:$D$98,0))</f>
        <v>17_nonenergy_use</v>
      </c>
    </row>
  </sheetData>
  <autoFilter ref="A2:M436" xr:uid="{FF24B118-1203-4CF3-8B9D-4307FDD69BD2}"/>
  <sortState xmlns:xlrd2="http://schemas.microsoft.com/office/spreadsheetml/2017/richdata2" ref="C3:F436">
    <sortCondition ref="C3:C4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3258-B1BE-4990-8FDB-0B3D8CC6E39B}">
  <dimension ref="A1:M122"/>
  <sheetViews>
    <sheetView topLeftCell="A84" workbookViewId="0">
      <selection activeCell="A105" sqref="A105:B109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796</v>
      </c>
      <c r="B3" t="s">
        <v>191</v>
      </c>
      <c r="C3" t="s">
        <v>159</v>
      </c>
      <c r="D3" t="s">
        <v>140</v>
      </c>
      <c r="E3" t="s">
        <v>797</v>
      </c>
      <c r="F3" t="s">
        <v>140</v>
      </c>
      <c r="G3" t="str">
        <f t="shared" ref="G3:G34" si="0">F3&amp;"_CO2"</f>
        <v>16_5_biogasoline_CO2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15_transport_sector</v>
      </c>
    </row>
    <row r="4" spans="1:13" x14ac:dyDescent="0.4">
      <c r="A4" t="s">
        <v>796</v>
      </c>
      <c r="B4" t="s">
        <v>191</v>
      </c>
      <c r="C4" t="s">
        <v>159</v>
      </c>
      <c r="D4" t="s">
        <v>140</v>
      </c>
      <c r="E4" t="s">
        <v>798</v>
      </c>
      <c r="F4" t="s">
        <v>140</v>
      </c>
      <c r="G4" t="str">
        <f t="shared" si="0"/>
        <v>16_5_biogasoline_CO2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15_transport_sector</v>
      </c>
    </row>
    <row r="5" spans="1:13" x14ac:dyDescent="0.4">
      <c r="A5" t="s">
        <v>796</v>
      </c>
      <c r="B5" t="s">
        <v>191</v>
      </c>
      <c r="C5" t="s">
        <v>159</v>
      </c>
      <c r="D5" t="s">
        <v>144</v>
      </c>
      <c r="E5" t="s">
        <v>797</v>
      </c>
      <c r="F5" t="s">
        <v>144</v>
      </c>
      <c r="G5" t="str">
        <f t="shared" si="0"/>
        <v>16_7_bio_jet_kerosene_CO2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15_transport_sector</v>
      </c>
    </row>
    <row r="6" spans="1:13" x14ac:dyDescent="0.4">
      <c r="A6" t="s">
        <v>796</v>
      </c>
      <c r="B6" t="s">
        <v>191</v>
      </c>
      <c r="C6" t="s">
        <v>159</v>
      </c>
      <c r="D6" t="s">
        <v>144</v>
      </c>
      <c r="E6" t="s">
        <v>798</v>
      </c>
      <c r="F6" t="s">
        <v>144</v>
      </c>
      <c r="G6" t="str">
        <f t="shared" si="0"/>
        <v>16_7_bio_jet_kerosene_CO2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15_transport_sector</v>
      </c>
    </row>
    <row r="7" spans="1:13" x14ac:dyDescent="0.4">
      <c r="A7" t="s">
        <v>796</v>
      </c>
      <c r="B7" t="s">
        <v>191</v>
      </c>
      <c r="C7" t="s">
        <v>159</v>
      </c>
      <c r="D7" t="s">
        <v>150</v>
      </c>
      <c r="E7" t="s">
        <v>797</v>
      </c>
      <c r="F7" t="s">
        <v>150</v>
      </c>
      <c r="G7" t="str">
        <f t="shared" si="0"/>
        <v>16_x_hydrogen_CO2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15_transport_sector</v>
      </c>
    </row>
    <row r="8" spans="1:13" x14ac:dyDescent="0.4">
      <c r="A8" t="s">
        <v>796</v>
      </c>
      <c r="B8" t="s">
        <v>191</v>
      </c>
      <c r="C8" t="s">
        <v>159</v>
      </c>
      <c r="D8" t="s">
        <v>150</v>
      </c>
      <c r="E8" t="s">
        <v>798</v>
      </c>
      <c r="F8" t="s">
        <v>150</v>
      </c>
      <c r="G8" t="str">
        <f t="shared" si="0"/>
        <v>16_x_hydrogen_CO2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15_transport_sector</v>
      </c>
    </row>
    <row r="9" spans="1:13" x14ac:dyDescent="0.4">
      <c r="A9" t="s">
        <v>796</v>
      </c>
      <c r="B9" t="s">
        <v>191</v>
      </c>
      <c r="C9" t="s">
        <v>159</v>
      </c>
      <c r="D9" t="s">
        <v>67</v>
      </c>
      <c r="E9" t="s">
        <v>797</v>
      </c>
      <c r="F9" t="s">
        <v>67</v>
      </c>
      <c r="G9" t="str">
        <f t="shared" si="0"/>
        <v>7_2_aviation_gasoline_CO2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15_transport_sector</v>
      </c>
    </row>
    <row r="10" spans="1:13" x14ac:dyDescent="0.4">
      <c r="A10" t="s">
        <v>796</v>
      </c>
      <c r="B10" t="s">
        <v>191</v>
      </c>
      <c r="C10" t="s">
        <v>159</v>
      </c>
      <c r="D10" t="s">
        <v>67</v>
      </c>
      <c r="E10" t="s">
        <v>798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15_transport_sector</v>
      </c>
    </row>
    <row r="11" spans="1:13" x14ac:dyDescent="0.4">
      <c r="A11" t="s">
        <v>796</v>
      </c>
      <c r="B11" t="s">
        <v>191</v>
      </c>
      <c r="C11" t="s">
        <v>159</v>
      </c>
      <c r="D11" t="s">
        <v>70</v>
      </c>
      <c r="E11" t="s">
        <v>797</v>
      </c>
      <c r="F11" t="s">
        <v>70</v>
      </c>
      <c r="G11" t="str">
        <f t="shared" si="0"/>
        <v>7_x_jet_fuel_CO2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4">
      <c r="A12" t="s">
        <v>796</v>
      </c>
      <c r="B12" t="s">
        <v>191</v>
      </c>
      <c r="C12" t="s">
        <v>159</v>
      </c>
      <c r="D12" t="s">
        <v>70</v>
      </c>
      <c r="E12" t="s">
        <v>798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4">
      <c r="A13" t="s">
        <v>796</v>
      </c>
      <c r="B13" t="s">
        <v>191</v>
      </c>
      <c r="C13" t="s">
        <v>161</v>
      </c>
      <c r="D13" t="s">
        <v>140</v>
      </c>
      <c r="E13" t="s">
        <v>799</v>
      </c>
      <c r="F13" t="s">
        <v>140</v>
      </c>
      <c r="G13" t="str">
        <f t="shared" si="0"/>
        <v>16_5_biogasoline_CO2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str">
        <f>INDEX(EGEDA_var!$E$4:$E$98,MATCH(C13,EGEDA_var!$D$4:$D$98,0))</f>
        <v>15_transport_sector</v>
      </c>
    </row>
    <row r="14" spans="1:13" x14ac:dyDescent="0.4">
      <c r="A14" t="s">
        <v>796</v>
      </c>
      <c r="B14" t="s">
        <v>191</v>
      </c>
      <c r="C14" t="s">
        <v>161</v>
      </c>
      <c r="D14" t="s">
        <v>140</v>
      </c>
      <c r="E14" t="s">
        <v>800</v>
      </c>
      <c r="F14" t="s">
        <v>140</v>
      </c>
      <c r="G14" t="str">
        <f t="shared" si="0"/>
        <v>16_5_biogasoline_CO2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str">
        <f>INDEX(EGEDA_var!$E$4:$E$98,MATCH(C14,EGEDA_var!$D$4:$D$98,0))</f>
        <v>15_transport_sector</v>
      </c>
    </row>
    <row r="15" spans="1:13" x14ac:dyDescent="0.4">
      <c r="A15" t="s">
        <v>796</v>
      </c>
      <c r="B15" t="s">
        <v>191</v>
      </c>
      <c r="C15" t="s">
        <v>161</v>
      </c>
      <c r="D15" t="s">
        <v>140</v>
      </c>
      <c r="E15" t="s">
        <v>801</v>
      </c>
      <c r="F15" t="s">
        <v>140</v>
      </c>
      <c r="G15" t="str">
        <f t="shared" si="0"/>
        <v>16_5_biogasoline_CO2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16_others</v>
      </c>
      <c r="L15" t="str">
        <f>INDEX(EGEDA_var!$E$4:$E$98,MATCH(C15,EGEDA_var!$D$4:$D$98,0))</f>
        <v>15_transport_sector</v>
      </c>
    </row>
    <row r="16" spans="1:13" x14ac:dyDescent="0.4">
      <c r="A16" t="s">
        <v>796</v>
      </c>
      <c r="B16" t="s">
        <v>191</v>
      </c>
      <c r="C16" t="s">
        <v>161</v>
      </c>
      <c r="D16" t="s">
        <v>140</v>
      </c>
      <c r="E16" t="s">
        <v>802</v>
      </c>
      <c r="F16" t="s">
        <v>140</v>
      </c>
      <c r="G16" t="str">
        <f t="shared" si="0"/>
        <v>16_5_biogasoline_CO2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15_transport_sector</v>
      </c>
    </row>
    <row r="17" spans="1:12" x14ac:dyDescent="0.4">
      <c r="A17" t="s">
        <v>796</v>
      </c>
      <c r="B17" t="s">
        <v>191</v>
      </c>
      <c r="C17" t="s">
        <v>161</v>
      </c>
      <c r="D17" t="s">
        <v>140</v>
      </c>
      <c r="E17" t="s">
        <v>803</v>
      </c>
      <c r="F17" t="s">
        <v>140</v>
      </c>
      <c r="G17" t="str">
        <f t="shared" si="0"/>
        <v>16_5_biogasoline_CO2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15_transport_sector</v>
      </c>
    </row>
    <row r="18" spans="1:12" x14ac:dyDescent="0.4">
      <c r="A18" t="s">
        <v>796</v>
      </c>
      <c r="B18" t="s">
        <v>191</v>
      </c>
      <c r="C18" t="s">
        <v>161</v>
      </c>
      <c r="D18" t="s">
        <v>140</v>
      </c>
      <c r="E18" t="s">
        <v>804</v>
      </c>
      <c r="F18" t="s">
        <v>140</v>
      </c>
      <c r="G18" t="str">
        <f t="shared" si="0"/>
        <v>16_5_biogasoline_CO2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15_transport_sector</v>
      </c>
    </row>
    <row r="19" spans="1:12" x14ac:dyDescent="0.4">
      <c r="A19" t="s">
        <v>796</v>
      </c>
      <c r="B19" t="s">
        <v>191</v>
      </c>
      <c r="C19" t="s">
        <v>161</v>
      </c>
      <c r="D19" t="s">
        <v>140</v>
      </c>
      <c r="E19" t="s">
        <v>805</v>
      </c>
      <c r="F19" t="s">
        <v>140</v>
      </c>
      <c r="G19" t="str">
        <f t="shared" si="0"/>
        <v>16_5_biogasoline_CO2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15_transport_sector</v>
      </c>
    </row>
    <row r="20" spans="1:12" x14ac:dyDescent="0.4">
      <c r="A20" t="s">
        <v>796</v>
      </c>
      <c r="B20" t="s">
        <v>191</v>
      </c>
      <c r="C20" t="s">
        <v>161</v>
      </c>
      <c r="D20" t="s">
        <v>140</v>
      </c>
      <c r="E20" t="s">
        <v>806</v>
      </c>
      <c r="F20" t="s">
        <v>140</v>
      </c>
      <c r="G20" t="str">
        <f t="shared" si="0"/>
        <v>16_5_biogasoline_CO2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15_transport_sector</v>
      </c>
    </row>
    <row r="21" spans="1:12" x14ac:dyDescent="0.4">
      <c r="A21" t="s">
        <v>796</v>
      </c>
      <c r="B21" t="s">
        <v>191</v>
      </c>
      <c r="C21" t="s">
        <v>161</v>
      </c>
      <c r="D21" t="s">
        <v>140</v>
      </c>
      <c r="E21" t="s">
        <v>807</v>
      </c>
      <c r="F21" t="s">
        <v>140</v>
      </c>
      <c r="G21" t="str">
        <f t="shared" si="0"/>
        <v>16_5_biogasoline_CO2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16_others</v>
      </c>
      <c r="L21" t="str">
        <f>INDEX(EGEDA_var!$E$4:$E$98,MATCH(C21,EGEDA_var!$D$4:$D$98,0))</f>
        <v>15_transport_sector</v>
      </c>
    </row>
    <row r="22" spans="1:12" x14ac:dyDescent="0.4">
      <c r="A22" t="s">
        <v>796</v>
      </c>
      <c r="B22" t="s">
        <v>191</v>
      </c>
      <c r="C22" t="s">
        <v>161</v>
      </c>
      <c r="D22" t="s">
        <v>140</v>
      </c>
      <c r="E22" t="s">
        <v>808</v>
      </c>
      <c r="F22" t="s">
        <v>140</v>
      </c>
      <c r="G22" t="str">
        <f t="shared" si="0"/>
        <v>16_5_biogasoline_CO2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16_others</v>
      </c>
      <c r="L22" t="str">
        <f>INDEX(EGEDA_var!$E$4:$E$98,MATCH(C22,EGEDA_var!$D$4:$D$98,0))</f>
        <v>15_transport_sector</v>
      </c>
    </row>
    <row r="23" spans="1:12" x14ac:dyDescent="0.4">
      <c r="A23" t="s">
        <v>796</v>
      </c>
      <c r="B23" t="s">
        <v>191</v>
      </c>
      <c r="C23" t="s">
        <v>161</v>
      </c>
      <c r="D23" t="s">
        <v>140</v>
      </c>
      <c r="E23" t="s">
        <v>809</v>
      </c>
      <c r="F23" t="s">
        <v>140</v>
      </c>
      <c r="G23" t="str">
        <f t="shared" si="0"/>
        <v>16_5_biogasoline_CO2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16_others</v>
      </c>
      <c r="L23" t="str">
        <f>INDEX(EGEDA_var!$E$4:$E$98,MATCH(C23,EGEDA_var!$D$4:$D$98,0))</f>
        <v>15_transport_sector</v>
      </c>
    </row>
    <row r="24" spans="1:12" x14ac:dyDescent="0.4">
      <c r="A24" t="s">
        <v>796</v>
      </c>
      <c r="B24" t="s">
        <v>191</v>
      </c>
      <c r="C24" t="s">
        <v>161</v>
      </c>
      <c r="D24" t="s">
        <v>140</v>
      </c>
      <c r="E24" t="s">
        <v>810</v>
      </c>
      <c r="F24" t="s">
        <v>140</v>
      </c>
      <c r="G24" t="str">
        <f t="shared" si="0"/>
        <v>16_5_biogasoline_CO2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15_transport_sector</v>
      </c>
    </row>
    <row r="25" spans="1:12" x14ac:dyDescent="0.4">
      <c r="A25" t="s">
        <v>796</v>
      </c>
      <c r="B25" t="s">
        <v>191</v>
      </c>
      <c r="C25" t="s">
        <v>161</v>
      </c>
      <c r="D25" t="s">
        <v>140</v>
      </c>
      <c r="E25" t="s">
        <v>811</v>
      </c>
      <c r="F25" t="s">
        <v>140</v>
      </c>
      <c r="G25" t="str">
        <f t="shared" si="0"/>
        <v>16_5_biogasoline_CO2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15_transport_sector</v>
      </c>
    </row>
    <row r="26" spans="1:12" x14ac:dyDescent="0.4">
      <c r="A26" t="s">
        <v>796</v>
      </c>
      <c r="B26" t="s">
        <v>191</v>
      </c>
      <c r="C26" t="s">
        <v>161</v>
      </c>
      <c r="D26" t="s">
        <v>140</v>
      </c>
      <c r="E26" t="s">
        <v>812</v>
      </c>
      <c r="F26" t="s">
        <v>140</v>
      </c>
      <c r="G26" t="str">
        <f t="shared" si="0"/>
        <v>16_5_biogasoline_CO2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15_transport_sector</v>
      </c>
    </row>
    <row r="27" spans="1:12" x14ac:dyDescent="0.4">
      <c r="A27" t="s">
        <v>796</v>
      </c>
      <c r="B27" t="s">
        <v>191</v>
      </c>
      <c r="C27" t="s">
        <v>161</v>
      </c>
      <c r="D27" t="s">
        <v>140</v>
      </c>
      <c r="E27" t="s">
        <v>813</v>
      </c>
      <c r="F27" t="s">
        <v>140</v>
      </c>
      <c r="G27" t="str">
        <f t="shared" si="0"/>
        <v>16_5_biogasoline_CO2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4">
      <c r="A28" t="s">
        <v>796</v>
      </c>
      <c r="B28" t="s">
        <v>191</v>
      </c>
      <c r="C28" t="s">
        <v>161</v>
      </c>
      <c r="D28" t="s">
        <v>142</v>
      </c>
      <c r="E28" t="s">
        <v>814</v>
      </c>
      <c r="F28" t="s">
        <v>142</v>
      </c>
      <c r="G28" t="str">
        <f t="shared" si="0"/>
        <v>16_6_biodiesel_CO2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4">
      <c r="A29" t="s">
        <v>796</v>
      </c>
      <c r="B29" t="s">
        <v>191</v>
      </c>
      <c r="C29" t="s">
        <v>161</v>
      </c>
      <c r="D29" t="s">
        <v>142</v>
      </c>
      <c r="E29" t="s">
        <v>815</v>
      </c>
      <c r="F29" t="s">
        <v>142</v>
      </c>
      <c r="G29" t="str">
        <f t="shared" si="0"/>
        <v>16_6_biodiesel_CO2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4">
      <c r="A30" t="s">
        <v>796</v>
      </c>
      <c r="B30" t="s">
        <v>191</v>
      </c>
      <c r="C30" t="s">
        <v>161</v>
      </c>
      <c r="D30" t="s">
        <v>142</v>
      </c>
      <c r="E30" t="s">
        <v>816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4">
      <c r="A31" t="s">
        <v>796</v>
      </c>
      <c r="B31" t="s">
        <v>191</v>
      </c>
      <c r="C31" t="s">
        <v>161</v>
      </c>
      <c r="D31" t="s">
        <v>142</v>
      </c>
      <c r="E31" t="s">
        <v>817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4">
      <c r="A32" t="s">
        <v>796</v>
      </c>
      <c r="B32" t="s">
        <v>191</v>
      </c>
      <c r="C32" t="s">
        <v>161</v>
      </c>
      <c r="D32" t="s">
        <v>142</v>
      </c>
      <c r="E32" t="s">
        <v>818</v>
      </c>
      <c r="F32" t="s">
        <v>142</v>
      </c>
      <c r="G32" t="str">
        <f t="shared" si="0"/>
        <v>16_6_biodiesel_CO2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4">
      <c r="A33" t="s">
        <v>796</v>
      </c>
      <c r="B33" t="s">
        <v>191</v>
      </c>
      <c r="C33" t="s">
        <v>161</v>
      </c>
      <c r="D33" t="s">
        <v>150</v>
      </c>
      <c r="E33" t="s">
        <v>819</v>
      </c>
      <c r="F33" t="s">
        <v>150</v>
      </c>
      <c r="G33" t="str">
        <f t="shared" si="0"/>
        <v>16_x_hydrogen_CO2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  <row r="34" spans="1:12" x14ac:dyDescent="0.4">
      <c r="A34" t="s">
        <v>796</v>
      </c>
      <c r="B34" t="s">
        <v>191</v>
      </c>
      <c r="C34" t="s">
        <v>161</v>
      </c>
      <c r="D34" t="s">
        <v>150</v>
      </c>
      <c r="E34" t="s">
        <v>820</v>
      </c>
      <c r="F34" t="s">
        <v>150</v>
      </c>
      <c r="G34" t="str">
        <f t="shared" si="0"/>
        <v>16_x_hydrogen_CO2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15_transport_sector</v>
      </c>
    </row>
    <row r="35" spans="1:12" x14ac:dyDescent="0.4">
      <c r="A35" t="s">
        <v>796</v>
      </c>
      <c r="B35" t="s">
        <v>191</v>
      </c>
      <c r="C35" t="s">
        <v>161</v>
      </c>
      <c r="D35" t="s">
        <v>150</v>
      </c>
      <c r="E35" t="s">
        <v>821</v>
      </c>
      <c r="F35" t="s">
        <v>150</v>
      </c>
      <c r="G35" t="str">
        <f t="shared" ref="G35:G66" si="1">F35&amp;"_CO2"</f>
        <v>16_x_hydrogen_CO2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15_transport_sector</v>
      </c>
    </row>
    <row r="36" spans="1:12" x14ac:dyDescent="0.4">
      <c r="A36" t="s">
        <v>796</v>
      </c>
      <c r="B36" t="s">
        <v>191</v>
      </c>
      <c r="C36" t="s">
        <v>161</v>
      </c>
      <c r="D36" t="s">
        <v>150</v>
      </c>
      <c r="E36" t="s">
        <v>822</v>
      </c>
      <c r="F36" t="s">
        <v>150</v>
      </c>
      <c r="G36" t="str">
        <f t="shared" si="1"/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15_transport_sector</v>
      </c>
    </row>
    <row r="37" spans="1:12" x14ac:dyDescent="0.4">
      <c r="A37" t="s">
        <v>796</v>
      </c>
      <c r="B37" t="s">
        <v>191</v>
      </c>
      <c r="C37" t="s">
        <v>161</v>
      </c>
      <c r="D37" t="s">
        <v>150</v>
      </c>
      <c r="E37" t="s">
        <v>823</v>
      </c>
      <c r="F37" t="s">
        <v>150</v>
      </c>
      <c r="G37" t="str">
        <f t="shared" si="1"/>
        <v>16_x_hydrogen_CO2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16_others</v>
      </c>
      <c r="L37" t="str">
        <f>INDEX(EGEDA_var!$E$4:$E$98,MATCH(C37,EGEDA_var!$D$4:$D$98,0))</f>
        <v>15_transport_sector</v>
      </c>
    </row>
    <row r="38" spans="1:12" x14ac:dyDescent="0.4">
      <c r="A38" t="s">
        <v>796</v>
      </c>
      <c r="B38" t="s">
        <v>191</v>
      </c>
      <c r="C38" t="s">
        <v>161</v>
      </c>
      <c r="D38" t="s">
        <v>152</v>
      </c>
      <c r="E38" t="s">
        <v>824</v>
      </c>
      <c r="F38" t="s">
        <v>152</v>
      </c>
      <c r="G38" t="str">
        <f t="shared" si="1"/>
        <v>17_electricity_CO2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17_electricity</v>
      </c>
      <c r="L38" t="str">
        <f>INDEX(EGEDA_var!$E$4:$E$98,MATCH(C38,EGEDA_var!$D$4:$D$98,0))</f>
        <v>15_transport_sector</v>
      </c>
    </row>
    <row r="39" spans="1:12" x14ac:dyDescent="0.4">
      <c r="A39" t="s">
        <v>796</v>
      </c>
      <c r="B39" t="s">
        <v>191</v>
      </c>
      <c r="C39" t="s">
        <v>161</v>
      </c>
      <c r="D39" t="s">
        <v>152</v>
      </c>
      <c r="E39" t="s">
        <v>825</v>
      </c>
      <c r="F39" t="s">
        <v>152</v>
      </c>
      <c r="G39" t="str">
        <f t="shared" si="1"/>
        <v>17_electricity_CO2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17_electricity</v>
      </c>
      <c r="L39" t="str">
        <f>INDEX(EGEDA_var!$E$4:$E$98,MATCH(C39,EGEDA_var!$D$4:$D$98,0))</f>
        <v>15_transport_sector</v>
      </c>
    </row>
    <row r="40" spans="1:12" x14ac:dyDescent="0.4">
      <c r="A40" t="s">
        <v>796</v>
      </c>
      <c r="B40" t="s">
        <v>191</v>
      </c>
      <c r="C40" t="s">
        <v>161</v>
      </c>
      <c r="D40" t="s">
        <v>152</v>
      </c>
      <c r="E40" t="s">
        <v>826</v>
      </c>
      <c r="F40" t="s">
        <v>152</v>
      </c>
      <c r="G40" t="str">
        <f t="shared" si="1"/>
        <v>17_electricity_CO2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17_electricity</v>
      </c>
      <c r="L40" t="str">
        <f>INDEX(EGEDA_var!$E$4:$E$98,MATCH(C40,EGEDA_var!$D$4:$D$98,0))</f>
        <v>15_transport_sector</v>
      </c>
    </row>
    <row r="41" spans="1:12" x14ac:dyDescent="0.4">
      <c r="A41" t="s">
        <v>796</v>
      </c>
      <c r="B41" t="s">
        <v>191</v>
      </c>
      <c r="C41" t="s">
        <v>161</v>
      </c>
      <c r="D41" t="s">
        <v>152</v>
      </c>
      <c r="E41" t="s">
        <v>827</v>
      </c>
      <c r="F41" t="s">
        <v>152</v>
      </c>
      <c r="G41" t="str">
        <f t="shared" si="1"/>
        <v>17_electricity_CO2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17_electricity</v>
      </c>
      <c r="L41" t="str">
        <f>INDEX(EGEDA_var!$E$4:$E$98,MATCH(C41,EGEDA_var!$D$4:$D$98,0))</f>
        <v>15_transport_sector</v>
      </c>
    </row>
    <row r="42" spans="1:12" x14ac:dyDescent="0.4">
      <c r="A42" t="s">
        <v>796</v>
      </c>
      <c r="B42" t="s">
        <v>191</v>
      </c>
      <c r="C42" t="s">
        <v>161</v>
      </c>
      <c r="D42" t="s">
        <v>152</v>
      </c>
      <c r="E42" t="s">
        <v>828</v>
      </c>
      <c r="F42" t="s">
        <v>152</v>
      </c>
      <c r="G42" t="str">
        <f t="shared" si="1"/>
        <v>17_electricity_CO2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17_electricity</v>
      </c>
      <c r="L42" t="str">
        <f>INDEX(EGEDA_var!$E$4:$E$98,MATCH(C42,EGEDA_var!$D$4:$D$98,0))</f>
        <v>15_transport_sector</v>
      </c>
    </row>
    <row r="43" spans="1:12" x14ac:dyDescent="0.4">
      <c r="A43" t="s">
        <v>796</v>
      </c>
      <c r="B43" t="s">
        <v>191</v>
      </c>
      <c r="C43" t="s">
        <v>161</v>
      </c>
      <c r="D43" t="s">
        <v>152</v>
      </c>
      <c r="E43" t="s">
        <v>829</v>
      </c>
      <c r="F43" t="s">
        <v>152</v>
      </c>
      <c r="G43" t="str">
        <f t="shared" si="1"/>
        <v>17_electricity_CO2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17_electricity</v>
      </c>
      <c r="L43" t="str">
        <f>INDEX(EGEDA_var!$E$4:$E$98,MATCH(C43,EGEDA_var!$D$4:$D$98,0))</f>
        <v>15_transport_sector</v>
      </c>
    </row>
    <row r="44" spans="1:12" x14ac:dyDescent="0.4">
      <c r="A44" t="s">
        <v>796</v>
      </c>
      <c r="B44" t="s">
        <v>191</v>
      </c>
      <c r="C44" t="s">
        <v>161</v>
      </c>
      <c r="D44" t="s">
        <v>152</v>
      </c>
      <c r="E44" t="s">
        <v>813</v>
      </c>
      <c r="F44" t="s">
        <v>152</v>
      </c>
      <c r="G44" t="str">
        <f t="shared" si="1"/>
        <v>17_electricity_CO2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17_electricity</v>
      </c>
      <c r="L44" t="str">
        <f>INDEX(EGEDA_var!$E$4:$E$98,MATCH(C44,EGEDA_var!$D$4:$D$98,0))</f>
        <v>15_transport_sector</v>
      </c>
    </row>
    <row r="45" spans="1:12" x14ac:dyDescent="0.4">
      <c r="A45" t="s">
        <v>796</v>
      </c>
      <c r="B45" t="s">
        <v>191</v>
      </c>
      <c r="C45" t="s">
        <v>161</v>
      </c>
      <c r="D45" t="s">
        <v>152</v>
      </c>
      <c r="E45" t="s">
        <v>810</v>
      </c>
      <c r="F45" t="s">
        <v>152</v>
      </c>
      <c r="G45" t="str">
        <f t="shared" si="1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15_transport_sector</v>
      </c>
    </row>
    <row r="46" spans="1:12" x14ac:dyDescent="0.4">
      <c r="A46" t="s">
        <v>796</v>
      </c>
      <c r="B46" t="s">
        <v>191</v>
      </c>
      <c r="C46" t="s">
        <v>161</v>
      </c>
      <c r="D46" t="s">
        <v>152</v>
      </c>
      <c r="E46" t="s">
        <v>811</v>
      </c>
      <c r="F46" t="s">
        <v>152</v>
      </c>
      <c r="G46" t="str">
        <f t="shared" si="1"/>
        <v>17_electricity_CO2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17_electricity</v>
      </c>
      <c r="L46" t="str">
        <f>INDEX(EGEDA_var!$E$4:$E$98,MATCH(C46,EGEDA_var!$D$4:$D$98,0))</f>
        <v>15_transport_sector</v>
      </c>
    </row>
    <row r="47" spans="1:12" x14ac:dyDescent="0.4">
      <c r="A47" t="s">
        <v>796</v>
      </c>
      <c r="B47" t="s">
        <v>191</v>
      </c>
      <c r="C47" t="s">
        <v>161</v>
      </c>
      <c r="D47" t="s">
        <v>152</v>
      </c>
      <c r="E47" t="s">
        <v>812</v>
      </c>
      <c r="F47" t="s">
        <v>152</v>
      </c>
      <c r="G47" t="str">
        <f t="shared" si="1"/>
        <v>17_electricity_CO2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17_electricity</v>
      </c>
      <c r="L47" t="str">
        <f>INDEX(EGEDA_var!$E$4:$E$98,MATCH(C47,EGEDA_var!$D$4:$D$98,0))</f>
        <v>15_transport_sector</v>
      </c>
    </row>
    <row r="48" spans="1:12" x14ac:dyDescent="0.4">
      <c r="A48" t="s">
        <v>796</v>
      </c>
      <c r="B48" t="s">
        <v>191</v>
      </c>
      <c r="C48" t="s">
        <v>161</v>
      </c>
      <c r="D48" t="s">
        <v>66</v>
      </c>
      <c r="E48" t="s">
        <v>800</v>
      </c>
      <c r="F48" t="s">
        <v>66</v>
      </c>
      <c r="G48" t="str">
        <f t="shared" si="1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15_transport_sector</v>
      </c>
    </row>
    <row r="49" spans="1:12" x14ac:dyDescent="0.4">
      <c r="A49" t="s">
        <v>796</v>
      </c>
      <c r="B49" t="s">
        <v>191</v>
      </c>
      <c r="C49" t="s">
        <v>161</v>
      </c>
      <c r="D49" t="s">
        <v>66</v>
      </c>
      <c r="E49" t="s">
        <v>802</v>
      </c>
      <c r="F49" t="s">
        <v>66</v>
      </c>
      <c r="G49" t="str">
        <f t="shared" si="1"/>
        <v>7_1_motor_gasoline_CO2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15_transport_sector</v>
      </c>
    </row>
    <row r="50" spans="1:12" x14ac:dyDescent="0.4">
      <c r="A50" t="s">
        <v>796</v>
      </c>
      <c r="B50" t="s">
        <v>191</v>
      </c>
      <c r="C50" t="s">
        <v>161</v>
      </c>
      <c r="D50" t="s">
        <v>66</v>
      </c>
      <c r="E50" t="s">
        <v>803</v>
      </c>
      <c r="F50" t="s">
        <v>66</v>
      </c>
      <c r="G50" t="str">
        <f t="shared" si="1"/>
        <v>7_1_motor_gasoline_CO2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15_transport_sector</v>
      </c>
    </row>
    <row r="51" spans="1:12" x14ac:dyDescent="0.4">
      <c r="A51" t="s">
        <v>796</v>
      </c>
      <c r="B51" t="s">
        <v>191</v>
      </c>
      <c r="C51" t="s">
        <v>161</v>
      </c>
      <c r="D51" t="s">
        <v>66</v>
      </c>
      <c r="E51" t="s">
        <v>805</v>
      </c>
      <c r="F51" t="s">
        <v>66</v>
      </c>
      <c r="G51" t="str">
        <f t="shared" si="1"/>
        <v>7_1_motor_gasoline_CO2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15_transport_sector</v>
      </c>
    </row>
    <row r="52" spans="1:12" x14ac:dyDescent="0.4">
      <c r="A52" t="s">
        <v>796</v>
      </c>
      <c r="B52" t="s">
        <v>191</v>
      </c>
      <c r="C52" t="s">
        <v>161</v>
      </c>
      <c r="D52" t="s">
        <v>66</v>
      </c>
      <c r="E52" t="s">
        <v>807</v>
      </c>
      <c r="F52" t="s">
        <v>66</v>
      </c>
      <c r="G52" t="str">
        <f t="shared" si="1"/>
        <v>7_1_motor_gasoline_CO2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15_transport_sector</v>
      </c>
    </row>
    <row r="53" spans="1:12" x14ac:dyDescent="0.4">
      <c r="A53" t="s">
        <v>796</v>
      </c>
      <c r="B53" t="s">
        <v>191</v>
      </c>
      <c r="C53" t="s">
        <v>161</v>
      </c>
      <c r="D53" t="s">
        <v>66</v>
      </c>
      <c r="E53" t="s">
        <v>809</v>
      </c>
      <c r="F53" t="s">
        <v>66</v>
      </c>
      <c r="G53" t="str">
        <f t="shared" si="1"/>
        <v>7_1_motor_gasoline_CO2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15_transport_sector</v>
      </c>
    </row>
    <row r="54" spans="1:12" x14ac:dyDescent="0.4">
      <c r="A54" t="s">
        <v>796</v>
      </c>
      <c r="B54" t="s">
        <v>191</v>
      </c>
      <c r="C54" t="s">
        <v>161</v>
      </c>
      <c r="D54" t="s">
        <v>66</v>
      </c>
      <c r="E54" t="s">
        <v>813</v>
      </c>
      <c r="F54" t="s">
        <v>66</v>
      </c>
      <c r="G54" t="str">
        <f t="shared" si="1"/>
        <v>7_1_motor_gasoline_CO2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15_transport_sector</v>
      </c>
    </row>
    <row r="55" spans="1:12" x14ac:dyDescent="0.4">
      <c r="A55" t="s">
        <v>796</v>
      </c>
      <c r="B55" t="s">
        <v>191</v>
      </c>
      <c r="C55" t="s">
        <v>161</v>
      </c>
      <c r="D55" t="s">
        <v>66</v>
      </c>
      <c r="E55" t="s">
        <v>808</v>
      </c>
      <c r="F55" t="s">
        <v>66</v>
      </c>
      <c r="G55" t="str">
        <f t="shared" si="1"/>
        <v>7_1_motor_gasoline_CO2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15_transport_sector</v>
      </c>
    </row>
    <row r="56" spans="1:12" x14ac:dyDescent="0.4">
      <c r="A56" t="s">
        <v>796</v>
      </c>
      <c r="B56" t="s">
        <v>191</v>
      </c>
      <c r="C56" t="s">
        <v>161</v>
      </c>
      <c r="D56" t="s">
        <v>66</v>
      </c>
      <c r="E56" t="s">
        <v>799</v>
      </c>
      <c r="F56" t="s">
        <v>66</v>
      </c>
      <c r="G56" t="str">
        <f t="shared" si="1"/>
        <v>7_1_motor_gasoline_CO2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7_petroleum_products</v>
      </c>
      <c r="L56" t="str">
        <f>INDEX(EGEDA_var!$E$4:$E$98,MATCH(C56,EGEDA_var!$D$4:$D$98,0))</f>
        <v>15_transport_sector</v>
      </c>
    </row>
    <row r="57" spans="1:12" x14ac:dyDescent="0.4">
      <c r="A57" t="s">
        <v>796</v>
      </c>
      <c r="B57" t="s">
        <v>191</v>
      </c>
      <c r="C57" t="s">
        <v>161</v>
      </c>
      <c r="D57" t="s">
        <v>66</v>
      </c>
      <c r="E57" t="s">
        <v>801</v>
      </c>
      <c r="F57" t="s">
        <v>66</v>
      </c>
      <c r="G57" t="str">
        <f t="shared" si="1"/>
        <v>7_1_motor_gasoline_CO2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7_petroleum_products</v>
      </c>
      <c r="L57" t="str">
        <f>INDEX(EGEDA_var!$E$4:$E$98,MATCH(C57,EGEDA_var!$D$4:$D$98,0))</f>
        <v>15_transport_sector</v>
      </c>
    </row>
    <row r="58" spans="1:12" x14ac:dyDescent="0.4">
      <c r="A58" t="s">
        <v>796</v>
      </c>
      <c r="B58" t="s">
        <v>191</v>
      </c>
      <c r="C58" t="s">
        <v>161</v>
      </c>
      <c r="D58" t="s">
        <v>66</v>
      </c>
      <c r="E58" t="s">
        <v>810</v>
      </c>
      <c r="F58" t="s">
        <v>66</v>
      </c>
      <c r="G58" t="str">
        <f t="shared" si="1"/>
        <v>7_1_motor_gasoline_CO2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15_transport_sector</v>
      </c>
    </row>
    <row r="59" spans="1:12" x14ac:dyDescent="0.4">
      <c r="A59" t="s">
        <v>796</v>
      </c>
      <c r="B59" t="s">
        <v>191</v>
      </c>
      <c r="C59" t="s">
        <v>161</v>
      </c>
      <c r="D59" t="s">
        <v>66</v>
      </c>
      <c r="E59" t="s">
        <v>804</v>
      </c>
      <c r="F59" t="s">
        <v>66</v>
      </c>
      <c r="G59" t="str">
        <f t="shared" si="1"/>
        <v>7_1_motor_gasoline_CO2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7_petroleum_products</v>
      </c>
      <c r="L59" t="str">
        <f>INDEX(EGEDA_var!$E$4:$E$98,MATCH(C59,EGEDA_var!$D$4:$D$98,0))</f>
        <v>15_transport_sector</v>
      </c>
    </row>
    <row r="60" spans="1:12" x14ac:dyDescent="0.4">
      <c r="A60" t="s">
        <v>796</v>
      </c>
      <c r="B60" t="s">
        <v>191</v>
      </c>
      <c r="C60" t="s">
        <v>161</v>
      </c>
      <c r="D60" t="s">
        <v>66</v>
      </c>
      <c r="E60" t="s">
        <v>806</v>
      </c>
      <c r="F60" t="s">
        <v>66</v>
      </c>
      <c r="G60" t="str">
        <f t="shared" si="1"/>
        <v>7_1_motor_gasoline_CO2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7_petroleum_products</v>
      </c>
      <c r="L60" t="str">
        <f>INDEX(EGEDA_var!$E$4:$E$98,MATCH(C60,EGEDA_var!$D$4:$D$98,0))</f>
        <v>15_transport_sector</v>
      </c>
    </row>
    <row r="61" spans="1:12" x14ac:dyDescent="0.4">
      <c r="A61" t="s">
        <v>796</v>
      </c>
      <c r="B61" t="s">
        <v>191</v>
      </c>
      <c r="C61" t="s">
        <v>161</v>
      </c>
      <c r="D61" t="s">
        <v>66</v>
      </c>
      <c r="E61" t="s">
        <v>812</v>
      </c>
      <c r="F61" t="s">
        <v>66</v>
      </c>
      <c r="G61" t="str">
        <f t="shared" si="1"/>
        <v>7_1_motor_gasoline_CO2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7_petroleum_products</v>
      </c>
      <c r="L61" t="str">
        <f>INDEX(EGEDA_var!$E$4:$E$98,MATCH(C61,EGEDA_var!$D$4:$D$98,0))</f>
        <v>15_transport_sector</v>
      </c>
    </row>
    <row r="62" spans="1:12" x14ac:dyDescent="0.4">
      <c r="A62" t="s">
        <v>796</v>
      </c>
      <c r="B62" t="s">
        <v>191</v>
      </c>
      <c r="C62" t="s">
        <v>161</v>
      </c>
      <c r="D62" t="s">
        <v>66</v>
      </c>
      <c r="E62" t="s">
        <v>811</v>
      </c>
      <c r="F62" t="s">
        <v>66</v>
      </c>
      <c r="G62" t="str">
        <f t="shared" si="1"/>
        <v>7_1_motor_gasoline_CO2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7_petroleum_products</v>
      </c>
      <c r="L62" t="str">
        <f>INDEX(EGEDA_var!$E$4:$E$98,MATCH(C62,EGEDA_var!$D$4:$D$98,0))</f>
        <v>15_transport_sector</v>
      </c>
    </row>
    <row r="63" spans="1:12" x14ac:dyDescent="0.4">
      <c r="A63" t="s">
        <v>796</v>
      </c>
      <c r="B63" t="s">
        <v>191</v>
      </c>
      <c r="C63" t="s">
        <v>161</v>
      </c>
      <c r="D63" t="s">
        <v>66</v>
      </c>
      <c r="E63" t="s">
        <v>830</v>
      </c>
      <c r="F63" t="s">
        <v>66</v>
      </c>
      <c r="G63" t="str">
        <f t="shared" si="1"/>
        <v>7_1_motor_gasoline_CO2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7_petroleum_products</v>
      </c>
      <c r="L63" t="str">
        <f>INDEX(EGEDA_var!$E$4:$E$98,MATCH(C63,EGEDA_var!$D$4:$D$98,0))</f>
        <v>15_transport_sector</v>
      </c>
    </row>
    <row r="64" spans="1:12" x14ac:dyDescent="0.4">
      <c r="A64" t="s">
        <v>796</v>
      </c>
      <c r="B64" t="s">
        <v>191</v>
      </c>
      <c r="C64" t="s">
        <v>161</v>
      </c>
      <c r="D64" t="s">
        <v>78</v>
      </c>
      <c r="E64" t="s">
        <v>814</v>
      </c>
      <c r="F64" t="s">
        <v>78</v>
      </c>
      <c r="G64" t="str">
        <f t="shared" si="1"/>
        <v>7_7_gas_diesel_oil_CO2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7_petroleum_products</v>
      </c>
      <c r="L64" t="str">
        <f>INDEX(EGEDA_var!$E$4:$E$98,MATCH(C64,EGEDA_var!$D$4:$D$98,0))</f>
        <v>15_transport_sector</v>
      </c>
    </row>
    <row r="65" spans="1:12" x14ac:dyDescent="0.4">
      <c r="A65" t="s">
        <v>796</v>
      </c>
      <c r="B65" t="s">
        <v>191</v>
      </c>
      <c r="C65" t="s">
        <v>161</v>
      </c>
      <c r="D65" t="s">
        <v>78</v>
      </c>
      <c r="E65" t="s">
        <v>815</v>
      </c>
      <c r="F65" t="s">
        <v>78</v>
      </c>
      <c r="G65" t="str">
        <f t="shared" si="1"/>
        <v>7_7_gas_diesel_oil_CO2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7_petroleum_products</v>
      </c>
      <c r="L65" t="str">
        <f>INDEX(EGEDA_var!$E$4:$E$98,MATCH(C65,EGEDA_var!$D$4:$D$98,0))</f>
        <v>15_transport_sector</v>
      </c>
    </row>
    <row r="66" spans="1:12" x14ac:dyDescent="0.4">
      <c r="A66" t="s">
        <v>796</v>
      </c>
      <c r="B66" t="s">
        <v>191</v>
      </c>
      <c r="C66" t="s">
        <v>161</v>
      </c>
      <c r="D66" t="s">
        <v>78</v>
      </c>
      <c r="E66" t="s">
        <v>816</v>
      </c>
      <c r="F66" t="s">
        <v>78</v>
      </c>
      <c r="G66" t="str">
        <f t="shared" si="1"/>
        <v>7_7_gas_diesel_oil_CO2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7_petroleum_products</v>
      </c>
      <c r="L66" t="str">
        <f>INDEX(EGEDA_var!$E$4:$E$98,MATCH(C66,EGEDA_var!$D$4:$D$98,0))</f>
        <v>15_transport_sector</v>
      </c>
    </row>
    <row r="67" spans="1:12" x14ac:dyDescent="0.4">
      <c r="A67" t="s">
        <v>796</v>
      </c>
      <c r="B67" t="s">
        <v>191</v>
      </c>
      <c r="C67" t="s">
        <v>161</v>
      </c>
      <c r="D67" t="s">
        <v>78</v>
      </c>
      <c r="E67" t="s">
        <v>817</v>
      </c>
      <c r="F67" t="s">
        <v>78</v>
      </c>
      <c r="G67" t="str">
        <f t="shared" ref="G67:G98" si="2">F67&amp;"_CO2"</f>
        <v>7_7_gas_diesel_oil_CO2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7_petroleum_products</v>
      </c>
      <c r="L67" t="str">
        <f>INDEX(EGEDA_var!$E$4:$E$98,MATCH(C67,EGEDA_var!$D$4:$D$98,0))</f>
        <v>15_transport_sector</v>
      </c>
    </row>
    <row r="68" spans="1:12" x14ac:dyDescent="0.4">
      <c r="A68" t="s">
        <v>796</v>
      </c>
      <c r="B68" t="s">
        <v>191</v>
      </c>
      <c r="C68" t="s">
        <v>161</v>
      </c>
      <c r="D68" t="s">
        <v>78</v>
      </c>
      <c r="E68" t="s">
        <v>818</v>
      </c>
      <c r="F68" t="s">
        <v>78</v>
      </c>
      <c r="G68" t="str">
        <f t="shared" si="2"/>
        <v>7_7_gas_diesel_oil_CO2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7_petroleum_products</v>
      </c>
      <c r="L68" t="str">
        <f>INDEX(EGEDA_var!$E$4:$E$98,MATCH(C68,EGEDA_var!$D$4:$D$98,0))</f>
        <v>15_transport_sector</v>
      </c>
    </row>
    <row r="69" spans="1:12" x14ac:dyDescent="0.4">
      <c r="A69" t="s">
        <v>796</v>
      </c>
      <c r="B69" t="s">
        <v>191</v>
      </c>
      <c r="C69" t="s">
        <v>161</v>
      </c>
      <c r="D69" t="s">
        <v>78</v>
      </c>
      <c r="E69" t="s">
        <v>811</v>
      </c>
      <c r="F69" t="s">
        <v>78</v>
      </c>
      <c r="G69" t="str">
        <f t="shared" si="2"/>
        <v>7_7_gas_diesel_oil_CO2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15_transport_sector</v>
      </c>
    </row>
    <row r="70" spans="1:12" x14ac:dyDescent="0.4">
      <c r="A70" t="s">
        <v>796</v>
      </c>
      <c r="B70" t="s">
        <v>191</v>
      </c>
      <c r="C70" t="s">
        <v>161</v>
      </c>
      <c r="D70" t="s">
        <v>78</v>
      </c>
      <c r="E70" t="s">
        <v>830</v>
      </c>
      <c r="F70" t="s">
        <v>78</v>
      </c>
      <c r="G70" t="str">
        <f t="shared" si="2"/>
        <v>7_7_gas_diesel_oil_CO2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15_transport_sector</v>
      </c>
    </row>
    <row r="71" spans="1:12" x14ac:dyDescent="0.4">
      <c r="A71" t="s">
        <v>796</v>
      </c>
      <c r="B71" t="s">
        <v>191</v>
      </c>
      <c r="C71" t="s">
        <v>161</v>
      </c>
      <c r="D71" t="s">
        <v>80</v>
      </c>
      <c r="E71" t="s">
        <v>831</v>
      </c>
      <c r="F71" t="s">
        <v>80</v>
      </c>
      <c r="G71" t="str">
        <f t="shared" si="2"/>
        <v>7_9_lpg_CO2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15_transport_sector</v>
      </c>
    </row>
    <row r="72" spans="1:12" x14ac:dyDescent="0.4">
      <c r="A72" t="s">
        <v>796</v>
      </c>
      <c r="B72" t="s">
        <v>191</v>
      </c>
      <c r="C72" t="s">
        <v>161</v>
      </c>
      <c r="D72" t="s">
        <v>80</v>
      </c>
      <c r="E72" t="s">
        <v>832</v>
      </c>
      <c r="F72" t="s">
        <v>80</v>
      </c>
      <c r="G72" t="str">
        <f t="shared" si="2"/>
        <v>7_9_lpg_CO2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15_transport_sector</v>
      </c>
    </row>
    <row r="73" spans="1:12" x14ac:dyDescent="0.4">
      <c r="A73" t="s">
        <v>796</v>
      </c>
      <c r="B73" t="s">
        <v>191</v>
      </c>
      <c r="C73" t="s">
        <v>161</v>
      </c>
      <c r="D73" t="s">
        <v>80</v>
      </c>
      <c r="E73" t="s">
        <v>833</v>
      </c>
      <c r="F73" t="s">
        <v>80</v>
      </c>
      <c r="G73" t="str">
        <f t="shared" si="2"/>
        <v>7_9_lpg_CO2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15_transport_sector</v>
      </c>
    </row>
    <row r="74" spans="1:12" x14ac:dyDescent="0.4">
      <c r="A74" t="s">
        <v>796</v>
      </c>
      <c r="B74" t="s">
        <v>191</v>
      </c>
      <c r="C74" t="s">
        <v>161</v>
      </c>
      <c r="D74" t="s">
        <v>80</v>
      </c>
      <c r="E74" t="s">
        <v>834</v>
      </c>
      <c r="F74" t="s">
        <v>80</v>
      </c>
      <c r="G74" t="str">
        <f t="shared" si="2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15_transport_sector</v>
      </c>
    </row>
    <row r="75" spans="1:12" x14ac:dyDescent="0.4">
      <c r="A75" t="s">
        <v>796</v>
      </c>
      <c r="B75" t="s">
        <v>191</v>
      </c>
      <c r="C75" t="s">
        <v>161</v>
      </c>
      <c r="D75" t="s">
        <v>80</v>
      </c>
      <c r="E75" t="s">
        <v>835</v>
      </c>
      <c r="F75" t="s">
        <v>80</v>
      </c>
      <c r="G75" t="str">
        <f t="shared" si="2"/>
        <v>7_9_lpg_CO2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15_transport_sector</v>
      </c>
    </row>
    <row r="76" spans="1:12" x14ac:dyDescent="0.4">
      <c r="A76" t="s">
        <v>796</v>
      </c>
      <c r="B76" t="s">
        <v>191</v>
      </c>
      <c r="C76" t="s">
        <v>161</v>
      </c>
      <c r="D76" t="s">
        <v>99</v>
      </c>
      <c r="E76" t="s">
        <v>808</v>
      </c>
      <c r="F76" t="s">
        <v>99</v>
      </c>
      <c r="G76" t="str">
        <f t="shared" si="2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15_transport_sector</v>
      </c>
    </row>
    <row r="77" spans="1:12" x14ac:dyDescent="0.4">
      <c r="A77" t="s">
        <v>796</v>
      </c>
      <c r="B77" t="s">
        <v>191</v>
      </c>
      <c r="C77" t="s">
        <v>161</v>
      </c>
      <c r="D77" t="s">
        <v>99</v>
      </c>
      <c r="E77" t="s">
        <v>799</v>
      </c>
      <c r="F77" t="s">
        <v>99</v>
      </c>
      <c r="G77" t="str">
        <f t="shared" si="2"/>
        <v>8_1_natural_gas_CO2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8_gas</v>
      </c>
      <c r="L77" t="str">
        <f>INDEX(EGEDA_var!$E$4:$E$98,MATCH(C77,EGEDA_var!$D$4:$D$98,0))</f>
        <v>15_transport_sector</v>
      </c>
    </row>
    <row r="78" spans="1:12" x14ac:dyDescent="0.4">
      <c r="A78" t="s">
        <v>796</v>
      </c>
      <c r="B78" t="s">
        <v>191</v>
      </c>
      <c r="C78" t="s">
        <v>161</v>
      </c>
      <c r="D78" t="s">
        <v>99</v>
      </c>
      <c r="E78" t="s">
        <v>801</v>
      </c>
      <c r="F78" t="s">
        <v>99</v>
      </c>
      <c r="G78" t="str">
        <f t="shared" si="2"/>
        <v>8_1_natural_gas_CO2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8_gas</v>
      </c>
      <c r="L78" t="str">
        <f>INDEX(EGEDA_var!$E$4:$E$98,MATCH(C78,EGEDA_var!$D$4:$D$98,0))</f>
        <v>15_transport_sector</v>
      </c>
    </row>
    <row r="79" spans="1:12" x14ac:dyDescent="0.4">
      <c r="A79" t="s">
        <v>796</v>
      </c>
      <c r="B79" t="s">
        <v>191</v>
      </c>
      <c r="C79" t="s">
        <v>161</v>
      </c>
      <c r="D79" t="s">
        <v>99</v>
      </c>
      <c r="E79" t="s">
        <v>804</v>
      </c>
      <c r="F79" t="s">
        <v>99</v>
      </c>
      <c r="G79" t="str">
        <f t="shared" si="2"/>
        <v>8_1_natural_gas_CO2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8_gas</v>
      </c>
      <c r="L79" t="str">
        <f>INDEX(EGEDA_var!$E$4:$E$98,MATCH(C79,EGEDA_var!$D$4:$D$98,0))</f>
        <v>15_transport_sector</v>
      </c>
    </row>
    <row r="80" spans="1:12" x14ac:dyDescent="0.4">
      <c r="A80" t="s">
        <v>796</v>
      </c>
      <c r="B80" t="s">
        <v>191</v>
      </c>
      <c r="C80" t="s">
        <v>161</v>
      </c>
      <c r="D80" t="s">
        <v>99</v>
      </c>
      <c r="E80" t="s">
        <v>806</v>
      </c>
      <c r="F80" t="s">
        <v>99</v>
      </c>
      <c r="G80" t="str">
        <f t="shared" si="2"/>
        <v>8_1_natural_gas_CO2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8_gas</v>
      </c>
      <c r="L80" t="str">
        <f>INDEX(EGEDA_var!$E$4:$E$98,MATCH(C80,EGEDA_var!$D$4:$D$98,0))</f>
        <v>15_transport_sector</v>
      </c>
    </row>
    <row r="81" spans="1:12" x14ac:dyDescent="0.4">
      <c r="A81" t="s">
        <v>796</v>
      </c>
      <c r="B81" t="s">
        <v>191</v>
      </c>
      <c r="C81" t="s">
        <v>162</v>
      </c>
      <c r="D81" t="s">
        <v>9</v>
      </c>
      <c r="E81" t="s">
        <v>836</v>
      </c>
      <c r="F81" t="s">
        <v>9</v>
      </c>
      <c r="G81" t="str">
        <f t="shared" si="2"/>
        <v>1_1_coking_coal_CO2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1_coal</v>
      </c>
      <c r="L81" t="str">
        <f>INDEX(EGEDA_var!$E$4:$E$98,MATCH(C81,EGEDA_var!$D$4:$D$98,0))</f>
        <v>15_transport_sector</v>
      </c>
    </row>
    <row r="82" spans="1:12" x14ac:dyDescent="0.4">
      <c r="A82" t="s">
        <v>796</v>
      </c>
      <c r="B82" t="s">
        <v>191</v>
      </c>
      <c r="C82" t="s">
        <v>162</v>
      </c>
      <c r="D82" t="s">
        <v>9</v>
      </c>
      <c r="E82" t="s">
        <v>837</v>
      </c>
      <c r="F82" t="s">
        <v>9</v>
      </c>
      <c r="G82" t="str">
        <f t="shared" si="2"/>
        <v>1_1_coking_coal_CO2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1_coal</v>
      </c>
      <c r="L82" t="str">
        <f>INDEX(EGEDA_var!$E$4:$E$98,MATCH(C82,EGEDA_var!$D$4:$D$98,0))</f>
        <v>15_transport_sector</v>
      </c>
    </row>
    <row r="83" spans="1:12" x14ac:dyDescent="0.4">
      <c r="A83" t="s">
        <v>796</v>
      </c>
      <c r="B83" t="s">
        <v>191</v>
      </c>
      <c r="C83" t="s">
        <v>162</v>
      </c>
      <c r="D83" t="s">
        <v>17</v>
      </c>
      <c r="E83" t="s">
        <v>836</v>
      </c>
      <c r="F83" t="s">
        <v>17</v>
      </c>
      <c r="G83" t="str">
        <f t="shared" si="2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str">
        <f>INDEX(EGEDA_var!$E$4:$E$98,MATCH(C83,EGEDA_var!$D$4:$D$98,0))</f>
        <v>15_transport_sector</v>
      </c>
    </row>
    <row r="84" spans="1:12" x14ac:dyDescent="0.4">
      <c r="A84" t="s">
        <v>796</v>
      </c>
      <c r="B84" t="s">
        <v>191</v>
      </c>
      <c r="C84" t="s">
        <v>162</v>
      </c>
      <c r="D84" t="s">
        <v>17</v>
      </c>
      <c r="E84" t="s">
        <v>837</v>
      </c>
      <c r="F84" t="s">
        <v>17</v>
      </c>
      <c r="G84" t="str">
        <f t="shared" si="2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str">
        <f>INDEX(EGEDA_var!$E$4:$E$98,MATCH(C84,EGEDA_var!$D$4:$D$98,0))</f>
        <v>15_transport_sector</v>
      </c>
    </row>
    <row r="85" spans="1:12" x14ac:dyDescent="0.4">
      <c r="A85" t="s">
        <v>796</v>
      </c>
      <c r="B85" t="s">
        <v>191</v>
      </c>
      <c r="C85" t="s">
        <v>162</v>
      </c>
      <c r="D85" t="s">
        <v>7</v>
      </c>
      <c r="E85" t="s">
        <v>836</v>
      </c>
      <c r="F85" t="s">
        <v>7</v>
      </c>
      <c r="G85" t="str">
        <f t="shared" si="2"/>
        <v>1_x_coal_thermal_CO2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str">
        <f>INDEX(EGEDA_var!$E$4:$E$98,MATCH(C85,EGEDA_var!$D$4:$D$98,0))</f>
        <v>15_transport_sector</v>
      </c>
    </row>
    <row r="86" spans="1:12" x14ac:dyDescent="0.4">
      <c r="A86" t="s">
        <v>796</v>
      </c>
      <c r="B86" t="s">
        <v>191</v>
      </c>
      <c r="C86" t="s">
        <v>162</v>
      </c>
      <c r="D86" t="s">
        <v>7</v>
      </c>
      <c r="E86" t="s">
        <v>837</v>
      </c>
      <c r="F86" t="s">
        <v>7</v>
      </c>
      <c r="G86" t="str">
        <f t="shared" si="2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str">
        <f>INDEX(EGEDA_var!$E$4:$E$98,MATCH(C86,EGEDA_var!$D$4:$D$98,0))</f>
        <v>15_transport_sector</v>
      </c>
    </row>
    <row r="87" spans="1:12" x14ac:dyDescent="0.4">
      <c r="A87" t="s">
        <v>796</v>
      </c>
      <c r="B87" t="s">
        <v>191</v>
      </c>
      <c r="C87" t="s">
        <v>162</v>
      </c>
      <c r="D87" t="s">
        <v>142</v>
      </c>
      <c r="E87" t="s">
        <v>836</v>
      </c>
      <c r="F87" t="s">
        <v>142</v>
      </c>
      <c r="G87" t="str">
        <f t="shared" si="2"/>
        <v>16_6_biodiesel_CO2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16_others</v>
      </c>
      <c r="L87" t="str">
        <f>INDEX(EGEDA_var!$E$4:$E$98,MATCH(C87,EGEDA_var!$D$4:$D$98,0))</f>
        <v>15_transport_sector</v>
      </c>
    </row>
    <row r="88" spans="1:12" x14ac:dyDescent="0.4">
      <c r="A88" t="s">
        <v>796</v>
      </c>
      <c r="B88" t="s">
        <v>191</v>
      </c>
      <c r="C88" t="s">
        <v>162</v>
      </c>
      <c r="D88" t="s">
        <v>142</v>
      </c>
      <c r="E88" t="s">
        <v>837</v>
      </c>
      <c r="F88" t="s">
        <v>142</v>
      </c>
      <c r="G88" t="str">
        <f t="shared" si="2"/>
        <v>16_6_biodiesel_CO2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16_others</v>
      </c>
      <c r="L88" t="str">
        <f>INDEX(EGEDA_var!$E$4:$E$98,MATCH(C88,EGEDA_var!$D$4:$D$98,0))</f>
        <v>15_transport_sector</v>
      </c>
    </row>
    <row r="89" spans="1:12" x14ac:dyDescent="0.4">
      <c r="A89" t="s">
        <v>796</v>
      </c>
      <c r="B89" t="s">
        <v>191</v>
      </c>
      <c r="C89" t="s">
        <v>162</v>
      </c>
      <c r="D89" t="s">
        <v>152</v>
      </c>
      <c r="E89" t="s">
        <v>836</v>
      </c>
      <c r="F89" t="s">
        <v>152</v>
      </c>
      <c r="G89" t="str">
        <f t="shared" si="2"/>
        <v>17_electricity_CO2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17_electricity</v>
      </c>
      <c r="L89" t="str">
        <f>INDEX(EGEDA_var!$E$4:$E$98,MATCH(C89,EGEDA_var!$D$4:$D$98,0))</f>
        <v>15_transport_sector</v>
      </c>
    </row>
    <row r="90" spans="1:12" x14ac:dyDescent="0.4">
      <c r="A90" t="s">
        <v>796</v>
      </c>
      <c r="B90" t="s">
        <v>191</v>
      </c>
      <c r="C90" t="s">
        <v>162</v>
      </c>
      <c r="D90" t="s">
        <v>152</v>
      </c>
      <c r="E90" t="s">
        <v>837</v>
      </c>
      <c r="F90" t="s">
        <v>152</v>
      </c>
      <c r="G90" t="str">
        <f t="shared" si="2"/>
        <v>17_electricity_CO2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17_electricity</v>
      </c>
      <c r="L90" t="str">
        <f>INDEX(EGEDA_var!$E$4:$E$98,MATCH(C90,EGEDA_var!$D$4:$D$98,0))</f>
        <v>15_transport_sector</v>
      </c>
    </row>
    <row r="91" spans="1:12" x14ac:dyDescent="0.4">
      <c r="A91" t="s">
        <v>796</v>
      </c>
      <c r="B91" t="s">
        <v>191</v>
      </c>
      <c r="C91" t="s">
        <v>162</v>
      </c>
      <c r="D91" t="s">
        <v>78</v>
      </c>
      <c r="E91" t="s">
        <v>836</v>
      </c>
      <c r="F91" t="s">
        <v>78</v>
      </c>
      <c r="G91" t="str">
        <f t="shared" si="2"/>
        <v>7_7_gas_diesel_oil_CO2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15_transport_sector</v>
      </c>
    </row>
    <row r="92" spans="1:12" x14ac:dyDescent="0.4">
      <c r="A92" t="s">
        <v>796</v>
      </c>
      <c r="B92" t="s">
        <v>191</v>
      </c>
      <c r="C92" t="s">
        <v>162</v>
      </c>
      <c r="D92" t="s">
        <v>78</v>
      </c>
      <c r="E92" t="s">
        <v>837</v>
      </c>
      <c r="F92" t="s">
        <v>78</v>
      </c>
      <c r="G92" t="str">
        <f t="shared" si="2"/>
        <v>7_7_gas_diesel_oil_CO2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15_transport_sector</v>
      </c>
    </row>
    <row r="93" spans="1:12" x14ac:dyDescent="0.4">
      <c r="A93" t="s">
        <v>796</v>
      </c>
      <c r="B93" t="s">
        <v>191</v>
      </c>
      <c r="C93" t="s">
        <v>162</v>
      </c>
      <c r="D93" t="s">
        <v>79</v>
      </c>
      <c r="E93" t="s">
        <v>836</v>
      </c>
      <c r="F93" t="s">
        <v>79</v>
      </c>
      <c r="G93" t="str">
        <f t="shared" si="2"/>
        <v>7_8_fuel_oil_CO2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15_transport_sector</v>
      </c>
    </row>
    <row r="94" spans="1:12" x14ac:dyDescent="0.4">
      <c r="A94" t="s">
        <v>796</v>
      </c>
      <c r="B94" t="s">
        <v>191</v>
      </c>
      <c r="C94" t="s">
        <v>162</v>
      </c>
      <c r="D94" t="s">
        <v>79</v>
      </c>
      <c r="E94" t="s">
        <v>837</v>
      </c>
      <c r="F94" t="s">
        <v>79</v>
      </c>
      <c r="G94" t="str">
        <f t="shared" si="2"/>
        <v>7_8_fuel_oil_CO2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7_petroleum_products</v>
      </c>
      <c r="L94" t="str">
        <f>INDEX(EGEDA_var!$E$4:$E$98,MATCH(C94,EGEDA_var!$D$4:$D$98,0))</f>
        <v>15_transport_sector</v>
      </c>
    </row>
    <row r="95" spans="1:12" x14ac:dyDescent="0.4">
      <c r="A95" t="s">
        <v>796</v>
      </c>
      <c r="B95" t="s">
        <v>191</v>
      </c>
      <c r="C95" t="s">
        <v>162</v>
      </c>
      <c r="D95" t="s">
        <v>80</v>
      </c>
      <c r="E95" t="s">
        <v>836</v>
      </c>
      <c r="F95" t="s">
        <v>80</v>
      </c>
      <c r="G95" t="str">
        <f t="shared" si="2"/>
        <v>7_9_lpg_CO2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7_petroleum_products</v>
      </c>
      <c r="L95" t="str">
        <f>INDEX(EGEDA_var!$E$4:$E$98,MATCH(C95,EGEDA_var!$D$4:$D$98,0))</f>
        <v>15_transport_sector</v>
      </c>
    </row>
    <row r="96" spans="1:12" x14ac:dyDescent="0.4">
      <c r="A96" t="s">
        <v>796</v>
      </c>
      <c r="B96" t="s">
        <v>191</v>
      </c>
      <c r="C96" t="s">
        <v>162</v>
      </c>
      <c r="D96" t="s">
        <v>80</v>
      </c>
      <c r="E96" t="s">
        <v>837</v>
      </c>
      <c r="F96" t="s">
        <v>80</v>
      </c>
      <c r="G96" t="str">
        <f t="shared" si="2"/>
        <v>7_9_lpg_CO2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7_petroleum_products</v>
      </c>
      <c r="L96" t="str">
        <f>INDEX(EGEDA_var!$E$4:$E$98,MATCH(C96,EGEDA_var!$D$4:$D$98,0))</f>
        <v>15_transport_sector</v>
      </c>
    </row>
    <row r="97" spans="1:12" x14ac:dyDescent="0.4">
      <c r="A97" t="s">
        <v>796</v>
      </c>
      <c r="B97" t="s">
        <v>191</v>
      </c>
      <c r="C97" t="s">
        <v>163</v>
      </c>
      <c r="D97" t="s">
        <v>142</v>
      </c>
      <c r="E97" t="s">
        <v>838</v>
      </c>
      <c r="F97" t="s">
        <v>142</v>
      </c>
      <c r="G97" t="str">
        <f t="shared" si="2"/>
        <v>16_6_biodiesel_CO2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16_others</v>
      </c>
      <c r="L97" t="str">
        <f>INDEX(EGEDA_var!$E$4:$E$98,MATCH(C97,EGEDA_var!$D$4:$D$98,0))</f>
        <v>15_transport_sector</v>
      </c>
    </row>
    <row r="98" spans="1:12" x14ac:dyDescent="0.4">
      <c r="A98" t="s">
        <v>796</v>
      </c>
      <c r="B98" t="s">
        <v>191</v>
      </c>
      <c r="C98" t="s">
        <v>163</v>
      </c>
      <c r="D98" t="s">
        <v>142</v>
      </c>
      <c r="E98" t="s">
        <v>839</v>
      </c>
      <c r="F98" t="s">
        <v>142</v>
      </c>
      <c r="G98" t="str">
        <f t="shared" si="2"/>
        <v>16_6_biodiesel_CO2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16_others</v>
      </c>
      <c r="L98" t="str">
        <f>INDEX(EGEDA_var!$E$4:$E$98,MATCH(C98,EGEDA_var!$D$4:$D$98,0))</f>
        <v>15_transport_sector</v>
      </c>
    </row>
    <row r="99" spans="1:12" x14ac:dyDescent="0.4">
      <c r="A99" t="s">
        <v>796</v>
      </c>
      <c r="B99" t="s">
        <v>191</v>
      </c>
      <c r="C99" t="s">
        <v>163</v>
      </c>
      <c r="D99" t="s">
        <v>66</v>
      </c>
      <c r="E99" t="s">
        <v>838</v>
      </c>
      <c r="F99" t="s">
        <v>66</v>
      </c>
      <c r="G99" t="str">
        <f t="shared" ref="G99:G106" si="3">F99&amp;"_CO2"</f>
        <v>7_1_motor_gasoline_CO2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7_petroleum_products</v>
      </c>
      <c r="L99" t="str">
        <f>INDEX(EGEDA_var!$E$4:$E$98,MATCH(C99,EGEDA_var!$D$4:$D$98,0))</f>
        <v>15_transport_sector</v>
      </c>
    </row>
    <row r="100" spans="1:12" x14ac:dyDescent="0.4">
      <c r="A100" t="s">
        <v>796</v>
      </c>
      <c r="B100" t="s">
        <v>191</v>
      </c>
      <c r="C100" t="s">
        <v>163</v>
      </c>
      <c r="D100" t="s">
        <v>66</v>
      </c>
      <c r="E100" t="s">
        <v>839</v>
      </c>
      <c r="F100" t="s">
        <v>66</v>
      </c>
      <c r="G100" t="str">
        <f t="shared" si="3"/>
        <v>7_1_motor_gasoline_CO2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7_petroleum_products</v>
      </c>
      <c r="L100" t="str">
        <f>INDEX(EGEDA_var!$E$4:$E$98,MATCH(C100,EGEDA_var!$D$4:$D$98,0))</f>
        <v>15_transport_sector</v>
      </c>
    </row>
    <row r="101" spans="1:12" x14ac:dyDescent="0.4">
      <c r="A101" t="s">
        <v>796</v>
      </c>
      <c r="B101" t="s">
        <v>191</v>
      </c>
      <c r="C101" t="s">
        <v>163</v>
      </c>
      <c r="D101" t="s">
        <v>78</v>
      </c>
      <c r="E101" t="s">
        <v>838</v>
      </c>
      <c r="F101" t="s">
        <v>78</v>
      </c>
      <c r="G101" t="str">
        <f t="shared" si="3"/>
        <v>7_7_gas_diesel_oil_CO2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7_petroleum_products</v>
      </c>
      <c r="L101" t="str">
        <f>INDEX(EGEDA_var!$E$4:$E$98,MATCH(C101,EGEDA_var!$D$4:$D$98,0))</f>
        <v>15_transport_sector</v>
      </c>
    </row>
    <row r="102" spans="1:12" x14ac:dyDescent="0.4">
      <c r="A102" t="s">
        <v>796</v>
      </c>
      <c r="B102" t="s">
        <v>191</v>
      </c>
      <c r="C102" t="s">
        <v>163</v>
      </c>
      <c r="D102" t="s">
        <v>78</v>
      </c>
      <c r="E102" t="s">
        <v>839</v>
      </c>
      <c r="F102" t="s">
        <v>78</v>
      </c>
      <c r="G102" t="str">
        <f t="shared" si="3"/>
        <v>7_7_gas_diesel_oil_CO2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7_petroleum_products</v>
      </c>
      <c r="L102" t="str">
        <f>INDEX(EGEDA_var!$E$4:$E$98,MATCH(C102,EGEDA_var!$D$4:$D$98,0))</f>
        <v>15_transport_sector</v>
      </c>
    </row>
    <row r="103" spans="1:12" x14ac:dyDescent="0.4">
      <c r="A103" t="s">
        <v>796</v>
      </c>
      <c r="B103" t="s">
        <v>191</v>
      </c>
      <c r="C103" t="s">
        <v>163</v>
      </c>
      <c r="D103" t="s">
        <v>79</v>
      </c>
      <c r="E103" t="s">
        <v>838</v>
      </c>
      <c r="F103" t="s">
        <v>79</v>
      </c>
      <c r="G103" t="str">
        <f t="shared" si="3"/>
        <v>7_8_fuel_oil_CO2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7_petroleum_products</v>
      </c>
      <c r="L103" t="str">
        <f>INDEX(EGEDA_var!$E$4:$E$98,MATCH(C103,EGEDA_var!$D$4:$D$98,0))</f>
        <v>15_transport_sector</v>
      </c>
    </row>
    <row r="104" spans="1:12" x14ac:dyDescent="0.4">
      <c r="A104" t="s">
        <v>796</v>
      </c>
      <c r="B104" t="s">
        <v>191</v>
      </c>
      <c r="C104" t="s">
        <v>163</v>
      </c>
      <c r="D104" t="s">
        <v>79</v>
      </c>
      <c r="E104" t="s">
        <v>839</v>
      </c>
      <c r="F104" t="s">
        <v>79</v>
      </c>
      <c r="G104" t="str">
        <f t="shared" si="3"/>
        <v>7_8_fuel_oil_CO2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7_petroleum_products</v>
      </c>
      <c r="L104" t="str">
        <f>INDEX(EGEDA_var!$E$4:$E$98,MATCH(C104,EGEDA_var!$D$4:$D$98,0))</f>
        <v>15_transport_sector</v>
      </c>
    </row>
    <row r="105" spans="1:12" x14ac:dyDescent="0.4">
      <c r="A105" t="s">
        <v>796</v>
      </c>
      <c r="B105" t="s">
        <v>191</v>
      </c>
      <c r="C105" t="s">
        <v>163</v>
      </c>
      <c r="D105" t="s">
        <v>80</v>
      </c>
      <c r="E105" t="s">
        <v>838</v>
      </c>
      <c r="F105" t="s">
        <v>80</v>
      </c>
      <c r="G105" t="str">
        <f t="shared" si="3"/>
        <v>7_9_lpg_CO2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7_petroleum_products</v>
      </c>
      <c r="L105" t="str">
        <f>INDEX(EGEDA_var!$E$4:$E$98,MATCH(C105,EGEDA_var!$D$4:$D$98,0))</f>
        <v>15_transport_sector</v>
      </c>
    </row>
    <row r="106" spans="1:12" x14ac:dyDescent="0.4">
      <c r="A106" t="s">
        <v>796</v>
      </c>
      <c r="B106" t="s">
        <v>191</v>
      </c>
      <c r="C106" t="s">
        <v>163</v>
      </c>
      <c r="D106" t="s">
        <v>80</v>
      </c>
      <c r="E106" t="s">
        <v>839</v>
      </c>
      <c r="F106" t="s">
        <v>80</v>
      </c>
      <c r="G106" t="str">
        <f t="shared" si="3"/>
        <v>7_9_lpg_CO2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15_transport_sector</v>
      </c>
    </row>
    <row r="107" spans="1:12" x14ac:dyDescent="0.4">
      <c r="A107" t="s">
        <v>796</v>
      </c>
      <c r="B107" t="s">
        <v>191</v>
      </c>
      <c r="C107" t="s">
        <v>163</v>
      </c>
      <c r="D107" t="s">
        <v>150</v>
      </c>
      <c r="E107" t="s">
        <v>838</v>
      </c>
      <c r="F107" t="s">
        <v>150</v>
      </c>
      <c r="G107" t="s">
        <v>840</v>
      </c>
      <c r="H107" t="s">
        <v>193</v>
      </c>
      <c r="I107" t="s">
        <v>194</v>
      </c>
      <c r="J107" t="s">
        <v>195</v>
      </c>
      <c r="K107" t="s">
        <v>130</v>
      </c>
      <c r="L107" t="s">
        <v>157</v>
      </c>
    </row>
    <row r="108" spans="1:12" x14ac:dyDescent="0.4">
      <c r="A108" t="s">
        <v>796</v>
      </c>
      <c r="B108" t="s">
        <v>191</v>
      </c>
      <c r="C108" t="s">
        <v>163</v>
      </c>
      <c r="D108" t="s">
        <v>150</v>
      </c>
      <c r="E108" t="s">
        <v>839</v>
      </c>
      <c r="F108" t="s">
        <v>150</v>
      </c>
      <c r="G108" t="s">
        <v>840</v>
      </c>
      <c r="H108" t="s">
        <v>193</v>
      </c>
      <c r="I108" t="s">
        <v>194</v>
      </c>
      <c r="J108" t="s">
        <v>195</v>
      </c>
      <c r="K108" t="s">
        <v>130</v>
      </c>
      <c r="L108" t="s">
        <v>157</v>
      </c>
    </row>
    <row r="109" spans="1:12" x14ac:dyDescent="0.4">
      <c r="A109" t="s">
        <v>796</v>
      </c>
      <c r="B109" t="s">
        <v>191</v>
      </c>
      <c r="C109" t="s">
        <v>163</v>
      </c>
      <c r="D109" t="s">
        <v>99</v>
      </c>
      <c r="E109" t="s">
        <v>838</v>
      </c>
      <c r="F109" t="s">
        <v>99</v>
      </c>
      <c r="G109" t="s">
        <v>841</v>
      </c>
      <c r="H109" t="s">
        <v>193</v>
      </c>
      <c r="I109" t="s">
        <v>194</v>
      </c>
      <c r="J109" t="s">
        <v>195</v>
      </c>
      <c r="K109" t="s">
        <v>97</v>
      </c>
      <c r="L109" t="s">
        <v>157</v>
      </c>
    </row>
    <row r="110" spans="1:12" x14ac:dyDescent="0.4">
      <c r="A110" t="s">
        <v>796</v>
      </c>
      <c r="B110" t="s">
        <v>191</v>
      </c>
      <c r="C110" t="s">
        <v>163</v>
      </c>
      <c r="D110" t="s">
        <v>99</v>
      </c>
      <c r="E110" t="s">
        <v>839</v>
      </c>
      <c r="F110" t="s">
        <v>99</v>
      </c>
      <c r="G110" t="s">
        <v>841</v>
      </c>
      <c r="H110" t="s">
        <v>193</v>
      </c>
      <c r="I110" t="s">
        <v>194</v>
      </c>
      <c r="J110" t="s">
        <v>195</v>
      </c>
      <c r="K110" t="s">
        <v>97</v>
      </c>
      <c r="L110" t="s">
        <v>157</v>
      </c>
    </row>
    <row r="111" spans="1:12" x14ac:dyDescent="0.4">
      <c r="A111" t="s">
        <v>796</v>
      </c>
      <c r="B111" t="s">
        <v>191</v>
      </c>
      <c r="C111" t="s">
        <v>165</v>
      </c>
      <c r="D111" t="s">
        <v>9</v>
      </c>
      <c r="E111" t="s">
        <v>842</v>
      </c>
      <c r="F111" t="s">
        <v>9</v>
      </c>
      <c r="G111" t="str">
        <f t="shared" ref="G111:G122" si="4">F111&amp;"_CO2"</f>
        <v>1_1_coking_coal_CO2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1_coal</v>
      </c>
      <c r="L111" t="str">
        <f>INDEX(EGEDA_var!$E$4:$E$98,MATCH(C111,EGEDA_var!$D$4:$D$98,0))</f>
        <v>15_transport_sector</v>
      </c>
    </row>
    <row r="112" spans="1:12" x14ac:dyDescent="0.4">
      <c r="A112" t="s">
        <v>796</v>
      </c>
      <c r="B112" t="s">
        <v>191</v>
      </c>
      <c r="C112" t="s">
        <v>165</v>
      </c>
      <c r="D112" t="s">
        <v>7</v>
      </c>
      <c r="E112" t="s">
        <v>843</v>
      </c>
      <c r="F112" t="s">
        <v>7</v>
      </c>
      <c r="G112" t="str">
        <f t="shared" si="4"/>
        <v>1_x_coal_thermal_CO2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1_coal</v>
      </c>
      <c r="L112" t="str">
        <f>INDEX(EGEDA_var!$E$4:$E$98,MATCH(C112,EGEDA_var!$D$4:$D$98,0))</f>
        <v>15_transport_sector</v>
      </c>
    </row>
    <row r="113" spans="1:12" x14ac:dyDescent="0.4">
      <c r="A113" t="s">
        <v>796</v>
      </c>
      <c r="B113" t="s">
        <v>191</v>
      </c>
      <c r="C113" t="s">
        <v>165</v>
      </c>
      <c r="D113" t="s">
        <v>142</v>
      </c>
      <c r="E113" t="s">
        <v>844</v>
      </c>
      <c r="F113" t="s">
        <v>142</v>
      </c>
      <c r="G113" t="str">
        <f t="shared" si="4"/>
        <v>16_6_biodiesel_CO2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16_others</v>
      </c>
      <c r="L113" t="str">
        <f>INDEX(EGEDA_var!$E$4:$E$98,MATCH(C113,EGEDA_var!$D$4:$D$98,0))</f>
        <v>15_transport_sector</v>
      </c>
    </row>
    <row r="114" spans="1:12" x14ac:dyDescent="0.4">
      <c r="A114" t="s">
        <v>796</v>
      </c>
      <c r="B114" t="s">
        <v>191</v>
      </c>
      <c r="C114" t="s">
        <v>165</v>
      </c>
      <c r="D114" t="s">
        <v>152</v>
      </c>
      <c r="E114" t="s">
        <v>845</v>
      </c>
      <c r="F114" t="s">
        <v>152</v>
      </c>
      <c r="G114" t="str">
        <f t="shared" si="4"/>
        <v>17_electricity_CO2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17_electricity</v>
      </c>
      <c r="L114" t="str">
        <f>INDEX(EGEDA_var!$E$4:$E$98,MATCH(C114,EGEDA_var!$D$4:$D$98,0))</f>
        <v>15_transport_sector</v>
      </c>
    </row>
    <row r="115" spans="1:12" x14ac:dyDescent="0.4">
      <c r="A115" t="s">
        <v>796</v>
      </c>
      <c r="B115" t="s">
        <v>191</v>
      </c>
      <c r="C115" t="s">
        <v>165</v>
      </c>
      <c r="D115" t="s">
        <v>66</v>
      </c>
      <c r="E115" t="s">
        <v>846</v>
      </c>
      <c r="F115" t="s">
        <v>66</v>
      </c>
      <c r="G115" t="str">
        <f t="shared" si="4"/>
        <v>7_1_motor_gasoline_CO2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7_petroleum_products</v>
      </c>
      <c r="L115" t="str">
        <f>INDEX(EGEDA_var!$E$4:$E$98,MATCH(C115,EGEDA_var!$D$4:$D$98,0))</f>
        <v>15_transport_sector</v>
      </c>
    </row>
    <row r="116" spans="1:12" x14ac:dyDescent="0.4">
      <c r="A116" t="s">
        <v>796</v>
      </c>
      <c r="B116" t="s">
        <v>191</v>
      </c>
      <c r="C116" t="s">
        <v>165</v>
      </c>
      <c r="D116" t="s">
        <v>67</v>
      </c>
      <c r="E116" t="s">
        <v>847</v>
      </c>
      <c r="F116" t="s">
        <v>67</v>
      </c>
      <c r="G116" t="str">
        <f t="shared" si="4"/>
        <v>7_2_aviation_gasoline_CO2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7_petroleum_products</v>
      </c>
      <c r="L116" t="str">
        <f>INDEX(EGEDA_var!$E$4:$E$98,MATCH(C116,EGEDA_var!$D$4:$D$98,0))</f>
        <v>15_transport_sector</v>
      </c>
    </row>
    <row r="117" spans="1:12" x14ac:dyDescent="0.4">
      <c r="A117" t="s">
        <v>796</v>
      </c>
      <c r="B117" t="s">
        <v>191</v>
      </c>
      <c r="C117" t="s">
        <v>165</v>
      </c>
      <c r="D117" t="s">
        <v>76</v>
      </c>
      <c r="E117" t="s">
        <v>848</v>
      </c>
      <c r="F117" t="s">
        <v>76</v>
      </c>
      <c r="G117" t="str">
        <f t="shared" si="4"/>
        <v>7_6_kerosene_CO2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7_petroleum_products</v>
      </c>
      <c r="L117" t="str">
        <f>INDEX(EGEDA_var!$E$4:$E$98,MATCH(C117,EGEDA_var!$D$4:$D$98,0))</f>
        <v>15_transport_sector</v>
      </c>
    </row>
    <row r="118" spans="1:12" x14ac:dyDescent="0.4">
      <c r="A118" t="s">
        <v>796</v>
      </c>
      <c r="B118" t="s">
        <v>191</v>
      </c>
      <c r="C118" t="s">
        <v>165</v>
      </c>
      <c r="D118" t="s">
        <v>78</v>
      </c>
      <c r="E118" t="s">
        <v>849</v>
      </c>
      <c r="F118" t="s">
        <v>78</v>
      </c>
      <c r="G118" t="str">
        <f t="shared" si="4"/>
        <v>7_7_gas_diesel_oil_CO2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7_petroleum_products</v>
      </c>
      <c r="L118" t="str">
        <f>INDEX(EGEDA_var!$E$4:$E$98,MATCH(C118,EGEDA_var!$D$4:$D$98,0))</f>
        <v>15_transport_sector</v>
      </c>
    </row>
    <row r="119" spans="1:12" x14ac:dyDescent="0.4">
      <c r="A119" t="s">
        <v>796</v>
      </c>
      <c r="B119" t="s">
        <v>191</v>
      </c>
      <c r="C119" t="s">
        <v>165</v>
      </c>
      <c r="D119" t="s">
        <v>79</v>
      </c>
      <c r="E119" t="s">
        <v>850</v>
      </c>
      <c r="F119" t="s">
        <v>79</v>
      </c>
      <c r="G119" t="str">
        <f t="shared" si="4"/>
        <v>7_8_fuel_oil_CO2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7_petroleum_products</v>
      </c>
      <c r="L119" t="str">
        <f>INDEX(EGEDA_var!$E$4:$E$98,MATCH(C119,EGEDA_var!$D$4:$D$98,0))</f>
        <v>15_transport_sector</v>
      </c>
    </row>
    <row r="120" spans="1:12" x14ac:dyDescent="0.4">
      <c r="A120" t="s">
        <v>796</v>
      </c>
      <c r="B120" t="s">
        <v>191</v>
      </c>
      <c r="C120" t="s">
        <v>165</v>
      </c>
      <c r="D120" t="s">
        <v>80</v>
      </c>
      <c r="E120" t="s">
        <v>851</v>
      </c>
      <c r="F120" t="s">
        <v>80</v>
      </c>
      <c r="G120" t="str">
        <f t="shared" si="4"/>
        <v>7_9_lpg_CO2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7_petroleum_products</v>
      </c>
      <c r="L120" t="str">
        <f>INDEX(EGEDA_var!$E$4:$E$98,MATCH(C120,EGEDA_var!$D$4:$D$98,0))</f>
        <v>15_transport_sector</v>
      </c>
    </row>
    <row r="121" spans="1:12" x14ac:dyDescent="0.4">
      <c r="A121" t="s">
        <v>796</v>
      </c>
      <c r="B121" t="s">
        <v>191</v>
      </c>
      <c r="C121" t="s">
        <v>165</v>
      </c>
      <c r="D121" t="s">
        <v>70</v>
      </c>
      <c r="E121" t="s">
        <v>852</v>
      </c>
      <c r="F121" t="s">
        <v>70</v>
      </c>
      <c r="G121" t="str">
        <f t="shared" si="4"/>
        <v>7_x_jet_fuel_CO2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7_petroleum_products</v>
      </c>
      <c r="L121" t="str">
        <f>INDEX(EGEDA_var!$E$4:$E$98,MATCH(C121,EGEDA_var!$D$4:$D$98,0))</f>
        <v>15_transport_sector</v>
      </c>
    </row>
    <row r="122" spans="1:12" x14ac:dyDescent="0.4">
      <c r="A122" t="s">
        <v>796</v>
      </c>
      <c r="B122" t="s">
        <v>191</v>
      </c>
      <c r="C122" t="s">
        <v>165</v>
      </c>
      <c r="D122" t="s">
        <v>99</v>
      </c>
      <c r="E122" t="s">
        <v>853</v>
      </c>
      <c r="F122" t="s">
        <v>99</v>
      </c>
      <c r="G122" t="str">
        <f t="shared" si="4"/>
        <v>8_1_natural_gas_CO2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8_gas</v>
      </c>
      <c r="L122" t="str">
        <f>INDEX(EGEDA_var!$E$4:$E$98,MATCH(C122,EGEDA_var!$D$4:$D$98,0))</f>
        <v>15_transport_sector</v>
      </c>
    </row>
  </sheetData>
  <sortState xmlns:xlrd2="http://schemas.microsoft.com/office/spreadsheetml/2017/richdata2" ref="A3:M120">
    <sortCondition ref="C3:C120"/>
    <sortCondition ref="D3:D1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E81B-3BEB-4F9B-98DD-61E7A80A1AB2}">
  <dimension ref="A1:M21"/>
  <sheetViews>
    <sheetView workbookViewId="0"/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854</v>
      </c>
      <c r="B3" t="s">
        <v>191</v>
      </c>
      <c r="C3" t="s">
        <v>171</v>
      </c>
      <c r="D3" t="s">
        <v>17</v>
      </c>
      <c r="E3" t="s">
        <v>855</v>
      </c>
      <c r="F3" t="s">
        <v>17</v>
      </c>
      <c r="G3" t="str">
        <f t="shared" ref="G3:G21" si="0">F3&amp;"_CO2"</f>
        <v>1_5_lignite_CO2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4">
      <c r="A4" t="s">
        <v>854</v>
      </c>
      <c r="B4" t="s">
        <v>191</v>
      </c>
      <c r="C4" t="s">
        <v>171</v>
      </c>
      <c r="D4" t="s">
        <v>7</v>
      </c>
      <c r="E4" t="s">
        <v>856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4">
      <c r="A5" t="s">
        <v>854</v>
      </c>
      <c r="B5" t="s">
        <v>191</v>
      </c>
      <c r="C5" t="s">
        <v>171</v>
      </c>
      <c r="D5" t="s">
        <v>19</v>
      </c>
      <c r="E5" t="s">
        <v>857</v>
      </c>
      <c r="F5" t="s">
        <v>19</v>
      </c>
      <c r="G5" t="str">
        <f t="shared" si="0"/>
        <v>2_coal_products_CO2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2_coal_products</v>
      </c>
      <c r="L5" t="str">
        <f>INDEX(EGEDA_var!$E$4:$E$98,MATCH(C5,EGEDA_var!$D$4:$D$98,0))</f>
        <v>16_other_sector</v>
      </c>
    </row>
    <row r="6" spans="1:13" x14ac:dyDescent="0.4">
      <c r="A6" t="s">
        <v>854</v>
      </c>
      <c r="B6" t="s">
        <v>191</v>
      </c>
      <c r="C6" t="s">
        <v>171</v>
      </c>
      <c r="D6" t="s">
        <v>53</v>
      </c>
      <c r="E6" t="s">
        <v>858</v>
      </c>
      <c r="F6" t="s">
        <v>53</v>
      </c>
      <c r="G6" t="str">
        <f t="shared" si="0"/>
        <v>6_1_crude_oil_CO2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6_crude_oil_and_ngl</v>
      </c>
      <c r="L6" t="str">
        <f>INDEX(EGEDA_var!$E$4:$E$98,MATCH(C6,EGEDA_var!$D$4:$D$98,0))</f>
        <v>16_other_sector</v>
      </c>
    </row>
    <row r="7" spans="1:13" x14ac:dyDescent="0.4">
      <c r="A7" t="s">
        <v>854</v>
      </c>
      <c r="B7" t="s">
        <v>191</v>
      </c>
      <c r="C7" t="s">
        <v>171</v>
      </c>
      <c r="D7" t="s">
        <v>66</v>
      </c>
      <c r="E7" t="s">
        <v>859</v>
      </c>
      <c r="F7" t="s">
        <v>66</v>
      </c>
      <c r="G7" t="str">
        <f t="shared" si="0"/>
        <v>7_1_motor_gasoline_CO2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16_other_sector</v>
      </c>
    </row>
    <row r="8" spans="1:13" x14ac:dyDescent="0.4">
      <c r="A8" t="s">
        <v>854</v>
      </c>
      <c r="B8" t="s">
        <v>191</v>
      </c>
      <c r="C8" t="s">
        <v>171</v>
      </c>
      <c r="D8" t="s">
        <v>67</v>
      </c>
      <c r="E8" t="s">
        <v>860</v>
      </c>
      <c r="F8" t="s">
        <v>67</v>
      </c>
      <c r="G8" t="str">
        <f t="shared" si="0"/>
        <v>7_2_aviation_gasoline_CO2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4">
      <c r="A9" t="s">
        <v>854</v>
      </c>
      <c r="B9" t="s">
        <v>191</v>
      </c>
      <c r="C9" t="s">
        <v>171</v>
      </c>
      <c r="D9" t="s">
        <v>70</v>
      </c>
      <c r="E9" t="s">
        <v>861</v>
      </c>
      <c r="F9" t="s">
        <v>70</v>
      </c>
      <c r="G9" t="str">
        <f t="shared" si="0"/>
        <v>7_x_jet_fuel_CO2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4">
      <c r="A10" t="s">
        <v>854</v>
      </c>
      <c r="B10" t="s">
        <v>191</v>
      </c>
      <c r="C10" t="s">
        <v>171</v>
      </c>
      <c r="D10" t="s">
        <v>76</v>
      </c>
      <c r="E10" t="s">
        <v>862</v>
      </c>
      <c r="F10" t="s">
        <v>76</v>
      </c>
      <c r="G10" t="str">
        <f t="shared" si="0"/>
        <v>7_6_kerosene_CO2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4">
      <c r="A11" t="s">
        <v>854</v>
      </c>
      <c r="B11" t="s">
        <v>191</v>
      </c>
      <c r="C11" t="s">
        <v>171</v>
      </c>
      <c r="D11" t="s">
        <v>78</v>
      </c>
      <c r="E11" t="s">
        <v>863</v>
      </c>
      <c r="F11" t="s">
        <v>78</v>
      </c>
      <c r="G11" t="str">
        <f t="shared" si="0"/>
        <v>7_7_gas_diesel_oil_CO2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4">
      <c r="A12" t="s">
        <v>854</v>
      </c>
      <c r="B12" t="s">
        <v>191</v>
      </c>
      <c r="C12" t="s">
        <v>171</v>
      </c>
      <c r="D12" t="s">
        <v>79</v>
      </c>
      <c r="E12" t="s">
        <v>864</v>
      </c>
      <c r="F12" t="s">
        <v>79</v>
      </c>
      <c r="G12" t="str">
        <f t="shared" si="0"/>
        <v>7_8_fuel_oil_CO2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4">
      <c r="A13" t="s">
        <v>854</v>
      </c>
      <c r="B13" t="s">
        <v>191</v>
      </c>
      <c r="C13" t="s">
        <v>171</v>
      </c>
      <c r="D13" t="s">
        <v>80</v>
      </c>
      <c r="E13" t="s">
        <v>865</v>
      </c>
      <c r="F13" t="s">
        <v>80</v>
      </c>
      <c r="G13" t="str">
        <f t="shared" si="0"/>
        <v>7_9_lpg_CO2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4">
      <c r="A14" t="s">
        <v>854</v>
      </c>
      <c r="B14" t="s">
        <v>191</v>
      </c>
      <c r="C14" t="s">
        <v>171</v>
      </c>
      <c r="D14" t="s">
        <v>99</v>
      </c>
      <c r="E14" t="s">
        <v>866</v>
      </c>
      <c r="F14" t="s">
        <v>99</v>
      </c>
      <c r="G14" t="str">
        <f t="shared" si="0"/>
        <v>8_1_natural_gas_CO2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8_gas</v>
      </c>
      <c r="L14" t="str">
        <f>INDEX(EGEDA_var!$E$4:$E$98,MATCH(C14,EGEDA_var!$D$4:$D$98,0))</f>
        <v>16_other_sector</v>
      </c>
    </row>
    <row r="15" spans="1:13" x14ac:dyDescent="0.4">
      <c r="A15" t="s">
        <v>854</v>
      </c>
      <c r="B15" t="s">
        <v>191</v>
      </c>
      <c r="C15" t="s">
        <v>171</v>
      </c>
      <c r="D15" t="s">
        <v>109</v>
      </c>
      <c r="E15" t="s">
        <v>867</v>
      </c>
      <c r="F15" t="s">
        <v>109</v>
      </c>
      <c r="G15" t="str">
        <f t="shared" si="0"/>
        <v>11_geothermal_CO2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11_geothermal</v>
      </c>
      <c r="L15" t="str">
        <f>INDEX(EGEDA_var!$E$4:$E$98,MATCH(C15,EGEDA_var!$D$4:$D$98,0))</f>
        <v>16_other_sector</v>
      </c>
    </row>
    <row r="16" spans="1:13" x14ac:dyDescent="0.4">
      <c r="A16" t="s">
        <v>854</v>
      </c>
      <c r="B16" t="s">
        <v>191</v>
      </c>
      <c r="C16" t="s">
        <v>171</v>
      </c>
      <c r="D16" t="s">
        <v>111</v>
      </c>
      <c r="E16" t="s">
        <v>868</v>
      </c>
      <c r="F16" t="s">
        <v>111</v>
      </c>
      <c r="G16" t="str">
        <f t="shared" si="0"/>
        <v>12_solar_CO2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12_solar</v>
      </c>
      <c r="L16" t="str">
        <f>INDEX(EGEDA_var!$E$4:$E$98,MATCH(C16,EGEDA_var!$D$4:$D$98,0))</f>
        <v>16_other_sector</v>
      </c>
    </row>
    <row r="17" spans="1:12" x14ac:dyDescent="0.4">
      <c r="A17" t="s">
        <v>854</v>
      </c>
      <c r="B17" t="s">
        <v>191</v>
      </c>
      <c r="C17" t="s">
        <v>171</v>
      </c>
      <c r="D17" t="s">
        <v>128</v>
      </c>
      <c r="E17" t="s">
        <v>869</v>
      </c>
      <c r="F17" t="s">
        <v>128</v>
      </c>
      <c r="G17" t="str">
        <f t="shared" si="0"/>
        <v>15_5_other_biomass_CO2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15_solid_biomass</v>
      </c>
      <c r="L17" t="str">
        <f>INDEX(EGEDA_var!$E$4:$E$98,MATCH(C17,EGEDA_var!$D$4:$D$98,0))</f>
        <v>16_other_sector</v>
      </c>
    </row>
    <row r="18" spans="1:12" x14ac:dyDescent="0.4">
      <c r="A18" t="s">
        <v>854</v>
      </c>
      <c r="B18" t="s">
        <v>191</v>
      </c>
      <c r="C18" t="s">
        <v>171</v>
      </c>
      <c r="D18" t="s">
        <v>132</v>
      </c>
      <c r="E18" t="s">
        <v>870</v>
      </c>
      <c r="F18" t="s">
        <v>132</v>
      </c>
      <c r="G18" t="str">
        <f t="shared" si="0"/>
        <v>16_1_biogas_CO2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16_other_sector</v>
      </c>
    </row>
    <row r="19" spans="1:12" x14ac:dyDescent="0.4">
      <c r="A19" t="s">
        <v>854</v>
      </c>
      <c r="B19" t="s">
        <v>191</v>
      </c>
      <c r="C19" t="s">
        <v>171</v>
      </c>
      <c r="D19" t="s">
        <v>134</v>
      </c>
      <c r="E19" t="s">
        <v>871</v>
      </c>
      <c r="F19" t="s">
        <v>134</v>
      </c>
      <c r="G19" t="str">
        <f t="shared" si="0"/>
        <v>16_2_industrial_waste_CO2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16_other_sector</v>
      </c>
    </row>
    <row r="20" spans="1:12" x14ac:dyDescent="0.4">
      <c r="A20" t="s">
        <v>854</v>
      </c>
      <c r="B20" t="s">
        <v>191</v>
      </c>
      <c r="C20" t="s">
        <v>171</v>
      </c>
      <c r="D20" t="s">
        <v>152</v>
      </c>
      <c r="E20" t="s">
        <v>872</v>
      </c>
      <c r="F20" t="s">
        <v>152</v>
      </c>
      <c r="G20" t="str">
        <f t="shared" si="0"/>
        <v>17_electricity_CO2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17_electricity</v>
      </c>
      <c r="L20" t="str">
        <f>INDEX(EGEDA_var!$E$4:$E$98,MATCH(C20,EGEDA_var!$D$4:$D$98,0))</f>
        <v>16_other_sector</v>
      </c>
    </row>
    <row r="21" spans="1:12" x14ac:dyDescent="0.4">
      <c r="A21" t="s">
        <v>854</v>
      </c>
      <c r="B21" t="s">
        <v>191</v>
      </c>
      <c r="C21" t="s">
        <v>171</v>
      </c>
      <c r="D21" t="s">
        <v>154</v>
      </c>
      <c r="E21" t="s">
        <v>873</v>
      </c>
      <c r="F21" t="s">
        <v>154</v>
      </c>
      <c r="G21" t="str">
        <f t="shared" si="0"/>
        <v>18_heat_CO2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16_other_sector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467F-BBEE-4BAA-A0BF-256C6F64013A}">
  <dimension ref="A1:M64"/>
  <sheetViews>
    <sheetView topLeftCell="A22" workbookViewId="0">
      <selection activeCell="E30" sqref="E30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874</v>
      </c>
      <c r="B3" t="s">
        <v>875</v>
      </c>
      <c r="C3" t="s">
        <v>49</v>
      </c>
      <c r="D3" t="s">
        <v>9</v>
      </c>
      <c r="E3" t="s">
        <v>876</v>
      </c>
      <c r="F3" t="s">
        <v>9</v>
      </c>
      <c r="G3" t="str">
        <f t="shared" ref="G3:G64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10_losses_and_own_use</v>
      </c>
    </row>
    <row r="4" spans="1:13" x14ac:dyDescent="0.4">
      <c r="A4" t="s">
        <v>874</v>
      </c>
      <c r="B4" t="s">
        <v>875</v>
      </c>
      <c r="C4" t="s">
        <v>49</v>
      </c>
      <c r="D4" t="s">
        <v>7</v>
      </c>
      <c r="E4" t="s">
        <v>877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10_losses_and_own_use</v>
      </c>
    </row>
    <row r="5" spans="1:13" x14ac:dyDescent="0.4">
      <c r="A5" t="s">
        <v>874</v>
      </c>
      <c r="B5" t="s">
        <v>875</v>
      </c>
      <c r="C5" t="s">
        <v>49</v>
      </c>
      <c r="D5" t="s">
        <v>17</v>
      </c>
      <c r="E5" t="s">
        <v>878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10_losses_and_own_use</v>
      </c>
    </row>
    <row r="6" spans="1:13" x14ac:dyDescent="0.4">
      <c r="A6" t="s">
        <v>874</v>
      </c>
      <c r="B6" t="s">
        <v>875</v>
      </c>
      <c r="C6" t="s">
        <v>49</v>
      </c>
      <c r="D6" t="s">
        <v>19</v>
      </c>
      <c r="E6" t="s">
        <v>879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10_losses_and_own_use</v>
      </c>
    </row>
    <row r="7" spans="1:13" x14ac:dyDescent="0.4">
      <c r="A7" t="s">
        <v>874</v>
      </c>
      <c r="B7" t="s">
        <v>875</v>
      </c>
      <c r="C7" t="s">
        <v>49</v>
      </c>
      <c r="D7" t="s">
        <v>53</v>
      </c>
      <c r="E7" t="s">
        <v>880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10_losses_and_own_use</v>
      </c>
    </row>
    <row r="8" spans="1:13" x14ac:dyDescent="0.4">
      <c r="A8" t="s">
        <v>874</v>
      </c>
      <c r="B8" t="s">
        <v>875</v>
      </c>
      <c r="C8" t="s">
        <v>49</v>
      </c>
      <c r="D8" t="s">
        <v>55</v>
      </c>
      <c r="E8" t="s">
        <v>881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10_losses_and_own_use</v>
      </c>
    </row>
    <row r="9" spans="1:13" x14ac:dyDescent="0.4">
      <c r="A9" t="s">
        <v>874</v>
      </c>
      <c r="B9" t="s">
        <v>875</v>
      </c>
      <c r="C9" t="s">
        <v>49</v>
      </c>
      <c r="D9" t="s">
        <v>66</v>
      </c>
      <c r="E9" t="s">
        <v>882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10_losses_and_own_use</v>
      </c>
    </row>
    <row r="10" spans="1:13" x14ac:dyDescent="0.4">
      <c r="A10" t="s">
        <v>874</v>
      </c>
      <c r="B10" t="s">
        <v>875</v>
      </c>
      <c r="C10" t="s">
        <v>49</v>
      </c>
      <c r="D10" t="s">
        <v>67</v>
      </c>
      <c r="E10" t="s">
        <v>883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10_losses_and_own_use</v>
      </c>
    </row>
    <row r="11" spans="1:13" x14ac:dyDescent="0.4">
      <c r="A11" t="s">
        <v>874</v>
      </c>
      <c r="B11" t="s">
        <v>875</v>
      </c>
      <c r="C11" t="s">
        <v>49</v>
      </c>
      <c r="D11" t="s">
        <v>68</v>
      </c>
      <c r="E11" t="s">
        <v>884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10_losses_and_own_use</v>
      </c>
    </row>
    <row r="12" spans="1:13" x14ac:dyDescent="0.4">
      <c r="A12" t="s">
        <v>874</v>
      </c>
      <c r="B12" t="s">
        <v>875</v>
      </c>
      <c r="C12" t="s">
        <v>49</v>
      </c>
      <c r="D12" t="s">
        <v>70</v>
      </c>
      <c r="E12" t="s">
        <v>885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10_losses_and_own_use</v>
      </c>
    </row>
    <row r="13" spans="1:13" x14ac:dyDescent="0.4">
      <c r="A13" t="s">
        <v>874</v>
      </c>
      <c r="B13" t="s">
        <v>875</v>
      </c>
      <c r="C13" t="s">
        <v>49</v>
      </c>
      <c r="D13" t="s">
        <v>76</v>
      </c>
      <c r="E13" t="s">
        <v>886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10_losses_and_own_use</v>
      </c>
    </row>
    <row r="14" spans="1:13" x14ac:dyDescent="0.4">
      <c r="A14" t="s">
        <v>874</v>
      </c>
      <c r="B14" t="s">
        <v>875</v>
      </c>
      <c r="C14" t="s">
        <v>49</v>
      </c>
      <c r="D14" t="s">
        <v>78</v>
      </c>
      <c r="E14" t="s">
        <v>887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10_losses_and_own_use</v>
      </c>
    </row>
    <row r="15" spans="1:13" x14ac:dyDescent="0.4">
      <c r="A15" t="s">
        <v>874</v>
      </c>
      <c r="B15" t="s">
        <v>875</v>
      </c>
      <c r="C15" t="s">
        <v>49</v>
      </c>
      <c r="D15" t="s">
        <v>79</v>
      </c>
      <c r="E15" t="s">
        <v>888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10_losses_and_own_use</v>
      </c>
    </row>
    <row r="16" spans="1:13" x14ac:dyDescent="0.4">
      <c r="A16" t="s">
        <v>874</v>
      </c>
      <c r="B16" t="s">
        <v>875</v>
      </c>
      <c r="C16" t="s">
        <v>49</v>
      </c>
      <c r="D16" t="s">
        <v>80</v>
      </c>
      <c r="E16" t="s">
        <v>889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10_losses_and_own_use</v>
      </c>
    </row>
    <row r="17" spans="1:12" x14ac:dyDescent="0.4">
      <c r="A17" t="s">
        <v>874</v>
      </c>
      <c r="B17" t="s">
        <v>875</v>
      </c>
      <c r="C17" t="s">
        <v>49</v>
      </c>
      <c r="D17" t="s">
        <v>81</v>
      </c>
      <c r="E17" t="s">
        <v>890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10_losses_and_own_use</v>
      </c>
    </row>
    <row r="18" spans="1:12" x14ac:dyDescent="0.4">
      <c r="A18" t="s">
        <v>874</v>
      </c>
      <c r="B18" t="s">
        <v>875</v>
      </c>
      <c r="C18" t="s">
        <v>49</v>
      </c>
      <c r="D18" t="s">
        <v>82</v>
      </c>
      <c r="E18" t="s">
        <v>891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10_losses_and_own_use</v>
      </c>
    </row>
    <row r="19" spans="1:12" x14ac:dyDescent="0.4">
      <c r="A19" t="s">
        <v>874</v>
      </c>
      <c r="B19" t="s">
        <v>875</v>
      </c>
      <c r="C19" t="s">
        <v>49</v>
      </c>
      <c r="D19" t="s">
        <v>83</v>
      </c>
      <c r="E19" t="s">
        <v>892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10_losses_and_own_use</v>
      </c>
    </row>
    <row r="20" spans="1:12" x14ac:dyDescent="0.4">
      <c r="A20" t="s">
        <v>874</v>
      </c>
      <c r="B20" t="s">
        <v>875</v>
      </c>
      <c r="C20" t="s">
        <v>49</v>
      </c>
      <c r="D20" t="s">
        <v>99</v>
      </c>
      <c r="E20" t="s">
        <v>893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10_losses_and_own_use</v>
      </c>
    </row>
    <row r="21" spans="1:12" x14ac:dyDescent="0.4">
      <c r="A21" t="s">
        <v>874</v>
      </c>
      <c r="B21" t="s">
        <v>875</v>
      </c>
      <c r="C21" t="s">
        <v>49</v>
      </c>
      <c r="D21" t="s">
        <v>121</v>
      </c>
      <c r="E21" t="s">
        <v>894</v>
      </c>
      <c r="F21" t="s">
        <v>121</v>
      </c>
      <c r="G21" t="str">
        <f t="shared" si="0"/>
        <v>15_1_fuelwood_and_woodwaste_CO2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15_solid_biomass</v>
      </c>
      <c r="L21" t="str">
        <f>INDEX(EGEDA_var!$E$4:$E$98,MATCH(C21,EGEDA_var!$D$4:$D$98,0))</f>
        <v>10_losses_and_own_use</v>
      </c>
    </row>
    <row r="22" spans="1:12" x14ac:dyDescent="0.4">
      <c r="A22" t="s">
        <v>874</v>
      </c>
      <c r="B22" t="s">
        <v>875</v>
      </c>
      <c r="C22" t="s">
        <v>49</v>
      </c>
      <c r="D22" t="s">
        <v>123</v>
      </c>
      <c r="E22" t="s">
        <v>895</v>
      </c>
      <c r="F22" t="s">
        <v>123</v>
      </c>
      <c r="G22" t="str">
        <f t="shared" si="0"/>
        <v>15_2_bagasse_CO2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10_losses_and_own_use</v>
      </c>
    </row>
    <row r="23" spans="1:12" x14ac:dyDescent="0.4">
      <c r="A23" t="s">
        <v>874</v>
      </c>
      <c r="B23" t="s">
        <v>875</v>
      </c>
      <c r="C23" t="s">
        <v>49</v>
      </c>
      <c r="D23" t="s">
        <v>124</v>
      </c>
      <c r="E23" t="s">
        <v>896</v>
      </c>
      <c r="F23" t="s">
        <v>124</v>
      </c>
      <c r="G23" t="str">
        <f t="shared" si="0"/>
        <v>15_3_charcoal_CO2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10_losses_and_own_use</v>
      </c>
    </row>
    <row r="24" spans="1:12" x14ac:dyDescent="0.4">
      <c r="A24" t="s">
        <v>874</v>
      </c>
      <c r="B24" t="s">
        <v>875</v>
      </c>
      <c r="C24" t="s">
        <v>49</v>
      </c>
      <c r="D24" t="s">
        <v>128</v>
      </c>
      <c r="E24" t="s">
        <v>897</v>
      </c>
      <c r="F24" t="s">
        <v>128</v>
      </c>
      <c r="G24" t="str">
        <f t="shared" si="0"/>
        <v>15_5_other_biomass_CO2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10_losses_and_own_use</v>
      </c>
    </row>
    <row r="25" spans="1:12" x14ac:dyDescent="0.4">
      <c r="A25" t="s">
        <v>874</v>
      </c>
      <c r="B25" t="s">
        <v>875</v>
      </c>
      <c r="C25" t="s">
        <v>49</v>
      </c>
      <c r="D25" t="s">
        <v>132</v>
      </c>
      <c r="E25" t="s">
        <v>898</v>
      </c>
      <c r="F25" t="s">
        <v>132</v>
      </c>
      <c r="G25" t="str">
        <f t="shared" si="0"/>
        <v>16_1_biogas_CO2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10_losses_and_own_use</v>
      </c>
    </row>
    <row r="26" spans="1:12" x14ac:dyDescent="0.4">
      <c r="A26" t="s">
        <v>874</v>
      </c>
      <c r="B26" t="s">
        <v>875</v>
      </c>
      <c r="C26" t="s">
        <v>49</v>
      </c>
      <c r="D26" t="s">
        <v>134</v>
      </c>
      <c r="E26" t="s">
        <v>899</v>
      </c>
      <c r="F26" t="s">
        <v>134</v>
      </c>
      <c r="G26" t="str">
        <f t="shared" si="0"/>
        <v>16_2_industrial_waste_CO2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10_losses_and_own_use</v>
      </c>
    </row>
    <row r="27" spans="1:12" x14ac:dyDescent="0.4">
      <c r="A27" t="s">
        <v>874</v>
      </c>
      <c r="B27" t="s">
        <v>875</v>
      </c>
      <c r="C27" t="s">
        <v>49</v>
      </c>
      <c r="D27" t="s">
        <v>136</v>
      </c>
      <c r="E27" t="s">
        <v>900</v>
      </c>
      <c r="F27" t="s">
        <v>136</v>
      </c>
      <c r="G27" t="str">
        <f t="shared" si="0"/>
        <v>16_3_municipal_solid_waste_renewable_CO2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10_losses_and_own_use</v>
      </c>
    </row>
    <row r="28" spans="1:12" x14ac:dyDescent="0.4">
      <c r="A28" t="s">
        <v>874</v>
      </c>
      <c r="B28" t="s">
        <v>875</v>
      </c>
      <c r="C28" t="s">
        <v>49</v>
      </c>
      <c r="D28" t="s">
        <v>138</v>
      </c>
      <c r="E28" t="s">
        <v>901</v>
      </c>
      <c r="F28" t="s">
        <v>138</v>
      </c>
      <c r="G28" t="str">
        <f t="shared" si="0"/>
        <v>16_4_municipal_solid_waste_nonrenewable_CO2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10_losses_and_own_use</v>
      </c>
    </row>
    <row r="29" spans="1:12" x14ac:dyDescent="0.4">
      <c r="A29" t="s">
        <v>874</v>
      </c>
      <c r="B29" t="s">
        <v>875</v>
      </c>
      <c r="C29" t="s">
        <v>49</v>
      </c>
      <c r="D29" t="s">
        <v>140</v>
      </c>
      <c r="E29" t="s">
        <v>902</v>
      </c>
      <c r="F29" t="s">
        <v>140</v>
      </c>
      <c r="G29" t="str">
        <f t="shared" si="0"/>
        <v>16_5_biogasoline_CO2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10_losses_and_own_use</v>
      </c>
    </row>
    <row r="30" spans="1:12" x14ac:dyDescent="0.4">
      <c r="A30" t="s">
        <v>874</v>
      </c>
      <c r="B30" t="s">
        <v>875</v>
      </c>
      <c r="C30" t="s">
        <v>49</v>
      </c>
      <c r="D30" t="s">
        <v>142</v>
      </c>
      <c r="E30" t="s">
        <v>903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10_losses_and_own_use</v>
      </c>
    </row>
    <row r="31" spans="1:12" x14ac:dyDescent="0.4">
      <c r="A31" t="s">
        <v>874</v>
      </c>
      <c r="B31" t="s">
        <v>875</v>
      </c>
      <c r="C31" t="s">
        <v>49</v>
      </c>
      <c r="D31" t="s">
        <v>146</v>
      </c>
      <c r="E31" t="s">
        <v>904</v>
      </c>
      <c r="F31" t="s">
        <v>146</v>
      </c>
      <c r="G31" t="str">
        <f t="shared" si="0"/>
        <v>16_8_other_liquid_biofuels_CO2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10_losses_and_own_use</v>
      </c>
    </row>
    <row r="32" spans="1:12" x14ac:dyDescent="0.4">
      <c r="A32" t="s">
        <v>874</v>
      </c>
      <c r="B32" t="s">
        <v>875</v>
      </c>
      <c r="C32" t="s">
        <v>49</v>
      </c>
      <c r="D32" t="s">
        <v>152</v>
      </c>
      <c r="E32" t="s">
        <v>905</v>
      </c>
      <c r="F32" t="s">
        <v>152</v>
      </c>
      <c r="G32" t="str">
        <f t="shared" si="0"/>
        <v>17_electricity_CO2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17_electricity</v>
      </c>
      <c r="L32" t="str">
        <f>INDEX(EGEDA_var!$E$4:$E$98,MATCH(C32,EGEDA_var!$D$4:$D$98,0))</f>
        <v>10_losses_and_own_use</v>
      </c>
    </row>
    <row r="33" spans="1:12" x14ac:dyDescent="0.4">
      <c r="A33" t="s">
        <v>874</v>
      </c>
      <c r="B33" t="s">
        <v>875</v>
      </c>
      <c r="C33" t="s">
        <v>49</v>
      </c>
      <c r="D33" t="s">
        <v>154</v>
      </c>
      <c r="E33" t="s">
        <v>906</v>
      </c>
      <c r="F33" t="s">
        <v>154</v>
      </c>
      <c r="G33" t="str">
        <f t="shared" si="0"/>
        <v>18_heat_CO2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18_heat</v>
      </c>
      <c r="L33" t="str">
        <f>INDEX(EGEDA_var!$E$4:$E$98,MATCH(C33,EGEDA_var!$D$4:$D$98,0))</f>
        <v>10_losses_and_own_use</v>
      </c>
    </row>
    <row r="34" spans="1:12" x14ac:dyDescent="0.4">
      <c r="A34" t="s">
        <v>874</v>
      </c>
      <c r="B34" t="s">
        <v>875</v>
      </c>
      <c r="C34" t="s">
        <v>49</v>
      </c>
      <c r="D34" t="s">
        <v>9</v>
      </c>
      <c r="E34" s="9" t="s">
        <v>1246</v>
      </c>
      <c r="F34" t="s">
        <v>9</v>
      </c>
      <c r="G34" t="str">
        <f t="shared" si="0"/>
        <v>1_1_coking_coal_CO2</v>
      </c>
      <c r="H34" t="s">
        <v>193</v>
      </c>
      <c r="I34" t="s">
        <v>194</v>
      </c>
      <c r="J34" t="s">
        <v>195</v>
      </c>
      <c r="K34" t="str">
        <f>INDEX([1]EGEDA_var!$B$4:$B$81,MATCH(D34,[1]EGEDA_var!$A$4:$A$81,0))</f>
        <v>1_coal</v>
      </c>
      <c r="L34" t="str">
        <f>INDEX([1]EGEDA_var!$E$4:$E$98,MATCH(C34,[1]EGEDA_var!$D$4:$D$98,0))</f>
        <v>10_losses_and_own_use</v>
      </c>
    </row>
    <row r="35" spans="1:12" x14ac:dyDescent="0.4">
      <c r="A35" t="s">
        <v>874</v>
      </c>
      <c r="B35" t="s">
        <v>875</v>
      </c>
      <c r="C35" t="s">
        <v>49</v>
      </c>
      <c r="D35" t="s">
        <v>7</v>
      </c>
      <c r="E35" s="9" t="s">
        <v>1247</v>
      </c>
      <c r="F35" t="s">
        <v>7</v>
      </c>
      <c r="G35" t="str">
        <f t="shared" si="0"/>
        <v>1_x_coal_thermal_CO2</v>
      </c>
      <c r="H35" t="s">
        <v>193</v>
      </c>
      <c r="I35" t="s">
        <v>194</v>
      </c>
      <c r="J35" t="s">
        <v>195</v>
      </c>
      <c r="K35" t="str">
        <f>INDEX([1]EGEDA_var!$B$4:$B$81,MATCH(D35,[1]EGEDA_var!$A$4:$A$81,0))</f>
        <v>1_coal</v>
      </c>
      <c r="L35" t="str">
        <f>INDEX([1]EGEDA_var!$E$4:$E$98,MATCH(C35,[1]EGEDA_var!$D$4:$D$98,0))</f>
        <v>10_losses_and_own_use</v>
      </c>
    </row>
    <row r="36" spans="1:12" x14ac:dyDescent="0.4">
      <c r="A36" t="s">
        <v>874</v>
      </c>
      <c r="B36" t="s">
        <v>875</v>
      </c>
      <c r="C36" t="s">
        <v>49</v>
      </c>
      <c r="D36" t="s">
        <v>17</v>
      </c>
      <c r="E36" s="9" t="s">
        <v>1248</v>
      </c>
      <c r="F36" t="s">
        <v>17</v>
      </c>
      <c r="G36" t="str">
        <f t="shared" si="0"/>
        <v>1_5_lignite_CO2</v>
      </c>
      <c r="H36" t="s">
        <v>193</v>
      </c>
      <c r="I36" t="s">
        <v>194</v>
      </c>
      <c r="J36" t="s">
        <v>195</v>
      </c>
      <c r="K36" t="str">
        <f>INDEX([1]EGEDA_var!$B$4:$B$81,MATCH(D36,[1]EGEDA_var!$A$4:$A$81,0))</f>
        <v>1_coal</v>
      </c>
      <c r="L36" t="str">
        <f>INDEX([1]EGEDA_var!$E$4:$E$98,MATCH(C36,[1]EGEDA_var!$D$4:$D$98,0))</f>
        <v>10_losses_and_own_use</v>
      </c>
    </row>
    <row r="37" spans="1:12" x14ac:dyDescent="0.4">
      <c r="A37" t="s">
        <v>874</v>
      </c>
      <c r="B37" t="s">
        <v>875</v>
      </c>
      <c r="C37" t="s">
        <v>49</v>
      </c>
      <c r="D37" t="s">
        <v>19</v>
      </c>
      <c r="E37" s="9" t="s">
        <v>1249</v>
      </c>
      <c r="F37" t="s">
        <v>19</v>
      </c>
      <c r="G37" t="str">
        <f t="shared" si="0"/>
        <v>2_coal_products_CO2</v>
      </c>
      <c r="H37" t="s">
        <v>193</v>
      </c>
      <c r="I37" t="s">
        <v>194</v>
      </c>
      <c r="J37" t="s">
        <v>195</v>
      </c>
      <c r="K37" t="str">
        <f>INDEX([1]EGEDA_var!$B$4:$B$81,MATCH(D37,[1]EGEDA_var!$A$4:$A$81,0))</f>
        <v>2_coal_products</v>
      </c>
      <c r="L37" t="str">
        <f>INDEX([1]EGEDA_var!$E$4:$E$98,MATCH(C37,[1]EGEDA_var!$D$4:$D$98,0))</f>
        <v>10_losses_and_own_use</v>
      </c>
    </row>
    <row r="38" spans="1:12" x14ac:dyDescent="0.4">
      <c r="A38" t="s">
        <v>874</v>
      </c>
      <c r="B38" t="s">
        <v>875</v>
      </c>
      <c r="C38" t="s">
        <v>49</v>
      </c>
      <c r="D38" t="s">
        <v>53</v>
      </c>
      <c r="E38" s="9" t="s">
        <v>1250</v>
      </c>
      <c r="F38" t="s">
        <v>53</v>
      </c>
      <c r="G38" t="str">
        <f t="shared" si="0"/>
        <v>6_1_crude_oil_CO2</v>
      </c>
      <c r="H38" t="s">
        <v>193</v>
      </c>
      <c r="I38" t="s">
        <v>194</v>
      </c>
      <c r="J38" t="s">
        <v>195</v>
      </c>
      <c r="K38" t="str">
        <f>INDEX([1]EGEDA_var!$B$4:$B$81,MATCH(D38,[1]EGEDA_var!$A$4:$A$81,0))</f>
        <v>6_crude_oil_and_ngl</v>
      </c>
      <c r="L38" t="str">
        <f>INDEX([1]EGEDA_var!$E$4:$E$98,MATCH(C38,[1]EGEDA_var!$D$4:$D$98,0))</f>
        <v>10_losses_and_own_use</v>
      </c>
    </row>
    <row r="39" spans="1:12" x14ac:dyDescent="0.4">
      <c r="A39" t="s">
        <v>874</v>
      </c>
      <c r="B39" t="s">
        <v>875</v>
      </c>
      <c r="C39" t="s">
        <v>49</v>
      </c>
      <c r="D39" t="s">
        <v>55</v>
      </c>
      <c r="E39" s="9" t="s">
        <v>1251</v>
      </c>
      <c r="F39" t="s">
        <v>55</v>
      </c>
      <c r="G39" t="str">
        <f t="shared" si="0"/>
        <v>6_x_ngls_CO2</v>
      </c>
      <c r="H39" t="s">
        <v>193</v>
      </c>
      <c r="I39" t="s">
        <v>194</v>
      </c>
      <c r="J39" t="s">
        <v>195</v>
      </c>
      <c r="K39" t="str">
        <f>INDEX([1]EGEDA_var!$B$4:$B$81,MATCH(D39,[1]EGEDA_var!$A$4:$A$81,0))</f>
        <v>6_crude_oil_and_ngl</v>
      </c>
      <c r="L39" t="str">
        <f>INDEX([1]EGEDA_var!$E$4:$E$98,MATCH(C39,[1]EGEDA_var!$D$4:$D$98,0))</f>
        <v>10_losses_and_own_use</v>
      </c>
    </row>
    <row r="40" spans="1:12" x14ac:dyDescent="0.4">
      <c r="A40" t="s">
        <v>874</v>
      </c>
      <c r="B40" t="s">
        <v>875</v>
      </c>
      <c r="C40" t="s">
        <v>49</v>
      </c>
      <c r="D40" t="s">
        <v>66</v>
      </c>
      <c r="E40" s="9" t="s">
        <v>1252</v>
      </c>
      <c r="F40" t="s">
        <v>66</v>
      </c>
      <c r="G40" t="str">
        <f t="shared" si="0"/>
        <v>7_1_motor_gasoline_CO2</v>
      </c>
      <c r="H40" t="s">
        <v>193</v>
      </c>
      <c r="I40" t="s">
        <v>194</v>
      </c>
      <c r="J40" t="s">
        <v>195</v>
      </c>
      <c r="K40" t="str">
        <f>INDEX([1]EGEDA_var!$B$4:$B$81,MATCH(D40,[1]EGEDA_var!$A$4:$A$81,0))</f>
        <v>7_petroleum_products</v>
      </c>
      <c r="L40" t="str">
        <f>INDEX([1]EGEDA_var!$E$4:$E$98,MATCH(C40,[1]EGEDA_var!$D$4:$D$98,0))</f>
        <v>10_losses_and_own_use</v>
      </c>
    </row>
    <row r="41" spans="1:12" x14ac:dyDescent="0.4">
      <c r="A41" t="s">
        <v>874</v>
      </c>
      <c r="B41" t="s">
        <v>875</v>
      </c>
      <c r="C41" t="s">
        <v>49</v>
      </c>
      <c r="D41" t="s">
        <v>67</v>
      </c>
      <c r="E41" s="9" t="s">
        <v>1253</v>
      </c>
      <c r="F41" t="s">
        <v>67</v>
      </c>
      <c r="G41" t="str">
        <f t="shared" si="0"/>
        <v>7_2_aviation_gasoline_CO2</v>
      </c>
      <c r="H41" t="s">
        <v>193</v>
      </c>
      <c r="I41" t="s">
        <v>194</v>
      </c>
      <c r="J41" t="s">
        <v>195</v>
      </c>
      <c r="K41" t="str">
        <f>INDEX([1]EGEDA_var!$B$4:$B$81,MATCH(D41,[1]EGEDA_var!$A$4:$A$81,0))</f>
        <v>7_petroleum_products</v>
      </c>
      <c r="L41" t="str">
        <f>INDEX([1]EGEDA_var!$E$4:$E$98,MATCH(C41,[1]EGEDA_var!$D$4:$D$98,0))</f>
        <v>10_losses_and_own_use</v>
      </c>
    </row>
    <row r="42" spans="1:12" x14ac:dyDescent="0.4">
      <c r="A42" t="s">
        <v>874</v>
      </c>
      <c r="B42" t="s">
        <v>875</v>
      </c>
      <c r="C42" t="s">
        <v>49</v>
      </c>
      <c r="D42" t="s">
        <v>68</v>
      </c>
      <c r="E42" s="9" t="s">
        <v>1254</v>
      </c>
      <c r="F42" t="s">
        <v>68</v>
      </c>
      <c r="G42" t="str">
        <f t="shared" si="0"/>
        <v>7_3_naphtha_CO2</v>
      </c>
      <c r="H42" t="s">
        <v>193</v>
      </c>
      <c r="I42" t="s">
        <v>194</v>
      </c>
      <c r="J42" t="s">
        <v>195</v>
      </c>
      <c r="K42" t="str">
        <f>INDEX([1]EGEDA_var!$B$4:$B$81,MATCH(D42,[1]EGEDA_var!$A$4:$A$81,0))</f>
        <v>7_petroleum_products</v>
      </c>
      <c r="L42" t="str">
        <f>INDEX([1]EGEDA_var!$E$4:$E$98,MATCH(C42,[1]EGEDA_var!$D$4:$D$98,0))</f>
        <v>10_losses_and_own_use</v>
      </c>
    </row>
    <row r="43" spans="1:12" x14ac:dyDescent="0.4">
      <c r="A43" t="s">
        <v>874</v>
      </c>
      <c r="B43" t="s">
        <v>875</v>
      </c>
      <c r="C43" t="s">
        <v>49</v>
      </c>
      <c r="D43" t="s">
        <v>70</v>
      </c>
      <c r="E43" s="9" t="s">
        <v>1255</v>
      </c>
      <c r="F43" t="s">
        <v>70</v>
      </c>
      <c r="G43" t="str">
        <f t="shared" si="0"/>
        <v>7_x_jet_fuel_CO2</v>
      </c>
      <c r="H43" t="s">
        <v>193</v>
      </c>
      <c r="I43" t="s">
        <v>194</v>
      </c>
      <c r="J43" t="s">
        <v>195</v>
      </c>
      <c r="K43" t="str">
        <f>INDEX([1]EGEDA_var!$B$4:$B$81,MATCH(D43,[1]EGEDA_var!$A$4:$A$81,0))</f>
        <v>7_petroleum_products</v>
      </c>
      <c r="L43" t="str">
        <f>INDEX([1]EGEDA_var!$E$4:$E$98,MATCH(C43,[1]EGEDA_var!$D$4:$D$98,0))</f>
        <v>10_losses_and_own_use</v>
      </c>
    </row>
    <row r="44" spans="1:12" x14ac:dyDescent="0.4">
      <c r="A44" t="s">
        <v>874</v>
      </c>
      <c r="B44" t="s">
        <v>875</v>
      </c>
      <c r="C44" t="s">
        <v>49</v>
      </c>
      <c r="D44" t="s">
        <v>76</v>
      </c>
      <c r="E44" s="9" t="s">
        <v>1256</v>
      </c>
      <c r="F44" t="s">
        <v>76</v>
      </c>
      <c r="G44" t="str">
        <f t="shared" si="0"/>
        <v>7_6_kerosene_CO2</v>
      </c>
      <c r="H44" t="s">
        <v>193</v>
      </c>
      <c r="I44" t="s">
        <v>194</v>
      </c>
      <c r="J44" t="s">
        <v>195</v>
      </c>
      <c r="K44" t="str">
        <f>INDEX([1]EGEDA_var!$B$4:$B$81,MATCH(D44,[1]EGEDA_var!$A$4:$A$81,0))</f>
        <v>7_petroleum_products</v>
      </c>
      <c r="L44" t="str">
        <f>INDEX([1]EGEDA_var!$E$4:$E$98,MATCH(C44,[1]EGEDA_var!$D$4:$D$98,0))</f>
        <v>10_losses_and_own_use</v>
      </c>
    </row>
    <row r="45" spans="1:12" x14ac:dyDescent="0.4">
      <c r="A45" t="s">
        <v>874</v>
      </c>
      <c r="B45" t="s">
        <v>875</v>
      </c>
      <c r="C45" t="s">
        <v>49</v>
      </c>
      <c r="D45" t="s">
        <v>78</v>
      </c>
      <c r="E45" s="9" t="s">
        <v>1257</v>
      </c>
      <c r="F45" t="s">
        <v>78</v>
      </c>
      <c r="G45" t="str">
        <f t="shared" si="0"/>
        <v>7_7_gas_diesel_oil_CO2</v>
      </c>
      <c r="H45" t="s">
        <v>193</v>
      </c>
      <c r="I45" t="s">
        <v>194</v>
      </c>
      <c r="J45" t="s">
        <v>195</v>
      </c>
      <c r="K45" t="str">
        <f>INDEX([1]EGEDA_var!$B$4:$B$81,MATCH(D45,[1]EGEDA_var!$A$4:$A$81,0))</f>
        <v>7_petroleum_products</v>
      </c>
      <c r="L45" t="str">
        <f>INDEX([1]EGEDA_var!$E$4:$E$98,MATCH(C45,[1]EGEDA_var!$D$4:$D$98,0))</f>
        <v>10_losses_and_own_use</v>
      </c>
    </row>
    <row r="46" spans="1:12" x14ac:dyDescent="0.4">
      <c r="A46" t="s">
        <v>874</v>
      </c>
      <c r="B46" t="s">
        <v>875</v>
      </c>
      <c r="C46" t="s">
        <v>49</v>
      </c>
      <c r="D46" t="s">
        <v>79</v>
      </c>
      <c r="E46" s="9" t="s">
        <v>1258</v>
      </c>
      <c r="F46" t="s">
        <v>79</v>
      </c>
      <c r="G46" t="str">
        <f t="shared" si="0"/>
        <v>7_8_fuel_oil_CO2</v>
      </c>
      <c r="H46" t="s">
        <v>193</v>
      </c>
      <c r="I46" t="s">
        <v>194</v>
      </c>
      <c r="J46" t="s">
        <v>195</v>
      </c>
      <c r="K46" t="str">
        <f>INDEX([1]EGEDA_var!$B$4:$B$81,MATCH(D46,[1]EGEDA_var!$A$4:$A$81,0))</f>
        <v>7_petroleum_products</v>
      </c>
      <c r="L46" t="str">
        <f>INDEX([1]EGEDA_var!$E$4:$E$98,MATCH(C46,[1]EGEDA_var!$D$4:$D$98,0))</f>
        <v>10_losses_and_own_use</v>
      </c>
    </row>
    <row r="47" spans="1:12" x14ac:dyDescent="0.4">
      <c r="A47" t="s">
        <v>874</v>
      </c>
      <c r="B47" t="s">
        <v>875</v>
      </c>
      <c r="C47" t="s">
        <v>49</v>
      </c>
      <c r="D47" t="s">
        <v>80</v>
      </c>
      <c r="E47" s="9" t="s">
        <v>1259</v>
      </c>
      <c r="F47" t="s">
        <v>80</v>
      </c>
      <c r="G47" t="str">
        <f t="shared" si="0"/>
        <v>7_9_lpg_CO2</v>
      </c>
      <c r="H47" t="s">
        <v>193</v>
      </c>
      <c r="I47" t="s">
        <v>194</v>
      </c>
      <c r="J47" t="s">
        <v>195</v>
      </c>
      <c r="K47" t="str">
        <f>INDEX([1]EGEDA_var!$B$4:$B$81,MATCH(D47,[1]EGEDA_var!$A$4:$A$81,0))</f>
        <v>7_petroleum_products</v>
      </c>
      <c r="L47" t="str">
        <f>INDEX([1]EGEDA_var!$E$4:$E$98,MATCH(C47,[1]EGEDA_var!$D$4:$D$98,0))</f>
        <v>10_losses_and_own_use</v>
      </c>
    </row>
    <row r="48" spans="1:12" x14ac:dyDescent="0.4">
      <c r="A48" t="s">
        <v>874</v>
      </c>
      <c r="B48" t="s">
        <v>875</v>
      </c>
      <c r="C48" t="s">
        <v>49</v>
      </c>
      <c r="D48" t="s">
        <v>81</v>
      </c>
      <c r="E48" s="9" t="s">
        <v>1260</v>
      </c>
      <c r="F48" t="s">
        <v>81</v>
      </c>
      <c r="G48" t="str">
        <f t="shared" si="0"/>
        <v>7_10_refinery_gas_not_liquefied_CO2</v>
      </c>
      <c r="H48" t="s">
        <v>193</v>
      </c>
      <c r="I48" t="s">
        <v>194</v>
      </c>
      <c r="J48" t="s">
        <v>195</v>
      </c>
      <c r="K48" t="str">
        <f>INDEX([1]EGEDA_var!$B$4:$B$81,MATCH(D48,[1]EGEDA_var!$A$4:$A$81,0))</f>
        <v>7_petroleum_products</v>
      </c>
      <c r="L48" t="str">
        <f>INDEX([1]EGEDA_var!$E$4:$E$98,MATCH(C48,[1]EGEDA_var!$D$4:$D$98,0))</f>
        <v>10_losses_and_own_use</v>
      </c>
    </row>
    <row r="49" spans="1:12" x14ac:dyDescent="0.4">
      <c r="A49" t="s">
        <v>874</v>
      </c>
      <c r="B49" t="s">
        <v>875</v>
      </c>
      <c r="C49" t="s">
        <v>49</v>
      </c>
      <c r="D49" t="s">
        <v>82</v>
      </c>
      <c r="E49" s="9" t="s">
        <v>1261</v>
      </c>
      <c r="F49" t="s">
        <v>82</v>
      </c>
      <c r="G49" t="str">
        <f t="shared" si="0"/>
        <v>7_11_ethane_CO2</v>
      </c>
      <c r="H49" t="s">
        <v>193</v>
      </c>
      <c r="I49" t="s">
        <v>194</v>
      </c>
      <c r="J49" t="s">
        <v>195</v>
      </c>
      <c r="K49" t="str">
        <f>INDEX([1]EGEDA_var!$B$4:$B$81,MATCH(D49,[1]EGEDA_var!$A$4:$A$81,0))</f>
        <v>7_petroleum_products</v>
      </c>
      <c r="L49" t="str">
        <f>INDEX([1]EGEDA_var!$E$4:$E$98,MATCH(C49,[1]EGEDA_var!$D$4:$D$98,0))</f>
        <v>10_losses_and_own_use</v>
      </c>
    </row>
    <row r="50" spans="1:12" x14ac:dyDescent="0.4">
      <c r="A50" t="s">
        <v>874</v>
      </c>
      <c r="B50" t="s">
        <v>875</v>
      </c>
      <c r="C50" t="s">
        <v>49</v>
      </c>
      <c r="D50" t="s">
        <v>83</v>
      </c>
      <c r="E50" s="9" t="s">
        <v>1262</v>
      </c>
      <c r="F50" t="s">
        <v>83</v>
      </c>
      <c r="G50" t="str">
        <f t="shared" si="0"/>
        <v>7_x_other_petroleum_products_CO2</v>
      </c>
      <c r="H50" t="s">
        <v>193</v>
      </c>
      <c r="I50" t="s">
        <v>194</v>
      </c>
      <c r="J50" t="s">
        <v>195</v>
      </c>
      <c r="K50" t="str">
        <f>INDEX([1]EGEDA_var!$B$4:$B$81,MATCH(D50,[1]EGEDA_var!$A$4:$A$81,0))</f>
        <v>7_petroleum_products</v>
      </c>
      <c r="L50" t="str">
        <f>INDEX([1]EGEDA_var!$E$4:$E$98,MATCH(C50,[1]EGEDA_var!$D$4:$D$98,0))</f>
        <v>10_losses_and_own_use</v>
      </c>
    </row>
    <row r="51" spans="1:12" x14ac:dyDescent="0.4">
      <c r="A51" t="s">
        <v>874</v>
      </c>
      <c r="B51" t="s">
        <v>875</v>
      </c>
      <c r="C51" t="s">
        <v>49</v>
      </c>
      <c r="D51" t="s">
        <v>99</v>
      </c>
      <c r="E51" s="9" t="s">
        <v>1263</v>
      </c>
      <c r="F51" t="s">
        <v>99</v>
      </c>
      <c r="G51" t="str">
        <f t="shared" si="0"/>
        <v>8_1_natural_gas_CO2</v>
      </c>
      <c r="H51" t="s">
        <v>193</v>
      </c>
      <c r="I51" t="s">
        <v>194</v>
      </c>
      <c r="J51" t="s">
        <v>195</v>
      </c>
      <c r="K51" t="str">
        <f>INDEX([1]EGEDA_var!$B$4:$B$81,MATCH(D51,[1]EGEDA_var!$A$4:$A$81,0))</f>
        <v>8_gas</v>
      </c>
      <c r="L51" t="str">
        <f>INDEX([1]EGEDA_var!$E$4:$E$98,MATCH(C51,[1]EGEDA_var!$D$4:$D$98,0))</f>
        <v>10_losses_and_own_use</v>
      </c>
    </row>
    <row r="52" spans="1:12" x14ac:dyDescent="0.4">
      <c r="A52" t="s">
        <v>874</v>
      </c>
      <c r="B52" t="s">
        <v>875</v>
      </c>
      <c r="C52" t="s">
        <v>49</v>
      </c>
      <c r="D52" t="s">
        <v>121</v>
      </c>
      <c r="E52" s="9" t="s">
        <v>1264</v>
      </c>
      <c r="F52" t="s">
        <v>121</v>
      </c>
      <c r="G52" t="str">
        <f t="shared" si="0"/>
        <v>15_1_fuelwood_and_woodwaste_CO2</v>
      </c>
      <c r="H52" t="s">
        <v>193</v>
      </c>
      <c r="I52" t="s">
        <v>194</v>
      </c>
      <c r="J52" t="s">
        <v>195</v>
      </c>
      <c r="K52" t="str">
        <f>INDEX([1]EGEDA_var!$B$4:$B$81,MATCH(D52,[1]EGEDA_var!$A$4:$A$81,0))</f>
        <v>15_solid_biomass</v>
      </c>
      <c r="L52" t="str">
        <f>INDEX([1]EGEDA_var!$E$4:$E$98,MATCH(C52,[1]EGEDA_var!$D$4:$D$98,0))</f>
        <v>10_losses_and_own_use</v>
      </c>
    </row>
    <row r="53" spans="1:12" x14ac:dyDescent="0.4">
      <c r="A53" t="s">
        <v>874</v>
      </c>
      <c r="B53" t="s">
        <v>875</v>
      </c>
      <c r="C53" t="s">
        <v>49</v>
      </c>
      <c r="D53" t="s">
        <v>123</v>
      </c>
      <c r="E53" s="9" t="s">
        <v>1265</v>
      </c>
      <c r="F53" t="s">
        <v>123</v>
      </c>
      <c r="G53" t="str">
        <f t="shared" si="0"/>
        <v>15_2_bagasse_CO2</v>
      </c>
      <c r="H53" t="s">
        <v>193</v>
      </c>
      <c r="I53" t="s">
        <v>194</v>
      </c>
      <c r="J53" t="s">
        <v>195</v>
      </c>
      <c r="K53" t="str">
        <f>INDEX([1]EGEDA_var!$B$4:$B$81,MATCH(D53,[1]EGEDA_var!$A$4:$A$81,0))</f>
        <v>15_solid_biomass</v>
      </c>
      <c r="L53" t="str">
        <f>INDEX([1]EGEDA_var!$E$4:$E$98,MATCH(C53,[1]EGEDA_var!$D$4:$D$98,0))</f>
        <v>10_losses_and_own_use</v>
      </c>
    </row>
    <row r="54" spans="1:12" x14ac:dyDescent="0.4">
      <c r="A54" t="s">
        <v>874</v>
      </c>
      <c r="B54" t="s">
        <v>875</v>
      </c>
      <c r="C54" t="s">
        <v>49</v>
      </c>
      <c r="D54" t="s">
        <v>124</v>
      </c>
      <c r="E54" s="9" t="s">
        <v>1266</v>
      </c>
      <c r="F54" t="s">
        <v>124</v>
      </c>
      <c r="G54" t="str">
        <f t="shared" si="0"/>
        <v>15_3_charcoal_CO2</v>
      </c>
      <c r="H54" t="s">
        <v>193</v>
      </c>
      <c r="I54" t="s">
        <v>194</v>
      </c>
      <c r="J54" t="s">
        <v>195</v>
      </c>
      <c r="K54" t="str">
        <f>INDEX([1]EGEDA_var!$B$4:$B$81,MATCH(D54,[1]EGEDA_var!$A$4:$A$81,0))</f>
        <v>15_solid_biomass</v>
      </c>
      <c r="L54" t="str">
        <f>INDEX([1]EGEDA_var!$E$4:$E$98,MATCH(C54,[1]EGEDA_var!$D$4:$D$98,0))</f>
        <v>10_losses_and_own_use</v>
      </c>
    </row>
    <row r="55" spans="1:12" x14ac:dyDescent="0.4">
      <c r="A55" t="s">
        <v>874</v>
      </c>
      <c r="B55" t="s">
        <v>875</v>
      </c>
      <c r="C55" t="s">
        <v>49</v>
      </c>
      <c r="D55" t="s">
        <v>128</v>
      </c>
      <c r="E55" s="9" t="s">
        <v>1267</v>
      </c>
      <c r="F55" t="s">
        <v>128</v>
      </c>
      <c r="G55" t="str">
        <f t="shared" si="0"/>
        <v>15_5_other_biomass_CO2</v>
      </c>
      <c r="H55" t="s">
        <v>193</v>
      </c>
      <c r="I55" t="s">
        <v>194</v>
      </c>
      <c r="J55" t="s">
        <v>195</v>
      </c>
      <c r="K55" t="str">
        <f>INDEX([1]EGEDA_var!$B$4:$B$81,MATCH(D55,[1]EGEDA_var!$A$4:$A$81,0))</f>
        <v>15_solid_biomass</v>
      </c>
      <c r="L55" t="str">
        <f>INDEX([1]EGEDA_var!$E$4:$E$98,MATCH(C55,[1]EGEDA_var!$D$4:$D$98,0))</f>
        <v>10_losses_and_own_use</v>
      </c>
    </row>
    <row r="56" spans="1:12" x14ac:dyDescent="0.4">
      <c r="A56" t="s">
        <v>874</v>
      </c>
      <c r="B56" t="s">
        <v>875</v>
      </c>
      <c r="C56" t="s">
        <v>49</v>
      </c>
      <c r="D56" t="s">
        <v>132</v>
      </c>
      <c r="E56" s="9" t="s">
        <v>1268</v>
      </c>
      <c r="F56" t="s">
        <v>132</v>
      </c>
      <c r="G56" t="str">
        <f t="shared" si="0"/>
        <v>16_1_biogas_CO2</v>
      </c>
      <c r="H56" t="s">
        <v>193</v>
      </c>
      <c r="I56" t="s">
        <v>194</v>
      </c>
      <c r="J56" t="s">
        <v>195</v>
      </c>
      <c r="K56" t="str">
        <f>INDEX([1]EGEDA_var!$B$4:$B$81,MATCH(D56,[1]EGEDA_var!$A$4:$A$81,0))</f>
        <v>16_others</v>
      </c>
      <c r="L56" t="str">
        <f>INDEX([1]EGEDA_var!$E$4:$E$98,MATCH(C56,[1]EGEDA_var!$D$4:$D$98,0))</f>
        <v>10_losses_and_own_use</v>
      </c>
    </row>
    <row r="57" spans="1:12" x14ac:dyDescent="0.4">
      <c r="A57" t="s">
        <v>874</v>
      </c>
      <c r="B57" t="s">
        <v>875</v>
      </c>
      <c r="C57" t="s">
        <v>49</v>
      </c>
      <c r="D57" t="s">
        <v>134</v>
      </c>
      <c r="E57" s="9" t="s">
        <v>1269</v>
      </c>
      <c r="F57" t="s">
        <v>134</v>
      </c>
      <c r="G57" t="str">
        <f t="shared" si="0"/>
        <v>16_2_industrial_waste_CO2</v>
      </c>
      <c r="H57" t="s">
        <v>193</v>
      </c>
      <c r="I57" t="s">
        <v>194</v>
      </c>
      <c r="J57" t="s">
        <v>195</v>
      </c>
      <c r="K57" t="str">
        <f>INDEX([1]EGEDA_var!$B$4:$B$81,MATCH(D57,[1]EGEDA_var!$A$4:$A$81,0))</f>
        <v>16_others</v>
      </c>
      <c r="L57" t="str">
        <f>INDEX([1]EGEDA_var!$E$4:$E$98,MATCH(C57,[1]EGEDA_var!$D$4:$D$98,0))</f>
        <v>10_losses_and_own_use</v>
      </c>
    </row>
    <row r="58" spans="1:12" x14ac:dyDescent="0.4">
      <c r="A58" t="s">
        <v>874</v>
      </c>
      <c r="B58" t="s">
        <v>875</v>
      </c>
      <c r="C58" t="s">
        <v>49</v>
      </c>
      <c r="D58" t="s">
        <v>136</v>
      </c>
      <c r="E58" s="9" t="s">
        <v>1270</v>
      </c>
      <c r="F58" t="s">
        <v>136</v>
      </c>
      <c r="G58" t="str">
        <f t="shared" si="0"/>
        <v>16_3_municipal_solid_waste_renewable_CO2</v>
      </c>
      <c r="H58" t="s">
        <v>193</v>
      </c>
      <c r="I58" t="s">
        <v>194</v>
      </c>
      <c r="J58" t="s">
        <v>195</v>
      </c>
      <c r="K58" t="str">
        <f>INDEX([1]EGEDA_var!$B$4:$B$81,MATCH(D58,[1]EGEDA_var!$A$4:$A$81,0))</f>
        <v>16_others</v>
      </c>
      <c r="L58" t="str">
        <f>INDEX([1]EGEDA_var!$E$4:$E$98,MATCH(C58,[1]EGEDA_var!$D$4:$D$98,0))</f>
        <v>10_losses_and_own_use</v>
      </c>
    </row>
    <row r="59" spans="1:12" x14ac:dyDescent="0.4">
      <c r="A59" t="s">
        <v>874</v>
      </c>
      <c r="B59" t="s">
        <v>875</v>
      </c>
      <c r="C59" t="s">
        <v>49</v>
      </c>
      <c r="D59" t="s">
        <v>138</v>
      </c>
      <c r="E59" s="9" t="s">
        <v>1271</v>
      </c>
      <c r="F59" t="s">
        <v>138</v>
      </c>
      <c r="G59" t="str">
        <f t="shared" si="0"/>
        <v>16_4_municipal_solid_waste_nonrenewable_CO2</v>
      </c>
      <c r="H59" t="s">
        <v>193</v>
      </c>
      <c r="I59" t="s">
        <v>194</v>
      </c>
      <c r="J59" t="s">
        <v>195</v>
      </c>
      <c r="K59" t="str">
        <f>INDEX([1]EGEDA_var!$B$4:$B$81,MATCH(D59,[1]EGEDA_var!$A$4:$A$81,0))</f>
        <v>16_others</v>
      </c>
      <c r="L59" t="str">
        <f>INDEX([1]EGEDA_var!$E$4:$E$98,MATCH(C59,[1]EGEDA_var!$D$4:$D$98,0))</f>
        <v>10_losses_and_own_use</v>
      </c>
    </row>
    <row r="60" spans="1:12" x14ac:dyDescent="0.4">
      <c r="A60" t="s">
        <v>874</v>
      </c>
      <c r="B60" t="s">
        <v>875</v>
      </c>
      <c r="C60" t="s">
        <v>49</v>
      </c>
      <c r="D60" t="s">
        <v>140</v>
      </c>
      <c r="E60" s="9" t="s">
        <v>1272</v>
      </c>
      <c r="F60" t="s">
        <v>140</v>
      </c>
      <c r="G60" t="str">
        <f t="shared" si="0"/>
        <v>16_5_biogasoline_CO2</v>
      </c>
      <c r="H60" t="s">
        <v>193</v>
      </c>
      <c r="I60" t="s">
        <v>194</v>
      </c>
      <c r="J60" t="s">
        <v>195</v>
      </c>
      <c r="K60" t="str">
        <f>INDEX([1]EGEDA_var!$B$4:$B$81,MATCH(D60,[1]EGEDA_var!$A$4:$A$81,0))</f>
        <v>16_others</v>
      </c>
      <c r="L60" t="str">
        <f>INDEX([1]EGEDA_var!$E$4:$E$98,MATCH(C60,[1]EGEDA_var!$D$4:$D$98,0))</f>
        <v>10_losses_and_own_use</v>
      </c>
    </row>
    <row r="61" spans="1:12" x14ac:dyDescent="0.4">
      <c r="A61" t="s">
        <v>874</v>
      </c>
      <c r="B61" t="s">
        <v>875</v>
      </c>
      <c r="C61" t="s">
        <v>49</v>
      </c>
      <c r="D61" t="s">
        <v>142</v>
      </c>
      <c r="E61" s="9" t="s">
        <v>1273</v>
      </c>
      <c r="F61" t="s">
        <v>142</v>
      </c>
      <c r="G61" t="str">
        <f t="shared" si="0"/>
        <v>16_6_biodiesel_CO2</v>
      </c>
      <c r="H61" t="s">
        <v>193</v>
      </c>
      <c r="I61" t="s">
        <v>194</v>
      </c>
      <c r="J61" t="s">
        <v>195</v>
      </c>
      <c r="K61" t="str">
        <f>INDEX([1]EGEDA_var!$B$4:$B$81,MATCH(D61,[1]EGEDA_var!$A$4:$A$81,0))</f>
        <v>16_others</v>
      </c>
      <c r="L61" t="str">
        <f>INDEX([1]EGEDA_var!$E$4:$E$98,MATCH(C61,[1]EGEDA_var!$D$4:$D$98,0))</f>
        <v>10_losses_and_own_use</v>
      </c>
    </row>
    <row r="62" spans="1:12" x14ac:dyDescent="0.4">
      <c r="A62" t="s">
        <v>874</v>
      </c>
      <c r="B62" t="s">
        <v>875</v>
      </c>
      <c r="C62" t="s">
        <v>49</v>
      </c>
      <c r="D62" t="s">
        <v>146</v>
      </c>
      <c r="E62" s="9" t="s">
        <v>1274</v>
      </c>
      <c r="F62" t="s">
        <v>146</v>
      </c>
      <c r="G62" t="str">
        <f t="shared" si="0"/>
        <v>16_8_other_liquid_biofuels_CO2</v>
      </c>
      <c r="H62" t="s">
        <v>193</v>
      </c>
      <c r="I62" t="s">
        <v>194</v>
      </c>
      <c r="J62" t="s">
        <v>195</v>
      </c>
      <c r="K62" t="str">
        <f>INDEX([1]EGEDA_var!$B$4:$B$81,MATCH(D62,[1]EGEDA_var!$A$4:$A$81,0))</f>
        <v>16_others</v>
      </c>
      <c r="L62" t="str">
        <f>INDEX([1]EGEDA_var!$E$4:$E$98,MATCH(C62,[1]EGEDA_var!$D$4:$D$98,0))</f>
        <v>10_losses_and_own_use</v>
      </c>
    </row>
    <row r="63" spans="1:12" x14ac:dyDescent="0.4">
      <c r="A63" t="s">
        <v>874</v>
      </c>
      <c r="B63" t="s">
        <v>875</v>
      </c>
      <c r="C63" t="s">
        <v>49</v>
      </c>
      <c r="D63" t="s">
        <v>152</v>
      </c>
      <c r="E63" s="9" t="s">
        <v>1275</v>
      </c>
      <c r="F63" t="s">
        <v>152</v>
      </c>
      <c r="G63" t="str">
        <f t="shared" si="0"/>
        <v>17_electricity_CO2</v>
      </c>
      <c r="H63" t="s">
        <v>193</v>
      </c>
      <c r="I63" t="s">
        <v>194</v>
      </c>
      <c r="J63" t="s">
        <v>195</v>
      </c>
      <c r="K63" t="str">
        <f>INDEX([1]EGEDA_var!$B$4:$B$81,MATCH(D63,[1]EGEDA_var!$A$4:$A$81,0))</f>
        <v>17_electricity</v>
      </c>
      <c r="L63" t="str">
        <f>INDEX([1]EGEDA_var!$E$4:$E$98,MATCH(C63,[1]EGEDA_var!$D$4:$D$98,0))</f>
        <v>10_losses_and_own_use</v>
      </c>
    </row>
    <row r="64" spans="1:12" x14ac:dyDescent="0.4">
      <c r="A64" t="s">
        <v>874</v>
      </c>
      <c r="B64" t="s">
        <v>875</v>
      </c>
      <c r="C64" t="s">
        <v>49</v>
      </c>
      <c r="D64" t="s">
        <v>154</v>
      </c>
      <c r="E64" s="9" t="s">
        <v>1276</v>
      </c>
      <c r="F64" t="s">
        <v>154</v>
      </c>
      <c r="G64" t="str">
        <f t="shared" si="0"/>
        <v>18_heat_CO2</v>
      </c>
      <c r="H64" t="s">
        <v>193</v>
      </c>
      <c r="I64" t="s">
        <v>194</v>
      </c>
      <c r="J64" t="s">
        <v>195</v>
      </c>
      <c r="K64" t="str">
        <f>INDEX([1]EGEDA_var!$B$4:$B$81,MATCH(D64,[1]EGEDA_var!$A$4:$A$81,0))</f>
        <v>18_heat</v>
      </c>
      <c r="L64" t="str">
        <f>INDEX([1]EGEDA_var!$E$4:$E$98,MATCH(C64,[1]EGEDA_var!$D$4:$D$98,0))</f>
        <v>10_losses_and_own_use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E9E2-422D-46C9-871A-887855D77721}">
  <dimension ref="A1:M33"/>
  <sheetViews>
    <sheetView workbookViewId="0">
      <selection activeCell="E4" sqref="E4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907</v>
      </c>
      <c r="B3" t="s">
        <v>191</v>
      </c>
      <c r="C3" t="s">
        <v>164</v>
      </c>
      <c r="D3" t="s">
        <v>9</v>
      </c>
      <c r="E3" t="s">
        <v>908</v>
      </c>
      <c r="F3" t="s">
        <v>9</v>
      </c>
      <c r="G3" t="str">
        <f t="shared" ref="G3:G33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15_transport_sector</v>
      </c>
    </row>
    <row r="4" spans="1:13" x14ac:dyDescent="0.4">
      <c r="A4" t="s">
        <v>907</v>
      </c>
      <c r="B4" t="s">
        <v>191</v>
      </c>
      <c r="C4" t="s">
        <v>164</v>
      </c>
      <c r="D4" t="s">
        <v>17</v>
      </c>
      <c r="E4" t="s">
        <v>909</v>
      </c>
      <c r="F4" t="s">
        <v>17</v>
      </c>
      <c r="G4" t="str">
        <f t="shared" si="0"/>
        <v>1_5_lignite_CO2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15_transport_sector</v>
      </c>
    </row>
    <row r="5" spans="1:13" x14ac:dyDescent="0.4">
      <c r="A5" t="s">
        <v>907</v>
      </c>
      <c r="B5" t="s">
        <v>191</v>
      </c>
      <c r="C5" t="s">
        <v>164</v>
      </c>
      <c r="D5" t="s">
        <v>7</v>
      </c>
      <c r="E5" t="s">
        <v>910</v>
      </c>
      <c r="F5" t="s">
        <v>7</v>
      </c>
      <c r="G5" t="str">
        <f t="shared" si="0"/>
        <v>1_x_coal_thermal_CO2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15_transport_sector</v>
      </c>
    </row>
    <row r="6" spans="1:13" x14ac:dyDescent="0.4">
      <c r="A6" t="s">
        <v>907</v>
      </c>
      <c r="B6" t="s">
        <v>191</v>
      </c>
      <c r="C6" t="s">
        <v>164</v>
      </c>
      <c r="D6" t="s">
        <v>152</v>
      </c>
      <c r="E6" t="s">
        <v>911</v>
      </c>
      <c r="F6" t="s">
        <v>152</v>
      </c>
      <c r="G6" t="str">
        <f t="shared" si="0"/>
        <v>17_electricity_CO2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17_electricity</v>
      </c>
      <c r="L6" t="str">
        <f>INDEX(EGEDA_var!$E$4:$E$98,MATCH(C6,EGEDA_var!$D$4:$D$98,0))</f>
        <v>15_transport_sector</v>
      </c>
    </row>
    <row r="7" spans="1:13" x14ac:dyDescent="0.4">
      <c r="A7" t="s">
        <v>907</v>
      </c>
      <c r="B7" t="s">
        <v>191</v>
      </c>
      <c r="C7" t="s">
        <v>164</v>
      </c>
      <c r="D7" t="s">
        <v>154</v>
      </c>
      <c r="E7" t="s">
        <v>912</v>
      </c>
      <c r="F7" t="s">
        <v>154</v>
      </c>
      <c r="G7" t="str">
        <f t="shared" si="0"/>
        <v>18_heat_CO2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18_heat</v>
      </c>
      <c r="L7" t="str">
        <f>INDEX(EGEDA_var!$E$4:$E$98,MATCH(C7,EGEDA_var!$D$4:$D$98,0))</f>
        <v>15_transport_sector</v>
      </c>
    </row>
    <row r="8" spans="1:13" x14ac:dyDescent="0.4">
      <c r="A8" t="s">
        <v>907</v>
      </c>
      <c r="B8" t="s">
        <v>191</v>
      </c>
      <c r="C8" t="s">
        <v>164</v>
      </c>
      <c r="D8" t="s">
        <v>19</v>
      </c>
      <c r="E8" t="s">
        <v>913</v>
      </c>
      <c r="F8" t="s">
        <v>19</v>
      </c>
      <c r="G8" t="str">
        <f t="shared" si="0"/>
        <v>2_coal_products_CO2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2_coal_products</v>
      </c>
      <c r="L8" t="str">
        <f>INDEX(EGEDA_var!$E$4:$E$98,MATCH(C8,EGEDA_var!$D$4:$D$98,0))</f>
        <v>15_transport_sector</v>
      </c>
    </row>
    <row r="9" spans="1:13" x14ac:dyDescent="0.4">
      <c r="A9" t="s">
        <v>907</v>
      </c>
      <c r="B9" t="s">
        <v>191</v>
      </c>
      <c r="C9" t="s">
        <v>164</v>
      </c>
      <c r="D9" t="s">
        <v>53</v>
      </c>
      <c r="E9" t="s">
        <v>914</v>
      </c>
      <c r="F9" t="s">
        <v>53</v>
      </c>
      <c r="G9" t="str">
        <f t="shared" si="0"/>
        <v>6_1_crude_oil_CO2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15_transport_sector</v>
      </c>
    </row>
    <row r="10" spans="1:13" x14ac:dyDescent="0.4">
      <c r="A10" t="s">
        <v>907</v>
      </c>
      <c r="B10" t="s">
        <v>191</v>
      </c>
      <c r="C10" t="s">
        <v>164</v>
      </c>
      <c r="D10" t="s">
        <v>55</v>
      </c>
      <c r="E10" t="s">
        <v>915</v>
      </c>
      <c r="F10" t="s">
        <v>55</v>
      </c>
      <c r="G10" t="str">
        <f t="shared" si="0"/>
        <v>6_x_ngls_CO2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6_crude_oil_and_ngl</v>
      </c>
      <c r="L10" t="str">
        <f>INDEX(EGEDA_var!$E$4:$E$98,MATCH(C10,EGEDA_var!$D$4:$D$98,0))</f>
        <v>15_transport_sector</v>
      </c>
    </row>
    <row r="11" spans="1:13" x14ac:dyDescent="0.4">
      <c r="A11" t="s">
        <v>907</v>
      </c>
      <c r="B11" t="s">
        <v>191</v>
      </c>
      <c r="C11" t="s">
        <v>164</v>
      </c>
      <c r="D11" t="s">
        <v>66</v>
      </c>
      <c r="E11" t="s">
        <v>916</v>
      </c>
      <c r="F11" t="s">
        <v>66</v>
      </c>
      <c r="G11" t="str">
        <f t="shared" si="0"/>
        <v>7_1_motor_gasoline_CO2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4">
      <c r="A12" t="s">
        <v>907</v>
      </c>
      <c r="B12" t="s">
        <v>191</v>
      </c>
      <c r="C12" t="s">
        <v>164</v>
      </c>
      <c r="D12" t="s">
        <v>67</v>
      </c>
      <c r="E12" t="s">
        <v>917</v>
      </c>
      <c r="F12" t="s">
        <v>67</v>
      </c>
      <c r="G12" t="str">
        <f t="shared" si="0"/>
        <v>7_2_aviation_gasoline_CO2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4">
      <c r="A13" t="s">
        <v>907</v>
      </c>
      <c r="B13" t="s">
        <v>191</v>
      </c>
      <c r="C13" t="s">
        <v>164</v>
      </c>
      <c r="D13" t="s">
        <v>83</v>
      </c>
      <c r="E13" t="s">
        <v>918</v>
      </c>
      <c r="F13" t="s">
        <v>83</v>
      </c>
      <c r="G13" t="str">
        <f t="shared" si="0"/>
        <v>7_x_other_petroleum_products_CO2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15_transport_sector</v>
      </c>
    </row>
    <row r="14" spans="1:13" x14ac:dyDescent="0.4">
      <c r="A14" t="s">
        <v>907</v>
      </c>
      <c r="B14" t="s">
        <v>191</v>
      </c>
      <c r="C14" t="s">
        <v>164</v>
      </c>
      <c r="D14" t="s">
        <v>68</v>
      </c>
      <c r="E14" t="s">
        <v>919</v>
      </c>
      <c r="F14" t="s">
        <v>68</v>
      </c>
      <c r="G14" t="str">
        <f t="shared" si="0"/>
        <v>7_3_naphtha_CO2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15_transport_sector</v>
      </c>
    </row>
    <row r="15" spans="1:13" x14ac:dyDescent="0.4">
      <c r="A15" t="s">
        <v>907</v>
      </c>
      <c r="B15" t="s">
        <v>191</v>
      </c>
      <c r="C15" t="s">
        <v>164</v>
      </c>
      <c r="D15" t="s">
        <v>70</v>
      </c>
      <c r="E15" t="s">
        <v>920</v>
      </c>
      <c r="F15" t="s">
        <v>70</v>
      </c>
      <c r="G15" t="str">
        <f t="shared" si="0"/>
        <v>7_x_jet_fuel_CO2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15_transport_sector</v>
      </c>
    </row>
    <row r="16" spans="1:13" x14ac:dyDescent="0.4">
      <c r="A16" t="s">
        <v>907</v>
      </c>
      <c r="B16" t="s">
        <v>191</v>
      </c>
      <c r="C16" t="s">
        <v>164</v>
      </c>
      <c r="D16" t="s">
        <v>76</v>
      </c>
      <c r="E16" t="s">
        <v>921</v>
      </c>
      <c r="F16" t="s">
        <v>76</v>
      </c>
      <c r="G16" t="str">
        <f t="shared" si="0"/>
        <v>7_6_kerosene_CO2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15_transport_sector</v>
      </c>
    </row>
    <row r="17" spans="1:12" x14ac:dyDescent="0.4">
      <c r="A17" t="s">
        <v>907</v>
      </c>
      <c r="B17" t="s">
        <v>191</v>
      </c>
      <c r="C17" t="s">
        <v>164</v>
      </c>
      <c r="D17" t="s">
        <v>78</v>
      </c>
      <c r="E17" t="s">
        <v>922</v>
      </c>
      <c r="F17" t="s">
        <v>78</v>
      </c>
      <c r="G17" t="str">
        <f t="shared" si="0"/>
        <v>7_7_gas_diesel_oil_CO2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15_transport_sector</v>
      </c>
    </row>
    <row r="18" spans="1:12" x14ac:dyDescent="0.4">
      <c r="A18" t="s">
        <v>907</v>
      </c>
      <c r="B18" t="s">
        <v>191</v>
      </c>
      <c r="C18" t="s">
        <v>164</v>
      </c>
      <c r="D18" t="s">
        <v>79</v>
      </c>
      <c r="E18" t="s">
        <v>923</v>
      </c>
      <c r="F18" t="s">
        <v>79</v>
      </c>
      <c r="G18" t="str">
        <f t="shared" si="0"/>
        <v>7_8_fuel_oil_CO2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15_transport_sector</v>
      </c>
    </row>
    <row r="19" spans="1:12" x14ac:dyDescent="0.4">
      <c r="A19" t="s">
        <v>907</v>
      </c>
      <c r="B19" t="s">
        <v>191</v>
      </c>
      <c r="C19" t="s">
        <v>164</v>
      </c>
      <c r="D19" t="s">
        <v>80</v>
      </c>
      <c r="E19" t="s">
        <v>924</v>
      </c>
      <c r="F19" t="s">
        <v>80</v>
      </c>
      <c r="G19" t="str">
        <f t="shared" si="0"/>
        <v>7_9_lpg_CO2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15_transport_sector</v>
      </c>
    </row>
    <row r="20" spans="1:12" x14ac:dyDescent="0.4">
      <c r="A20" t="s">
        <v>907</v>
      </c>
      <c r="B20" t="s">
        <v>191</v>
      </c>
      <c r="C20" t="s">
        <v>164</v>
      </c>
      <c r="D20" t="s">
        <v>81</v>
      </c>
      <c r="E20" t="s">
        <v>925</v>
      </c>
      <c r="F20" t="s">
        <v>81</v>
      </c>
      <c r="G20" t="str">
        <f t="shared" si="0"/>
        <v>7_10_refinery_gas_not_liquefied_CO2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15_transport_sector</v>
      </c>
    </row>
    <row r="21" spans="1:12" x14ac:dyDescent="0.4">
      <c r="A21" t="s">
        <v>907</v>
      </c>
      <c r="B21" t="s">
        <v>191</v>
      </c>
      <c r="C21" t="s">
        <v>164</v>
      </c>
      <c r="D21" t="s">
        <v>82</v>
      </c>
      <c r="E21" t="s">
        <v>926</v>
      </c>
      <c r="F21" t="s">
        <v>82</v>
      </c>
      <c r="G21" t="str">
        <f t="shared" si="0"/>
        <v>7_11_ethane_CO2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15_transport_sector</v>
      </c>
    </row>
    <row r="22" spans="1:12" x14ac:dyDescent="0.4">
      <c r="A22" t="s">
        <v>907</v>
      </c>
      <c r="B22" t="s">
        <v>191</v>
      </c>
      <c r="C22" t="s">
        <v>164</v>
      </c>
      <c r="D22" t="s">
        <v>99</v>
      </c>
      <c r="E22" t="s">
        <v>927</v>
      </c>
      <c r="F22" t="s">
        <v>99</v>
      </c>
      <c r="G22" t="str">
        <f t="shared" si="0"/>
        <v>8_1_natural_gas_CO2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8_gas</v>
      </c>
      <c r="L22" t="str">
        <f>INDEX(EGEDA_var!$E$4:$E$98,MATCH(C22,EGEDA_var!$D$4:$D$98,0))</f>
        <v>15_transport_sector</v>
      </c>
    </row>
    <row r="23" spans="1:12" x14ac:dyDescent="0.4">
      <c r="A23" t="s">
        <v>907</v>
      </c>
      <c r="B23" t="s">
        <v>191</v>
      </c>
      <c r="C23" t="s">
        <v>164</v>
      </c>
      <c r="D23" t="s">
        <v>121</v>
      </c>
      <c r="E23" t="s">
        <v>928</v>
      </c>
      <c r="F23" t="s">
        <v>121</v>
      </c>
      <c r="G23" t="str">
        <f t="shared" si="0"/>
        <v>15_1_fuelwood_and_woodwaste_CO2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15_transport_sector</v>
      </c>
    </row>
    <row r="24" spans="1:12" x14ac:dyDescent="0.4">
      <c r="A24" t="s">
        <v>907</v>
      </c>
      <c r="B24" t="s">
        <v>191</v>
      </c>
      <c r="C24" t="s">
        <v>164</v>
      </c>
      <c r="D24" t="s">
        <v>123</v>
      </c>
      <c r="E24" t="s">
        <v>929</v>
      </c>
      <c r="F24" t="s">
        <v>123</v>
      </c>
      <c r="G24" t="str">
        <f t="shared" si="0"/>
        <v>15_2_bagasse_CO2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15_transport_sector</v>
      </c>
    </row>
    <row r="25" spans="1:12" x14ac:dyDescent="0.4">
      <c r="A25" t="s">
        <v>907</v>
      </c>
      <c r="B25" t="s">
        <v>191</v>
      </c>
      <c r="C25" t="s">
        <v>164</v>
      </c>
      <c r="D25" t="s">
        <v>124</v>
      </c>
      <c r="E25" t="s">
        <v>930</v>
      </c>
      <c r="F25" t="s">
        <v>124</v>
      </c>
      <c r="G25" t="str">
        <f t="shared" si="0"/>
        <v>15_3_charcoal_CO2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15_transport_sector</v>
      </c>
    </row>
    <row r="26" spans="1:12" x14ac:dyDescent="0.4">
      <c r="A26" t="s">
        <v>907</v>
      </c>
      <c r="B26" t="s">
        <v>191</v>
      </c>
      <c r="C26" t="s">
        <v>164</v>
      </c>
      <c r="D26" t="s">
        <v>128</v>
      </c>
      <c r="E26" t="s">
        <v>931</v>
      </c>
      <c r="F26" t="s">
        <v>128</v>
      </c>
      <c r="G26" t="str">
        <f t="shared" si="0"/>
        <v>15_5_other_biomass_CO2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15_solid_biomass</v>
      </c>
      <c r="L26" t="str">
        <f>INDEX(EGEDA_var!$E$4:$E$98,MATCH(C26,EGEDA_var!$D$4:$D$98,0))</f>
        <v>15_transport_sector</v>
      </c>
    </row>
    <row r="27" spans="1:12" x14ac:dyDescent="0.4">
      <c r="A27" t="s">
        <v>907</v>
      </c>
      <c r="B27" t="s">
        <v>191</v>
      </c>
      <c r="C27" t="s">
        <v>164</v>
      </c>
      <c r="D27" t="s">
        <v>132</v>
      </c>
      <c r="E27" t="s">
        <v>932</v>
      </c>
      <c r="F27" t="s">
        <v>132</v>
      </c>
      <c r="G27" t="str">
        <f t="shared" si="0"/>
        <v>16_1_biogas_CO2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4">
      <c r="A28" t="s">
        <v>907</v>
      </c>
      <c r="B28" t="s">
        <v>191</v>
      </c>
      <c r="C28" t="s">
        <v>164</v>
      </c>
      <c r="D28" t="s">
        <v>134</v>
      </c>
      <c r="E28" t="s">
        <v>933</v>
      </c>
      <c r="F28" t="s">
        <v>134</v>
      </c>
      <c r="G28" t="str">
        <f t="shared" si="0"/>
        <v>16_2_industrial_waste_CO2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4">
      <c r="A29" t="s">
        <v>907</v>
      </c>
      <c r="B29" t="s">
        <v>191</v>
      </c>
      <c r="C29" t="s">
        <v>164</v>
      </c>
      <c r="D29" t="s">
        <v>136</v>
      </c>
      <c r="E29" t="s">
        <v>934</v>
      </c>
      <c r="F29" t="s">
        <v>136</v>
      </c>
      <c r="G29" t="str">
        <f t="shared" si="0"/>
        <v>16_3_municipal_solid_waste_renewable_CO2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4">
      <c r="A30" t="s">
        <v>907</v>
      </c>
      <c r="B30" t="s">
        <v>191</v>
      </c>
      <c r="C30" t="s">
        <v>164</v>
      </c>
      <c r="D30" t="s">
        <v>140</v>
      </c>
      <c r="E30" t="s">
        <v>935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4">
      <c r="A31" t="s">
        <v>907</v>
      </c>
      <c r="B31" t="s">
        <v>191</v>
      </c>
      <c r="C31" t="s">
        <v>164</v>
      </c>
      <c r="D31" t="s">
        <v>142</v>
      </c>
      <c r="E31" t="s">
        <v>936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4">
      <c r="A32" t="s">
        <v>907</v>
      </c>
      <c r="B32" t="s">
        <v>191</v>
      </c>
      <c r="C32" t="s">
        <v>164</v>
      </c>
      <c r="D32" t="s">
        <v>146</v>
      </c>
      <c r="E32" t="s">
        <v>937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4">
      <c r="A33" t="s">
        <v>907</v>
      </c>
      <c r="B33" t="s">
        <v>191</v>
      </c>
      <c r="C33" t="s">
        <v>164</v>
      </c>
      <c r="D33" t="s">
        <v>138</v>
      </c>
      <c r="E33" t="s">
        <v>938</v>
      </c>
      <c r="F33" t="s">
        <v>138</v>
      </c>
      <c r="G33" t="str">
        <f t="shared" si="0"/>
        <v>16_4_municipal_solid_waste_nonrenewable_CO2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395C-7C59-4038-BE8E-C837B830296E}">
  <dimension ref="A1:M178"/>
  <sheetViews>
    <sheetView topLeftCell="D1" zoomScaleNormal="100" workbookViewId="0">
      <selection activeCell="E6" sqref="E6"/>
    </sheetView>
  </sheetViews>
  <sheetFormatPr defaultColWidth="9.15234375" defaultRowHeight="14.6" x14ac:dyDescent="0.4"/>
  <cols>
    <col min="1" max="2" width="11.4609375" customWidth="1"/>
    <col min="3" max="3" width="37.53515625" bestFit="1" customWidth="1"/>
    <col min="4" max="4" width="28.53515625" bestFit="1" customWidth="1"/>
    <col min="5" max="5" width="40.15234375" customWidth="1"/>
    <col min="6" max="7" width="35" customWidth="1"/>
    <col min="8" max="8" width="17.4609375" customWidth="1"/>
    <col min="9" max="10" width="27.4609375" customWidth="1"/>
    <col min="11" max="11" width="22.53515625" bestFit="1" customWidth="1"/>
    <col min="12" max="12" width="30.84375" bestFit="1" customWidth="1"/>
    <col min="13" max="13" width="24.53515625" bestFit="1" customWidth="1"/>
    <col min="15" max="15" width="47.15234375" customWidth="1"/>
    <col min="16" max="16" width="48.84375" customWidth="1"/>
    <col min="18" max="18" width="48.53515625" customWidth="1"/>
    <col min="19" max="19" width="47.4609375" customWidth="1"/>
  </cols>
  <sheetData>
    <row r="1" spans="1:13" x14ac:dyDescent="0.4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4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4">
      <c r="A3" t="s">
        <v>939</v>
      </c>
      <c r="B3" t="s">
        <v>875</v>
      </c>
      <c r="C3" t="s">
        <v>940</v>
      </c>
      <c r="D3" t="s">
        <v>107</v>
      </c>
      <c r="E3" t="s">
        <v>941</v>
      </c>
      <c r="F3" t="s">
        <v>107</v>
      </c>
      <c r="G3" t="str">
        <f t="shared" ref="G3:G35" si="0">F3&amp;"_CO2"</f>
        <v>10_hydro_CO2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10_hydro</v>
      </c>
      <c r="L3" t="e">
        <f>INDEX(EGEDA_var!$E$4:$E$98,MATCH(C3,EGEDA_var!$D$4:$D$98,0))</f>
        <v>#N/A</v>
      </c>
    </row>
    <row r="4" spans="1:13" x14ac:dyDescent="0.4">
      <c r="A4" t="s">
        <v>939</v>
      </c>
      <c r="B4" t="s">
        <v>943</v>
      </c>
      <c r="C4" t="s">
        <v>8</v>
      </c>
      <c r="D4" t="s">
        <v>107</v>
      </c>
      <c r="E4" t="s">
        <v>941</v>
      </c>
      <c r="F4" t="s">
        <v>107</v>
      </c>
      <c r="G4" t="str">
        <f t="shared" si="0"/>
        <v>10_hydro_CO2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10_hydro</v>
      </c>
      <c r="L4" t="str">
        <f>INDEX(EGEDA_var!$E$4:$E$98,MATCH(C4,EGEDA_var!$D$4:$D$98,0))</f>
        <v>2_imports</v>
      </c>
    </row>
    <row r="5" spans="1:13" x14ac:dyDescent="0.4">
      <c r="A5" t="s">
        <v>939</v>
      </c>
      <c r="B5" t="s">
        <v>875</v>
      </c>
      <c r="C5" t="s">
        <v>940</v>
      </c>
      <c r="D5" t="s">
        <v>107</v>
      </c>
      <c r="E5" t="s">
        <v>944</v>
      </c>
      <c r="F5" t="s">
        <v>107</v>
      </c>
      <c r="G5" t="str">
        <f t="shared" si="0"/>
        <v>10_hydro_CO2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10_hydro</v>
      </c>
      <c r="L5" t="e">
        <f>INDEX(EGEDA_var!$E$4:$E$98,MATCH(C5,EGEDA_var!$D$4:$D$98,0))</f>
        <v>#N/A</v>
      </c>
    </row>
    <row r="6" spans="1:13" x14ac:dyDescent="0.4">
      <c r="A6" t="s">
        <v>939</v>
      </c>
      <c r="B6" t="s">
        <v>943</v>
      </c>
      <c r="C6" t="s">
        <v>6</v>
      </c>
      <c r="D6" t="s">
        <v>107</v>
      </c>
      <c r="E6" t="s">
        <v>944</v>
      </c>
      <c r="F6" t="s">
        <v>107</v>
      </c>
      <c r="G6" t="str">
        <f t="shared" si="0"/>
        <v>10_hydro_CO2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10_hydro</v>
      </c>
      <c r="L6" t="str">
        <f>INDEX(EGEDA_var!$E$4:$E$98,MATCH(C6,EGEDA_var!$D$4:$D$98,0))</f>
        <v>1_indigenous_production</v>
      </c>
    </row>
    <row r="7" spans="1:13" x14ac:dyDescent="0.4">
      <c r="A7" t="s">
        <v>939</v>
      </c>
      <c r="B7" t="s">
        <v>943</v>
      </c>
      <c r="C7" t="s">
        <v>6</v>
      </c>
      <c r="D7" t="s">
        <v>109</v>
      </c>
      <c r="E7" t="s">
        <v>945</v>
      </c>
      <c r="F7" t="s">
        <v>109</v>
      </c>
      <c r="G7" t="str">
        <f t="shared" si="0"/>
        <v>11_geothermal_CO2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11_geothermal</v>
      </c>
      <c r="L7" t="str">
        <f>INDEX(EGEDA_var!$E$4:$E$98,MATCH(C7,EGEDA_var!$D$4:$D$98,0))</f>
        <v>1_indigenous_production</v>
      </c>
    </row>
    <row r="8" spans="1:13" x14ac:dyDescent="0.4">
      <c r="A8" t="s">
        <v>939</v>
      </c>
      <c r="B8" t="s">
        <v>943</v>
      </c>
      <c r="C8" t="s">
        <v>6</v>
      </c>
      <c r="D8" t="s">
        <v>111</v>
      </c>
      <c r="E8" t="s">
        <v>946</v>
      </c>
      <c r="F8" t="s">
        <v>113</v>
      </c>
      <c r="G8" t="str">
        <f t="shared" si="0"/>
        <v>12_1_of_which_photovoltaics_CO2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12_solar</v>
      </c>
      <c r="L8" t="str">
        <f>INDEX(EGEDA_var!$E$4:$E$98,MATCH(C8,EGEDA_var!$D$4:$D$98,0))</f>
        <v>1_indigenous_production</v>
      </c>
    </row>
    <row r="9" spans="1:13" x14ac:dyDescent="0.4">
      <c r="A9" t="s">
        <v>939</v>
      </c>
      <c r="B9" t="s">
        <v>943</v>
      </c>
      <c r="C9" t="s">
        <v>6</v>
      </c>
      <c r="D9" t="s">
        <v>111</v>
      </c>
      <c r="E9" t="s">
        <v>947</v>
      </c>
      <c r="F9" t="s">
        <v>111</v>
      </c>
      <c r="G9" t="str">
        <f t="shared" si="0"/>
        <v>12_solar_CO2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12_solar</v>
      </c>
      <c r="L9" t="str">
        <f>INDEX(EGEDA_var!$E$4:$E$98,MATCH(C9,EGEDA_var!$D$4:$D$98,0))</f>
        <v>1_indigenous_production</v>
      </c>
    </row>
    <row r="10" spans="1:13" x14ac:dyDescent="0.4">
      <c r="A10" t="s">
        <v>939</v>
      </c>
      <c r="B10" t="s">
        <v>943</v>
      </c>
      <c r="C10" t="s">
        <v>6</v>
      </c>
      <c r="D10" t="s">
        <v>111</v>
      </c>
      <c r="E10" t="s">
        <v>947</v>
      </c>
      <c r="F10" t="s">
        <v>113</v>
      </c>
      <c r="G10" t="str">
        <f t="shared" si="0"/>
        <v>12_1_of_which_photovoltaics_CO2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12_solar</v>
      </c>
      <c r="L10" t="str">
        <f>INDEX(EGEDA_var!$E$4:$E$98,MATCH(C10,EGEDA_var!$D$4:$D$98,0))</f>
        <v>1_indigenous_production</v>
      </c>
    </row>
    <row r="11" spans="1:13" x14ac:dyDescent="0.4">
      <c r="A11" t="s">
        <v>939</v>
      </c>
      <c r="B11" t="s">
        <v>943</v>
      </c>
      <c r="C11" t="s">
        <v>6</v>
      </c>
      <c r="D11" t="s">
        <v>117</v>
      </c>
      <c r="E11" t="s">
        <v>948</v>
      </c>
      <c r="F11" t="s">
        <v>117</v>
      </c>
      <c r="G11" t="str">
        <f t="shared" si="0"/>
        <v>14_wind_CO2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14_wind</v>
      </c>
      <c r="L11" t="str">
        <f>INDEX(EGEDA_var!$E$4:$E$98,MATCH(C11,EGEDA_var!$D$4:$D$98,0))</f>
        <v>1_indigenous_production</v>
      </c>
    </row>
    <row r="12" spans="1:13" x14ac:dyDescent="0.4">
      <c r="A12" t="s">
        <v>939</v>
      </c>
      <c r="B12" t="s">
        <v>875</v>
      </c>
      <c r="C12" t="s">
        <v>940</v>
      </c>
      <c r="D12" t="s">
        <v>152</v>
      </c>
      <c r="E12" t="s">
        <v>949</v>
      </c>
      <c r="F12" t="s">
        <v>152</v>
      </c>
      <c r="G12" t="str">
        <f t="shared" si="0"/>
        <v>17_electricity_CO2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3" x14ac:dyDescent="0.4">
      <c r="A13" t="s">
        <v>939</v>
      </c>
      <c r="B13" t="s">
        <v>875</v>
      </c>
      <c r="D13" t="s">
        <v>152</v>
      </c>
      <c r="E13" t="s">
        <v>950</v>
      </c>
      <c r="F13" t="s">
        <v>152</v>
      </c>
      <c r="G13" t="str">
        <f t="shared" si="0"/>
        <v>17_electricity_CO2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17_electricity</v>
      </c>
      <c r="L13" t="e">
        <f>INDEX(EGEDA_var!$E$4:$E$98,MATCH(C13,EGEDA_var!$D$4:$D$98,0))</f>
        <v>#N/A</v>
      </c>
    </row>
    <row r="14" spans="1:13" x14ac:dyDescent="0.4">
      <c r="A14" t="s">
        <v>939</v>
      </c>
      <c r="B14" t="s">
        <v>875</v>
      </c>
      <c r="C14" t="s">
        <v>940</v>
      </c>
      <c r="D14" t="s">
        <v>152</v>
      </c>
      <c r="E14" t="s">
        <v>951</v>
      </c>
      <c r="F14" t="s">
        <v>152</v>
      </c>
      <c r="G14" t="str">
        <f t="shared" si="0"/>
        <v>17_electricity_CO2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17_electricity</v>
      </c>
      <c r="L14" t="e">
        <f>INDEX(EGEDA_var!$E$4:$E$98,MATCH(C14,EGEDA_var!$D$4:$D$98,0))</f>
        <v>#N/A</v>
      </c>
    </row>
    <row r="15" spans="1:13" x14ac:dyDescent="0.4">
      <c r="A15" t="s">
        <v>939</v>
      </c>
      <c r="B15" t="s">
        <v>875</v>
      </c>
      <c r="C15" t="s">
        <v>940</v>
      </c>
      <c r="D15" t="s">
        <v>152</v>
      </c>
      <c r="E15" t="s">
        <v>952</v>
      </c>
      <c r="F15" t="s">
        <v>152</v>
      </c>
      <c r="G15" t="str">
        <f t="shared" si="0"/>
        <v>17_electricity_CO2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17_electricity</v>
      </c>
      <c r="L15" t="e">
        <f>INDEX(EGEDA_var!$E$4:$E$98,MATCH(C15,EGEDA_var!$D$4:$D$98,0))</f>
        <v>#N/A</v>
      </c>
    </row>
    <row r="16" spans="1:13" x14ac:dyDescent="0.4">
      <c r="A16" t="s">
        <v>939</v>
      </c>
      <c r="B16" t="s">
        <v>875</v>
      </c>
      <c r="C16" t="s">
        <v>940</v>
      </c>
      <c r="D16" t="s">
        <v>152</v>
      </c>
      <c r="E16" t="s">
        <v>953</v>
      </c>
      <c r="F16" t="s">
        <v>152</v>
      </c>
      <c r="G16" t="str">
        <f t="shared" si="0"/>
        <v>17_electricity_CO2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4">
      <c r="A17" t="s">
        <v>939</v>
      </c>
      <c r="B17" t="s">
        <v>875</v>
      </c>
      <c r="C17" t="s">
        <v>940</v>
      </c>
      <c r="D17" t="s">
        <v>152</v>
      </c>
      <c r="E17" t="s">
        <v>954</v>
      </c>
      <c r="F17" t="s">
        <v>152</v>
      </c>
      <c r="G17" t="str">
        <f t="shared" si="0"/>
        <v>17_electricity_CO2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4">
      <c r="A18" t="s">
        <v>939</v>
      </c>
      <c r="B18" t="s">
        <v>875</v>
      </c>
      <c r="C18" t="s">
        <v>940</v>
      </c>
      <c r="D18" t="s">
        <v>152</v>
      </c>
      <c r="E18" t="s">
        <v>955</v>
      </c>
      <c r="F18" t="s">
        <v>152</v>
      </c>
      <c r="G18" t="str">
        <f t="shared" si="0"/>
        <v>17_electricity_CO2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17_electricity</v>
      </c>
      <c r="L18" t="e">
        <f>INDEX(EGEDA_var!$E$4:$E$98,MATCH(C18,EGEDA_var!$D$4:$D$98,0))</f>
        <v>#N/A</v>
      </c>
    </row>
    <row r="19" spans="1:12" x14ac:dyDescent="0.4">
      <c r="A19" t="s">
        <v>939</v>
      </c>
      <c r="B19" t="s">
        <v>875</v>
      </c>
      <c r="D19" t="s">
        <v>152</v>
      </c>
      <c r="E19" t="s">
        <v>956</v>
      </c>
      <c r="F19" t="s">
        <v>152</v>
      </c>
      <c r="G19" t="str">
        <f t="shared" si="0"/>
        <v>17_electricity_CO2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17_electricity</v>
      </c>
      <c r="L19" t="e">
        <f>INDEX(EGEDA_var!$E$4:$E$98,MATCH(C19,EGEDA_var!$D$4:$D$98,0))</f>
        <v>#N/A</v>
      </c>
    </row>
    <row r="20" spans="1:12" x14ac:dyDescent="0.4">
      <c r="A20" t="s">
        <v>939</v>
      </c>
      <c r="B20" t="s">
        <v>875</v>
      </c>
      <c r="C20" t="s">
        <v>940</v>
      </c>
      <c r="D20" t="s">
        <v>152</v>
      </c>
      <c r="E20" t="s">
        <v>957</v>
      </c>
      <c r="F20" t="s">
        <v>152</v>
      </c>
      <c r="G20" t="str">
        <f t="shared" si="0"/>
        <v>17_electricity_CO2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17_electricity</v>
      </c>
      <c r="L20" t="e">
        <f>INDEX(EGEDA_var!$E$4:$E$98,MATCH(C20,EGEDA_var!$D$4:$D$98,0))</f>
        <v>#N/A</v>
      </c>
    </row>
    <row r="21" spans="1:12" x14ac:dyDescent="0.4">
      <c r="A21" t="s">
        <v>939</v>
      </c>
      <c r="B21" t="s">
        <v>875</v>
      </c>
      <c r="C21" t="s">
        <v>940</v>
      </c>
      <c r="D21" t="s">
        <v>152</v>
      </c>
      <c r="E21" t="s">
        <v>958</v>
      </c>
      <c r="F21" t="s">
        <v>152</v>
      </c>
      <c r="G21" t="str">
        <f t="shared" si="0"/>
        <v>17_electricity_CO2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17_electricity</v>
      </c>
      <c r="L21" t="e">
        <f>INDEX(EGEDA_var!$E$4:$E$98,MATCH(C21,EGEDA_var!$D$4:$D$98,0))</f>
        <v>#N/A</v>
      </c>
    </row>
    <row r="22" spans="1:12" x14ac:dyDescent="0.4">
      <c r="A22" t="s">
        <v>939</v>
      </c>
      <c r="B22" t="s">
        <v>875</v>
      </c>
      <c r="C22" t="s">
        <v>940</v>
      </c>
      <c r="D22" t="s">
        <v>152</v>
      </c>
      <c r="E22" t="s">
        <v>959</v>
      </c>
      <c r="F22" t="s">
        <v>152</v>
      </c>
      <c r="G22" t="str">
        <f t="shared" si="0"/>
        <v>17_electricity_CO2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17_electricity</v>
      </c>
      <c r="L22" t="e">
        <f>INDEX(EGEDA_var!$E$4:$E$98,MATCH(C22,EGEDA_var!$D$4:$D$98,0))</f>
        <v>#N/A</v>
      </c>
    </row>
    <row r="23" spans="1:12" x14ac:dyDescent="0.4">
      <c r="A23" t="s">
        <v>939</v>
      </c>
      <c r="B23" t="s">
        <v>875</v>
      </c>
      <c r="C23" t="s">
        <v>940</v>
      </c>
      <c r="D23" t="s">
        <v>152</v>
      </c>
      <c r="E23" t="s">
        <v>960</v>
      </c>
      <c r="F23" t="s">
        <v>152</v>
      </c>
      <c r="G23" t="str">
        <f t="shared" si="0"/>
        <v>17_electricity_CO2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17_electricity</v>
      </c>
      <c r="L23" t="e">
        <f>INDEX(EGEDA_var!$E$4:$E$98,MATCH(C23,EGEDA_var!$D$4:$D$98,0))</f>
        <v>#N/A</v>
      </c>
    </row>
    <row r="24" spans="1:12" x14ac:dyDescent="0.4">
      <c r="A24" t="s">
        <v>939</v>
      </c>
      <c r="B24" t="s">
        <v>875</v>
      </c>
      <c r="C24" t="s">
        <v>940</v>
      </c>
      <c r="D24" t="s">
        <v>152</v>
      </c>
      <c r="E24" t="s">
        <v>961</v>
      </c>
      <c r="F24" t="s">
        <v>152</v>
      </c>
      <c r="G24" t="str">
        <f t="shared" si="0"/>
        <v>17_electricity_CO2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17_electricity</v>
      </c>
      <c r="L24" t="e">
        <f>INDEX(EGEDA_var!$E$4:$E$98,MATCH(C24,EGEDA_var!$D$4:$D$98,0))</f>
        <v>#N/A</v>
      </c>
    </row>
    <row r="25" spans="1:12" x14ac:dyDescent="0.4">
      <c r="A25" t="s">
        <v>939</v>
      </c>
      <c r="B25" t="s">
        <v>875</v>
      </c>
      <c r="C25" t="s">
        <v>940</v>
      </c>
      <c r="D25" t="s">
        <v>152</v>
      </c>
      <c r="E25" t="s">
        <v>962</v>
      </c>
      <c r="F25" t="s">
        <v>152</v>
      </c>
      <c r="G25" t="str">
        <f t="shared" si="0"/>
        <v>17_electricity_CO2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17_electricity</v>
      </c>
      <c r="L25" t="e">
        <f>INDEX(EGEDA_var!$E$4:$E$98,MATCH(C25,EGEDA_var!$D$4:$D$98,0))</f>
        <v>#N/A</v>
      </c>
    </row>
    <row r="26" spans="1:12" x14ac:dyDescent="0.4">
      <c r="A26" t="s">
        <v>939</v>
      </c>
      <c r="B26" t="s">
        <v>875</v>
      </c>
      <c r="C26" t="s">
        <v>940</v>
      </c>
      <c r="D26" t="s">
        <v>152</v>
      </c>
      <c r="E26" t="s">
        <v>963</v>
      </c>
      <c r="F26" t="s">
        <v>152</v>
      </c>
      <c r="G26" t="str">
        <f t="shared" si="0"/>
        <v>17_electricity_CO2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17_electricity</v>
      </c>
      <c r="L26" t="e">
        <f>INDEX(EGEDA_var!$E$4:$E$98,MATCH(C26,EGEDA_var!$D$4:$D$98,0))</f>
        <v>#N/A</v>
      </c>
    </row>
    <row r="27" spans="1:12" x14ac:dyDescent="0.4">
      <c r="A27" t="s">
        <v>939</v>
      </c>
      <c r="B27" t="s">
        <v>875</v>
      </c>
      <c r="C27" t="s">
        <v>940</v>
      </c>
      <c r="D27" t="s">
        <v>152</v>
      </c>
      <c r="E27" t="s">
        <v>964</v>
      </c>
      <c r="F27" t="s">
        <v>152</v>
      </c>
      <c r="G27" t="str">
        <f t="shared" si="0"/>
        <v>17_electricity_CO2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17_electricity</v>
      </c>
      <c r="L27" t="e">
        <f>INDEX(EGEDA_var!$E$4:$E$98,MATCH(C27,EGEDA_var!$D$4:$D$98,0))</f>
        <v>#N/A</v>
      </c>
    </row>
    <row r="28" spans="1:12" x14ac:dyDescent="0.4">
      <c r="A28" t="s">
        <v>939</v>
      </c>
      <c r="B28" t="s">
        <v>875</v>
      </c>
      <c r="C28" t="s">
        <v>940</v>
      </c>
      <c r="D28" t="s">
        <v>152</v>
      </c>
      <c r="E28" t="s">
        <v>965</v>
      </c>
      <c r="F28" t="s">
        <v>152</v>
      </c>
      <c r="G28" t="str">
        <f t="shared" si="0"/>
        <v>17_electricity_CO2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17_electricity</v>
      </c>
      <c r="L28" t="e">
        <f>INDEX(EGEDA_var!$E$4:$E$98,MATCH(C28,EGEDA_var!$D$4:$D$98,0))</f>
        <v>#N/A</v>
      </c>
    </row>
    <row r="29" spans="1:12" x14ac:dyDescent="0.4">
      <c r="A29" t="s">
        <v>939</v>
      </c>
      <c r="B29" t="s">
        <v>875</v>
      </c>
      <c r="C29" t="s">
        <v>940</v>
      </c>
      <c r="D29" t="s">
        <v>152</v>
      </c>
      <c r="E29" t="s">
        <v>966</v>
      </c>
      <c r="F29" t="s">
        <v>152</v>
      </c>
      <c r="G29" t="str">
        <f t="shared" si="0"/>
        <v>17_electricity_CO2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17_electricity</v>
      </c>
      <c r="L29" t="e">
        <f>INDEX(EGEDA_var!$E$4:$E$98,MATCH(C29,EGEDA_var!$D$4:$D$98,0))</f>
        <v>#N/A</v>
      </c>
    </row>
    <row r="30" spans="1:12" x14ac:dyDescent="0.4">
      <c r="A30" t="s">
        <v>939</v>
      </c>
      <c r="B30" t="s">
        <v>875</v>
      </c>
      <c r="C30" t="s">
        <v>940</v>
      </c>
      <c r="D30" t="s">
        <v>152</v>
      </c>
      <c r="E30" t="s">
        <v>967</v>
      </c>
      <c r="F30" t="s">
        <v>152</v>
      </c>
      <c r="G30" t="str">
        <f t="shared" si="0"/>
        <v>17_electricity_CO2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17_electricity</v>
      </c>
      <c r="L30" t="e">
        <f>INDEX(EGEDA_var!$E$4:$E$98,MATCH(C30,EGEDA_var!$D$4:$D$98,0))</f>
        <v>#N/A</v>
      </c>
    </row>
    <row r="31" spans="1:12" x14ac:dyDescent="0.4">
      <c r="A31" t="s">
        <v>939</v>
      </c>
      <c r="B31" t="s">
        <v>875</v>
      </c>
      <c r="C31" t="s">
        <v>940</v>
      </c>
      <c r="D31" t="s">
        <v>152</v>
      </c>
      <c r="E31" t="s">
        <v>968</v>
      </c>
      <c r="F31" t="s">
        <v>152</v>
      </c>
      <c r="G31" t="str">
        <f t="shared" si="0"/>
        <v>17_electricity_CO2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17_electricity</v>
      </c>
      <c r="L31" t="e">
        <f>INDEX(EGEDA_var!$E$4:$E$98,MATCH(C31,EGEDA_var!$D$4:$D$98,0))</f>
        <v>#N/A</v>
      </c>
    </row>
    <row r="32" spans="1:12" x14ac:dyDescent="0.4">
      <c r="A32" t="s">
        <v>939</v>
      </c>
      <c r="B32" t="s">
        <v>875</v>
      </c>
      <c r="C32" t="s">
        <v>940</v>
      </c>
      <c r="D32" t="s">
        <v>152</v>
      </c>
      <c r="E32" t="s">
        <v>969</v>
      </c>
      <c r="F32" t="s">
        <v>152</v>
      </c>
      <c r="G32" t="str">
        <f t="shared" si="0"/>
        <v>17_electricity_CO2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17_electricity</v>
      </c>
      <c r="L32" t="e">
        <f>INDEX(EGEDA_var!$E$4:$E$98,MATCH(C32,EGEDA_var!$D$4:$D$98,0))</f>
        <v>#N/A</v>
      </c>
    </row>
    <row r="33" spans="1:12" x14ac:dyDescent="0.4">
      <c r="A33" t="s">
        <v>939</v>
      </c>
      <c r="B33" t="s">
        <v>875</v>
      </c>
      <c r="C33" t="s">
        <v>940</v>
      </c>
      <c r="D33" t="s">
        <v>152</v>
      </c>
      <c r="E33" t="s">
        <v>970</v>
      </c>
      <c r="F33" t="s">
        <v>152</v>
      </c>
      <c r="G33" t="str">
        <f t="shared" si="0"/>
        <v>17_electricity_CO2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17_electricity</v>
      </c>
      <c r="L33" t="e">
        <f>INDEX(EGEDA_var!$E$4:$E$98,MATCH(C33,EGEDA_var!$D$4:$D$98,0))</f>
        <v>#N/A</v>
      </c>
    </row>
    <row r="34" spans="1:12" x14ac:dyDescent="0.4">
      <c r="A34" t="s">
        <v>939</v>
      </c>
      <c r="B34" t="s">
        <v>875</v>
      </c>
      <c r="C34" t="s">
        <v>940</v>
      </c>
      <c r="D34" t="s">
        <v>152</v>
      </c>
      <c r="E34" t="s">
        <v>971</v>
      </c>
      <c r="F34" t="s">
        <v>152</v>
      </c>
      <c r="G34" t="str">
        <f t="shared" si="0"/>
        <v>17_electricity_CO2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17_electricity</v>
      </c>
      <c r="L34" t="e">
        <f>INDEX(EGEDA_var!$E$4:$E$98,MATCH(C34,EGEDA_var!$D$4:$D$98,0))</f>
        <v>#N/A</v>
      </c>
    </row>
    <row r="35" spans="1:12" x14ac:dyDescent="0.4">
      <c r="A35" t="s">
        <v>939</v>
      </c>
      <c r="B35" t="s">
        <v>875</v>
      </c>
      <c r="C35" t="s">
        <v>940</v>
      </c>
      <c r="D35" t="s">
        <v>152</v>
      </c>
      <c r="E35" t="s">
        <v>972</v>
      </c>
      <c r="F35" t="s">
        <v>152</v>
      </c>
      <c r="G35" t="str">
        <f t="shared" si="0"/>
        <v>17_electricity_CO2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17_electricity</v>
      </c>
      <c r="L35" t="e">
        <f>INDEX(EGEDA_var!$E$4:$E$98,MATCH(C35,EGEDA_var!$D$4:$D$98,0))</f>
        <v>#N/A</v>
      </c>
    </row>
    <row r="36" spans="1:12" x14ac:dyDescent="0.4">
      <c r="A36" t="s">
        <v>939</v>
      </c>
      <c r="B36" t="s">
        <v>875</v>
      </c>
      <c r="C36" t="s">
        <v>940</v>
      </c>
      <c r="D36" t="s">
        <v>152</v>
      </c>
      <c r="E36" t="s">
        <v>973</v>
      </c>
      <c r="F36" t="s">
        <v>152</v>
      </c>
      <c r="G36" t="str">
        <f t="shared" ref="G36:G54" si="1">F36&amp;"_CO2"</f>
        <v>17_electricity_CO2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17_electricity</v>
      </c>
      <c r="L36" t="e">
        <f>INDEX(EGEDA_var!$E$4:$E$98,MATCH(C36,EGEDA_var!$D$4:$D$98,0))</f>
        <v>#N/A</v>
      </c>
    </row>
    <row r="37" spans="1:12" x14ac:dyDescent="0.4">
      <c r="A37" t="s">
        <v>939</v>
      </c>
      <c r="B37" t="s">
        <v>875</v>
      </c>
      <c r="C37" t="s">
        <v>940</v>
      </c>
      <c r="D37" t="s">
        <v>152</v>
      </c>
      <c r="E37" t="s">
        <v>974</v>
      </c>
      <c r="F37" t="s">
        <v>152</v>
      </c>
      <c r="G37" t="str">
        <f t="shared" si="1"/>
        <v>17_electricity_CO2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e">
        <f>INDEX(EGEDA_var!$E$4:$E$98,MATCH(C37,EGEDA_var!$D$4:$D$98,0))</f>
        <v>#N/A</v>
      </c>
    </row>
    <row r="38" spans="1:12" x14ac:dyDescent="0.4">
      <c r="A38" t="s">
        <v>939</v>
      </c>
      <c r="B38" t="s">
        <v>875</v>
      </c>
      <c r="C38" t="s">
        <v>940</v>
      </c>
      <c r="D38" t="s">
        <v>152</v>
      </c>
      <c r="E38" t="s">
        <v>975</v>
      </c>
      <c r="F38" t="s">
        <v>152</v>
      </c>
      <c r="G38" t="str">
        <f t="shared" si="1"/>
        <v>17_electricity_CO2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17_electricity</v>
      </c>
      <c r="L38" t="e">
        <f>INDEX(EGEDA_var!$E$4:$E$98,MATCH(C38,EGEDA_var!$D$4:$D$98,0))</f>
        <v>#N/A</v>
      </c>
    </row>
    <row r="39" spans="1:12" x14ac:dyDescent="0.4">
      <c r="A39" t="s">
        <v>939</v>
      </c>
      <c r="B39" t="s">
        <v>875</v>
      </c>
      <c r="C39" t="s">
        <v>940</v>
      </c>
      <c r="D39" t="s">
        <v>152</v>
      </c>
      <c r="E39" t="s">
        <v>976</v>
      </c>
      <c r="F39" t="s">
        <v>152</v>
      </c>
      <c r="G39" t="str">
        <f t="shared" si="1"/>
        <v>17_electricity_CO2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17_electricity</v>
      </c>
      <c r="L39" t="e">
        <f>INDEX(EGEDA_var!$E$4:$E$98,MATCH(C39,EGEDA_var!$D$4:$D$98,0))</f>
        <v>#N/A</v>
      </c>
    </row>
    <row r="40" spans="1:12" x14ac:dyDescent="0.4">
      <c r="A40" t="s">
        <v>939</v>
      </c>
      <c r="B40" t="s">
        <v>875</v>
      </c>
      <c r="C40" t="s">
        <v>940</v>
      </c>
      <c r="D40" t="s">
        <v>152</v>
      </c>
      <c r="E40" t="s">
        <v>977</v>
      </c>
      <c r="F40" t="s">
        <v>152</v>
      </c>
      <c r="G40" t="str">
        <f t="shared" si="1"/>
        <v>17_electricity_CO2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17_electricity</v>
      </c>
      <c r="L40" t="e">
        <f>INDEX(EGEDA_var!$E$4:$E$98,MATCH(C40,EGEDA_var!$D$4:$D$98,0))</f>
        <v>#N/A</v>
      </c>
    </row>
    <row r="41" spans="1:12" x14ac:dyDescent="0.4">
      <c r="A41" t="s">
        <v>939</v>
      </c>
      <c r="B41" t="s">
        <v>875</v>
      </c>
      <c r="C41" t="s">
        <v>940</v>
      </c>
      <c r="D41" t="s">
        <v>152</v>
      </c>
      <c r="E41" t="s">
        <v>978</v>
      </c>
      <c r="F41" t="s">
        <v>152</v>
      </c>
      <c r="G41" t="str">
        <f t="shared" si="1"/>
        <v>17_electricity_CO2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17_electricity</v>
      </c>
      <c r="L41" t="e">
        <f>INDEX(EGEDA_var!$E$4:$E$98,MATCH(C41,EGEDA_var!$D$4:$D$98,0))</f>
        <v>#N/A</v>
      </c>
    </row>
    <row r="42" spans="1:12" x14ac:dyDescent="0.4">
      <c r="A42" t="s">
        <v>939</v>
      </c>
      <c r="B42" t="s">
        <v>875</v>
      </c>
      <c r="C42" t="s">
        <v>940</v>
      </c>
      <c r="D42" t="s">
        <v>152</v>
      </c>
      <c r="E42" t="s">
        <v>979</v>
      </c>
      <c r="F42" t="s">
        <v>152</v>
      </c>
      <c r="G42" t="str">
        <f t="shared" si="1"/>
        <v>17_electricity_CO2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17_electricity</v>
      </c>
      <c r="L42" t="e">
        <f>INDEX(EGEDA_var!$E$4:$E$98,MATCH(C42,EGEDA_var!$D$4:$D$98,0))</f>
        <v>#N/A</v>
      </c>
    </row>
    <row r="43" spans="1:12" x14ac:dyDescent="0.4">
      <c r="A43" t="s">
        <v>939</v>
      </c>
      <c r="B43" t="s">
        <v>875</v>
      </c>
      <c r="C43" t="s">
        <v>940</v>
      </c>
      <c r="D43" t="s">
        <v>152</v>
      </c>
      <c r="E43" t="s">
        <v>980</v>
      </c>
      <c r="F43" t="s">
        <v>152</v>
      </c>
      <c r="G43" t="str">
        <f t="shared" si="1"/>
        <v>17_electricity_CO2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17_electricity</v>
      </c>
      <c r="L43" t="e">
        <f>INDEX(EGEDA_var!$E$4:$E$98,MATCH(C43,EGEDA_var!$D$4:$D$98,0))</f>
        <v>#N/A</v>
      </c>
    </row>
    <row r="44" spans="1:12" x14ac:dyDescent="0.4">
      <c r="A44" t="s">
        <v>939</v>
      </c>
      <c r="B44" t="s">
        <v>875</v>
      </c>
      <c r="C44" t="s">
        <v>940</v>
      </c>
      <c r="D44" t="s">
        <v>152</v>
      </c>
      <c r="E44" t="s">
        <v>981</v>
      </c>
      <c r="F44" t="s">
        <v>152</v>
      </c>
      <c r="G44" t="str">
        <f t="shared" si="1"/>
        <v>17_electricity_CO2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17_electricity</v>
      </c>
      <c r="L44" t="e">
        <f>INDEX(EGEDA_var!$E$4:$E$98,MATCH(C44,EGEDA_var!$D$4:$D$98,0))</f>
        <v>#N/A</v>
      </c>
    </row>
    <row r="45" spans="1:12" x14ac:dyDescent="0.4">
      <c r="A45" t="s">
        <v>939</v>
      </c>
      <c r="B45" t="s">
        <v>875</v>
      </c>
      <c r="C45" t="s">
        <v>940</v>
      </c>
      <c r="D45" t="s">
        <v>152</v>
      </c>
      <c r="E45" t="s">
        <v>982</v>
      </c>
      <c r="F45" t="s">
        <v>152</v>
      </c>
      <c r="G45" t="str">
        <f t="shared" si="1"/>
        <v>17_electricity_CO2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17_electricity</v>
      </c>
      <c r="L45" t="e">
        <f>INDEX(EGEDA_var!$E$4:$E$98,MATCH(C45,EGEDA_var!$D$4:$D$98,0))</f>
        <v>#N/A</v>
      </c>
    </row>
    <row r="46" spans="1:12" x14ac:dyDescent="0.4">
      <c r="A46" t="s">
        <v>939</v>
      </c>
      <c r="B46" t="s">
        <v>875</v>
      </c>
      <c r="C46" t="s">
        <v>940</v>
      </c>
      <c r="D46" t="s">
        <v>152</v>
      </c>
      <c r="E46" t="s">
        <v>983</v>
      </c>
      <c r="F46" t="s">
        <v>152</v>
      </c>
      <c r="G46" t="str">
        <f t="shared" si="1"/>
        <v>17_electricity_CO2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17_electricity</v>
      </c>
      <c r="L46" t="e">
        <f>INDEX(EGEDA_var!$E$4:$E$98,MATCH(C46,EGEDA_var!$D$4:$D$98,0))</f>
        <v>#N/A</v>
      </c>
    </row>
    <row r="47" spans="1:12" x14ac:dyDescent="0.4">
      <c r="A47" t="s">
        <v>939</v>
      </c>
      <c r="B47" t="s">
        <v>875</v>
      </c>
      <c r="C47" t="s">
        <v>940</v>
      </c>
      <c r="D47" t="s">
        <v>152</v>
      </c>
      <c r="E47" t="s">
        <v>984</v>
      </c>
      <c r="F47" t="s">
        <v>152</v>
      </c>
      <c r="G47" t="str">
        <f t="shared" si="1"/>
        <v>17_electricity_CO2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17_electricity</v>
      </c>
      <c r="L47" t="e">
        <f>INDEX(EGEDA_var!$E$4:$E$98,MATCH(C47,EGEDA_var!$D$4:$D$98,0))</f>
        <v>#N/A</v>
      </c>
    </row>
    <row r="48" spans="1:12" x14ac:dyDescent="0.4">
      <c r="A48" t="s">
        <v>939</v>
      </c>
      <c r="B48" t="s">
        <v>875</v>
      </c>
      <c r="C48" t="s">
        <v>940</v>
      </c>
      <c r="D48" t="s">
        <v>152</v>
      </c>
      <c r="E48" t="s">
        <v>985</v>
      </c>
      <c r="F48" t="s">
        <v>152</v>
      </c>
      <c r="G48" t="str">
        <f t="shared" si="1"/>
        <v>17_electricity_CO2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17_electricity</v>
      </c>
      <c r="L48" t="e">
        <f>INDEX(EGEDA_var!$E$4:$E$98,MATCH(C48,EGEDA_var!$D$4:$D$98,0))</f>
        <v>#N/A</v>
      </c>
    </row>
    <row r="49" spans="1:12" x14ac:dyDescent="0.4">
      <c r="A49" t="s">
        <v>939</v>
      </c>
      <c r="B49" t="s">
        <v>875</v>
      </c>
      <c r="C49" t="s">
        <v>940</v>
      </c>
      <c r="D49" t="s">
        <v>152</v>
      </c>
      <c r="E49" t="s">
        <v>986</v>
      </c>
      <c r="F49" t="s">
        <v>322</v>
      </c>
      <c r="G49" t="str">
        <f t="shared" si="1"/>
        <v>17_electricity_Dx_CO2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17_electricity</v>
      </c>
      <c r="L49" t="e">
        <f>INDEX(EGEDA_var!$E$4:$E$98,MATCH(C49,EGEDA_var!$D$4:$D$98,0))</f>
        <v>#N/A</v>
      </c>
    </row>
    <row r="50" spans="1:12" x14ac:dyDescent="0.4">
      <c r="A50" t="s">
        <v>939</v>
      </c>
      <c r="B50" t="s">
        <v>875</v>
      </c>
      <c r="C50" t="s">
        <v>940</v>
      </c>
      <c r="D50" t="s">
        <v>152</v>
      </c>
      <c r="E50" t="s">
        <v>987</v>
      </c>
      <c r="F50" t="s">
        <v>322</v>
      </c>
      <c r="G50" t="str">
        <f t="shared" si="1"/>
        <v>17_electricity_Dx_CO2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17_electricity</v>
      </c>
      <c r="L50" t="e">
        <f>INDEX(EGEDA_var!$E$4:$E$98,MATCH(C50,EGEDA_var!$D$4:$D$98,0))</f>
        <v>#N/A</v>
      </c>
    </row>
    <row r="51" spans="1:12" x14ac:dyDescent="0.4">
      <c r="A51" t="s">
        <v>939</v>
      </c>
      <c r="B51" t="s">
        <v>875</v>
      </c>
      <c r="D51" t="s">
        <v>152</v>
      </c>
      <c r="E51" t="s">
        <v>958</v>
      </c>
      <c r="F51" t="s">
        <v>322</v>
      </c>
      <c r="G51" t="str">
        <f t="shared" si="1"/>
        <v>17_electricity_Dx_CO2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17_electricity</v>
      </c>
      <c r="L51" t="e">
        <f>INDEX(EGEDA_var!$E$4:$E$98,MATCH(C51,EGEDA_var!$D$4:$D$98,0))</f>
        <v>#N/A</v>
      </c>
    </row>
    <row r="52" spans="1:12" x14ac:dyDescent="0.4">
      <c r="A52" t="s">
        <v>939</v>
      </c>
      <c r="B52" t="s">
        <v>875</v>
      </c>
      <c r="C52" t="s">
        <v>940</v>
      </c>
      <c r="D52" t="s">
        <v>152</v>
      </c>
      <c r="E52" t="s">
        <v>988</v>
      </c>
      <c r="F52" t="s">
        <v>322</v>
      </c>
      <c r="G52" t="str">
        <f t="shared" si="1"/>
        <v>17_electricity_Dx_CO2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17_electricity</v>
      </c>
      <c r="L52" t="e">
        <f>INDEX(EGEDA_var!$E$4:$E$98,MATCH(C52,EGEDA_var!$D$4:$D$98,0))</f>
        <v>#N/A</v>
      </c>
    </row>
    <row r="53" spans="1:12" x14ac:dyDescent="0.4">
      <c r="A53" t="s">
        <v>939</v>
      </c>
      <c r="B53" t="s">
        <v>875</v>
      </c>
      <c r="C53" t="s">
        <v>940</v>
      </c>
      <c r="D53" t="s">
        <v>152</v>
      </c>
      <c r="E53" t="s">
        <v>989</v>
      </c>
      <c r="F53" t="s">
        <v>322</v>
      </c>
      <c r="G53" t="str">
        <f t="shared" si="1"/>
        <v>17_electricity_Dx_CO2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e">
        <f>INDEX(EGEDA_var!$E$4:$E$98,MATCH(C53,EGEDA_var!$D$4:$D$98,0))</f>
        <v>#N/A</v>
      </c>
    </row>
    <row r="54" spans="1:12" x14ac:dyDescent="0.4">
      <c r="A54" t="s">
        <v>939</v>
      </c>
      <c r="B54" t="s">
        <v>875</v>
      </c>
      <c r="C54" t="s">
        <v>940</v>
      </c>
      <c r="D54" t="s">
        <v>152</v>
      </c>
      <c r="E54" t="s">
        <v>992</v>
      </c>
      <c r="F54" t="s">
        <v>991</v>
      </c>
      <c r="G54" t="str">
        <f t="shared" si="1"/>
        <v>17_electricity_export_CO2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17_electricity</v>
      </c>
      <c r="L54" t="e">
        <f>INDEX(EGEDA_var!$E$4:$E$98,MATCH(C54,EGEDA_var!$D$4:$D$98,0))</f>
        <v>#N/A</v>
      </c>
    </row>
    <row r="55" spans="1:12" x14ac:dyDescent="0.4">
      <c r="A55" t="s">
        <v>939</v>
      </c>
      <c r="B55" t="s">
        <v>875</v>
      </c>
      <c r="D55" t="s">
        <v>152</v>
      </c>
      <c r="E55" t="s">
        <v>993</v>
      </c>
      <c r="F55" t="s">
        <v>152</v>
      </c>
      <c r="G55" t="str">
        <f t="shared" ref="G55" si="2">F55&amp;"_CO2"</f>
        <v>17_electricity_CO2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17_electricity</v>
      </c>
      <c r="L55" t="e">
        <f>INDEX(EGEDA_var!$E$4:$E$98,MATCH(C55,EGEDA_var!$D$4:$D$98,0))</f>
        <v>#N/A</v>
      </c>
    </row>
    <row r="56" spans="1:12" x14ac:dyDescent="0.4">
      <c r="A56" t="s">
        <v>939</v>
      </c>
      <c r="B56" t="s">
        <v>875</v>
      </c>
      <c r="D56" t="s">
        <v>154</v>
      </c>
      <c r="E56" t="s">
        <v>993</v>
      </c>
      <c r="F56" t="s">
        <v>154</v>
      </c>
      <c r="G56" t="str">
        <f t="shared" ref="G56:G76" si="3">F56&amp;"_CO2"</f>
        <v>18_heat_CO2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18_heat</v>
      </c>
      <c r="L56" t="e">
        <f>INDEX(EGEDA_var!$E$4:$E$98,MATCH(C56,EGEDA_var!$D$4:$D$98,0))</f>
        <v>#N/A</v>
      </c>
    </row>
    <row r="57" spans="1:12" x14ac:dyDescent="0.4">
      <c r="A57" t="s">
        <v>939</v>
      </c>
      <c r="B57" t="s">
        <v>875</v>
      </c>
      <c r="D57" t="s">
        <v>154</v>
      </c>
      <c r="E57" t="s">
        <v>950</v>
      </c>
      <c r="F57" t="s">
        <v>154</v>
      </c>
      <c r="G57" t="str">
        <f t="shared" si="3"/>
        <v>18_heat_CO2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18_heat</v>
      </c>
      <c r="L57" t="e">
        <f>INDEX(EGEDA_var!$E$4:$E$98,MATCH(C57,EGEDA_var!$D$4:$D$98,0))</f>
        <v>#N/A</v>
      </c>
    </row>
    <row r="58" spans="1:12" x14ac:dyDescent="0.4">
      <c r="A58" t="s">
        <v>939</v>
      </c>
      <c r="B58" t="s">
        <v>875</v>
      </c>
      <c r="C58" t="s">
        <v>940</v>
      </c>
      <c r="D58" t="s">
        <v>154</v>
      </c>
      <c r="E58" t="s">
        <v>951</v>
      </c>
      <c r="F58" t="s">
        <v>154</v>
      </c>
      <c r="G58" t="str">
        <f t="shared" si="3"/>
        <v>18_heat_CO2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18_heat</v>
      </c>
      <c r="L58" t="e">
        <f>INDEX(EGEDA_var!$E$4:$E$98,MATCH(C58,EGEDA_var!$D$4:$D$98,0))</f>
        <v>#N/A</v>
      </c>
    </row>
    <row r="59" spans="1:12" x14ac:dyDescent="0.4">
      <c r="A59" t="s">
        <v>939</v>
      </c>
      <c r="B59" t="s">
        <v>875</v>
      </c>
      <c r="C59" t="s">
        <v>940</v>
      </c>
      <c r="D59" t="s">
        <v>154</v>
      </c>
      <c r="E59" t="s">
        <v>952</v>
      </c>
      <c r="F59" t="s">
        <v>154</v>
      </c>
      <c r="G59" t="str">
        <f t="shared" si="3"/>
        <v>18_heat_CO2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18_heat</v>
      </c>
      <c r="L59" t="e">
        <f>INDEX(EGEDA_var!$E$4:$E$98,MATCH(C59,EGEDA_var!$D$4:$D$98,0))</f>
        <v>#N/A</v>
      </c>
    </row>
    <row r="60" spans="1:12" x14ac:dyDescent="0.4">
      <c r="A60" t="s">
        <v>939</v>
      </c>
      <c r="B60" t="s">
        <v>875</v>
      </c>
      <c r="C60" t="s">
        <v>940</v>
      </c>
      <c r="D60" t="s">
        <v>154</v>
      </c>
      <c r="E60" t="s">
        <v>953</v>
      </c>
      <c r="F60" t="s">
        <v>154</v>
      </c>
      <c r="G60" t="str">
        <f t="shared" si="3"/>
        <v>18_heat_CO2</v>
      </c>
      <c r="H60" t="s">
        <v>193</v>
      </c>
      <c r="I60" t="s">
        <v>942</v>
      </c>
      <c r="J60" t="s">
        <v>195</v>
      </c>
      <c r="K60" t="str">
        <f>INDEX(EGEDA_var!$B$4:$B$81,MATCH(D60,EGEDA_var!$A$4:$A$81,0))</f>
        <v>18_heat</v>
      </c>
      <c r="L60" t="e">
        <f>INDEX(EGEDA_var!$E$4:$E$98,MATCH(C60,EGEDA_var!$D$4:$D$98,0))</f>
        <v>#N/A</v>
      </c>
    </row>
    <row r="61" spans="1:12" x14ac:dyDescent="0.4">
      <c r="A61" t="s">
        <v>939</v>
      </c>
      <c r="B61" t="s">
        <v>875</v>
      </c>
      <c r="C61" t="s">
        <v>940</v>
      </c>
      <c r="D61" t="s">
        <v>154</v>
      </c>
      <c r="E61" t="s">
        <v>954</v>
      </c>
      <c r="F61" t="s">
        <v>154</v>
      </c>
      <c r="G61" t="str">
        <f t="shared" si="3"/>
        <v>18_heat_CO2</v>
      </c>
      <c r="H61" t="s">
        <v>193</v>
      </c>
      <c r="I61" t="s">
        <v>942</v>
      </c>
      <c r="J61" t="s">
        <v>195</v>
      </c>
      <c r="K61" t="str">
        <f>INDEX(EGEDA_var!$B$4:$B$81,MATCH(D61,EGEDA_var!$A$4:$A$81,0))</f>
        <v>18_heat</v>
      </c>
      <c r="L61" t="e">
        <f>INDEX(EGEDA_var!$E$4:$E$98,MATCH(C61,EGEDA_var!$D$4:$D$98,0))</f>
        <v>#N/A</v>
      </c>
    </row>
    <row r="62" spans="1:12" x14ac:dyDescent="0.4">
      <c r="A62" t="s">
        <v>939</v>
      </c>
      <c r="B62" t="s">
        <v>875</v>
      </c>
      <c r="C62" t="s">
        <v>940</v>
      </c>
      <c r="D62" t="s">
        <v>154</v>
      </c>
      <c r="E62" t="s">
        <v>955</v>
      </c>
      <c r="F62" t="s">
        <v>154</v>
      </c>
      <c r="G62" t="str">
        <f t="shared" si="3"/>
        <v>18_heat_CO2</v>
      </c>
      <c r="H62" t="s">
        <v>193</v>
      </c>
      <c r="I62" t="s">
        <v>942</v>
      </c>
      <c r="J62" t="s">
        <v>195</v>
      </c>
      <c r="K62" t="str">
        <f>INDEX(EGEDA_var!$B$4:$B$81,MATCH(D62,EGEDA_var!$A$4:$A$81,0))</f>
        <v>18_heat</v>
      </c>
      <c r="L62" t="e">
        <f>INDEX(EGEDA_var!$E$4:$E$98,MATCH(C62,EGEDA_var!$D$4:$D$98,0))</f>
        <v>#N/A</v>
      </c>
    </row>
    <row r="63" spans="1:12" x14ac:dyDescent="0.4">
      <c r="A63" t="s">
        <v>939</v>
      </c>
      <c r="B63" t="s">
        <v>875</v>
      </c>
      <c r="D63" t="s">
        <v>154</v>
      </c>
      <c r="E63" t="s">
        <v>957</v>
      </c>
      <c r="F63" t="s">
        <v>154</v>
      </c>
      <c r="G63" t="str">
        <f t="shared" si="3"/>
        <v>18_heat_CO2</v>
      </c>
      <c r="H63" t="s">
        <v>193</v>
      </c>
      <c r="I63" t="s">
        <v>942</v>
      </c>
      <c r="J63" t="s">
        <v>195</v>
      </c>
      <c r="K63" t="str">
        <f>INDEX(EGEDA_var!$B$4:$B$81,MATCH(D63,EGEDA_var!$A$4:$A$81,0))</f>
        <v>18_heat</v>
      </c>
      <c r="L63" t="e">
        <f>INDEX(EGEDA_var!$E$4:$E$98,MATCH(C63,EGEDA_var!$D$4:$D$98,0))</f>
        <v>#N/A</v>
      </c>
    </row>
    <row r="64" spans="1:12" x14ac:dyDescent="0.4">
      <c r="A64" t="s">
        <v>939</v>
      </c>
      <c r="B64" t="s">
        <v>875</v>
      </c>
      <c r="C64" t="s">
        <v>940</v>
      </c>
      <c r="D64" t="s">
        <v>154</v>
      </c>
      <c r="E64" t="s">
        <v>994</v>
      </c>
      <c r="F64" t="s">
        <v>154</v>
      </c>
      <c r="G64" t="str">
        <f t="shared" si="3"/>
        <v>18_heat_CO2</v>
      </c>
      <c r="H64" t="s">
        <v>193</v>
      </c>
      <c r="I64" t="s">
        <v>942</v>
      </c>
      <c r="J64" t="s">
        <v>195</v>
      </c>
      <c r="K64" t="str">
        <f>INDEX(EGEDA_var!$B$4:$B$81,MATCH(D64,EGEDA_var!$A$4:$A$81,0))</f>
        <v>18_heat</v>
      </c>
      <c r="L64" t="e">
        <f>INDEX(EGEDA_var!$E$4:$E$98,MATCH(C64,EGEDA_var!$D$4:$D$98,0))</f>
        <v>#N/A</v>
      </c>
    </row>
    <row r="65" spans="1:12" x14ac:dyDescent="0.4">
      <c r="A65" t="s">
        <v>939</v>
      </c>
      <c r="B65" t="s">
        <v>875</v>
      </c>
      <c r="D65" t="s">
        <v>154</v>
      </c>
      <c r="E65" t="s">
        <v>958</v>
      </c>
      <c r="F65" t="s">
        <v>154</v>
      </c>
      <c r="G65" t="str">
        <f t="shared" si="3"/>
        <v>18_heat_CO2</v>
      </c>
      <c r="H65" t="s">
        <v>193</v>
      </c>
      <c r="I65" t="s">
        <v>942</v>
      </c>
      <c r="J65" t="s">
        <v>195</v>
      </c>
      <c r="K65" t="str">
        <f>INDEX(EGEDA_var!$B$4:$B$81,MATCH(D65,EGEDA_var!$A$4:$A$81,0))</f>
        <v>18_heat</v>
      </c>
      <c r="L65" t="e">
        <f>INDEX(EGEDA_var!$E$4:$E$98,MATCH(C65,EGEDA_var!$D$4:$D$98,0))</f>
        <v>#N/A</v>
      </c>
    </row>
    <row r="66" spans="1:12" x14ac:dyDescent="0.4">
      <c r="A66" t="s">
        <v>939</v>
      </c>
      <c r="B66" t="s">
        <v>875</v>
      </c>
      <c r="C66" t="s">
        <v>940</v>
      </c>
      <c r="D66" t="s">
        <v>154</v>
      </c>
      <c r="E66" t="s">
        <v>960</v>
      </c>
      <c r="F66" t="s">
        <v>154</v>
      </c>
      <c r="G66" t="str">
        <f t="shared" si="3"/>
        <v>18_heat_CO2</v>
      </c>
      <c r="H66" t="s">
        <v>193</v>
      </c>
      <c r="I66" t="s">
        <v>942</v>
      </c>
      <c r="J66" t="s">
        <v>195</v>
      </c>
      <c r="K66" t="str">
        <f>INDEX(EGEDA_var!$B$4:$B$81,MATCH(D66,EGEDA_var!$A$4:$A$81,0))</f>
        <v>18_heat</v>
      </c>
      <c r="L66" t="e">
        <f>INDEX(EGEDA_var!$E$4:$E$98,MATCH(C66,EGEDA_var!$D$4:$D$98,0))</f>
        <v>#N/A</v>
      </c>
    </row>
    <row r="67" spans="1:12" x14ac:dyDescent="0.4">
      <c r="A67" t="s">
        <v>939</v>
      </c>
      <c r="B67" t="s">
        <v>875</v>
      </c>
      <c r="C67" t="s">
        <v>940</v>
      </c>
      <c r="D67" t="s">
        <v>154</v>
      </c>
      <c r="E67" t="s">
        <v>995</v>
      </c>
      <c r="F67" t="s">
        <v>154</v>
      </c>
      <c r="G67" t="str">
        <f t="shared" si="3"/>
        <v>18_heat_CO2</v>
      </c>
      <c r="H67" t="s">
        <v>193</v>
      </c>
      <c r="I67" t="s">
        <v>942</v>
      </c>
      <c r="J67" t="s">
        <v>195</v>
      </c>
      <c r="K67" t="str">
        <f>INDEX(EGEDA_var!$B$4:$B$81,MATCH(D67,EGEDA_var!$A$4:$A$81,0))</f>
        <v>18_heat</v>
      </c>
      <c r="L67" t="e">
        <f>INDEX(EGEDA_var!$E$4:$E$98,MATCH(C67,EGEDA_var!$D$4:$D$98,0))</f>
        <v>#N/A</v>
      </c>
    </row>
    <row r="68" spans="1:12" x14ac:dyDescent="0.4">
      <c r="A68" t="s">
        <v>939</v>
      </c>
      <c r="B68" t="s">
        <v>875</v>
      </c>
      <c r="D68" t="s">
        <v>154</v>
      </c>
      <c r="E68" t="s">
        <v>967</v>
      </c>
      <c r="F68" t="s">
        <v>154</v>
      </c>
      <c r="G68" t="str">
        <f t="shared" si="3"/>
        <v>18_heat_CO2</v>
      </c>
      <c r="H68" t="s">
        <v>193</v>
      </c>
      <c r="I68" t="s">
        <v>942</v>
      </c>
      <c r="J68" t="s">
        <v>195</v>
      </c>
      <c r="K68" t="str">
        <f>INDEX(EGEDA_var!$B$4:$B$81,MATCH(D68,EGEDA_var!$A$4:$A$81,0))</f>
        <v>18_heat</v>
      </c>
      <c r="L68" t="e">
        <f>INDEX(EGEDA_var!$E$4:$E$98,MATCH(C68,EGEDA_var!$D$4:$D$98,0))</f>
        <v>#N/A</v>
      </c>
    </row>
    <row r="69" spans="1:12" x14ac:dyDescent="0.4">
      <c r="A69" t="s">
        <v>939</v>
      </c>
      <c r="B69" t="s">
        <v>875</v>
      </c>
      <c r="D69" t="s">
        <v>154</v>
      </c>
      <c r="E69" t="s">
        <v>969</v>
      </c>
      <c r="F69" t="s">
        <v>154</v>
      </c>
      <c r="G69" t="str">
        <f t="shared" si="3"/>
        <v>18_heat_CO2</v>
      </c>
      <c r="H69" t="s">
        <v>193</v>
      </c>
      <c r="I69" t="s">
        <v>942</v>
      </c>
      <c r="J69" t="s">
        <v>195</v>
      </c>
      <c r="K69" t="str">
        <f>INDEX(EGEDA_var!$B$4:$B$81,MATCH(D69,EGEDA_var!$A$4:$A$81,0))</f>
        <v>18_heat</v>
      </c>
      <c r="L69" t="e">
        <f>INDEX(EGEDA_var!$E$4:$E$98,MATCH(C69,EGEDA_var!$D$4:$D$98,0))</f>
        <v>#N/A</v>
      </c>
    </row>
    <row r="70" spans="1:12" x14ac:dyDescent="0.4">
      <c r="A70" t="s">
        <v>939</v>
      </c>
      <c r="B70" t="s">
        <v>875</v>
      </c>
      <c r="D70" t="s">
        <v>154</v>
      </c>
      <c r="E70" t="s">
        <v>970</v>
      </c>
      <c r="F70" t="s">
        <v>154</v>
      </c>
      <c r="G70" t="str">
        <f t="shared" si="3"/>
        <v>18_heat_CO2</v>
      </c>
      <c r="H70" t="s">
        <v>193</v>
      </c>
      <c r="I70" t="s">
        <v>942</v>
      </c>
      <c r="J70" t="s">
        <v>195</v>
      </c>
      <c r="K70" t="str">
        <f>INDEX(EGEDA_var!$B$4:$B$81,MATCH(D70,EGEDA_var!$A$4:$A$81,0))</f>
        <v>18_heat</v>
      </c>
      <c r="L70" t="e">
        <f>INDEX(EGEDA_var!$E$4:$E$98,MATCH(C70,EGEDA_var!$D$4:$D$98,0))</f>
        <v>#N/A</v>
      </c>
    </row>
    <row r="71" spans="1:12" x14ac:dyDescent="0.4">
      <c r="A71" t="s">
        <v>939</v>
      </c>
      <c r="B71" t="s">
        <v>875</v>
      </c>
      <c r="D71" t="s">
        <v>154</v>
      </c>
      <c r="E71" t="s">
        <v>976</v>
      </c>
      <c r="F71" t="s">
        <v>154</v>
      </c>
      <c r="G71" t="str">
        <f t="shared" si="3"/>
        <v>18_heat_CO2</v>
      </c>
      <c r="H71" t="s">
        <v>193</v>
      </c>
      <c r="I71" t="s">
        <v>942</v>
      </c>
      <c r="J71" t="s">
        <v>195</v>
      </c>
      <c r="K71" t="str">
        <f>INDEX(EGEDA_var!$B$4:$B$81,MATCH(D71,EGEDA_var!$A$4:$A$81,0))</f>
        <v>18_heat</v>
      </c>
      <c r="L71" t="e">
        <f>INDEX(EGEDA_var!$E$4:$E$98,MATCH(C71,EGEDA_var!$D$4:$D$98,0))</f>
        <v>#N/A</v>
      </c>
    </row>
    <row r="72" spans="1:12" x14ac:dyDescent="0.4">
      <c r="A72" t="s">
        <v>939</v>
      </c>
      <c r="B72" t="s">
        <v>875</v>
      </c>
      <c r="D72" t="s">
        <v>154</v>
      </c>
      <c r="E72" t="s">
        <v>978</v>
      </c>
      <c r="F72" t="s">
        <v>154</v>
      </c>
      <c r="G72" t="str">
        <f t="shared" si="3"/>
        <v>18_heat_CO2</v>
      </c>
      <c r="H72" t="s">
        <v>193</v>
      </c>
      <c r="I72" t="s">
        <v>942</v>
      </c>
      <c r="J72" t="s">
        <v>195</v>
      </c>
      <c r="K72" t="str">
        <f>INDEX(EGEDA_var!$B$4:$B$81,MATCH(D72,EGEDA_var!$A$4:$A$81,0))</f>
        <v>18_heat</v>
      </c>
      <c r="L72" t="e">
        <f>INDEX(EGEDA_var!$E$4:$E$98,MATCH(C72,EGEDA_var!$D$4:$D$98,0))</f>
        <v>#N/A</v>
      </c>
    </row>
    <row r="73" spans="1:12" x14ac:dyDescent="0.4">
      <c r="A73" t="s">
        <v>939</v>
      </c>
      <c r="B73" t="s">
        <v>875</v>
      </c>
      <c r="D73" t="s">
        <v>154</v>
      </c>
      <c r="E73" t="s">
        <v>979</v>
      </c>
      <c r="F73" t="s">
        <v>154</v>
      </c>
      <c r="G73" t="str">
        <f t="shared" si="3"/>
        <v>18_heat_CO2</v>
      </c>
      <c r="H73" t="s">
        <v>193</v>
      </c>
      <c r="I73" t="s">
        <v>942</v>
      </c>
      <c r="J73" t="s">
        <v>195</v>
      </c>
      <c r="K73" t="str">
        <f>INDEX(EGEDA_var!$B$4:$B$81,MATCH(D73,EGEDA_var!$A$4:$A$81,0))</f>
        <v>18_heat</v>
      </c>
      <c r="L73" t="e">
        <f>INDEX(EGEDA_var!$E$4:$E$98,MATCH(C73,EGEDA_var!$D$4:$D$98,0))</f>
        <v>#N/A</v>
      </c>
    </row>
    <row r="74" spans="1:12" x14ac:dyDescent="0.4">
      <c r="A74" t="s">
        <v>939</v>
      </c>
      <c r="B74" t="s">
        <v>875</v>
      </c>
      <c r="D74" t="s">
        <v>154</v>
      </c>
      <c r="E74" t="s">
        <v>996</v>
      </c>
      <c r="F74" t="s">
        <v>154</v>
      </c>
      <c r="G74" t="str">
        <f t="shared" si="3"/>
        <v>18_heat_CO2</v>
      </c>
      <c r="H74" t="s">
        <v>193</v>
      </c>
      <c r="I74" t="s">
        <v>942</v>
      </c>
      <c r="J74" t="s">
        <v>195</v>
      </c>
      <c r="K74" t="str">
        <f>INDEX(EGEDA_var!$B$4:$B$81,MATCH(D74,EGEDA_var!$A$4:$A$81,0))</f>
        <v>18_heat</v>
      </c>
      <c r="L74" t="e">
        <f>INDEX(EGEDA_var!$E$4:$E$98,MATCH(C74,EGEDA_var!$D$4:$D$98,0))</f>
        <v>#N/A</v>
      </c>
    </row>
    <row r="75" spans="1:12" x14ac:dyDescent="0.4">
      <c r="A75" t="s">
        <v>939</v>
      </c>
      <c r="B75" t="s">
        <v>875</v>
      </c>
      <c r="C75" t="s">
        <v>940</v>
      </c>
      <c r="D75" t="s">
        <v>154</v>
      </c>
      <c r="E75" t="s">
        <v>981</v>
      </c>
      <c r="F75" t="s">
        <v>154</v>
      </c>
      <c r="G75" t="str">
        <f t="shared" si="3"/>
        <v>18_heat_CO2</v>
      </c>
      <c r="H75" t="s">
        <v>193</v>
      </c>
      <c r="I75" t="s">
        <v>942</v>
      </c>
      <c r="J75" t="s">
        <v>195</v>
      </c>
      <c r="K75" t="str">
        <f>INDEX(EGEDA_var!$B$4:$B$81,MATCH(D75,EGEDA_var!$A$4:$A$81,0))</f>
        <v>18_heat</v>
      </c>
      <c r="L75" t="e">
        <f>INDEX(EGEDA_var!$E$4:$E$98,MATCH(C75,EGEDA_var!$D$4:$D$98,0))</f>
        <v>#N/A</v>
      </c>
    </row>
    <row r="76" spans="1:12" x14ac:dyDescent="0.4">
      <c r="A76" t="s">
        <v>939</v>
      </c>
      <c r="B76" t="s">
        <v>875</v>
      </c>
      <c r="C76" t="s">
        <v>940</v>
      </c>
      <c r="D76" t="s">
        <v>154</v>
      </c>
      <c r="E76" t="s">
        <v>982</v>
      </c>
      <c r="F76" t="s">
        <v>154</v>
      </c>
      <c r="G76" t="str">
        <f t="shared" si="3"/>
        <v>18_heat_CO2</v>
      </c>
      <c r="H76" t="s">
        <v>193</v>
      </c>
      <c r="I76" t="s">
        <v>942</v>
      </c>
      <c r="J76" t="s">
        <v>195</v>
      </c>
      <c r="K76" t="str">
        <f>INDEX(EGEDA_var!$B$4:$B$81,MATCH(D76,EGEDA_var!$A$4:$A$81,0))</f>
        <v>18_heat</v>
      </c>
      <c r="L76" t="e">
        <f>INDEX(EGEDA_var!$E$4:$E$98,MATCH(C76,EGEDA_var!$D$4:$D$98,0))</f>
        <v>#N/A</v>
      </c>
    </row>
    <row r="77" spans="1:12" x14ac:dyDescent="0.4">
      <c r="A77" t="s">
        <v>939</v>
      </c>
      <c r="B77" t="s">
        <v>875</v>
      </c>
      <c r="D77" t="s">
        <v>154</v>
      </c>
      <c r="E77" t="s">
        <v>983</v>
      </c>
      <c r="F77" t="s">
        <v>154</v>
      </c>
      <c r="G77" t="str">
        <f t="shared" ref="G77:G78" si="4">F77&amp;"_CO2"</f>
        <v>18_heat_CO2</v>
      </c>
      <c r="H77" t="s">
        <v>193</v>
      </c>
      <c r="I77" t="s">
        <v>942</v>
      </c>
      <c r="J77" t="s">
        <v>195</v>
      </c>
      <c r="K77" t="str">
        <f>INDEX(EGEDA_var!$B$4:$B$81,MATCH(D77,EGEDA_var!$A$4:$A$81,0))</f>
        <v>18_heat</v>
      </c>
      <c r="L77" t="e">
        <f>INDEX(EGEDA_var!$E$4:$E$98,MATCH(C77,EGEDA_var!$D$4:$D$98,0))</f>
        <v>#N/A</v>
      </c>
    </row>
    <row r="78" spans="1:12" x14ac:dyDescent="0.4">
      <c r="A78" t="s">
        <v>939</v>
      </c>
      <c r="B78" t="s">
        <v>875</v>
      </c>
      <c r="D78" t="s">
        <v>154</v>
      </c>
      <c r="E78" t="s">
        <v>997</v>
      </c>
      <c r="F78" t="s">
        <v>154</v>
      </c>
      <c r="G78" t="str">
        <f t="shared" si="4"/>
        <v>18_heat_CO2</v>
      </c>
      <c r="H78" t="s">
        <v>193</v>
      </c>
      <c r="I78" t="s">
        <v>942</v>
      </c>
      <c r="J78" t="s">
        <v>195</v>
      </c>
      <c r="K78" t="str">
        <f>INDEX(EGEDA_var!$B$4:$B$81,MATCH(D78,EGEDA_var!$A$4:$A$81,0))</f>
        <v>18_heat</v>
      </c>
      <c r="L78" t="e">
        <f>INDEX(EGEDA_var!$E$4:$E$98,MATCH(C78,EGEDA_var!$D$4:$D$98,0))</f>
        <v>#N/A</v>
      </c>
    </row>
    <row r="79" spans="1:12" x14ac:dyDescent="0.4">
      <c r="A79" t="s">
        <v>939</v>
      </c>
      <c r="B79" t="s">
        <v>875</v>
      </c>
      <c r="C79" t="s">
        <v>940</v>
      </c>
      <c r="D79" t="s">
        <v>105</v>
      </c>
      <c r="E79" t="s">
        <v>998</v>
      </c>
      <c r="F79" t="s">
        <v>105</v>
      </c>
      <c r="G79" t="str">
        <f t="shared" ref="G79:G110" si="5">F79&amp;"_CO2"</f>
        <v>9_nuclear_CO2</v>
      </c>
      <c r="H79" t="s">
        <v>193</v>
      </c>
      <c r="I79" t="s">
        <v>942</v>
      </c>
      <c r="J79" t="s">
        <v>195</v>
      </c>
      <c r="K79" t="str">
        <f>INDEX(EGEDA_var!$B$4:$B$81,MATCH(D79,EGEDA_var!$A$4:$A$81,0))</f>
        <v>9_nuclear</v>
      </c>
      <c r="L79" t="e">
        <f>INDEX(EGEDA_var!$E$4:$E$98,MATCH(C79,EGEDA_var!$D$4:$D$98,0))</f>
        <v>#N/A</v>
      </c>
    </row>
    <row r="80" spans="1:12" x14ac:dyDescent="0.4">
      <c r="A80" t="s">
        <v>939</v>
      </c>
      <c r="B80" t="s">
        <v>943</v>
      </c>
      <c r="C80" t="s">
        <v>8</v>
      </c>
      <c r="D80" t="s">
        <v>105</v>
      </c>
      <c r="E80" t="s">
        <v>998</v>
      </c>
      <c r="F80" t="s">
        <v>105</v>
      </c>
      <c r="G80" t="str">
        <f t="shared" si="5"/>
        <v>9_nuclear_CO2</v>
      </c>
      <c r="H80" t="s">
        <v>193</v>
      </c>
      <c r="I80" t="s">
        <v>942</v>
      </c>
      <c r="J80" t="s">
        <v>195</v>
      </c>
      <c r="K80" t="str">
        <f>INDEX(EGEDA_var!$B$4:$B$81,MATCH(D80,EGEDA_var!$A$4:$A$81,0))</f>
        <v>9_nuclear</v>
      </c>
      <c r="L80" t="str">
        <f>INDEX(EGEDA_var!$E$4:$E$98,MATCH(C80,EGEDA_var!$D$4:$D$98,0))</f>
        <v>2_imports</v>
      </c>
    </row>
    <row r="81" spans="1:12" x14ac:dyDescent="0.4">
      <c r="A81" t="s">
        <v>939</v>
      </c>
      <c r="B81" t="s">
        <v>875</v>
      </c>
      <c r="C81" t="s">
        <v>940</v>
      </c>
      <c r="D81" t="s">
        <v>105</v>
      </c>
      <c r="E81" t="s">
        <v>999</v>
      </c>
      <c r="F81" t="s">
        <v>105</v>
      </c>
      <c r="G81" t="str">
        <f t="shared" si="5"/>
        <v>9_nuclear_CO2</v>
      </c>
      <c r="H81" t="s">
        <v>193</v>
      </c>
      <c r="I81" t="s">
        <v>942</v>
      </c>
      <c r="J81" t="s">
        <v>195</v>
      </c>
      <c r="K81" t="str">
        <f>INDEX(EGEDA_var!$B$4:$B$81,MATCH(D81,EGEDA_var!$A$4:$A$81,0))</f>
        <v>9_nuclear</v>
      </c>
      <c r="L81" t="e">
        <f>INDEX(EGEDA_var!$E$4:$E$98,MATCH(C81,EGEDA_var!$D$4:$D$98,0))</f>
        <v>#N/A</v>
      </c>
    </row>
    <row r="82" spans="1:12" x14ac:dyDescent="0.4">
      <c r="A82" t="s">
        <v>939</v>
      </c>
      <c r="B82" t="s">
        <v>943</v>
      </c>
      <c r="C82" t="s">
        <v>6</v>
      </c>
      <c r="D82" t="s">
        <v>105</v>
      </c>
      <c r="E82" t="s">
        <v>999</v>
      </c>
      <c r="F82" t="s">
        <v>105</v>
      </c>
      <c r="G82" t="str">
        <f t="shared" si="5"/>
        <v>9_nuclear_CO2</v>
      </c>
      <c r="H82" t="s">
        <v>193</v>
      </c>
      <c r="I82" t="s">
        <v>942</v>
      </c>
      <c r="J82" t="s">
        <v>195</v>
      </c>
      <c r="K82" t="str">
        <f>INDEX(EGEDA_var!$B$4:$B$81,MATCH(D82,EGEDA_var!$A$4:$A$81,0))</f>
        <v>9_nuclear</v>
      </c>
      <c r="L82" t="str">
        <f>INDEX(EGEDA_var!$E$4:$E$98,MATCH(C82,EGEDA_var!$D$4:$D$98,0))</f>
        <v>1_indigenous_production</v>
      </c>
    </row>
    <row r="83" spans="1:12" x14ac:dyDescent="0.4">
      <c r="A83" t="s">
        <v>939</v>
      </c>
      <c r="B83" t="s">
        <v>875</v>
      </c>
      <c r="C83" t="s">
        <v>1000</v>
      </c>
      <c r="D83" t="s">
        <v>17</v>
      </c>
      <c r="E83" t="s">
        <v>955</v>
      </c>
      <c r="F83" t="s">
        <v>17</v>
      </c>
      <c r="G83" t="str">
        <f t="shared" si="5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e">
        <f>INDEX(EGEDA_var!$E$4:$E$98,MATCH(C83,EGEDA_var!$D$4:$D$98,0))</f>
        <v>#N/A</v>
      </c>
    </row>
    <row r="84" spans="1:12" x14ac:dyDescent="0.4">
      <c r="A84" t="s">
        <v>939</v>
      </c>
      <c r="B84" t="s">
        <v>875</v>
      </c>
      <c r="C84" t="s">
        <v>1000</v>
      </c>
      <c r="D84" t="s">
        <v>17</v>
      </c>
      <c r="E84" t="s">
        <v>995</v>
      </c>
      <c r="F84" t="s">
        <v>17</v>
      </c>
      <c r="G84" t="str">
        <f t="shared" si="5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e">
        <f>INDEX(EGEDA_var!$E$4:$E$98,MATCH(C84,EGEDA_var!$D$4:$D$98,0))</f>
        <v>#N/A</v>
      </c>
    </row>
    <row r="85" spans="1:12" x14ac:dyDescent="0.4">
      <c r="A85" t="s">
        <v>939</v>
      </c>
      <c r="B85" t="s">
        <v>875</v>
      </c>
      <c r="C85" t="s">
        <v>1000</v>
      </c>
      <c r="D85" t="s">
        <v>17</v>
      </c>
      <c r="E85" t="s">
        <v>979</v>
      </c>
      <c r="F85" t="s">
        <v>17</v>
      </c>
      <c r="G85" t="str">
        <f t="shared" si="5"/>
        <v>1_5_lignite_CO2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e">
        <f>INDEX(EGEDA_var!$E$4:$E$98,MATCH(C85,EGEDA_var!$D$4:$D$98,0))</f>
        <v>#N/A</v>
      </c>
    </row>
    <row r="86" spans="1:12" x14ac:dyDescent="0.4">
      <c r="A86" t="s">
        <v>939</v>
      </c>
      <c r="B86" t="s">
        <v>875</v>
      </c>
      <c r="C86" t="s">
        <v>1000</v>
      </c>
      <c r="D86" t="s">
        <v>7</v>
      </c>
      <c r="E86" t="s">
        <v>949</v>
      </c>
      <c r="F86" t="s">
        <v>7</v>
      </c>
      <c r="G86" t="str">
        <f t="shared" si="5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e">
        <f>INDEX(EGEDA_var!$E$4:$E$98,MATCH(C86,EGEDA_var!$D$4:$D$98,0))</f>
        <v>#N/A</v>
      </c>
    </row>
    <row r="87" spans="1:12" x14ac:dyDescent="0.4">
      <c r="A87" t="s">
        <v>939</v>
      </c>
      <c r="B87" t="s">
        <v>875</v>
      </c>
      <c r="C87" t="s">
        <v>1000</v>
      </c>
      <c r="D87" t="s">
        <v>7</v>
      </c>
      <c r="E87" t="s">
        <v>953</v>
      </c>
      <c r="F87" t="s">
        <v>7</v>
      </c>
      <c r="G87" t="str">
        <f t="shared" si="5"/>
        <v>1_x_coal_thermal_CO2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1_coal</v>
      </c>
      <c r="L87" t="e">
        <f>INDEX(EGEDA_var!$E$4:$E$98,MATCH(C87,EGEDA_var!$D$4:$D$98,0))</f>
        <v>#N/A</v>
      </c>
    </row>
    <row r="88" spans="1:12" x14ac:dyDescent="0.4">
      <c r="A88" t="s">
        <v>939</v>
      </c>
      <c r="B88" t="s">
        <v>875</v>
      </c>
      <c r="C88" t="s">
        <v>1000</v>
      </c>
      <c r="D88" t="s">
        <v>7</v>
      </c>
      <c r="E88" t="s">
        <v>955</v>
      </c>
      <c r="F88" t="s">
        <v>7</v>
      </c>
      <c r="G88" t="str">
        <f t="shared" si="5"/>
        <v>1_x_coal_thermal_CO2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1_coal</v>
      </c>
      <c r="L88" t="e">
        <f>INDEX(EGEDA_var!$E$4:$E$98,MATCH(C88,EGEDA_var!$D$4:$D$98,0))</f>
        <v>#N/A</v>
      </c>
    </row>
    <row r="89" spans="1:12" x14ac:dyDescent="0.4">
      <c r="A89" t="s">
        <v>939</v>
      </c>
      <c r="B89" t="s">
        <v>875</v>
      </c>
      <c r="C89" t="s">
        <v>1000</v>
      </c>
      <c r="D89" t="s">
        <v>7</v>
      </c>
      <c r="E89" t="s">
        <v>956</v>
      </c>
      <c r="F89" t="s">
        <v>7</v>
      </c>
      <c r="G89" t="str">
        <f t="shared" si="5"/>
        <v>1_x_coal_thermal_CO2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1_coal</v>
      </c>
      <c r="L89" t="e">
        <f>INDEX(EGEDA_var!$E$4:$E$98,MATCH(C89,EGEDA_var!$D$4:$D$98,0))</f>
        <v>#N/A</v>
      </c>
    </row>
    <row r="90" spans="1:12" x14ac:dyDescent="0.4">
      <c r="A90" t="s">
        <v>939</v>
      </c>
      <c r="B90" t="s">
        <v>875</v>
      </c>
      <c r="C90" t="s">
        <v>1000</v>
      </c>
      <c r="D90" t="s">
        <v>7</v>
      </c>
      <c r="E90" t="s">
        <v>995</v>
      </c>
      <c r="F90" t="s">
        <v>7</v>
      </c>
      <c r="G90" t="str">
        <f t="shared" si="5"/>
        <v>1_x_coal_thermal_CO2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1_coal</v>
      </c>
      <c r="L90" t="e">
        <f>INDEX(EGEDA_var!$E$4:$E$98,MATCH(C90,EGEDA_var!$D$4:$D$98,0))</f>
        <v>#N/A</v>
      </c>
    </row>
    <row r="91" spans="1:12" x14ac:dyDescent="0.4">
      <c r="A91" t="s">
        <v>939</v>
      </c>
      <c r="B91" t="s">
        <v>875</v>
      </c>
      <c r="C91" t="s">
        <v>1000</v>
      </c>
      <c r="D91" t="s">
        <v>7</v>
      </c>
      <c r="E91" t="s">
        <v>970</v>
      </c>
      <c r="F91" t="s">
        <v>7</v>
      </c>
      <c r="G91" t="str">
        <f t="shared" si="5"/>
        <v>1_x_coal_thermal_CO2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1_coal</v>
      </c>
      <c r="L91" t="e">
        <f>INDEX(EGEDA_var!$E$4:$E$98,MATCH(C91,EGEDA_var!$D$4:$D$98,0))</f>
        <v>#N/A</v>
      </c>
    </row>
    <row r="92" spans="1:12" x14ac:dyDescent="0.4">
      <c r="A92" t="s">
        <v>939</v>
      </c>
      <c r="B92" t="s">
        <v>875</v>
      </c>
      <c r="C92" t="s">
        <v>1000</v>
      </c>
      <c r="D92" t="s">
        <v>7</v>
      </c>
      <c r="E92" t="s">
        <v>978</v>
      </c>
      <c r="F92" t="s">
        <v>7</v>
      </c>
      <c r="G92" t="str">
        <f t="shared" si="5"/>
        <v>1_x_coal_thermal_CO2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1_coal</v>
      </c>
      <c r="L92" t="e">
        <f>INDEX(EGEDA_var!$E$4:$E$98,MATCH(C92,EGEDA_var!$D$4:$D$98,0))</f>
        <v>#N/A</v>
      </c>
    </row>
    <row r="93" spans="1:12" x14ac:dyDescent="0.4">
      <c r="A93" t="s">
        <v>939</v>
      </c>
      <c r="B93" t="s">
        <v>875</v>
      </c>
      <c r="C93" t="s">
        <v>1000</v>
      </c>
      <c r="D93" t="s">
        <v>7</v>
      </c>
      <c r="E93" t="s">
        <v>981</v>
      </c>
      <c r="F93" t="s">
        <v>7</v>
      </c>
      <c r="G93" t="str">
        <f t="shared" si="5"/>
        <v>1_x_coal_thermal_CO2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1_coal</v>
      </c>
      <c r="L93" t="e">
        <f>INDEX(EGEDA_var!$E$4:$E$98,MATCH(C93,EGEDA_var!$D$4:$D$98,0))</f>
        <v>#N/A</v>
      </c>
    </row>
    <row r="94" spans="1:12" x14ac:dyDescent="0.4">
      <c r="A94" t="s">
        <v>939</v>
      </c>
      <c r="B94" t="s">
        <v>875</v>
      </c>
      <c r="C94" t="s">
        <v>1000</v>
      </c>
      <c r="D94" t="s">
        <v>7</v>
      </c>
      <c r="E94" t="s">
        <v>982</v>
      </c>
      <c r="F94" t="s">
        <v>7</v>
      </c>
      <c r="G94" t="str">
        <f t="shared" si="5"/>
        <v>1_x_coal_thermal_CO2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1_coal</v>
      </c>
      <c r="L94" t="e">
        <f>INDEX(EGEDA_var!$E$4:$E$98,MATCH(C94,EGEDA_var!$D$4:$D$98,0))</f>
        <v>#N/A</v>
      </c>
    </row>
    <row r="95" spans="1:12" x14ac:dyDescent="0.4">
      <c r="A95" t="s">
        <v>939</v>
      </c>
      <c r="B95" t="s">
        <v>875</v>
      </c>
      <c r="C95" t="s">
        <v>1000</v>
      </c>
      <c r="D95" t="s">
        <v>107</v>
      </c>
      <c r="E95" t="s">
        <v>961</v>
      </c>
      <c r="F95" t="s">
        <v>107</v>
      </c>
      <c r="G95" t="str">
        <f t="shared" si="5"/>
        <v>10_hydro_CO2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10_hydro</v>
      </c>
      <c r="L95" t="e">
        <f>INDEX(EGEDA_var!$E$4:$E$98,MATCH(C95,EGEDA_var!$D$4:$D$98,0))</f>
        <v>#N/A</v>
      </c>
    </row>
    <row r="96" spans="1:12" x14ac:dyDescent="0.4">
      <c r="A96" t="s">
        <v>939</v>
      </c>
      <c r="B96" t="s">
        <v>875</v>
      </c>
      <c r="C96" t="s">
        <v>1000</v>
      </c>
      <c r="D96" t="s">
        <v>107</v>
      </c>
      <c r="E96" t="s">
        <v>962</v>
      </c>
      <c r="F96" t="s">
        <v>107</v>
      </c>
      <c r="G96" t="str">
        <f t="shared" si="5"/>
        <v>10_hydro_CO2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10_hydro</v>
      </c>
      <c r="L96" t="e">
        <f>INDEX(EGEDA_var!$E$4:$E$98,MATCH(C96,EGEDA_var!$D$4:$D$98,0))</f>
        <v>#N/A</v>
      </c>
    </row>
    <row r="97" spans="1:12" x14ac:dyDescent="0.4">
      <c r="A97" t="s">
        <v>939</v>
      </c>
      <c r="B97" t="s">
        <v>875</v>
      </c>
      <c r="C97" t="s">
        <v>1000</v>
      </c>
      <c r="D97" t="s">
        <v>107</v>
      </c>
      <c r="E97" t="s">
        <v>972</v>
      </c>
      <c r="F97" t="s">
        <v>107</v>
      </c>
      <c r="G97" t="str">
        <f t="shared" si="5"/>
        <v>10_hydro_CO2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10_hydro</v>
      </c>
      <c r="L97" t="e">
        <f>INDEX(EGEDA_var!$E$4:$E$98,MATCH(C97,EGEDA_var!$D$4:$D$98,0))</f>
        <v>#N/A</v>
      </c>
    </row>
    <row r="98" spans="1:12" x14ac:dyDescent="0.4">
      <c r="A98" t="s">
        <v>939</v>
      </c>
      <c r="B98" t="s">
        <v>875</v>
      </c>
      <c r="C98" t="s">
        <v>1000</v>
      </c>
      <c r="D98" t="s">
        <v>107</v>
      </c>
      <c r="E98" t="s">
        <v>977</v>
      </c>
      <c r="F98" t="s">
        <v>107</v>
      </c>
      <c r="G98" t="str">
        <f t="shared" si="5"/>
        <v>10_hydro_CO2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10_hydro</v>
      </c>
      <c r="L98" t="e">
        <f>INDEX(EGEDA_var!$E$4:$E$98,MATCH(C98,EGEDA_var!$D$4:$D$98,0))</f>
        <v>#N/A</v>
      </c>
    </row>
    <row r="99" spans="1:12" x14ac:dyDescent="0.4">
      <c r="A99" t="s">
        <v>939</v>
      </c>
      <c r="B99" t="s">
        <v>875</v>
      </c>
      <c r="C99" t="s">
        <v>1000</v>
      </c>
      <c r="D99" t="s">
        <v>107</v>
      </c>
      <c r="E99" t="s">
        <v>980</v>
      </c>
      <c r="F99" t="s">
        <v>107</v>
      </c>
      <c r="G99" t="str">
        <f t="shared" si="5"/>
        <v>10_hydro_CO2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10_hydro</v>
      </c>
      <c r="L99" t="e">
        <f>INDEX(EGEDA_var!$E$4:$E$98,MATCH(C99,EGEDA_var!$D$4:$D$98,0))</f>
        <v>#N/A</v>
      </c>
    </row>
    <row r="100" spans="1:12" x14ac:dyDescent="0.4">
      <c r="A100" t="s">
        <v>939</v>
      </c>
      <c r="B100" t="s">
        <v>875</v>
      </c>
      <c r="C100" t="s">
        <v>1000</v>
      </c>
      <c r="D100" t="s">
        <v>109</v>
      </c>
      <c r="E100" t="s">
        <v>959</v>
      </c>
      <c r="F100" t="s">
        <v>109</v>
      </c>
      <c r="G100" t="str">
        <f t="shared" si="5"/>
        <v>11_geothermal_CO2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11_geothermal</v>
      </c>
      <c r="L100" t="e">
        <f>INDEX(EGEDA_var!$E$4:$E$98,MATCH(C100,EGEDA_var!$D$4:$D$98,0))</f>
        <v>#N/A</v>
      </c>
    </row>
    <row r="101" spans="1:12" x14ac:dyDescent="0.4">
      <c r="A101" t="s">
        <v>939</v>
      </c>
      <c r="B101" t="s">
        <v>875</v>
      </c>
      <c r="C101" t="s">
        <v>1000</v>
      </c>
      <c r="D101" t="s">
        <v>113</v>
      </c>
      <c r="E101" t="s">
        <v>986</v>
      </c>
      <c r="F101" t="s">
        <v>113</v>
      </c>
      <c r="G101" t="str">
        <f t="shared" si="5"/>
        <v>12_1_of_which_photovoltaics_CO2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12_solar</v>
      </c>
      <c r="L101" t="e">
        <f>INDEX(EGEDA_var!$E$4:$E$98,MATCH(C101,EGEDA_var!$D$4:$D$98,0))</f>
        <v>#N/A</v>
      </c>
    </row>
    <row r="102" spans="1:12" x14ac:dyDescent="0.4">
      <c r="A102" t="s">
        <v>939</v>
      </c>
      <c r="B102" t="s">
        <v>875</v>
      </c>
      <c r="C102" t="s">
        <v>1000</v>
      </c>
      <c r="D102" t="s">
        <v>113</v>
      </c>
      <c r="E102" t="s">
        <v>987</v>
      </c>
      <c r="F102" t="s">
        <v>113</v>
      </c>
      <c r="G102" t="str">
        <f t="shared" si="5"/>
        <v>12_1_of_which_photovoltaics_CO2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12_solar</v>
      </c>
      <c r="L102" t="e">
        <f>INDEX(EGEDA_var!$E$4:$E$98,MATCH(C102,EGEDA_var!$D$4:$D$98,0))</f>
        <v>#N/A</v>
      </c>
    </row>
    <row r="103" spans="1:12" x14ac:dyDescent="0.4">
      <c r="A103" t="s">
        <v>939</v>
      </c>
      <c r="B103" t="s">
        <v>875</v>
      </c>
      <c r="C103" t="s">
        <v>1000</v>
      </c>
      <c r="D103" t="s">
        <v>113</v>
      </c>
      <c r="E103" t="s">
        <v>973</v>
      </c>
      <c r="F103" t="s">
        <v>113</v>
      </c>
      <c r="G103" t="str">
        <f t="shared" si="5"/>
        <v>12_1_of_which_photovoltaics_CO2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12_solar</v>
      </c>
      <c r="L103" t="e">
        <f>INDEX(EGEDA_var!$E$4:$E$98,MATCH(C103,EGEDA_var!$D$4:$D$98,0))</f>
        <v>#N/A</v>
      </c>
    </row>
    <row r="104" spans="1:12" x14ac:dyDescent="0.4">
      <c r="A104" t="s">
        <v>939</v>
      </c>
      <c r="B104" t="s">
        <v>875</v>
      </c>
      <c r="C104" t="s">
        <v>1000</v>
      </c>
      <c r="D104" t="s">
        <v>113</v>
      </c>
      <c r="E104" t="s">
        <v>974</v>
      </c>
      <c r="F104" t="s">
        <v>113</v>
      </c>
      <c r="G104" t="str">
        <f t="shared" si="5"/>
        <v>12_1_of_which_photovoltaics_CO2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12_solar</v>
      </c>
      <c r="L104" t="e">
        <f>INDEX(EGEDA_var!$E$4:$E$98,MATCH(C104,EGEDA_var!$D$4:$D$98,0))</f>
        <v>#N/A</v>
      </c>
    </row>
    <row r="105" spans="1:12" x14ac:dyDescent="0.4">
      <c r="A105" t="s">
        <v>939</v>
      </c>
      <c r="B105" t="s">
        <v>875</v>
      </c>
      <c r="C105" t="s">
        <v>1000</v>
      </c>
      <c r="D105" t="s">
        <v>113</v>
      </c>
      <c r="E105" t="s">
        <v>975</v>
      </c>
      <c r="F105" t="s">
        <v>113</v>
      </c>
      <c r="G105" t="str">
        <f t="shared" si="5"/>
        <v>12_1_of_which_photovoltaics_CO2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12_solar</v>
      </c>
      <c r="L105" t="e">
        <f>INDEX(EGEDA_var!$E$4:$E$98,MATCH(C105,EGEDA_var!$D$4:$D$98,0))</f>
        <v>#N/A</v>
      </c>
    </row>
    <row r="106" spans="1:12" x14ac:dyDescent="0.4">
      <c r="A106" t="s">
        <v>939</v>
      </c>
      <c r="B106" t="s">
        <v>875</v>
      </c>
      <c r="C106" t="s">
        <v>1000</v>
      </c>
      <c r="D106" t="s">
        <v>113</v>
      </c>
      <c r="E106" t="s">
        <v>988</v>
      </c>
      <c r="F106" t="s">
        <v>113</v>
      </c>
      <c r="G106" t="str">
        <f t="shared" si="5"/>
        <v>12_1_of_which_photovoltaics_CO2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12_solar</v>
      </c>
      <c r="L106" t="e">
        <f>INDEX(EGEDA_var!$E$4:$E$98,MATCH(C106,EGEDA_var!$D$4:$D$98,0))</f>
        <v>#N/A</v>
      </c>
    </row>
    <row r="107" spans="1:12" x14ac:dyDescent="0.4">
      <c r="A107" t="s">
        <v>939</v>
      </c>
      <c r="B107" t="s">
        <v>875</v>
      </c>
      <c r="C107" t="s">
        <v>1000</v>
      </c>
      <c r="D107" t="s">
        <v>117</v>
      </c>
      <c r="E107" t="s">
        <v>984</v>
      </c>
      <c r="F107" t="s">
        <v>117</v>
      </c>
      <c r="G107" t="str">
        <f t="shared" si="5"/>
        <v>14_wind_CO2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14_wind</v>
      </c>
      <c r="L107" t="e">
        <f>INDEX(EGEDA_var!$E$4:$E$98,MATCH(C107,EGEDA_var!$D$4:$D$98,0))</f>
        <v>#N/A</v>
      </c>
    </row>
    <row r="108" spans="1:12" x14ac:dyDescent="0.4">
      <c r="A108" t="s">
        <v>939</v>
      </c>
      <c r="B108" t="s">
        <v>875</v>
      </c>
      <c r="C108" t="s">
        <v>1000</v>
      </c>
      <c r="D108" t="s">
        <v>117</v>
      </c>
      <c r="E108" t="s">
        <v>985</v>
      </c>
      <c r="F108" t="s">
        <v>117</v>
      </c>
      <c r="G108" t="str">
        <f t="shared" si="5"/>
        <v>14_wind_CO2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14_wind</v>
      </c>
      <c r="L108" t="e">
        <f>INDEX(EGEDA_var!$E$4:$E$98,MATCH(C108,EGEDA_var!$D$4:$D$98,0))</f>
        <v>#N/A</v>
      </c>
    </row>
    <row r="109" spans="1:12" x14ac:dyDescent="0.4">
      <c r="A109" t="s">
        <v>939</v>
      </c>
      <c r="B109" t="s">
        <v>875</v>
      </c>
      <c r="C109" t="s">
        <v>1000</v>
      </c>
      <c r="D109" t="s">
        <v>126</v>
      </c>
      <c r="E109" t="s">
        <v>952</v>
      </c>
      <c r="F109" t="s">
        <v>126</v>
      </c>
      <c r="G109" t="str">
        <f t="shared" si="5"/>
        <v>15_4_black_liquor_CO2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15_solid_biomass</v>
      </c>
      <c r="L109" t="e">
        <f>INDEX(EGEDA_var!$E$4:$E$98,MATCH(C109,EGEDA_var!$D$4:$D$98,0))</f>
        <v>#N/A</v>
      </c>
    </row>
    <row r="110" spans="1:12" x14ac:dyDescent="0.4">
      <c r="A110" t="s">
        <v>939</v>
      </c>
      <c r="B110" t="s">
        <v>875</v>
      </c>
      <c r="C110" t="s">
        <v>1000</v>
      </c>
      <c r="D110" t="s">
        <v>126</v>
      </c>
      <c r="E110" t="s">
        <v>955</v>
      </c>
      <c r="F110" t="s">
        <v>126</v>
      </c>
      <c r="G110" t="str">
        <f t="shared" si="5"/>
        <v>15_4_black_liquor_CO2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15_solid_biomass</v>
      </c>
      <c r="L110" t="e">
        <f>INDEX(EGEDA_var!$E$4:$E$98,MATCH(C110,EGEDA_var!$D$4:$D$98,0))</f>
        <v>#N/A</v>
      </c>
    </row>
    <row r="111" spans="1:12" s="7" customFormat="1" x14ac:dyDescent="0.4">
      <c r="A111" s="8" t="s">
        <v>939</v>
      </c>
      <c r="B111" s="8" t="s">
        <v>875</v>
      </c>
      <c r="C111" s="8" t="s">
        <v>1000</v>
      </c>
      <c r="D111" s="8" t="s">
        <v>121</v>
      </c>
      <c r="E111" s="8" t="s">
        <v>976</v>
      </c>
      <c r="F111" s="8" t="s">
        <v>121</v>
      </c>
      <c r="G111" s="8" t="str">
        <f>F111&amp;"_CO2"</f>
        <v>15_1_fuelwood_and_woodwaste_CO2</v>
      </c>
      <c r="H111" s="8" t="s">
        <v>193</v>
      </c>
      <c r="I111" s="8" t="s">
        <v>194</v>
      </c>
      <c r="J111" s="8" t="s">
        <v>195</v>
      </c>
      <c r="K111" s="8" t="str">
        <f>INDEX(EGEDA_var!$B$4:$B$81,MATCH(D111,EGEDA_var!$A$4:$A$81,0))</f>
        <v>15_solid_biomass</v>
      </c>
      <c r="L111" s="8" t="e">
        <f>INDEX(EGEDA_var!$E$4:$E$98,MATCH(C111,EGEDA_var!$D$4:$D$98,0))</f>
        <v>#N/A</v>
      </c>
    </row>
    <row r="112" spans="1:12" s="7" customFormat="1" x14ac:dyDescent="0.4">
      <c r="A112" s="8" t="s">
        <v>939</v>
      </c>
      <c r="B112" s="8" t="s">
        <v>875</v>
      </c>
      <c r="C112" s="8" t="s">
        <v>1000</v>
      </c>
      <c r="D112" s="8" t="s">
        <v>123</v>
      </c>
      <c r="E112" s="8" t="s">
        <v>976</v>
      </c>
      <c r="F112" s="8" t="s">
        <v>123</v>
      </c>
      <c r="G112" s="8" t="str">
        <f>F112&amp;"_CO2"</f>
        <v>15_2_bagasse_CO2</v>
      </c>
      <c r="H112" s="8" t="s">
        <v>193</v>
      </c>
      <c r="I112" s="8" t="s">
        <v>194</v>
      </c>
      <c r="J112" s="8" t="s">
        <v>195</v>
      </c>
      <c r="K112" s="8" t="str">
        <f>INDEX(EGEDA_var!$B$4:$B$81,MATCH(D112,EGEDA_var!$A$4:$A$81,0))</f>
        <v>15_solid_biomass</v>
      </c>
      <c r="L112" s="8" t="e">
        <f>INDEX(EGEDA_var!$E$4:$E$98,MATCH(C112,EGEDA_var!$D$4:$D$98,0))</f>
        <v>#N/A</v>
      </c>
    </row>
    <row r="113" spans="1:12" s="7" customFormat="1" x14ac:dyDescent="0.4">
      <c r="A113" s="8" t="s">
        <v>939</v>
      </c>
      <c r="B113" s="8" t="s">
        <v>875</v>
      </c>
      <c r="C113" s="8" t="s">
        <v>1000</v>
      </c>
      <c r="D113" s="8" t="s">
        <v>126</v>
      </c>
      <c r="E113" s="8" t="s">
        <v>976</v>
      </c>
      <c r="F113" s="8" t="s">
        <v>126</v>
      </c>
      <c r="G113" s="8" t="str">
        <f t="shared" ref="G113:G151" si="6">F113&amp;"_CO2"</f>
        <v>15_4_black_liquor_CO2</v>
      </c>
      <c r="H113" s="8" t="s">
        <v>193</v>
      </c>
      <c r="I113" s="8" t="s">
        <v>194</v>
      </c>
      <c r="J113" s="8" t="s">
        <v>195</v>
      </c>
      <c r="K113" s="8" t="str">
        <f>INDEX(EGEDA_var!$B$4:$B$81,MATCH(D113,EGEDA_var!$A$4:$A$81,0))</f>
        <v>15_solid_biomass</v>
      </c>
      <c r="L113" s="8" t="e">
        <f>INDEX(EGEDA_var!$E$4:$E$98,MATCH(C113,EGEDA_var!$D$4:$D$98,0))</f>
        <v>#N/A</v>
      </c>
    </row>
    <row r="114" spans="1:12" x14ac:dyDescent="0.4">
      <c r="A114" t="s">
        <v>939</v>
      </c>
      <c r="B114" t="s">
        <v>875</v>
      </c>
      <c r="C114" t="s">
        <v>1000</v>
      </c>
      <c r="D114" t="s">
        <v>128</v>
      </c>
      <c r="E114" t="s">
        <v>953</v>
      </c>
      <c r="F114" t="s">
        <v>128</v>
      </c>
      <c r="G114" t="str">
        <f t="shared" si="6"/>
        <v>15_5_other_biomass_CO2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15_solid_biomass</v>
      </c>
      <c r="L114" t="e">
        <f>INDEX(EGEDA_var!$E$4:$E$98,MATCH(C114,EGEDA_var!$D$4:$D$98,0))</f>
        <v>#N/A</v>
      </c>
    </row>
    <row r="115" spans="1:12" x14ac:dyDescent="0.4">
      <c r="A115" t="s">
        <v>939</v>
      </c>
      <c r="B115" t="s">
        <v>875</v>
      </c>
      <c r="C115" t="s">
        <v>1000</v>
      </c>
      <c r="D115" t="s">
        <v>128</v>
      </c>
      <c r="E115" t="s">
        <v>955</v>
      </c>
      <c r="F115" t="s">
        <v>128</v>
      </c>
      <c r="G115" t="str">
        <f t="shared" si="6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e">
        <f>INDEX(EGEDA_var!$E$4:$E$98,MATCH(C115,EGEDA_var!$D$4:$D$98,0))</f>
        <v>#N/A</v>
      </c>
    </row>
    <row r="116" spans="1:12" x14ac:dyDescent="0.4">
      <c r="A116" t="s">
        <v>939</v>
      </c>
      <c r="B116" t="s">
        <v>875</v>
      </c>
      <c r="C116" t="s">
        <v>1000</v>
      </c>
      <c r="D116" t="s">
        <v>128</v>
      </c>
      <c r="E116" t="s">
        <v>995</v>
      </c>
      <c r="F116" t="s">
        <v>128</v>
      </c>
      <c r="G116" t="str">
        <f t="shared" si="6"/>
        <v>15_5_other_biomass_CO2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15_solid_biomass</v>
      </c>
      <c r="L116" t="e">
        <f>INDEX(EGEDA_var!$E$4:$E$98,MATCH(C116,EGEDA_var!$D$4:$D$98,0))</f>
        <v>#N/A</v>
      </c>
    </row>
    <row r="117" spans="1:12" x14ac:dyDescent="0.4">
      <c r="A117" t="s">
        <v>939</v>
      </c>
      <c r="B117" t="s">
        <v>875</v>
      </c>
      <c r="C117" t="s">
        <v>1000</v>
      </c>
      <c r="D117" t="s">
        <v>128</v>
      </c>
      <c r="E117" t="s">
        <v>976</v>
      </c>
      <c r="F117" t="s">
        <v>128</v>
      </c>
      <c r="G117" t="str">
        <f t="shared" ref="G117:G120" si="7">F117&amp;"_CO2"</f>
        <v>15_5_other_biomass_CO2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15_solid_biomass</v>
      </c>
      <c r="L117" t="e">
        <f>INDEX(EGEDA_var!$E$4:$E$98,MATCH(C117,EGEDA_var!$D$4:$D$98,0))</f>
        <v>#N/A</v>
      </c>
    </row>
    <row r="118" spans="1:12" x14ac:dyDescent="0.4">
      <c r="A118" t="s">
        <v>939</v>
      </c>
      <c r="B118" t="s">
        <v>875</v>
      </c>
      <c r="C118" t="s">
        <v>1000</v>
      </c>
      <c r="D118" t="s">
        <v>128</v>
      </c>
      <c r="E118" t="s">
        <v>952</v>
      </c>
      <c r="F118" t="s">
        <v>128</v>
      </c>
      <c r="G118" t="str">
        <f t="shared" ref="G118:G119" si="8">F118&amp;"_CO2"</f>
        <v>15_5_other_biomass_CO2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15_solid_biomass</v>
      </c>
      <c r="L118" t="e">
        <f>INDEX(EGEDA_var!$E$4:$E$98,MATCH(C118,EGEDA_var!$D$4:$D$98,0))</f>
        <v>#N/A</v>
      </c>
    </row>
    <row r="119" spans="1:12" x14ac:dyDescent="0.4">
      <c r="A119" t="s">
        <v>939</v>
      </c>
      <c r="B119" t="s">
        <v>875</v>
      </c>
      <c r="C119" t="s">
        <v>1000</v>
      </c>
      <c r="D119" t="s">
        <v>132</v>
      </c>
      <c r="E119" t="s">
        <v>993</v>
      </c>
      <c r="F119" t="s">
        <v>132</v>
      </c>
      <c r="G119" t="str">
        <f t="shared" si="8"/>
        <v>16_1_biogas_CO2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e">
        <f>INDEX(EGEDA_var!$E$4:$E$98,MATCH(C119,EGEDA_var!$D$4:$D$98,0))</f>
        <v>#N/A</v>
      </c>
    </row>
    <row r="120" spans="1:12" x14ac:dyDescent="0.4">
      <c r="A120" t="s">
        <v>939</v>
      </c>
      <c r="B120" t="s">
        <v>875</v>
      </c>
      <c r="C120" t="s">
        <v>1000</v>
      </c>
      <c r="D120" t="s">
        <v>132</v>
      </c>
      <c r="E120" t="s">
        <v>952</v>
      </c>
      <c r="F120" t="s">
        <v>132</v>
      </c>
      <c r="G120" t="str">
        <f t="shared" si="7"/>
        <v>16_1_biogas_CO2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16_others</v>
      </c>
      <c r="L120" t="e">
        <f>INDEX(EGEDA_var!$E$4:$E$98,MATCH(C120,EGEDA_var!$D$4:$D$98,0))</f>
        <v>#N/A</v>
      </c>
    </row>
    <row r="121" spans="1:12" x14ac:dyDescent="0.4">
      <c r="A121" t="s">
        <v>939</v>
      </c>
      <c r="B121" t="s">
        <v>875</v>
      </c>
      <c r="C121" t="s">
        <v>1000</v>
      </c>
      <c r="D121" t="s">
        <v>134</v>
      </c>
      <c r="E121" t="s">
        <v>983</v>
      </c>
      <c r="F121" t="s">
        <v>134</v>
      </c>
      <c r="G121" t="str">
        <f t="shared" si="6"/>
        <v>16_2_industrial_waste_CO2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16_others</v>
      </c>
      <c r="L121" t="e">
        <f>INDEX(EGEDA_var!$E$4:$E$98,MATCH(C121,EGEDA_var!$D$4:$D$98,0))</f>
        <v>#N/A</v>
      </c>
    </row>
    <row r="122" spans="1:12" x14ac:dyDescent="0.4">
      <c r="A122" t="s">
        <v>939</v>
      </c>
      <c r="B122" t="s">
        <v>875</v>
      </c>
      <c r="C122" t="s">
        <v>1000</v>
      </c>
      <c r="D122" t="s">
        <v>136</v>
      </c>
      <c r="E122" t="s">
        <v>952</v>
      </c>
      <c r="F122" t="s">
        <v>136</v>
      </c>
      <c r="G122" t="str">
        <f t="shared" si="6"/>
        <v>16_3_municipal_solid_waste_renewable_CO2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16_others</v>
      </c>
      <c r="L122" t="e">
        <f>INDEX(EGEDA_var!$E$4:$E$98,MATCH(C122,EGEDA_var!$D$4:$D$98,0))</f>
        <v>#N/A</v>
      </c>
    </row>
    <row r="123" spans="1:12" x14ac:dyDescent="0.4">
      <c r="A123" t="s">
        <v>939</v>
      </c>
      <c r="B123" t="s">
        <v>875</v>
      </c>
      <c r="C123" t="s">
        <v>1000</v>
      </c>
      <c r="D123" t="s">
        <v>136</v>
      </c>
      <c r="E123" t="s">
        <v>955</v>
      </c>
      <c r="F123" t="s">
        <v>136</v>
      </c>
      <c r="G123" t="str">
        <f t="shared" si="6"/>
        <v>16_3_municipal_solid_waste_renewable_CO2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16_others</v>
      </c>
      <c r="L123" t="e">
        <f>INDEX(EGEDA_var!$E$4:$E$98,MATCH(C123,EGEDA_var!$D$4:$D$98,0))</f>
        <v>#N/A</v>
      </c>
    </row>
    <row r="124" spans="1:12" x14ac:dyDescent="0.4">
      <c r="A124" t="s">
        <v>939</v>
      </c>
      <c r="B124" t="s">
        <v>875</v>
      </c>
      <c r="C124" t="s">
        <v>1000</v>
      </c>
      <c r="D124" t="s">
        <v>136</v>
      </c>
      <c r="E124" t="s">
        <v>995</v>
      </c>
      <c r="F124" t="s">
        <v>136</v>
      </c>
      <c r="G124" t="str">
        <f t="shared" si="6"/>
        <v>16_3_municipal_solid_waste_renewable_CO2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16_others</v>
      </c>
      <c r="L124" t="e">
        <f>INDEX(EGEDA_var!$E$4:$E$98,MATCH(C124,EGEDA_var!$D$4:$D$98,0))</f>
        <v>#N/A</v>
      </c>
    </row>
    <row r="125" spans="1:12" x14ac:dyDescent="0.4">
      <c r="A125" t="s">
        <v>939</v>
      </c>
      <c r="B125" t="s">
        <v>875</v>
      </c>
      <c r="C125" t="s">
        <v>1000</v>
      </c>
      <c r="D125" t="s">
        <v>136</v>
      </c>
      <c r="E125" t="s">
        <v>983</v>
      </c>
      <c r="F125" t="s">
        <v>136</v>
      </c>
      <c r="G125" t="str">
        <f t="shared" si="6"/>
        <v>16_3_municipal_solid_waste_renewable_CO2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16_others</v>
      </c>
      <c r="L125" t="e">
        <f>INDEX(EGEDA_var!$E$4:$E$98,MATCH(C125,EGEDA_var!$D$4:$D$98,0))</f>
        <v>#N/A</v>
      </c>
    </row>
    <row r="126" spans="1:12" x14ac:dyDescent="0.4">
      <c r="A126" t="s">
        <v>939</v>
      </c>
      <c r="B126" t="s">
        <v>875</v>
      </c>
      <c r="C126" t="s">
        <v>1000</v>
      </c>
      <c r="D126" t="s">
        <v>138</v>
      </c>
      <c r="E126" t="s">
        <v>952</v>
      </c>
      <c r="F126" t="s">
        <v>138</v>
      </c>
      <c r="G126" t="str">
        <f t="shared" si="6"/>
        <v>16_4_municipal_solid_waste_nonrenewable_CO2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16_others</v>
      </c>
      <c r="L126" t="e">
        <f>INDEX(EGEDA_var!$E$4:$E$98,MATCH(C126,EGEDA_var!$D$4:$D$98,0))</f>
        <v>#N/A</v>
      </c>
    </row>
    <row r="127" spans="1:12" x14ac:dyDescent="0.4">
      <c r="A127" t="s">
        <v>939</v>
      </c>
      <c r="B127" t="s">
        <v>875</v>
      </c>
      <c r="C127" t="s">
        <v>1000</v>
      </c>
      <c r="D127" t="s">
        <v>138</v>
      </c>
      <c r="E127" t="s">
        <v>955</v>
      </c>
      <c r="F127" t="s">
        <v>138</v>
      </c>
      <c r="G127" t="str">
        <f t="shared" si="6"/>
        <v>16_4_municipal_solid_waste_nonrenewable_CO2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16_others</v>
      </c>
      <c r="L127" t="e">
        <f>INDEX(EGEDA_var!$E$4:$E$98,MATCH(C127,EGEDA_var!$D$4:$D$98,0))</f>
        <v>#N/A</v>
      </c>
    </row>
    <row r="128" spans="1:12" x14ac:dyDescent="0.4">
      <c r="A128" t="s">
        <v>939</v>
      </c>
      <c r="B128" t="s">
        <v>875</v>
      </c>
      <c r="C128" t="s">
        <v>1000</v>
      </c>
      <c r="D128" t="s">
        <v>138</v>
      </c>
      <c r="E128" t="s">
        <v>995</v>
      </c>
      <c r="F128" t="s">
        <v>138</v>
      </c>
      <c r="G128" t="str">
        <f t="shared" si="6"/>
        <v>16_4_municipal_solid_waste_nonrenewable_CO2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16_others</v>
      </c>
      <c r="L128" t="e">
        <f>INDEX(EGEDA_var!$E$4:$E$98,MATCH(C128,EGEDA_var!$D$4:$D$98,0))</f>
        <v>#N/A</v>
      </c>
    </row>
    <row r="129" spans="1:12" x14ac:dyDescent="0.4">
      <c r="A129" t="s">
        <v>939</v>
      </c>
      <c r="B129" t="s">
        <v>875</v>
      </c>
      <c r="C129" t="s">
        <v>1000</v>
      </c>
      <c r="D129" t="s">
        <v>138</v>
      </c>
      <c r="E129" t="s">
        <v>983</v>
      </c>
      <c r="F129" t="s">
        <v>138</v>
      </c>
      <c r="G129" t="str">
        <f t="shared" ref="G129:G132" si="9">F129&amp;"_CO2"</f>
        <v>16_4_municipal_solid_waste_nonrenewable_CO2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16_others</v>
      </c>
      <c r="L129" t="e">
        <f>INDEX(EGEDA_var!$E$4:$E$98,MATCH(C129,EGEDA_var!$D$4:$D$98,0))</f>
        <v>#N/A</v>
      </c>
    </row>
    <row r="130" spans="1:12" x14ac:dyDescent="0.4">
      <c r="A130" t="s">
        <v>939</v>
      </c>
      <c r="B130" t="s">
        <v>875</v>
      </c>
      <c r="C130" t="s">
        <v>1000</v>
      </c>
      <c r="D130" t="s">
        <v>146</v>
      </c>
      <c r="E130" t="s">
        <v>983</v>
      </c>
      <c r="F130" t="s">
        <v>146</v>
      </c>
      <c r="G130" t="str">
        <f t="shared" si="9"/>
        <v>16_8_other_liquid_biofuels_CO2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16_others</v>
      </c>
      <c r="L130" t="e">
        <f>INDEX(EGEDA_var!$E$4:$E$98,MATCH(C130,EGEDA_var!$D$4:$D$98,0))</f>
        <v>#N/A</v>
      </c>
    </row>
    <row r="131" spans="1:12" x14ac:dyDescent="0.4">
      <c r="A131" t="s">
        <v>939</v>
      </c>
      <c r="B131" t="s">
        <v>875</v>
      </c>
      <c r="C131" t="s">
        <v>1000</v>
      </c>
      <c r="D131" t="s">
        <v>146</v>
      </c>
      <c r="E131" t="s">
        <v>952</v>
      </c>
      <c r="F131" t="s">
        <v>146</v>
      </c>
      <c r="G131" t="str">
        <f t="shared" ref="G131" si="10">F131&amp;"_CO2"</f>
        <v>16_8_other_liquid_biofuels_CO2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16_others</v>
      </c>
      <c r="L131" t="e">
        <f>INDEX(EGEDA_var!$E$4:$E$98,MATCH(C131,EGEDA_var!$D$4:$D$98,0))</f>
        <v>#N/A</v>
      </c>
    </row>
    <row r="132" spans="1:12" x14ac:dyDescent="0.4">
      <c r="A132" t="s">
        <v>939</v>
      </c>
      <c r="B132" t="s">
        <v>875</v>
      </c>
      <c r="C132" t="s">
        <v>1000</v>
      </c>
      <c r="D132" t="s">
        <v>148</v>
      </c>
      <c r="E132" t="s">
        <v>983</v>
      </c>
      <c r="F132" t="s">
        <v>148</v>
      </c>
      <c r="G132" t="str">
        <f t="shared" si="9"/>
        <v>16_9_other_sources_CO2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16_others</v>
      </c>
      <c r="L132" t="e">
        <f>INDEX(EGEDA_var!$E$4:$E$98,MATCH(C132,EGEDA_var!$D$4:$D$98,0))</f>
        <v>#N/A</v>
      </c>
    </row>
    <row r="133" spans="1:12" x14ac:dyDescent="0.4">
      <c r="A133" t="s">
        <v>939</v>
      </c>
      <c r="B133" t="s">
        <v>875</v>
      </c>
      <c r="C133" t="s">
        <v>1000</v>
      </c>
      <c r="D133" t="s">
        <v>152</v>
      </c>
      <c r="E133" t="s">
        <v>986</v>
      </c>
      <c r="F133" t="s">
        <v>152</v>
      </c>
      <c r="G133" t="str">
        <f t="shared" si="6"/>
        <v>17_electricity_CO2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17_electricity</v>
      </c>
      <c r="L133" t="e">
        <f>INDEX(EGEDA_var!$E$4:$E$98,MATCH(C133,EGEDA_var!$D$4:$D$98,0))</f>
        <v>#N/A</v>
      </c>
    </row>
    <row r="134" spans="1:12" x14ac:dyDescent="0.4">
      <c r="A134" t="s">
        <v>939</v>
      </c>
      <c r="B134" t="s">
        <v>875</v>
      </c>
      <c r="C134" t="s">
        <v>1000</v>
      </c>
      <c r="D134" t="s">
        <v>152</v>
      </c>
      <c r="E134" t="s">
        <v>987</v>
      </c>
      <c r="F134" t="s">
        <v>152</v>
      </c>
      <c r="G134" t="str">
        <f t="shared" si="6"/>
        <v>17_electricity_CO2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17_electricity</v>
      </c>
      <c r="L134" t="e">
        <f>INDEX(EGEDA_var!$E$4:$E$98,MATCH(C134,EGEDA_var!$D$4:$D$98,0))</f>
        <v>#N/A</v>
      </c>
    </row>
    <row r="135" spans="1:12" x14ac:dyDescent="0.4">
      <c r="A135" t="s">
        <v>939</v>
      </c>
      <c r="B135" t="s">
        <v>875</v>
      </c>
      <c r="C135" t="s">
        <v>1000</v>
      </c>
      <c r="D135" t="s">
        <v>152</v>
      </c>
      <c r="E135" t="s">
        <v>992</v>
      </c>
      <c r="F135" t="s">
        <v>152</v>
      </c>
      <c r="G135" t="str">
        <f t="shared" si="6"/>
        <v>17_electricity_CO2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17_electricity</v>
      </c>
      <c r="L135" t="e">
        <f>INDEX(EGEDA_var!$E$4:$E$98,MATCH(C135,EGEDA_var!$D$4:$D$98,0))</f>
        <v>#N/A</v>
      </c>
    </row>
    <row r="136" spans="1:12" x14ac:dyDescent="0.4">
      <c r="A136" t="s">
        <v>939</v>
      </c>
      <c r="B136" t="s">
        <v>875</v>
      </c>
      <c r="C136" t="s">
        <v>1000</v>
      </c>
      <c r="D136" t="s">
        <v>152</v>
      </c>
      <c r="E136" t="s">
        <v>989</v>
      </c>
      <c r="F136" t="s">
        <v>152</v>
      </c>
      <c r="G136" t="str">
        <f t="shared" si="6"/>
        <v>17_electricity_CO2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17_electricity</v>
      </c>
      <c r="L136" t="e">
        <f>INDEX(EGEDA_var!$E$4:$E$98,MATCH(C136,EGEDA_var!$D$4:$D$98,0))</f>
        <v>#N/A</v>
      </c>
    </row>
    <row r="137" spans="1:12" x14ac:dyDescent="0.4">
      <c r="A137" t="s">
        <v>939</v>
      </c>
      <c r="B137" t="s">
        <v>875</v>
      </c>
      <c r="C137" t="s">
        <v>1000</v>
      </c>
      <c r="D137" t="s">
        <v>152</v>
      </c>
      <c r="E137" t="s">
        <v>964</v>
      </c>
      <c r="F137" t="s">
        <v>991</v>
      </c>
      <c r="G137" t="str">
        <f t="shared" si="6"/>
        <v>17_electricity_export_CO2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17_electricity</v>
      </c>
      <c r="L137" t="e">
        <f>INDEX(EGEDA_var!$E$4:$E$98,MATCH(C137,EGEDA_var!$D$4:$D$98,0))</f>
        <v>#N/A</v>
      </c>
    </row>
    <row r="138" spans="1:12" x14ac:dyDescent="0.4">
      <c r="A138" t="s">
        <v>939</v>
      </c>
      <c r="B138" t="s">
        <v>875</v>
      </c>
      <c r="C138" t="s">
        <v>1000</v>
      </c>
      <c r="D138" t="s">
        <v>19</v>
      </c>
      <c r="E138" t="s">
        <v>960</v>
      </c>
      <c r="F138" t="s">
        <v>19</v>
      </c>
      <c r="G138" t="str">
        <f t="shared" si="6"/>
        <v>2_coal_products_CO2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2_coal_products</v>
      </c>
      <c r="L138" t="e">
        <f>INDEX(EGEDA_var!$E$4:$E$98,MATCH(C138,EGEDA_var!$D$4:$D$98,0))</f>
        <v>#N/A</v>
      </c>
    </row>
    <row r="139" spans="1:12" x14ac:dyDescent="0.4">
      <c r="A139" t="s">
        <v>939</v>
      </c>
      <c r="B139" t="s">
        <v>875</v>
      </c>
      <c r="C139" t="s">
        <v>1000</v>
      </c>
      <c r="D139" t="s">
        <v>19</v>
      </c>
      <c r="E139" t="s">
        <v>995</v>
      </c>
      <c r="F139" t="s">
        <v>19</v>
      </c>
      <c r="G139" t="str">
        <f t="shared" si="6"/>
        <v>2_coal_products_CO2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2_coal_products</v>
      </c>
      <c r="L139" t="e">
        <f>INDEX(EGEDA_var!$E$4:$E$98,MATCH(C139,EGEDA_var!$D$4:$D$98,0))</f>
        <v>#N/A</v>
      </c>
    </row>
    <row r="140" spans="1:12" x14ac:dyDescent="0.4">
      <c r="A140" t="s">
        <v>939</v>
      </c>
      <c r="B140" t="s">
        <v>875</v>
      </c>
      <c r="C140" t="s">
        <v>1000</v>
      </c>
      <c r="D140" t="s">
        <v>19</v>
      </c>
      <c r="E140" t="s">
        <v>970</v>
      </c>
      <c r="F140" t="s">
        <v>19</v>
      </c>
      <c r="G140" t="str">
        <f t="shared" si="6"/>
        <v>2_coal_products_CO2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2_coal_products</v>
      </c>
      <c r="L140" t="e">
        <f>INDEX(EGEDA_var!$E$4:$E$98,MATCH(C140,EGEDA_var!$D$4:$D$98,0))</f>
        <v>#N/A</v>
      </c>
    </row>
    <row r="141" spans="1:12" x14ac:dyDescent="0.4">
      <c r="A141" t="s">
        <v>939</v>
      </c>
      <c r="B141" t="s">
        <v>875</v>
      </c>
      <c r="C141" t="s">
        <v>1000</v>
      </c>
      <c r="D141" t="s">
        <v>53</v>
      </c>
      <c r="E141" t="s">
        <v>995</v>
      </c>
      <c r="F141" t="s">
        <v>53</v>
      </c>
      <c r="G141" t="str">
        <f t="shared" si="6"/>
        <v>6_1_crude_oil_CO2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6_crude_oil_and_ngl</v>
      </c>
      <c r="L141" t="e">
        <f>INDEX(EGEDA_var!$E$4:$E$98,MATCH(C141,EGEDA_var!$D$4:$D$98,0))</f>
        <v>#N/A</v>
      </c>
    </row>
    <row r="142" spans="1:12" x14ac:dyDescent="0.4">
      <c r="A142" t="s">
        <v>939</v>
      </c>
      <c r="B142" t="s">
        <v>875</v>
      </c>
      <c r="C142" t="s">
        <v>1000</v>
      </c>
      <c r="D142" t="s">
        <v>53</v>
      </c>
      <c r="E142" t="s">
        <v>969</v>
      </c>
      <c r="F142" t="s">
        <v>53</v>
      </c>
      <c r="G142" t="str">
        <f t="shared" si="6"/>
        <v>6_1_crude_oil_CO2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6_crude_oil_and_ngl</v>
      </c>
      <c r="L142" t="e">
        <f>INDEX(EGEDA_var!$E$4:$E$98,MATCH(C142,EGEDA_var!$D$4:$D$98,0))</f>
        <v>#N/A</v>
      </c>
    </row>
    <row r="143" spans="1:12" x14ac:dyDescent="0.4">
      <c r="A143" t="s">
        <v>939</v>
      </c>
      <c r="B143" t="s">
        <v>875</v>
      </c>
      <c r="C143" t="s">
        <v>1000</v>
      </c>
      <c r="D143" t="s">
        <v>53</v>
      </c>
      <c r="E143" t="s">
        <v>957</v>
      </c>
      <c r="F143" t="s">
        <v>53</v>
      </c>
      <c r="G143" t="str">
        <f t="shared" si="6"/>
        <v>6_1_crude_oil_CO2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6_crude_oil_and_ngl</v>
      </c>
      <c r="L143" t="e">
        <f>INDEX(EGEDA_var!$E$4:$E$98,MATCH(C143,EGEDA_var!$D$4:$D$98,0))</f>
        <v>#N/A</v>
      </c>
    </row>
    <row r="144" spans="1:12" x14ac:dyDescent="0.4">
      <c r="A144" t="s">
        <v>939</v>
      </c>
      <c r="B144" t="s">
        <v>875</v>
      </c>
      <c r="C144" t="s">
        <v>1000</v>
      </c>
      <c r="D144" t="s">
        <v>81</v>
      </c>
      <c r="E144" t="s">
        <v>958</v>
      </c>
      <c r="F144" t="s">
        <v>81</v>
      </c>
      <c r="G144" t="str">
        <f t="shared" si="6"/>
        <v>7_10_refinery_gas_not_liquefied_CO2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7_petroleum_products</v>
      </c>
      <c r="L144" t="e">
        <f>INDEX(EGEDA_var!$E$4:$E$98,MATCH(C144,EGEDA_var!$D$4:$D$98,0))</f>
        <v>#N/A</v>
      </c>
    </row>
    <row r="145" spans="1:12" x14ac:dyDescent="0.4">
      <c r="A145" t="s">
        <v>939</v>
      </c>
      <c r="B145" t="s">
        <v>875</v>
      </c>
      <c r="C145" t="s">
        <v>1000</v>
      </c>
      <c r="D145" t="s">
        <v>81</v>
      </c>
      <c r="E145" t="s">
        <v>995</v>
      </c>
      <c r="F145" t="s">
        <v>81</v>
      </c>
      <c r="G145" t="str">
        <f t="shared" si="6"/>
        <v>7_10_refinery_gas_not_liquefied_CO2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e">
        <f>INDEX(EGEDA_var!$E$4:$E$98,MATCH(C145,EGEDA_var!$D$4:$D$98,0))</f>
        <v>#N/A</v>
      </c>
    </row>
    <row r="146" spans="1:12" x14ac:dyDescent="0.4">
      <c r="A146" t="s">
        <v>939</v>
      </c>
      <c r="B146" t="s">
        <v>875</v>
      </c>
      <c r="C146" t="s">
        <v>1000</v>
      </c>
      <c r="D146" t="s">
        <v>81</v>
      </c>
      <c r="E146" t="s">
        <v>969</v>
      </c>
      <c r="F146" t="s">
        <v>81</v>
      </c>
      <c r="G146" t="str">
        <f t="shared" si="6"/>
        <v>7_10_refinery_gas_not_liquefied_CO2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e">
        <f>INDEX(EGEDA_var!$E$4:$E$98,MATCH(C146,EGEDA_var!$D$4:$D$98,0))</f>
        <v>#N/A</v>
      </c>
    </row>
    <row r="147" spans="1:12" x14ac:dyDescent="0.4">
      <c r="A147" t="s">
        <v>939</v>
      </c>
      <c r="B147" t="s">
        <v>875</v>
      </c>
      <c r="C147" t="s">
        <v>1000</v>
      </c>
      <c r="D147" t="s">
        <v>83</v>
      </c>
      <c r="E147" t="s">
        <v>971</v>
      </c>
      <c r="F147" t="s">
        <v>93</v>
      </c>
      <c r="G147" t="str">
        <f t="shared" si="6"/>
        <v>7_16_petroleum_coke_CO2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e">
        <f>INDEX(EGEDA_var!$E$4:$E$98,MATCH(C147,EGEDA_var!$D$4:$D$98,0))</f>
        <v>#N/A</v>
      </c>
    </row>
    <row r="148" spans="1:12" x14ac:dyDescent="0.4">
      <c r="A148" t="s">
        <v>939</v>
      </c>
      <c r="B148" t="s">
        <v>875</v>
      </c>
      <c r="C148" t="s">
        <v>1000</v>
      </c>
      <c r="D148" t="s">
        <v>68</v>
      </c>
      <c r="E148" t="s">
        <v>969</v>
      </c>
      <c r="F148" t="s">
        <v>68</v>
      </c>
      <c r="G148" t="str">
        <f t="shared" si="6"/>
        <v>7_3_naphtha_CO2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e">
        <f>INDEX(EGEDA_var!$E$4:$E$98,MATCH(C148,EGEDA_var!$D$4:$D$98,0))</f>
        <v>#N/A</v>
      </c>
    </row>
    <row r="149" spans="1:12" x14ac:dyDescent="0.4">
      <c r="A149" t="s">
        <v>939</v>
      </c>
      <c r="B149" t="s">
        <v>875</v>
      </c>
      <c r="C149" t="s">
        <v>1000</v>
      </c>
      <c r="D149" t="s">
        <v>78</v>
      </c>
      <c r="E149" t="s">
        <v>950</v>
      </c>
      <c r="F149" t="s">
        <v>78</v>
      </c>
      <c r="G149" t="str">
        <f t="shared" si="6"/>
        <v>7_7_gas_diesel_oil_CO2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e">
        <f>INDEX(EGEDA_var!$E$4:$E$98,MATCH(C149,EGEDA_var!$D$4:$D$98,0))</f>
        <v>#N/A</v>
      </c>
    </row>
    <row r="150" spans="1:12" x14ac:dyDescent="0.4">
      <c r="A150" t="s">
        <v>939</v>
      </c>
      <c r="B150" t="s">
        <v>875</v>
      </c>
      <c r="C150" t="s">
        <v>1000</v>
      </c>
      <c r="D150" t="s">
        <v>78</v>
      </c>
      <c r="E150" t="s">
        <v>951</v>
      </c>
      <c r="F150" t="s">
        <v>78</v>
      </c>
      <c r="G150" t="str">
        <f t="shared" si="6"/>
        <v>7_7_gas_diesel_oil_CO2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e">
        <f>INDEX(EGEDA_var!$E$4:$E$98,MATCH(C150,EGEDA_var!$D$4:$D$98,0))</f>
        <v>#N/A</v>
      </c>
    </row>
    <row r="151" spans="1:12" x14ac:dyDescent="0.4">
      <c r="A151" t="s">
        <v>939</v>
      </c>
      <c r="B151" t="s">
        <v>875</v>
      </c>
      <c r="C151" t="s">
        <v>1000</v>
      </c>
      <c r="D151" t="s">
        <v>78</v>
      </c>
      <c r="E151" t="s">
        <v>953</v>
      </c>
      <c r="F151" t="s">
        <v>78</v>
      </c>
      <c r="G151" t="str">
        <f t="shared" si="6"/>
        <v>7_7_gas_diesel_oil_CO2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7_petroleum_products</v>
      </c>
      <c r="L151" t="e">
        <f>INDEX(EGEDA_var!$E$4:$E$98,MATCH(C151,EGEDA_var!$D$4:$D$98,0))</f>
        <v>#N/A</v>
      </c>
    </row>
    <row r="152" spans="1:12" x14ac:dyDescent="0.4">
      <c r="A152" t="s">
        <v>939</v>
      </c>
      <c r="B152" t="s">
        <v>875</v>
      </c>
      <c r="C152" t="s">
        <v>1000</v>
      </c>
      <c r="D152" t="s">
        <v>78</v>
      </c>
      <c r="E152" t="s">
        <v>954</v>
      </c>
      <c r="F152" t="s">
        <v>78</v>
      </c>
      <c r="G152" t="str">
        <f t="shared" ref="G152:G178" si="11">F152&amp;"_CO2"</f>
        <v>7_7_gas_diesel_oil_CO2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7_petroleum_products</v>
      </c>
      <c r="L152" t="e">
        <f>INDEX(EGEDA_var!$E$4:$E$98,MATCH(C152,EGEDA_var!$D$4:$D$98,0))</f>
        <v>#N/A</v>
      </c>
    </row>
    <row r="153" spans="1:12" x14ac:dyDescent="0.4">
      <c r="A153" t="s">
        <v>939</v>
      </c>
      <c r="B153" t="s">
        <v>875</v>
      </c>
      <c r="C153" t="s">
        <v>1000</v>
      </c>
      <c r="D153" t="s">
        <v>78</v>
      </c>
      <c r="E153" t="s">
        <v>955</v>
      </c>
      <c r="F153" t="s">
        <v>78</v>
      </c>
      <c r="G153" t="str">
        <f t="shared" si="11"/>
        <v>7_7_gas_diesel_oil_CO2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7_petroleum_products</v>
      </c>
      <c r="L153" t="e">
        <f>INDEX(EGEDA_var!$E$4:$E$98,MATCH(C153,EGEDA_var!$D$4:$D$98,0))</f>
        <v>#N/A</v>
      </c>
    </row>
    <row r="154" spans="1:12" x14ac:dyDescent="0.4">
      <c r="A154" t="s">
        <v>939</v>
      </c>
      <c r="B154" t="s">
        <v>875</v>
      </c>
      <c r="C154" t="s">
        <v>1000</v>
      </c>
      <c r="D154" t="s">
        <v>78</v>
      </c>
      <c r="E154" t="s">
        <v>957</v>
      </c>
      <c r="F154" t="s">
        <v>78</v>
      </c>
      <c r="G154" t="str">
        <f t="shared" si="11"/>
        <v>7_7_gas_diesel_oil_CO2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7_petroleum_products</v>
      </c>
      <c r="L154" t="e">
        <f>INDEX(EGEDA_var!$E$4:$E$98,MATCH(C154,EGEDA_var!$D$4:$D$98,0))</f>
        <v>#N/A</v>
      </c>
    </row>
    <row r="155" spans="1:12" x14ac:dyDescent="0.4">
      <c r="A155" t="s">
        <v>939</v>
      </c>
      <c r="B155" t="s">
        <v>875</v>
      </c>
      <c r="C155" t="s">
        <v>1000</v>
      </c>
      <c r="D155" t="s">
        <v>78</v>
      </c>
      <c r="E155" t="s">
        <v>958</v>
      </c>
      <c r="F155" t="s">
        <v>78</v>
      </c>
      <c r="G155" t="str">
        <f t="shared" si="11"/>
        <v>7_7_gas_diesel_oil_CO2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7_petroleum_products</v>
      </c>
      <c r="L155" t="e">
        <f>INDEX(EGEDA_var!$E$4:$E$98,MATCH(C155,EGEDA_var!$D$4:$D$98,0))</f>
        <v>#N/A</v>
      </c>
    </row>
    <row r="156" spans="1:12" x14ac:dyDescent="0.4">
      <c r="A156" t="s">
        <v>939</v>
      </c>
      <c r="B156" t="s">
        <v>875</v>
      </c>
      <c r="C156" t="s">
        <v>1000</v>
      </c>
      <c r="D156" t="s">
        <v>78</v>
      </c>
      <c r="E156" t="s">
        <v>995</v>
      </c>
      <c r="F156" t="s">
        <v>78</v>
      </c>
      <c r="G156" t="str">
        <f t="shared" si="11"/>
        <v>7_7_gas_diesel_oil_CO2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7_petroleum_products</v>
      </c>
      <c r="L156" t="e">
        <f>INDEX(EGEDA_var!$E$4:$E$98,MATCH(C156,EGEDA_var!$D$4:$D$98,0))</f>
        <v>#N/A</v>
      </c>
    </row>
    <row r="157" spans="1:12" x14ac:dyDescent="0.4">
      <c r="A157" t="s">
        <v>939</v>
      </c>
      <c r="B157" t="s">
        <v>875</v>
      </c>
      <c r="C157" t="s">
        <v>1000</v>
      </c>
      <c r="D157" t="s">
        <v>78</v>
      </c>
      <c r="E157" t="s">
        <v>968</v>
      </c>
      <c r="F157" t="s">
        <v>78</v>
      </c>
      <c r="G157" t="str">
        <f t="shared" si="11"/>
        <v>7_7_gas_diesel_oil_CO2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7_petroleum_products</v>
      </c>
      <c r="L157" t="e">
        <f>INDEX(EGEDA_var!$E$4:$E$98,MATCH(C157,EGEDA_var!$D$4:$D$98,0))</f>
        <v>#N/A</v>
      </c>
    </row>
    <row r="158" spans="1:12" x14ac:dyDescent="0.4">
      <c r="A158" t="s">
        <v>939</v>
      </c>
      <c r="B158" t="s">
        <v>875</v>
      </c>
      <c r="C158" t="s">
        <v>1000</v>
      </c>
      <c r="D158" t="s">
        <v>78</v>
      </c>
      <c r="E158" t="s">
        <v>969</v>
      </c>
      <c r="F158" t="s">
        <v>78</v>
      </c>
      <c r="G158" t="str">
        <f t="shared" si="11"/>
        <v>7_7_gas_diesel_oil_CO2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7_petroleum_products</v>
      </c>
      <c r="L158" t="e">
        <f>INDEX(EGEDA_var!$E$4:$E$98,MATCH(C158,EGEDA_var!$D$4:$D$98,0))</f>
        <v>#N/A</v>
      </c>
    </row>
    <row r="159" spans="1:12" x14ac:dyDescent="0.4">
      <c r="A159" t="s">
        <v>939</v>
      </c>
      <c r="B159" t="s">
        <v>875</v>
      </c>
      <c r="C159" t="s">
        <v>1000</v>
      </c>
      <c r="D159" t="s">
        <v>78</v>
      </c>
      <c r="E159" t="s">
        <v>981</v>
      </c>
      <c r="F159" t="s">
        <v>78</v>
      </c>
      <c r="G159" t="str">
        <f t="shared" si="11"/>
        <v>7_7_gas_diesel_oil_CO2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7_petroleum_products</v>
      </c>
      <c r="L159" t="e">
        <f>INDEX(EGEDA_var!$E$4:$E$98,MATCH(C159,EGEDA_var!$D$4:$D$98,0))</f>
        <v>#N/A</v>
      </c>
    </row>
    <row r="160" spans="1:12" x14ac:dyDescent="0.4">
      <c r="A160" t="s">
        <v>939</v>
      </c>
      <c r="B160" t="s">
        <v>875</v>
      </c>
      <c r="C160" t="s">
        <v>1000</v>
      </c>
      <c r="D160" t="s">
        <v>79</v>
      </c>
      <c r="E160" t="s">
        <v>994</v>
      </c>
      <c r="F160" t="s">
        <v>79</v>
      </c>
      <c r="G160" t="str">
        <f t="shared" si="11"/>
        <v>7_8_fuel_oil_CO2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7_petroleum_products</v>
      </c>
      <c r="L160" t="e">
        <f>INDEX(EGEDA_var!$E$4:$E$98,MATCH(C160,EGEDA_var!$D$4:$D$98,0))</f>
        <v>#N/A</v>
      </c>
    </row>
    <row r="161" spans="1:12" x14ac:dyDescent="0.4">
      <c r="A161" t="s">
        <v>939</v>
      </c>
      <c r="B161" t="s">
        <v>875</v>
      </c>
      <c r="C161" t="s">
        <v>1000</v>
      </c>
      <c r="D161" t="s">
        <v>79</v>
      </c>
      <c r="E161" t="s">
        <v>958</v>
      </c>
      <c r="F161" t="s">
        <v>79</v>
      </c>
      <c r="G161" t="str">
        <f t="shared" si="11"/>
        <v>7_8_fuel_oil_CO2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7_petroleum_products</v>
      </c>
      <c r="L161" t="e">
        <f>INDEX(EGEDA_var!$E$4:$E$98,MATCH(C161,EGEDA_var!$D$4:$D$98,0))</f>
        <v>#N/A</v>
      </c>
    </row>
    <row r="162" spans="1:12" x14ac:dyDescent="0.4">
      <c r="A162" t="s">
        <v>939</v>
      </c>
      <c r="B162" t="s">
        <v>875</v>
      </c>
      <c r="C162" t="s">
        <v>1000</v>
      </c>
      <c r="D162" t="s">
        <v>79</v>
      </c>
      <c r="E162" t="s">
        <v>995</v>
      </c>
      <c r="F162" t="s">
        <v>79</v>
      </c>
      <c r="G162" t="str">
        <f t="shared" si="11"/>
        <v>7_8_fuel_oil_CO2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7_petroleum_products</v>
      </c>
      <c r="L162" t="e">
        <f>INDEX(EGEDA_var!$E$4:$E$98,MATCH(C162,EGEDA_var!$D$4:$D$98,0))</f>
        <v>#N/A</v>
      </c>
    </row>
    <row r="163" spans="1:12" x14ac:dyDescent="0.4">
      <c r="A163" t="s">
        <v>939</v>
      </c>
      <c r="B163" t="s">
        <v>875</v>
      </c>
      <c r="C163" t="s">
        <v>1000</v>
      </c>
      <c r="D163" t="s">
        <v>79</v>
      </c>
      <c r="E163" t="s">
        <v>969</v>
      </c>
      <c r="F163" t="s">
        <v>79</v>
      </c>
      <c r="G163" t="str">
        <f t="shared" si="11"/>
        <v>7_8_fuel_oil_CO2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7_petroleum_products</v>
      </c>
      <c r="L163" t="e">
        <f>INDEX(EGEDA_var!$E$4:$E$98,MATCH(C163,EGEDA_var!$D$4:$D$98,0))</f>
        <v>#N/A</v>
      </c>
    </row>
    <row r="164" spans="1:12" x14ac:dyDescent="0.4">
      <c r="A164" t="s">
        <v>939</v>
      </c>
      <c r="B164" t="s">
        <v>875</v>
      </c>
      <c r="C164" t="s">
        <v>1000</v>
      </c>
      <c r="D164" t="s">
        <v>80</v>
      </c>
      <c r="E164" t="s">
        <v>995</v>
      </c>
      <c r="F164" t="s">
        <v>80</v>
      </c>
      <c r="G164" t="str">
        <f t="shared" si="11"/>
        <v>7_9_lpg_CO2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7_petroleum_products</v>
      </c>
      <c r="L164" t="e">
        <f>INDEX(EGEDA_var!$E$4:$E$98,MATCH(C164,EGEDA_var!$D$4:$D$98,0))</f>
        <v>#N/A</v>
      </c>
    </row>
    <row r="165" spans="1:12" x14ac:dyDescent="0.4">
      <c r="A165" t="s">
        <v>939</v>
      </c>
      <c r="B165" t="s">
        <v>875</v>
      </c>
      <c r="C165" t="s">
        <v>1000</v>
      </c>
      <c r="D165" t="s">
        <v>80</v>
      </c>
      <c r="E165" t="s">
        <v>969</v>
      </c>
      <c r="F165" t="s">
        <v>80</v>
      </c>
      <c r="G165" t="str">
        <f t="shared" si="11"/>
        <v>7_9_lpg_CO2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7_petroleum_products</v>
      </c>
      <c r="L165" t="e">
        <f>INDEX(EGEDA_var!$E$4:$E$98,MATCH(C165,EGEDA_var!$D$4:$D$98,0))</f>
        <v>#N/A</v>
      </c>
    </row>
    <row r="166" spans="1:12" x14ac:dyDescent="0.4">
      <c r="A166" t="s">
        <v>939</v>
      </c>
      <c r="B166" t="s">
        <v>875</v>
      </c>
      <c r="C166" t="s">
        <v>1000</v>
      </c>
      <c r="D166" t="s">
        <v>83</v>
      </c>
      <c r="E166" t="s">
        <v>995</v>
      </c>
      <c r="F166" t="s">
        <v>83</v>
      </c>
      <c r="G166" t="str">
        <f t="shared" si="11"/>
        <v>7_x_other_petroleum_products_CO2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7_petroleum_products</v>
      </c>
      <c r="L166" t="e">
        <f>INDEX(EGEDA_var!$E$4:$E$98,MATCH(C166,EGEDA_var!$D$4:$D$98,0))</f>
        <v>#N/A</v>
      </c>
    </row>
    <row r="167" spans="1:12" x14ac:dyDescent="0.4">
      <c r="A167" t="s">
        <v>939</v>
      </c>
      <c r="B167" t="s">
        <v>875</v>
      </c>
      <c r="C167" t="s">
        <v>1000</v>
      </c>
      <c r="D167" t="s">
        <v>83</v>
      </c>
      <c r="E167" t="s">
        <v>969</v>
      </c>
      <c r="F167" t="s">
        <v>83</v>
      </c>
      <c r="G167" t="str">
        <f t="shared" si="11"/>
        <v>7_x_other_petroleum_products_CO2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7_petroleum_products</v>
      </c>
      <c r="L167" t="e">
        <f>INDEX(EGEDA_var!$E$4:$E$98,MATCH(C167,EGEDA_var!$D$4:$D$98,0))</f>
        <v>#N/A</v>
      </c>
    </row>
    <row r="168" spans="1:12" x14ac:dyDescent="0.4">
      <c r="A168" t="s">
        <v>939</v>
      </c>
      <c r="B168" t="s">
        <v>875</v>
      </c>
      <c r="C168" t="s">
        <v>1000</v>
      </c>
      <c r="D168" t="s">
        <v>99</v>
      </c>
      <c r="E168" t="s">
        <v>950</v>
      </c>
      <c r="F168" t="s">
        <v>99</v>
      </c>
      <c r="G168" t="str">
        <f t="shared" si="11"/>
        <v>8_1_natural_gas_CO2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8_gas</v>
      </c>
      <c r="L168" t="e">
        <f>INDEX(EGEDA_var!$E$4:$E$98,MATCH(C168,EGEDA_var!$D$4:$D$98,0))</f>
        <v>#N/A</v>
      </c>
    </row>
    <row r="169" spans="1:12" x14ac:dyDescent="0.4">
      <c r="A169" t="s">
        <v>939</v>
      </c>
      <c r="B169" t="s">
        <v>875</v>
      </c>
      <c r="C169" t="s">
        <v>1000</v>
      </c>
      <c r="D169" t="s">
        <v>99</v>
      </c>
      <c r="E169" t="s">
        <v>951</v>
      </c>
      <c r="F169" t="s">
        <v>99</v>
      </c>
      <c r="G169" t="str">
        <f t="shared" si="11"/>
        <v>8_1_natural_gas_CO2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8_gas</v>
      </c>
      <c r="L169" t="e">
        <f>INDEX(EGEDA_var!$E$4:$E$98,MATCH(C169,EGEDA_var!$D$4:$D$98,0))</f>
        <v>#N/A</v>
      </c>
    </row>
    <row r="170" spans="1:12" x14ac:dyDescent="0.4">
      <c r="A170" t="s">
        <v>939</v>
      </c>
      <c r="B170" t="s">
        <v>875</v>
      </c>
      <c r="C170" t="s">
        <v>1000</v>
      </c>
      <c r="D170" t="s">
        <v>99</v>
      </c>
      <c r="E170" t="s">
        <v>954</v>
      </c>
      <c r="F170" t="s">
        <v>99</v>
      </c>
      <c r="G170" t="str">
        <f t="shared" si="11"/>
        <v>8_1_natural_gas_CO2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8_gas</v>
      </c>
      <c r="L170" t="e">
        <f>INDEX(EGEDA_var!$E$4:$E$98,MATCH(C170,EGEDA_var!$D$4:$D$98,0))</f>
        <v>#N/A</v>
      </c>
    </row>
    <row r="171" spans="1:12" x14ac:dyDescent="0.4">
      <c r="A171" t="s">
        <v>939</v>
      </c>
      <c r="B171" t="s">
        <v>875</v>
      </c>
      <c r="C171" t="s">
        <v>1000</v>
      </c>
      <c r="D171" t="s">
        <v>99</v>
      </c>
      <c r="E171" t="s">
        <v>955</v>
      </c>
      <c r="F171" t="s">
        <v>99</v>
      </c>
      <c r="G171" t="str">
        <f t="shared" si="11"/>
        <v>8_1_natural_gas_CO2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8_gas</v>
      </c>
      <c r="L171" t="e">
        <f>INDEX(EGEDA_var!$E$4:$E$98,MATCH(C171,EGEDA_var!$D$4:$D$98,0))</f>
        <v>#N/A</v>
      </c>
    </row>
    <row r="172" spans="1:12" x14ac:dyDescent="0.4">
      <c r="A172" t="s">
        <v>939</v>
      </c>
      <c r="B172" t="s">
        <v>875</v>
      </c>
      <c r="C172" t="s">
        <v>1000</v>
      </c>
      <c r="D172" t="s">
        <v>99</v>
      </c>
      <c r="E172" t="s">
        <v>995</v>
      </c>
      <c r="F172" t="s">
        <v>99</v>
      </c>
      <c r="G172" t="str">
        <f t="shared" si="11"/>
        <v>8_1_natural_gas_CO2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8_gas</v>
      </c>
      <c r="L172" t="e">
        <f>INDEX(EGEDA_var!$E$4:$E$98,MATCH(C172,EGEDA_var!$D$4:$D$98,0))</f>
        <v>#N/A</v>
      </c>
    </row>
    <row r="173" spans="1:12" x14ac:dyDescent="0.4">
      <c r="A173" t="s">
        <v>939</v>
      </c>
      <c r="B173" t="s">
        <v>875</v>
      </c>
      <c r="C173" t="s">
        <v>1000</v>
      </c>
      <c r="D173" t="s">
        <v>99</v>
      </c>
      <c r="E173" t="s">
        <v>965</v>
      </c>
      <c r="F173" t="s">
        <v>99</v>
      </c>
      <c r="G173" t="str">
        <f t="shared" si="11"/>
        <v>8_1_natural_gas_CO2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8_gas</v>
      </c>
      <c r="L173" t="e">
        <f>INDEX(EGEDA_var!$E$4:$E$98,MATCH(C173,EGEDA_var!$D$4:$D$98,0))</f>
        <v>#N/A</v>
      </c>
    </row>
    <row r="174" spans="1:12" x14ac:dyDescent="0.4">
      <c r="A174" t="s">
        <v>939</v>
      </c>
      <c r="B174" t="s">
        <v>875</v>
      </c>
      <c r="C174" t="s">
        <v>1000</v>
      </c>
      <c r="D174" t="s">
        <v>99</v>
      </c>
      <c r="E174" t="s">
        <v>966</v>
      </c>
      <c r="F174" t="s">
        <v>99</v>
      </c>
      <c r="G174" t="str">
        <f t="shared" si="11"/>
        <v>8_1_natural_gas_CO2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8_gas</v>
      </c>
      <c r="L174" t="e">
        <f>INDEX(EGEDA_var!$E$4:$E$98,MATCH(C174,EGEDA_var!$D$4:$D$98,0))</f>
        <v>#N/A</v>
      </c>
    </row>
    <row r="175" spans="1:12" x14ac:dyDescent="0.4">
      <c r="A175" t="s">
        <v>939</v>
      </c>
      <c r="B175" t="s">
        <v>875</v>
      </c>
      <c r="C175" t="s">
        <v>1000</v>
      </c>
      <c r="D175" t="s">
        <v>99</v>
      </c>
      <c r="E175" t="s">
        <v>968</v>
      </c>
      <c r="F175" t="s">
        <v>99</v>
      </c>
      <c r="G175" t="str">
        <f t="shared" si="11"/>
        <v>8_1_natural_gas_CO2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8_gas</v>
      </c>
      <c r="L175" t="e">
        <f>INDEX(EGEDA_var!$E$4:$E$98,MATCH(C175,EGEDA_var!$D$4:$D$98,0))</f>
        <v>#N/A</v>
      </c>
    </row>
    <row r="176" spans="1:12" x14ac:dyDescent="0.4">
      <c r="A176" t="s">
        <v>939</v>
      </c>
      <c r="B176" t="s">
        <v>875</v>
      </c>
      <c r="C176" t="s">
        <v>1000</v>
      </c>
      <c r="D176" t="s">
        <v>99</v>
      </c>
      <c r="E176" t="s">
        <v>982</v>
      </c>
      <c r="F176" t="s">
        <v>99</v>
      </c>
      <c r="G176" t="str">
        <f t="shared" si="11"/>
        <v>8_1_natural_gas_CO2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8_gas</v>
      </c>
      <c r="L176" t="e">
        <f>INDEX(EGEDA_var!$E$4:$E$98,MATCH(C176,EGEDA_var!$D$4:$D$98,0))</f>
        <v>#N/A</v>
      </c>
    </row>
    <row r="177" spans="1:12" x14ac:dyDescent="0.4">
      <c r="A177" t="s">
        <v>939</v>
      </c>
      <c r="B177" t="s">
        <v>875</v>
      </c>
      <c r="C177" t="s">
        <v>1000</v>
      </c>
      <c r="D177" t="s">
        <v>105</v>
      </c>
      <c r="E177" t="s">
        <v>963</v>
      </c>
      <c r="F177" t="s">
        <v>105</v>
      </c>
      <c r="G177" t="str">
        <f t="shared" si="11"/>
        <v>9_nuclear_CO2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9_nuclear</v>
      </c>
      <c r="L177" t="e">
        <f>INDEX(EGEDA_var!$E$4:$E$98,MATCH(C177,EGEDA_var!$D$4:$D$98,0))</f>
        <v>#N/A</v>
      </c>
    </row>
    <row r="178" spans="1:12" x14ac:dyDescent="0.4">
      <c r="A178" t="s">
        <v>939</v>
      </c>
      <c r="B178" t="s">
        <v>875</v>
      </c>
      <c r="C178" t="s">
        <v>1000</v>
      </c>
      <c r="D178" t="s">
        <v>105</v>
      </c>
      <c r="E178" t="s">
        <v>967</v>
      </c>
      <c r="F178" t="s">
        <v>105</v>
      </c>
      <c r="G178" t="str">
        <f t="shared" si="11"/>
        <v>9_nuclear_CO2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9_nuclear</v>
      </c>
      <c r="L178" t="e">
        <f>INDEX(EGEDA_var!$E$4:$E$98,MATCH(C178,EGEDA_var!$D$4:$D$98,0))</f>
        <v>#N/A</v>
      </c>
    </row>
  </sheetData>
  <autoFilter ref="A2:M178" xr:uid="{CBBB395C-7C59-4038-BE8E-C837B830296E}"/>
  <sortState xmlns:xlrd2="http://schemas.microsoft.com/office/spreadsheetml/2017/richdata2" ref="A3:M179">
    <sortCondition ref="I3:I179"/>
    <sortCondition ref="F3:F179"/>
    <sortCondition ref="E3:E17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5" ma:contentTypeDescription="Create a new document." ma:contentTypeScope="" ma:versionID="317d9685dab8bc957ad6987b2590782b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5604f6bacd758088b74c002227a05abd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dfa6e-74ec-46e7-b46b-1da42387b931}" ma:internalName="TaxCatchAll" ma:showField="CatchAllData" ma:web="d4f68f77-196c-4bf6-850a-3f6f039eb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ffd5d1-c8e9-483d-a453-905e6a1f55b0">
      <Terms xmlns="http://schemas.microsoft.com/office/infopath/2007/PartnerControls"/>
    </lcf76f155ced4ddcb4097134ff3c332f>
    <TaxCatchAll xmlns="d4f68f77-196c-4bf6-850a-3f6f039eb6f5" xsi:nil="true"/>
  </documentManagement>
</p:properties>
</file>

<file path=customXml/itemProps1.xml><?xml version="1.0" encoding="utf-8"?>
<ds:datastoreItem xmlns:ds="http://schemas.openxmlformats.org/officeDocument/2006/customXml" ds:itemID="{427A7BFA-A726-4E0D-8A17-49E211F162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A4E8CA-A252-48A6-88FF-9192DB6EE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D4B3A8-1F12-4F80-968D-A3BAE8442AB8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d4f68f77-196c-4bf6-850a-3f6f039eb6f5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2ffd5d1-c8e9-483d-a453-905e6a1f55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EGEDA_var</vt:lpstr>
      <vt:lpstr>AGR_2018</vt:lpstr>
      <vt:lpstr>BLD_2018</vt:lpstr>
      <vt:lpstr>IND_2018</vt:lpstr>
      <vt:lpstr>TRN_2018</vt:lpstr>
      <vt:lpstr>NON_2018</vt:lpstr>
      <vt:lpstr>OWN_2018</vt:lpstr>
      <vt:lpstr>PIPE_2018</vt:lpstr>
      <vt:lpstr>POW_2018</vt:lpstr>
      <vt:lpstr>Finn - simplifier</vt:lpstr>
      <vt:lpstr>REF_2018</vt:lpstr>
      <vt:lpstr>SUP_2018</vt:lpstr>
      <vt:lpstr>HYD_2018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Wogan</dc:creator>
  <cp:keywords/>
  <dc:description/>
  <cp:lastModifiedBy>Finbar MAUNSELL</cp:lastModifiedBy>
  <cp:revision/>
  <dcterms:created xsi:type="dcterms:W3CDTF">2020-07-29T02:02:17Z</dcterms:created>
  <dcterms:modified xsi:type="dcterms:W3CDTF">2022-09-27T07:31:42Z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