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inhouse\"/>
    </mc:Choice>
  </mc:AlternateContent>
  <xr:revisionPtr revIDLastSave="0" documentId="13_ncr:9_{83ADA358-3B77-46CB-BE8C-0EBF625BC01C}" xr6:coauthVersionLast="45" xr6:coauthVersionMax="45" xr10:uidLastSave="{00000000-0000-0000-0000-000000000000}"/>
  <bookViews>
    <workbookView xWindow="28680" yWindow="-120" windowWidth="29040" windowHeight="15840" activeTab="1" xr2:uid="{B69E91DA-3C52-483C-AEE9-007E162FD3BB}"/>
  </bookViews>
  <sheets>
    <sheet name="games" sheetId="1" r:id="rId1"/>
    <sheet name="inhou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2" l="1"/>
  <c r="J54" i="2"/>
  <c r="J55" i="2"/>
  <c r="J56" i="2"/>
  <c r="J57" i="2"/>
  <c r="J58" i="2"/>
  <c r="J59" i="2"/>
  <c r="J60" i="2"/>
  <c r="J61" i="2"/>
  <c r="J52" i="2"/>
  <c r="J43" i="2"/>
  <c r="J44" i="2"/>
  <c r="J45" i="2"/>
  <c r="J46" i="2"/>
  <c r="J47" i="2"/>
  <c r="J48" i="2"/>
  <c r="J49" i="2"/>
  <c r="J50" i="2"/>
  <c r="J51" i="2"/>
  <c r="J42" i="2"/>
  <c r="J33" i="2"/>
  <c r="J34" i="2"/>
  <c r="J35" i="2"/>
  <c r="J36" i="2"/>
  <c r="J37" i="2"/>
  <c r="J38" i="2"/>
  <c r="J39" i="2"/>
  <c r="J40" i="2"/>
  <c r="J41" i="2"/>
  <c r="J32" i="2"/>
  <c r="J31" i="2"/>
  <c r="J23" i="2"/>
  <c r="J24" i="2"/>
  <c r="J25" i="2"/>
  <c r="J26" i="2"/>
  <c r="J27" i="2"/>
  <c r="J28" i="2"/>
  <c r="J29" i="2"/>
  <c r="J30" i="2"/>
  <c r="J22" i="2"/>
  <c r="J21" i="2"/>
  <c r="J13" i="2"/>
  <c r="J14" i="2"/>
  <c r="J15" i="2"/>
  <c r="J16" i="2"/>
  <c r="J17" i="2"/>
  <c r="J18" i="2"/>
  <c r="J19" i="2"/>
  <c r="J20" i="2"/>
  <c r="J12" i="2"/>
  <c r="J3" i="2"/>
  <c r="J4" i="2"/>
  <c r="J5" i="2"/>
  <c r="J6" i="2"/>
  <c r="J7" i="2"/>
  <c r="J8" i="2"/>
  <c r="J9" i="2"/>
  <c r="J10" i="2"/>
  <c r="J11" i="2"/>
  <c r="J2" i="2"/>
  <c r="B7" i="1"/>
  <c r="B6" i="1"/>
  <c r="B5" i="1"/>
  <c r="B4" i="1"/>
  <c r="B3" i="1"/>
  <c r="B2" i="1"/>
  <c r="L52" i="2"/>
</calcChain>
</file>

<file path=xl/sharedStrings.xml><?xml version="1.0" encoding="utf-8"?>
<sst xmlns="http://schemas.openxmlformats.org/spreadsheetml/2006/main" count="315" uniqueCount="79">
  <si>
    <t>game_id</t>
  </si>
  <si>
    <t>player</t>
  </si>
  <si>
    <t>k</t>
  </si>
  <si>
    <t>d</t>
  </si>
  <si>
    <t>a</t>
  </si>
  <si>
    <t>cs</t>
  </si>
  <si>
    <t>role</t>
  </si>
  <si>
    <t>dmg</t>
  </si>
  <si>
    <t>asianhenry</t>
  </si>
  <si>
    <t>CJ Effort</t>
  </si>
  <si>
    <t>TheRealShimmy</t>
  </si>
  <si>
    <t>Taxmo</t>
  </si>
  <si>
    <t>w/l</t>
  </si>
  <si>
    <t>w</t>
  </si>
  <si>
    <t>adc</t>
  </si>
  <si>
    <t>l</t>
  </si>
  <si>
    <t>champ</t>
  </si>
  <si>
    <t>dmg_share</t>
  </si>
  <si>
    <t>first_blood</t>
  </si>
  <si>
    <t>Ezreal</t>
  </si>
  <si>
    <t>n</t>
  </si>
  <si>
    <t>Knacked</t>
  </si>
  <si>
    <t>supp</t>
  </si>
  <si>
    <t>Janna</t>
  </si>
  <si>
    <t>jg</t>
  </si>
  <si>
    <t>Sejuani</t>
  </si>
  <si>
    <t>GF WONT SUPPORT</t>
  </si>
  <si>
    <t>mid</t>
  </si>
  <si>
    <t>Katarina</t>
  </si>
  <si>
    <t>Xe0</t>
  </si>
  <si>
    <t>top</t>
  </si>
  <si>
    <t>Kennen</t>
  </si>
  <si>
    <t>Ass2Malph</t>
  </si>
  <si>
    <t>Vi</t>
  </si>
  <si>
    <t>GobStopper</t>
  </si>
  <si>
    <t>Annie</t>
  </si>
  <si>
    <t>Jjjajangmyeon</t>
  </si>
  <si>
    <t>Ashe</t>
  </si>
  <si>
    <t>y</t>
  </si>
  <si>
    <t>Bevo18</t>
  </si>
  <si>
    <t>Blitzcrank</t>
  </si>
  <si>
    <t>Ornn</t>
  </si>
  <si>
    <t>Leona</t>
  </si>
  <si>
    <t>LeBlanc</t>
  </si>
  <si>
    <t>Ohoii</t>
  </si>
  <si>
    <t>Akali</t>
  </si>
  <si>
    <t>Master Yi</t>
  </si>
  <si>
    <t>Miss Fortune</t>
  </si>
  <si>
    <t>Malphite</t>
  </si>
  <si>
    <t>Taric</t>
  </si>
  <si>
    <t>Malzahar</t>
  </si>
  <si>
    <t>Jarvan IV</t>
  </si>
  <si>
    <t>Brand</t>
  </si>
  <si>
    <t>Hecarim</t>
  </si>
  <si>
    <t>Alistar</t>
  </si>
  <si>
    <t>Poppy</t>
  </si>
  <si>
    <t>Ekko</t>
  </si>
  <si>
    <t>Galio</t>
  </si>
  <si>
    <t>Renekton</t>
  </si>
  <si>
    <t>KhaZix</t>
  </si>
  <si>
    <t>Nautilus</t>
  </si>
  <si>
    <t>Twitch</t>
  </si>
  <si>
    <t>null</t>
  </si>
  <si>
    <t>Trundle</t>
  </si>
  <si>
    <t>itssyumm</t>
  </si>
  <si>
    <t>Lulu</t>
  </si>
  <si>
    <t>WhoopScoopPoop</t>
  </si>
  <si>
    <t>Neeko</t>
  </si>
  <si>
    <t>Abusive Teemo</t>
  </si>
  <si>
    <t>Nasus</t>
  </si>
  <si>
    <t>Lucian</t>
  </si>
  <si>
    <t>Seraphine</t>
  </si>
  <si>
    <t>PurelyLucky</t>
  </si>
  <si>
    <t>TisPerfect</t>
  </si>
  <si>
    <t>Ziggs</t>
  </si>
  <si>
    <t>Yasuo</t>
  </si>
  <si>
    <t>Olaf</t>
  </si>
  <si>
    <t>cs/min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</si>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</sst>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2E82-9532-4C05-A702-6470BBF340A8}">
  <dimension ref="A1:B7"/>
  <sheetViews>
    <sheetView workbookViewId="0">
      <selection activeCell="B8" sqref="B8"/>
    </sheetView>
  </sheetViews>
  <sheetFormatPr defaultRowHeight="14.4" x14ac:dyDescent="0.3"/>
  <cols>
    <col min="1" max="1" width="13.44140625" customWidth="1"/>
    <col min="2" max="2" width="14.88671875" customWidth="1"/>
    <col min="3" max="3" width="13.21875" customWidth="1"/>
    <col min="4" max="4" width="14" customWidth="1"/>
    <col min="5" max="5" width="11.44140625" customWidth="1"/>
  </cols>
  <sheetData>
    <row r="1" spans="1:2" x14ac:dyDescent="0.3">
      <c r="A1" t="s">
        <v>0</v>
      </c>
      <c r="B1" t="s">
        <v>78</v>
      </c>
    </row>
    <row r="2" spans="1:2" x14ac:dyDescent="0.3">
      <c r="A2">
        <v>1</v>
      </c>
      <c r="B2">
        <f>38+6/60</f>
        <v>38.1</v>
      </c>
    </row>
    <row r="3" spans="1:2" x14ac:dyDescent="0.3">
      <c r="A3">
        <v>2</v>
      </c>
      <c r="B3">
        <f>27+53/60</f>
        <v>27.883333333333333</v>
      </c>
    </row>
    <row r="4" spans="1:2" x14ac:dyDescent="0.3">
      <c r="A4">
        <v>3</v>
      </c>
      <c r="B4">
        <f>35+57/60</f>
        <v>35.950000000000003</v>
      </c>
    </row>
    <row r="5" spans="1:2" x14ac:dyDescent="0.3">
      <c r="A5">
        <v>4</v>
      </c>
      <c r="B5">
        <f>27+25/60</f>
        <v>27.416666666666668</v>
      </c>
    </row>
    <row r="6" spans="1:2" x14ac:dyDescent="0.3">
      <c r="A6">
        <v>5</v>
      </c>
      <c r="B6">
        <f>33+17/60</f>
        <v>33.283333333333331</v>
      </c>
    </row>
    <row r="7" spans="1:2" x14ac:dyDescent="0.3">
      <c r="A7">
        <v>6</v>
      </c>
      <c r="B7">
        <f>33+5/60</f>
        <v>33.083333333333336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66B5-9FE6-419D-80A5-C161C7CCDBCD}">
  <dimension ref="A1:M61"/>
  <sheetViews>
    <sheetView tabSelected="1" workbookViewId="0">
      <selection activeCell="A39" sqref="A39"/>
    </sheetView>
  </sheetViews>
  <sheetFormatPr defaultRowHeight="14.4" x14ac:dyDescent="0.3"/>
  <cols>
    <col min="1" max="1" width="17.5546875" customWidth="1"/>
    <col min="10" max="11" width="8.88671875" style="1"/>
    <col min="12" max="12" width="13.6640625" customWidth="1"/>
  </cols>
  <sheetData>
    <row r="1" spans="1:13" x14ac:dyDescent="0.3">
      <c r="A1" t="s">
        <v>1</v>
      </c>
      <c r="B1" t="s">
        <v>0</v>
      </c>
      <c r="C1" t="s">
        <v>12</v>
      </c>
      <c r="D1" t="s">
        <v>6</v>
      </c>
      <c r="E1" t="s">
        <v>16</v>
      </c>
      <c r="F1" t="s">
        <v>2</v>
      </c>
      <c r="G1" t="s">
        <v>3</v>
      </c>
      <c r="H1" t="s">
        <v>4</v>
      </c>
      <c r="I1" t="s">
        <v>5</v>
      </c>
      <c r="J1" s="1" t="s">
        <v>77</v>
      </c>
      <c r="K1" t="s">
        <v>7</v>
      </c>
      <c r="L1" s="1" t="s">
        <v>17</v>
      </c>
      <c r="M1" t="s">
        <v>18</v>
      </c>
    </row>
    <row r="2" spans="1:13" x14ac:dyDescent="0.3">
      <c r="A2" t="s">
        <v>8</v>
      </c>
      <c r="B2">
        <v>1</v>
      </c>
      <c r="C2" t="s">
        <v>13</v>
      </c>
      <c r="D2" t="s">
        <v>14</v>
      </c>
      <c r="E2" t="s">
        <v>19</v>
      </c>
      <c r="F2">
        <v>9</v>
      </c>
      <c r="G2">
        <v>6</v>
      </c>
      <c r="H2">
        <v>14</v>
      </c>
      <c r="I2">
        <v>213</v>
      </c>
      <c r="J2" s="1">
        <f>I2/games!$B$2</f>
        <v>5.590551181102362</v>
      </c>
      <c r="K2">
        <v>33340</v>
      </c>
      <c r="L2" s="1">
        <v>28.09</v>
      </c>
      <c r="M2" t="s">
        <v>20</v>
      </c>
    </row>
    <row r="3" spans="1:13" x14ac:dyDescent="0.3">
      <c r="A3" t="s">
        <v>21</v>
      </c>
      <c r="B3">
        <v>1</v>
      </c>
      <c r="C3" t="s">
        <v>13</v>
      </c>
      <c r="D3" t="s">
        <v>22</v>
      </c>
      <c r="E3" t="s">
        <v>23</v>
      </c>
      <c r="F3">
        <v>4</v>
      </c>
      <c r="G3">
        <v>3</v>
      </c>
      <c r="H3">
        <v>27</v>
      </c>
      <c r="I3">
        <v>32</v>
      </c>
      <c r="J3" s="1">
        <f>I3/games!$B$2</f>
        <v>0.83989501312335957</v>
      </c>
      <c r="K3">
        <v>6487</v>
      </c>
      <c r="L3" s="1">
        <v>5.47</v>
      </c>
      <c r="M3" t="s">
        <v>20</v>
      </c>
    </row>
    <row r="4" spans="1:13" x14ac:dyDescent="0.3">
      <c r="A4" t="s">
        <v>10</v>
      </c>
      <c r="B4">
        <v>1</v>
      </c>
      <c r="C4" t="s">
        <v>13</v>
      </c>
      <c r="D4" t="s">
        <v>24</v>
      </c>
      <c r="E4" t="s">
        <v>25</v>
      </c>
      <c r="F4">
        <v>13</v>
      </c>
      <c r="G4">
        <v>8</v>
      </c>
      <c r="H4">
        <v>18</v>
      </c>
      <c r="I4">
        <v>228</v>
      </c>
      <c r="J4" s="1">
        <f>I4/games!$B$2</f>
        <v>5.984251968503937</v>
      </c>
      <c r="K4">
        <v>24450</v>
      </c>
      <c r="L4" s="1">
        <v>20.6</v>
      </c>
      <c r="M4" t="s">
        <v>20</v>
      </c>
    </row>
    <row r="5" spans="1:13" x14ac:dyDescent="0.3">
      <c r="A5" t="s">
        <v>26</v>
      </c>
      <c r="B5">
        <v>1</v>
      </c>
      <c r="C5" t="s">
        <v>13</v>
      </c>
      <c r="D5" t="s">
        <v>27</v>
      </c>
      <c r="E5" t="s">
        <v>28</v>
      </c>
      <c r="F5">
        <v>11</v>
      </c>
      <c r="G5">
        <v>9</v>
      </c>
      <c r="H5">
        <v>19</v>
      </c>
      <c r="I5">
        <v>209</v>
      </c>
      <c r="J5" s="1">
        <f>I5/games!$B$2</f>
        <v>5.485564304461942</v>
      </c>
      <c r="K5">
        <v>26592</v>
      </c>
      <c r="L5" s="1">
        <v>22.41</v>
      </c>
      <c r="M5" t="s">
        <v>20</v>
      </c>
    </row>
    <row r="6" spans="1:13" x14ac:dyDescent="0.3">
      <c r="A6" t="s">
        <v>29</v>
      </c>
      <c r="B6">
        <v>1</v>
      </c>
      <c r="C6" t="s">
        <v>13</v>
      </c>
      <c r="D6" t="s">
        <v>30</v>
      </c>
      <c r="E6" t="s">
        <v>31</v>
      </c>
      <c r="F6">
        <v>5</v>
      </c>
      <c r="G6">
        <v>12</v>
      </c>
      <c r="H6">
        <v>21</v>
      </c>
      <c r="I6">
        <v>196</v>
      </c>
      <c r="J6" s="1">
        <f>I6/games!$B$2</f>
        <v>5.1443569553805775</v>
      </c>
      <c r="K6">
        <v>27813</v>
      </c>
      <c r="L6" s="1">
        <v>23.43</v>
      </c>
      <c r="M6" t="s">
        <v>20</v>
      </c>
    </row>
    <row r="7" spans="1:13" x14ac:dyDescent="0.3">
      <c r="A7" t="s">
        <v>32</v>
      </c>
      <c r="B7">
        <v>1</v>
      </c>
      <c r="C7" t="s">
        <v>15</v>
      </c>
      <c r="D7" t="s">
        <v>24</v>
      </c>
      <c r="E7" t="s">
        <v>33</v>
      </c>
      <c r="F7">
        <v>11</v>
      </c>
      <c r="G7">
        <v>9</v>
      </c>
      <c r="H7">
        <v>12</v>
      </c>
      <c r="I7">
        <v>231</v>
      </c>
      <c r="J7" s="1">
        <f>I7/games!$B$2</f>
        <v>6.0629921259842519</v>
      </c>
      <c r="K7">
        <v>34596</v>
      </c>
      <c r="L7" s="1">
        <v>25.54</v>
      </c>
      <c r="M7" t="s">
        <v>20</v>
      </c>
    </row>
    <row r="8" spans="1:13" x14ac:dyDescent="0.3">
      <c r="A8" t="s">
        <v>34</v>
      </c>
      <c r="B8">
        <v>1</v>
      </c>
      <c r="C8" t="s">
        <v>15</v>
      </c>
      <c r="D8" t="s">
        <v>27</v>
      </c>
      <c r="E8" t="s">
        <v>35</v>
      </c>
      <c r="F8">
        <v>11</v>
      </c>
      <c r="G8">
        <v>11</v>
      </c>
      <c r="H8">
        <v>11</v>
      </c>
      <c r="I8">
        <v>148</v>
      </c>
      <c r="J8" s="1">
        <f>I8/games!$B$2</f>
        <v>3.8845144356955381</v>
      </c>
      <c r="K8">
        <v>33714</v>
      </c>
      <c r="L8" s="1">
        <v>24.89</v>
      </c>
      <c r="M8" t="s">
        <v>20</v>
      </c>
    </row>
    <row r="9" spans="1:13" x14ac:dyDescent="0.3">
      <c r="A9" t="s">
        <v>36</v>
      </c>
      <c r="B9">
        <v>1</v>
      </c>
      <c r="C9" t="s">
        <v>15</v>
      </c>
      <c r="D9" t="s">
        <v>14</v>
      </c>
      <c r="E9" t="s">
        <v>37</v>
      </c>
      <c r="F9">
        <v>8</v>
      </c>
      <c r="G9">
        <v>6</v>
      </c>
      <c r="H9">
        <v>11</v>
      </c>
      <c r="I9">
        <v>199</v>
      </c>
      <c r="J9" s="1">
        <f>I9/games!$B$2</f>
        <v>5.2230971128608923</v>
      </c>
      <c r="K9">
        <v>29031</v>
      </c>
      <c r="L9" s="1">
        <v>21.44</v>
      </c>
      <c r="M9" t="s">
        <v>38</v>
      </c>
    </row>
    <row r="10" spans="1:13" x14ac:dyDescent="0.3">
      <c r="A10" t="s">
        <v>39</v>
      </c>
      <c r="B10">
        <v>1</v>
      </c>
      <c r="C10" t="s">
        <v>15</v>
      </c>
      <c r="D10" t="s">
        <v>22</v>
      </c>
      <c r="E10" t="s">
        <v>40</v>
      </c>
      <c r="F10">
        <v>3</v>
      </c>
      <c r="G10">
        <v>11</v>
      </c>
      <c r="H10">
        <v>12</v>
      </c>
      <c r="I10">
        <v>31</v>
      </c>
      <c r="J10" s="1">
        <f>I10/games!$B$2</f>
        <v>0.81364829396325455</v>
      </c>
      <c r="K10">
        <v>10367</v>
      </c>
      <c r="L10" s="1">
        <v>7.65</v>
      </c>
      <c r="M10" t="s">
        <v>20</v>
      </c>
    </row>
    <row r="11" spans="1:13" x14ac:dyDescent="0.3">
      <c r="A11" t="s">
        <v>11</v>
      </c>
      <c r="B11">
        <v>1</v>
      </c>
      <c r="C11" t="s">
        <v>15</v>
      </c>
      <c r="D11" t="s">
        <v>30</v>
      </c>
      <c r="E11" t="s">
        <v>41</v>
      </c>
      <c r="F11">
        <v>5</v>
      </c>
      <c r="G11">
        <v>5</v>
      </c>
      <c r="H11">
        <v>13</v>
      </c>
      <c r="I11">
        <v>208</v>
      </c>
      <c r="J11" s="1">
        <f>I11/games!$B$2</f>
        <v>5.4593175853018368</v>
      </c>
      <c r="K11">
        <v>27724</v>
      </c>
      <c r="L11" s="1">
        <v>20.47</v>
      </c>
      <c r="M11" t="s">
        <v>20</v>
      </c>
    </row>
    <row r="12" spans="1:13" x14ac:dyDescent="0.3">
      <c r="A12" t="s">
        <v>8</v>
      </c>
      <c r="B12">
        <v>2</v>
      </c>
      <c r="C12" t="s">
        <v>13</v>
      </c>
      <c r="D12" t="s">
        <v>14</v>
      </c>
      <c r="E12" t="s">
        <v>19</v>
      </c>
      <c r="F12">
        <v>6</v>
      </c>
      <c r="G12">
        <v>2</v>
      </c>
      <c r="H12">
        <v>5</v>
      </c>
      <c r="I12">
        <v>189</v>
      </c>
      <c r="J12" s="1">
        <f>I12/games!$B$3</f>
        <v>6.7782426778242675</v>
      </c>
      <c r="K12">
        <v>14444</v>
      </c>
      <c r="L12" s="1">
        <v>19.97</v>
      </c>
      <c r="M12" t="s">
        <v>20</v>
      </c>
    </row>
    <row r="13" spans="1:13" x14ac:dyDescent="0.3">
      <c r="A13" t="s">
        <v>10</v>
      </c>
      <c r="B13">
        <v>2</v>
      </c>
      <c r="C13" t="s">
        <v>13</v>
      </c>
      <c r="D13" t="s">
        <v>24</v>
      </c>
      <c r="E13" t="s">
        <v>25</v>
      </c>
      <c r="F13">
        <v>9</v>
      </c>
      <c r="G13">
        <v>0</v>
      </c>
      <c r="H13">
        <v>6</v>
      </c>
      <c r="I13">
        <v>203</v>
      </c>
      <c r="J13" s="1">
        <f>I13/games!$B$3</f>
        <v>7.2803347280334734</v>
      </c>
      <c r="K13">
        <v>11577</v>
      </c>
      <c r="L13" s="1">
        <v>16.010000000000002</v>
      </c>
      <c r="M13" t="s">
        <v>20</v>
      </c>
    </row>
    <row r="14" spans="1:13" x14ac:dyDescent="0.3">
      <c r="A14" t="s">
        <v>39</v>
      </c>
      <c r="B14">
        <v>2</v>
      </c>
      <c r="C14" t="s">
        <v>13</v>
      </c>
      <c r="D14" t="s">
        <v>22</v>
      </c>
      <c r="E14" t="s">
        <v>42</v>
      </c>
      <c r="F14">
        <v>2</v>
      </c>
      <c r="G14">
        <v>1</v>
      </c>
      <c r="H14">
        <v>11</v>
      </c>
      <c r="I14">
        <v>44</v>
      </c>
      <c r="J14" s="1">
        <f>I14/games!$B$3</f>
        <v>1.5780035863717872</v>
      </c>
      <c r="K14">
        <v>4364</v>
      </c>
      <c r="L14" s="1">
        <v>6.04</v>
      </c>
      <c r="M14" t="s">
        <v>20</v>
      </c>
    </row>
    <row r="15" spans="1:13" x14ac:dyDescent="0.3">
      <c r="A15" t="s">
        <v>29</v>
      </c>
      <c r="B15">
        <v>2</v>
      </c>
      <c r="C15" t="s">
        <v>13</v>
      </c>
      <c r="D15" t="s">
        <v>27</v>
      </c>
      <c r="E15" t="s">
        <v>43</v>
      </c>
      <c r="F15">
        <v>7</v>
      </c>
      <c r="G15">
        <v>2</v>
      </c>
      <c r="H15">
        <v>7</v>
      </c>
      <c r="I15">
        <v>203</v>
      </c>
      <c r="J15" s="1">
        <f>I15/games!$B$3</f>
        <v>7.2803347280334734</v>
      </c>
      <c r="K15">
        <v>22127</v>
      </c>
      <c r="L15" s="1">
        <v>30.6</v>
      </c>
      <c r="M15" t="s">
        <v>20</v>
      </c>
    </row>
    <row r="16" spans="1:13" x14ac:dyDescent="0.3">
      <c r="A16" t="s">
        <v>44</v>
      </c>
      <c r="B16">
        <v>2</v>
      </c>
      <c r="C16" t="s">
        <v>13</v>
      </c>
      <c r="D16" t="s">
        <v>30</v>
      </c>
      <c r="E16" t="s">
        <v>45</v>
      </c>
      <c r="F16">
        <v>9</v>
      </c>
      <c r="G16">
        <v>4</v>
      </c>
      <c r="H16">
        <v>2</v>
      </c>
      <c r="I16">
        <v>194</v>
      </c>
      <c r="J16" s="1">
        <f>I16/games!$B$3</f>
        <v>6.9575612671846985</v>
      </c>
      <c r="K16">
        <v>19799</v>
      </c>
      <c r="L16" s="1">
        <v>27.38</v>
      </c>
      <c r="M16" t="s">
        <v>38</v>
      </c>
    </row>
    <row r="17" spans="1:13" x14ac:dyDescent="0.3">
      <c r="A17" t="s">
        <v>32</v>
      </c>
      <c r="B17">
        <v>2</v>
      </c>
      <c r="C17" t="s">
        <v>15</v>
      </c>
      <c r="D17" t="s">
        <v>24</v>
      </c>
      <c r="E17" t="s">
        <v>46</v>
      </c>
      <c r="F17">
        <v>1</v>
      </c>
      <c r="G17">
        <v>7</v>
      </c>
      <c r="H17">
        <v>3</v>
      </c>
      <c r="I17">
        <v>176</v>
      </c>
      <c r="J17" s="1">
        <f>I17/games!$B$3</f>
        <v>6.3120143454871487</v>
      </c>
      <c r="K17">
        <v>10344</v>
      </c>
      <c r="L17" s="1">
        <v>19.05</v>
      </c>
      <c r="M17" t="s">
        <v>20</v>
      </c>
    </row>
    <row r="18" spans="1:13" x14ac:dyDescent="0.3">
      <c r="A18" t="s">
        <v>34</v>
      </c>
      <c r="B18">
        <v>2</v>
      </c>
      <c r="C18" t="s">
        <v>15</v>
      </c>
      <c r="D18" t="s">
        <v>14</v>
      </c>
      <c r="E18" t="s">
        <v>47</v>
      </c>
      <c r="F18">
        <v>4</v>
      </c>
      <c r="G18">
        <v>9</v>
      </c>
      <c r="H18">
        <v>2</v>
      </c>
      <c r="I18">
        <v>166</v>
      </c>
      <c r="J18" s="1">
        <f>I18/games!$B$3</f>
        <v>5.9533771667662885</v>
      </c>
      <c r="K18">
        <v>15153</v>
      </c>
      <c r="L18" s="1">
        <v>27.9</v>
      </c>
      <c r="M18" t="s">
        <v>20</v>
      </c>
    </row>
    <row r="19" spans="1:13" x14ac:dyDescent="0.3">
      <c r="A19" t="s">
        <v>36</v>
      </c>
      <c r="B19">
        <v>2</v>
      </c>
      <c r="C19" t="s">
        <v>15</v>
      </c>
      <c r="D19" t="s">
        <v>30</v>
      </c>
      <c r="E19" t="s">
        <v>48</v>
      </c>
      <c r="F19">
        <v>1</v>
      </c>
      <c r="G19">
        <v>6</v>
      </c>
      <c r="H19">
        <v>3</v>
      </c>
      <c r="I19">
        <v>150</v>
      </c>
      <c r="J19" s="1">
        <f>I19/games!$B$3</f>
        <v>5.3795576808129111</v>
      </c>
      <c r="K19">
        <v>10348</v>
      </c>
      <c r="L19" s="1">
        <v>19.059999999999999</v>
      </c>
      <c r="M19" t="s">
        <v>20</v>
      </c>
    </row>
    <row r="20" spans="1:13" x14ac:dyDescent="0.3">
      <c r="A20" t="s">
        <v>21</v>
      </c>
      <c r="B20">
        <v>2</v>
      </c>
      <c r="C20" t="s">
        <v>15</v>
      </c>
      <c r="D20" t="s">
        <v>22</v>
      </c>
      <c r="E20" t="s">
        <v>49</v>
      </c>
      <c r="F20">
        <v>2</v>
      </c>
      <c r="G20">
        <v>4</v>
      </c>
      <c r="H20">
        <v>3</v>
      </c>
      <c r="I20">
        <v>31</v>
      </c>
      <c r="J20" s="1">
        <f>I20/games!$B$3</f>
        <v>1.1117752540346684</v>
      </c>
      <c r="K20">
        <v>3551</v>
      </c>
      <c r="L20" s="1">
        <v>6.54</v>
      </c>
      <c r="M20" t="s">
        <v>20</v>
      </c>
    </row>
    <row r="21" spans="1:13" x14ac:dyDescent="0.3">
      <c r="A21" t="s">
        <v>26</v>
      </c>
      <c r="B21">
        <v>2</v>
      </c>
      <c r="C21" t="s">
        <v>15</v>
      </c>
      <c r="D21" t="s">
        <v>27</v>
      </c>
      <c r="E21" t="s">
        <v>50</v>
      </c>
      <c r="F21">
        <v>1</v>
      </c>
      <c r="G21">
        <v>7</v>
      </c>
      <c r="H21">
        <v>2</v>
      </c>
      <c r="I21">
        <v>182</v>
      </c>
      <c r="J21" s="1">
        <f>I21/games!$B$3</f>
        <v>6.527196652719665</v>
      </c>
      <c r="K21">
        <v>14907</v>
      </c>
      <c r="L21" s="1">
        <v>27.45</v>
      </c>
      <c r="M21" t="s">
        <v>20</v>
      </c>
    </row>
    <row r="22" spans="1:13" x14ac:dyDescent="0.3">
      <c r="A22" t="s">
        <v>8</v>
      </c>
      <c r="B22">
        <v>3</v>
      </c>
      <c r="C22" t="s">
        <v>15</v>
      </c>
      <c r="D22" t="s">
        <v>14</v>
      </c>
      <c r="E22" t="s">
        <v>47</v>
      </c>
      <c r="F22">
        <v>9</v>
      </c>
      <c r="G22">
        <v>5</v>
      </c>
      <c r="H22">
        <v>6</v>
      </c>
      <c r="I22">
        <v>257</v>
      </c>
      <c r="J22" s="1">
        <f>I22/games!$B$4</f>
        <v>7.1488178025034763</v>
      </c>
      <c r="K22">
        <v>33830</v>
      </c>
      <c r="L22" s="1">
        <v>30.1</v>
      </c>
      <c r="M22" t="s">
        <v>20</v>
      </c>
    </row>
    <row r="23" spans="1:13" x14ac:dyDescent="0.3">
      <c r="A23" t="s">
        <v>10</v>
      </c>
      <c r="B23">
        <v>3</v>
      </c>
      <c r="C23" t="s">
        <v>15</v>
      </c>
      <c r="D23" t="s">
        <v>24</v>
      </c>
      <c r="E23" t="s">
        <v>51</v>
      </c>
      <c r="F23">
        <v>0</v>
      </c>
      <c r="G23">
        <v>9</v>
      </c>
      <c r="H23">
        <v>16</v>
      </c>
      <c r="I23">
        <v>157</v>
      </c>
      <c r="J23" s="1">
        <f>I23/games!$B$4</f>
        <v>4.3671766342141858</v>
      </c>
      <c r="K23">
        <v>8762</v>
      </c>
      <c r="L23" s="1">
        <v>7.8</v>
      </c>
      <c r="M23" t="s">
        <v>20</v>
      </c>
    </row>
    <row r="24" spans="1:13" x14ac:dyDescent="0.3">
      <c r="A24" t="s">
        <v>26</v>
      </c>
      <c r="B24">
        <v>3</v>
      </c>
      <c r="C24" t="s">
        <v>15</v>
      </c>
      <c r="D24" t="s">
        <v>27</v>
      </c>
      <c r="E24" t="s">
        <v>28</v>
      </c>
      <c r="F24">
        <v>8</v>
      </c>
      <c r="G24">
        <v>12</v>
      </c>
      <c r="H24">
        <v>9</v>
      </c>
      <c r="I24">
        <v>148</v>
      </c>
      <c r="J24" s="1">
        <f>I24/games!$B$4</f>
        <v>4.1168289290681495</v>
      </c>
      <c r="K24">
        <v>20997</v>
      </c>
      <c r="L24" s="1">
        <v>18.68</v>
      </c>
      <c r="M24" t="s">
        <v>20</v>
      </c>
    </row>
    <row r="25" spans="1:13" x14ac:dyDescent="0.3">
      <c r="A25" t="s">
        <v>39</v>
      </c>
      <c r="B25">
        <v>3</v>
      </c>
      <c r="C25" t="s">
        <v>15</v>
      </c>
      <c r="D25" t="s">
        <v>22</v>
      </c>
      <c r="E25" t="s">
        <v>52</v>
      </c>
      <c r="F25">
        <v>3</v>
      </c>
      <c r="G25">
        <v>11</v>
      </c>
      <c r="H25">
        <v>9</v>
      </c>
      <c r="I25">
        <v>47</v>
      </c>
      <c r="J25" s="1">
        <f>I25/games!$B$4</f>
        <v>1.3073713490959664</v>
      </c>
      <c r="K25">
        <v>21281</v>
      </c>
      <c r="L25" s="1">
        <v>18.940000000000001</v>
      </c>
      <c r="M25" t="s">
        <v>20</v>
      </c>
    </row>
    <row r="26" spans="1:13" x14ac:dyDescent="0.3">
      <c r="A26" t="s">
        <v>44</v>
      </c>
      <c r="B26">
        <v>3</v>
      </c>
      <c r="C26" t="s">
        <v>15</v>
      </c>
      <c r="D26" t="s">
        <v>30</v>
      </c>
      <c r="E26" t="s">
        <v>45</v>
      </c>
      <c r="F26">
        <v>6</v>
      </c>
      <c r="G26">
        <v>5</v>
      </c>
      <c r="H26">
        <v>3</v>
      </c>
      <c r="I26">
        <v>235</v>
      </c>
      <c r="J26" s="1">
        <f>I26/games!$B$4</f>
        <v>6.5368567454798328</v>
      </c>
      <c r="K26">
        <v>27513</v>
      </c>
      <c r="L26" s="1">
        <v>24.48</v>
      </c>
      <c r="M26" t="s">
        <v>20</v>
      </c>
    </row>
    <row r="27" spans="1:13" x14ac:dyDescent="0.3">
      <c r="A27" t="s">
        <v>32</v>
      </c>
      <c r="B27">
        <v>3</v>
      </c>
      <c r="C27" t="s">
        <v>13</v>
      </c>
      <c r="D27" t="s">
        <v>24</v>
      </c>
      <c r="E27" t="s">
        <v>53</v>
      </c>
      <c r="F27">
        <v>8</v>
      </c>
      <c r="G27">
        <v>4</v>
      </c>
      <c r="H27">
        <v>14</v>
      </c>
      <c r="I27">
        <v>267</v>
      </c>
      <c r="J27" s="1">
        <f>I27/games!$B$4</f>
        <v>7.4269819193324054</v>
      </c>
      <c r="K27">
        <v>25540</v>
      </c>
      <c r="L27" s="1">
        <v>23.16</v>
      </c>
      <c r="M27" t="s">
        <v>20</v>
      </c>
    </row>
    <row r="28" spans="1:13" x14ac:dyDescent="0.3">
      <c r="A28" t="s">
        <v>36</v>
      </c>
      <c r="B28">
        <v>3</v>
      </c>
      <c r="C28" t="s">
        <v>13</v>
      </c>
      <c r="D28" t="s">
        <v>22</v>
      </c>
      <c r="E28" t="s">
        <v>54</v>
      </c>
      <c r="F28">
        <v>3</v>
      </c>
      <c r="G28">
        <v>7</v>
      </c>
      <c r="H28">
        <v>27</v>
      </c>
      <c r="I28">
        <v>34</v>
      </c>
      <c r="J28" s="1">
        <f>I28/games!$B$4</f>
        <v>0.94575799721835874</v>
      </c>
      <c r="K28">
        <v>11192</v>
      </c>
      <c r="L28" s="1">
        <v>10.15</v>
      </c>
      <c r="M28" t="s">
        <v>38</v>
      </c>
    </row>
    <row r="29" spans="1:13" x14ac:dyDescent="0.3">
      <c r="A29" t="s">
        <v>21</v>
      </c>
      <c r="B29">
        <v>3</v>
      </c>
      <c r="C29" t="s">
        <v>13</v>
      </c>
      <c r="D29" t="s">
        <v>30</v>
      </c>
      <c r="E29" t="s">
        <v>55</v>
      </c>
      <c r="F29">
        <v>4</v>
      </c>
      <c r="G29">
        <v>2</v>
      </c>
      <c r="H29">
        <v>7</v>
      </c>
      <c r="I29">
        <v>171</v>
      </c>
      <c r="J29" s="1">
        <f>I29/games!$B$4</f>
        <v>4.7566063977746866</v>
      </c>
      <c r="K29">
        <v>11036</v>
      </c>
      <c r="L29" s="1">
        <v>10.01</v>
      </c>
      <c r="M29" t="s">
        <v>20</v>
      </c>
    </row>
    <row r="30" spans="1:13" x14ac:dyDescent="0.3">
      <c r="A30" t="s">
        <v>34</v>
      </c>
      <c r="B30">
        <v>3</v>
      </c>
      <c r="C30" t="s">
        <v>13</v>
      </c>
      <c r="D30" t="s">
        <v>14</v>
      </c>
      <c r="E30" t="s">
        <v>19</v>
      </c>
      <c r="F30">
        <v>6</v>
      </c>
      <c r="G30">
        <v>6</v>
      </c>
      <c r="H30">
        <v>16</v>
      </c>
      <c r="I30">
        <v>213</v>
      </c>
      <c r="J30" s="1">
        <f>I30/games!$B$4</f>
        <v>5.9248956884561883</v>
      </c>
      <c r="K30">
        <v>27038</v>
      </c>
      <c r="L30" s="1">
        <v>24.52</v>
      </c>
      <c r="M30" t="s">
        <v>20</v>
      </c>
    </row>
    <row r="31" spans="1:13" x14ac:dyDescent="0.3">
      <c r="A31" t="s">
        <v>29</v>
      </c>
      <c r="B31">
        <v>3</v>
      </c>
      <c r="C31" t="s">
        <v>13</v>
      </c>
      <c r="D31" t="s">
        <v>27</v>
      </c>
      <c r="E31" t="s">
        <v>56</v>
      </c>
      <c r="F31">
        <v>21</v>
      </c>
      <c r="G31">
        <v>7</v>
      </c>
      <c r="H31">
        <v>13</v>
      </c>
      <c r="I31">
        <v>228</v>
      </c>
      <c r="J31" s="1">
        <f>I31/games!$B$4</f>
        <v>6.3421418636995819</v>
      </c>
      <c r="K31">
        <v>35447</v>
      </c>
      <c r="L31" s="1">
        <v>32.15</v>
      </c>
      <c r="M31" t="s">
        <v>20</v>
      </c>
    </row>
    <row r="32" spans="1:13" x14ac:dyDescent="0.3">
      <c r="A32" t="s">
        <v>8</v>
      </c>
      <c r="B32">
        <v>4</v>
      </c>
      <c r="C32" t="s">
        <v>15</v>
      </c>
      <c r="D32" t="s">
        <v>14</v>
      </c>
      <c r="E32" t="s">
        <v>47</v>
      </c>
      <c r="F32">
        <v>1</v>
      </c>
      <c r="G32">
        <v>6</v>
      </c>
      <c r="H32">
        <v>5</v>
      </c>
      <c r="I32">
        <v>197</v>
      </c>
      <c r="J32" s="1">
        <f>I32/games!$B$5</f>
        <v>7.1854103343465043</v>
      </c>
      <c r="K32">
        <v>12416</v>
      </c>
      <c r="L32" s="1">
        <v>18.11</v>
      </c>
      <c r="M32" t="s">
        <v>20</v>
      </c>
    </row>
    <row r="33" spans="1:13" x14ac:dyDescent="0.3">
      <c r="A33" t="s">
        <v>10</v>
      </c>
      <c r="B33">
        <v>4</v>
      </c>
      <c r="C33" t="s">
        <v>15</v>
      </c>
      <c r="D33" t="s">
        <v>24</v>
      </c>
      <c r="E33" t="s">
        <v>53</v>
      </c>
      <c r="F33">
        <v>3</v>
      </c>
      <c r="G33">
        <v>11</v>
      </c>
      <c r="H33">
        <v>4</v>
      </c>
      <c r="I33">
        <v>140</v>
      </c>
      <c r="J33" s="1">
        <f>I33/games!$B$5</f>
        <v>5.1063829787234036</v>
      </c>
      <c r="K33">
        <v>9658</v>
      </c>
      <c r="L33" s="1">
        <v>14.09</v>
      </c>
      <c r="M33" t="s">
        <v>38</v>
      </c>
    </row>
    <row r="34" spans="1:13" x14ac:dyDescent="0.3">
      <c r="A34" t="s">
        <v>39</v>
      </c>
      <c r="B34">
        <v>4</v>
      </c>
      <c r="C34" t="s">
        <v>15</v>
      </c>
      <c r="D34" t="s">
        <v>22</v>
      </c>
      <c r="E34" t="s">
        <v>52</v>
      </c>
      <c r="F34">
        <v>5</v>
      </c>
      <c r="G34">
        <v>5</v>
      </c>
      <c r="H34">
        <v>3</v>
      </c>
      <c r="I34">
        <v>49</v>
      </c>
      <c r="J34" s="1">
        <f>I34/games!$B$5</f>
        <v>1.7872340425531914</v>
      </c>
      <c r="K34">
        <v>14001</v>
      </c>
      <c r="L34" s="1">
        <v>20.420000000000002</v>
      </c>
      <c r="M34" t="s">
        <v>20</v>
      </c>
    </row>
    <row r="35" spans="1:13" x14ac:dyDescent="0.3">
      <c r="A35" t="s">
        <v>44</v>
      </c>
      <c r="B35">
        <v>4</v>
      </c>
      <c r="C35" t="s">
        <v>15</v>
      </c>
      <c r="D35" t="s">
        <v>27</v>
      </c>
      <c r="E35" t="s">
        <v>57</v>
      </c>
      <c r="F35">
        <v>3</v>
      </c>
      <c r="G35">
        <v>7</v>
      </c>
      <c r="H35">
        <v>10</v>
      </c>
      <c r="I35">
        <v>117</v>
      </c>
      <c r="J35" s="1">
        <f>I35/games!$B$5</f>
        <v>4.2674772036474167</v>
      </c>
      <c r="K35">
        <v>12620</v>
      </c>
      <c r="L35" s="1">
        <v>18.41</v>
      </c>
      <c r="M35" t="s">
        <v>20</v>
      </c>
    </row>
    <row r="36" spans="1:13" x14ac:dyDescent="0.3">
      <c r="A36" t="s">
        <v>11</v>
      </c>
      <c r="B36">
        <v>4</v>
      </c>
      <c r="C36" t="s">
        <v>15</v>
      </c>
      <c r="D36" t="s">
        <v>30</v>
      </c>
      <c r="E36" t="s">
        <v>41</v>
      </c>
      <c r="F36">
        <v>4</v>
      </c>
      <c r="G36">
        <v>7</v>
      </c>
      <c r="H36">
        <v>5</v>
      </c>
      <c r="I36">
        <v>185</v>
      </c>
      <c r="J36" s="1">
        <f>I36/games!$B$5</f>
        <v>6.7477203647416406</v>
      </c>
      <c r="K36">
        <v>19869</v>
      </c>
      <c r="L36" s="1">
        <v>28.98</v>
      </c>
      <c r="M36" t="s">
        <v>20</v>
      </c>
    </row>
    <row r="37" spans="1:13" x14ac:dyDescent="0.3">
      <c r="A37" t="s">
        <v>34</v>
      </c>
      <c r="B37">
        <v>4</v>
      </c>
      <c r="C37" t="s">
        <v>13</v>
      </c>
      <c r="D37" t="s">
        <v>14</v>
      </c>
      <c r="E37" t="s">
        <v>19</v>
      </c>
      <c r="F37">
        <v>5</v>
      </c>
      <c r="G37">
        <v>1</v>
      </c>
      <c r="H37">
        <v>9</v>
      </c>
      <c r="I37">
        <v>193</v>
      </c>
      <c r="J37" s="1">
        <f>I37/games!$B$5</f>
        <v>7.0395136778115495</v>
      </c>
      <c r="K37">
        <v>18194</v>
      </c>
      <c r="L37" s="1">
        <v>21.5</v>
      </c>
      <c r="M37" t="s">
        <v>20</v>
      </c>
    </row>
    <row r="38" spans="1:13" x14ac:dyDescent="0.3">
      <c r="A38" t="s">
        <v>26</v>
      </c>
      <c r="B38">
        <v>4</v>
      </c>
      <c r="C38" t="s">
        <v>13</v>
      </c>
      <c r="D38" t="s">
        <v>30</v>
      </c>
      <c r="E38" t="s">
        <v>58</v>
      </c>
      <c r="F38">
        <v>4</v>
      </c>
      <c r="G38">
        <v>4</v>
      </c>
      <c r="H38">
        <v>8</v>
      </c>
      <c r="I38">
        <v>221</v>
      </c>
      <c r="J38" s="1">
        <f>I38/games!$B$5</f>
        <v>8.0607902735562309</v>
      </c>
      <c r="K38">
        <v>13268</v>
      </c>
      <c r="L38" s="1">
        <v>15.68</v>
      </c>
      <c r="M38" t="s">
        <v>20</v>
      </c>
    </row>
    <row r="39" spans="1:13" x14ac:dyDescent="0.3">
      <c r="A39" t="s">
        <v>36</v>
      </c>
      <c r="B39">
        <v>4</v>
      </c>
      <c r="C39" t="s">
        <v>13</v>
      </c>
      <c r="D39" t="s">
        <v>22</v>
      </c>
      <c r="E39" t="s">
        <v>54</v>
      </c>
      <c r="F39">
        <v>1</v>
      </c>
      <c r="G39">
        <v>2</v>
      </c>
      <c r="H39">
        <v>17</v>
      </c>
      <c r="I39">
        <v>29</v>
      </c>
      <c r="J39" s="1">
        <f>I39/games!$B$5</f>
        <v>1.0577507598784195</v>
      </c>
      <c r="K39">
        <v>4906</v>
      </c>
      <c r="L39" s="1">
        <v>5.8</v>
      </c>
      <c r="M39" t="s">
        <v>20</v>
      </c>
    </row>
    <row r="40" spans="1:13" x14ac:dyDescent="0.3">
      <c r="A40" t="s">
        <v>29</v>
      </c>
      <c r="B40">
        <v>4</v>
      </c>
      <c r="C40" t="s">
        <v>13</v>
      </c>
      <c r="D40" t="s">
        <v>24</v>
      </c>
      <c r="E40" t="s">
        <v>59</v>
      </c>
      <c r="F40">
        <v>23</v>
      </c>
      <c r="G40">
        <v>4</v>
      </c>
      <c r="H40">
        <v>9</v>
      </c>
      <c r="I40">
        <v>180</v>
      </c>
      <c r="J40" s="1">
        <f>I40/games!$B$5</f>
        <v>6.5653495440729479</v>
      </c>
      <c r="K40">
        <v>41940</v>
      </c>
      <c r="L40" s="1">
        <v>49.57</v>
      </c>
      <c r="M40" t="s">
        <v>20</v>
      </c>
    </row>
    <row r="41" spans="1:13" x14ac:dyDescent="0.3">
      <c r="A41" t="s">
        <v>21</v>
      </c>
      <c r="B41">
        <v>4</v>
      </c>
      <c r="C41" t="s">
        <v>13</v>
      </c>
      <c r="D41" t="s">
        <v>27</v>
      </c>
      <c r="E41" t="s">
        <v>60</v>
      </c>
      <c r="F41">
        <v>3</v>
      </c>
      <c r="G41">
        <v>5</v>
      </c>
      <c r="H41">
        <v>3</v>
      </c>
      <c r="I41">
        <v>134</v>
      </c>
      <c r="J41" s="1">
        <f>I41/games!$B$5</f>
        <v>4.8875379939209722</v>
      </c>
      <c r="K41">
        <v>6303</v>
      </c>
      <c r="L41" s="1">
        <v>7.45</v>
      </c>
      <c r="M41" t="s">
        <v>20</v>
      </c>
    </row>
    <row r="42" spans="1:13" x14ac:dyDescent="0.3">
      <c r="A42" t="s">
        <v>8</v>
      </c>
      <c r="B42">
        <v>5</v>
      </c>
      <c r="C42" t="s">
        <v>15</v>
      </c>
      <c r="D42" t="s">
        <v>14</v>
      </c>
      <c r="E42" t="s">
        <v>47</v>
      </c>
      <c r="F42">
        <v>1</v>
      </c>
      <c r="G42">
        <v>6</v>
      </c>
      <c r="H42">
        <v>8</v>
      </c>
      <c r="I42">
        <v>206</v>
      </c>
      <c r="J42" s="1">
        <f>I42/games!$B$6</f>
        <v>6.1892839258888337</v>
      </c>
      <c r="K42">
        <v>19040</v>
      </c>
      <c r="L42" s="1">
        <v>16.649999999999999</v>
      </c>
      <c r="M42" t="s">
        <v>20</v>
      </c>
    </row>
    <row r="43" spans="1:13" x14ac:dyDescent="0.3">
      <c r="A43" t="s">
        <v>32</v>
      </c>
      <c r="B43">
        <v>5</v>
      </c>
      <c r="C43" t="s">
        <v>15</v>
      </c>
      <c r="D43" t="s">
        <v>24</v>
      </c>
      <c r="E43" t="s">
        <v>51</v>
      </c>
      <c r="F43">
        <v>5</v>
      </c>
      <c r="G43">
        <v>7</v>
      </c>
      <c r="H43">
        <v>6</v>
      </c>
      <c r="I43">
        <v>162</v>
      </c>
      <c r="J43" s="1">
        <f>I43/games!$B$6</f>
        <v>4.8673009514271408</v>
      </c>
      <c r="K43">
        <v>18688</v>
      </c>
      <c r="L43" s="1">
        <v>16.34</v>
      </c>
      <c r="M43" t="s">
        <v>20</v>
      </c>
    </row>
    <row r="44" spans="1:13" x14ac:dyDescent="0.3">
      <c r="A44" t="s">
        <v>26</v>
      </c>
      <c r="B44">
        <v>5</v>
      </c>
      <c r="C44" t="s">
        <v>15</v>
      </c>
      <c r="D44" t="s">
        <v>22</v>
      </c>
      <c r="E44" t="s">
        <v>61</v>
      </c>
      <c r="F44">
        <v>4</v>
      </c>
      <c r="G44">
        <v>10</v>
      </c>
      <c r="H44">
        <v>10</v>
      </c>
      <c r="I44">
        <v>28</v>
      </c>
      <c r="J44" s="1">
        <f>I44/games!$B$6</f>
        <v>0.8412618928392589</v>
      </c>
      <c r="K44">
        <v>21551</v>
      </c>
      <c r="L44" s="1">
        <v>18.84</v>
      </c>
      <c r="M44" t="s">
        <v>38</v>
      </c>
    </row>
    <row r="45" spans="1:13" x14ac:dyDescent="0.3">
      <c r="A45" t="s">
        <v>29</v>
      </c>
      <c r="B45">
        <v>5</v>
      </c>
      <c r="C45" t="s">
        <v>15</v>
      </c>
      <c r="D45" t="s">
        <v>30</v>
      </c>
      <c r="E45" t="s">
        <v>31</v>
      </c>
      <c r="F45">
        <v>4</v>
      </c>
      <c r="G45">
        <v>6</v>
      </c>
      <c r="H45">
        <v>6</v>
      </c>
      <c r="I45">
        <v>203</v>
      </c>
      <c r="J45" s="1">
        <f>I45/games!$B$6</f>
        <v>6.0991487230846273</v>
      </c>
      <c r="K45">
        <v>35293</v>
      </c>
      <c r="L45" s="1">
        <v>30.86</v>
      </c>
      <c r="M45" t="s">
        <v>20</v>
      </c>
    </row>
    <row r="46" spans="1:13" x14ac:dyDescent="0.3">
      <c r="A46" t="s">
        <v>62</v>
      </c>
      <c r="B46">
        <v>5</v>
      </c>
      <c r="C46" t="s">
        <v>15</v>
      </c>
      <c r="D46" t="s">
        <v>27</v>
      </c>
      <c r="E46" t="s">
        <v>63</v>
      </c>
      <c r="F46">
        <v>5</v>
      </c>
      <c r="G46">
        <v>5</v>
      </c>
      <c r="H46">
        <v>4</v>
      </c>
      <c r="I46">
        <v>230</v>
      </c>
      <c r="J46" s="1">
        <f>I46/games!$B$6</f>
        <v>6.910365548322484</v>
      </c>
      <c r="K46">
        <v>19810</v>
      </c>
      <c r="L46" s="1">
        <v>17.32</v>
      </c>
      <c r="M46" t="s">
        <v>20</v>
      </c>
    </row>
    <row r="47" spans="1:13" x14ac:dyDescent="0.3">
      <c r="A47" t="s">
        <v>10</v>
      </c>
      <c r="B47">
        <v>5</v>
      </c>
      <c r="C47" t="s">
        <v>13</v>
      </c>
      <c r="D47" t="s">
        <v>24</v>
      </c>
      <c r="E47" t="s">
        <v>25</v>
      </c>
      <c r="F47">
        <v>5</v>
      </c>
      <c r="G47">
        <v>3</v>
      </c>
      <c r="H47">
        <v>14</v>
      </c>
      <c r="I47">
        <v>213</v>
      </c>
      <c r="J47" s="1">
        <f>I47/games!$B$6</f>
        <v>6.3995993990986486</v>
      </c>
      <c r="K47">
        <v>18752</v>
      </c>
      <c r="L47" s="1">
        <v>16.61</v>
      </c>
      <c r="M47" t="s">
        <v>20</v>
      </c>
    </row>
    <row r="48" spans="1:13" x14ac:dyDescent="0.3">
      <c r="A48" t="s">
        <v>64</v>
      </c>
      <c r="B48">
        <v>5</v>
      </c>
      <c r="C48" t="s">
        <v>13</v>
      </c>
      <c r="D48" t="s">
        <v>22</v>
      </c>
      <c r="E48" t="s">
        <v>65</v>
      </c>
      <c r="F48">
        <v>3</v>
      </c>
      <c r="G48">
        <v>4</v>
      </c>
      <c r="H48">
        <v>20</v>
      </c>
      <c r="I48">
        <v>18</v>
      </c>
      <c r="J48" s="1">
        <f>I48/games!$B$6</f>
        <v>0.54081121682523792</v>
      </c>
      <c r="K48">
        <v>8441</v>
      </c>
      <c r="L48" s="1">
        <v>7.48</v>
      </c>
      <c r="M48" t="s">
        <v>20</v>
      </c>
    </row>
    <row r="49" spans="1:13" x14ac:dyDescent="0.3">
      <c r="A49" t="s">
        <v>66</v>
      </c>
      <c r="B49">
        <v>5</v>
      </c>
      <c r="C49" t="s">
        <v>13</v>
      </c>
      <c r="D49" t="s">
        <v>27</v>
      </c>
      <c r="E49" t="s">
        <v>67</v>
      </c>
      <c r="F49">
        <v>7</v>
      </c>
      <c r="G49">
        <v>5</v>
      </c>
      <c r="H49">
        <v>4</v>
      </c>
      <c r="I49">
        <v>193</v>
      </c>
      <c r="J49" s="1">
        <f>I49/games!$B$6</f>
        <v>5.798698047070606</v>
      </c>
      <c r="K49">
        <v>24810</v>
      </c>
      <c r="L49" s="1">
        <v>21.98</v>
      </c>
      <c r="M49" t="s">
        <v>20</v>
      </c>
    </row>
    <row r="50" spans="1:13" x14ac:dyDescent="0.3">
      <c r="A50" t="s">
        <v>68</v>
      </c>
      <c r="B50">
        <v>5</v>
      </c>
      <c r="C50" t="s">
        <v>13</v>
      </c>
      <c r="D50" t="s">
        <v>30</v>
      </c>
      <c r="E50" t="s">
        <v>69</v>
      </c>
      <c r="F50">
        <v>4</v>
      </c>
      <c r="G50">
        <v>5</v>
      </c>
      <c r="H50">
        <v>6</v>
      </c>
      <c r="I50">
        <v>183</v>
      </c>
      <c r="J50" s="1">
        <f>I50/games!$B$6</f>
        <v>5.4982473710565856</v>
      </c>
      <c r="K50">
        <v>11606</v>
      </c>
      <c r="L50" s="1">
        <v>10.28</v>
      </c>
      <c r="M50" t="s">
        <v>20</v>
      </c>
    </row>
    <row r="51" spans="1:13" x14ac:dyDescent="0.3">
      <c r="A51" t="s">
        <v>9</v>
      </c>
      <c r="B51">
        <v>5</v>
      </c>
      <c r="C51" t="s">
        <v>13</v>
      </c>
      <c r="D51" t="s">
        <v>14</v>
      </c>
      <c r="E51" t="s">
        <v>70</v>
      </c>
      <c r="F51">
        <v>15</v>
      </c>
      <c r="G51">
        <v>2</v>
      </c>
      <c r="H51">
        <v>8</v>
      </c>
      <c r="I51">
        <v>241</v>
      </c>
      <c r="J51" s="1">
        <f>I51/games!$B$6</f>
        <v>7.2408612919379074</v>
      </c>
      <c r="K51">
        <v>49291</v>
      </c>
      <c r="L51" s="1">
        <v>43.66</v>
      </c>
      <c r="M51" t="s">
        <v>20</v>
      </c>
    </row>
    <row r="52" spans="1:13" x14ac:dyDescent="0.3">
      <c r="A52" t="s">
        <v>8</v>
      </c>
      <c r="B52">
        <v>6</v>
      </c>
      <c r="C52" t="s">
        <v>13</v>
      </c>
      <c r="D52" t="s">
        <v>14</v>
      </c>
      <c r="E52" t="s">
        <v>47</v>
      </c>
      <c r="F52">
        <v>13</v>
      </c>
      <c r="G52">
        <v>2</v>
      </c>
      <c r="H52">
        <v>5</v>
      </c>
      <c r="I52">
        <v>219</v>
      </c>
      <c r="J52" s="1">
        <f>I52/games!$B$7</f>
        <v>6.6196473551637274</v>
      </c>
      <c r="K52">
        <v>13260</v>
      </c>
      <c r="L52" s="1">
        <f>K52/SUM(K52:K56)*100</f>
        <v>11.824505082932049</v>
      </c>
      <c r="M52" t="s">
        <v>20</v>
      </c>
    </row>
    <row r="53" spans="1:13" x14ac:dyDescent="0.3">
      <c r="A53" t="s">
        <v>10</v>
      </c>
      <c r="B53">
        <v>6</v>
      </c>
      <c r="C53" t="s">
        <v>13</v>
      </c>
      <c r="D53" t="s">
        <v>24</v>
      </c>
      <c r="E53" t="s">
        <v>25</v>
      </c>
      <c r="F53">
        <v>9</v>
      </c>
      <c r="G53">
        <v>1</v>
      </c>
      <c r="H53">
        <v>19</v>
      </c>
      <c r="I53">
        <v>226</v>
      </c>
      <c r="J53" s="1">
        <f>I53/games!$B$7</f>
        <v>6.831234256926952</v>
      </c>
      <c r="K53">
        <v>23426</v>
      </c>
      <c r="L53" s="1">
        <v>23.38</v>
      </c>
      <c r="M53" t="s">
        <v>20</v>
      </c>
    </row>
    <row r="54" spans="1:13" x14ac:dyDescent="0.3">
      <c r="A54" t="s">
        <v>64</v>
      </c>
      <c r="B54">
        <v>6</v>
      </c>
      <c r="C54" t="s">
        <v>13</v>
      </c>
      <c r="D54" t="s">
        <v>30</v>
      </c>
      <c r="E54" t="s">
        <v>71</v>
      </c>
      <c r="F54">
        <v>4</v>
      </c>
      <c r="G54">
        <v>4</v>
      </c>
      <c r="H54">
        <v>17</v>
      </c>
      <c r="I54">
        <v>174</v>
      </c>
      <c r="J54" s="1">
        <f>I54/games!$B$7</f>
        <v>5.2594458438287148</v>
      </c>
      <c r="K54">
        <v>13778</v>
      </c>
      <c r="L54" s="1">
        <v>13.75</v>
      </c>
      <c r="M54" t="s">
        <v>20</v>
      </c>
    </row>
    <row r="55" spans="1:13" x14ac:dyDescent="0.3">
      <c r="A55" t="s">
        <v>29</v>
      </c>
      <c r="B55">
        <v>6</v>
      </c>
      <c r="C55" t="s">
        <v>13</v>
      </c>
      <c r="D55" t="s">
        <v>22</v>
      </c>
      <c r="E55" t="s">
        <v>23</v>
      </c>
      <c r="F55">
        <v>4</v>
      </c>
      <c r="G55">
        <v>11</v>
      </c>
      <c r="H55">
        <v>26</v>
      </c>
      <c r="I55">
        <v>45</v>
      </c>
      <c r="J55" s="1">
        <f>I55/games!$B$7</f>
        <v>1.3602015113350125</v>
      </c>
      <c r="K55">
        <v>11448</v>
      </c>
      <c r="L55" s="1">
        <v>11.43</v>
      </c>
      <c r="M55" t="s">
        <v>20</v>
      </c>
    </row>
    <row r="56" spans="1:13" x14ac:dyDescent="0.3">
      <c r="A56" t="s">
        <v>26</v>
      </c>
      <c r="B56">
        <v>6</v>
      </c>
      <c r="C56" t="s">
        <v>13</v>
      </c>
      <c r="D56" t="s">
        <v>27</v>
      </c>
      <c r="E56" t="s">
        <v>28</v>
      </c>
      <c r="F56">
        <v>25</v>
      </c>
      <c r="G56">
        <v>5</v>
      </c>
      <c r="H56">
        <v>17</v>
      </c>
      <c r="I56">
        <v>197</v>
      </c>
      <c r="J56" s="1">
        <f>I56/games!$B$7</f>
        <v>5.9546599496221662</v>
      </c>
      <c r="K56">
        <v>50228</v>
      </c>
      <c r="L56" s="1">
        <v>50.13</v>
      </c>
      <c r="M56" t="s">
        <v>38</v>
      </c>
    </row>
    <row r="57" spans="1:13" x14ac:dyDescent="0.3">
      <c r="A57" t="s">
        <v>72</v>
      </c>
      <c r="B57">
        <v>6</v>
      </c>
      <c r="C57" t="s">
        <v>15</v>
      </c>
      <c r="D57" t="s">
        <v>22</v>
      </c>
      <c r="E57" t="s">
        <v>65</v>
      </c>
      <c r="F57">
        <v>0</v>
      </c>
      <c r="G57">
        <v>13</v>
      </c>
      <c r="H57">
        <v>3</v>
      </c>
      <c r="I57">
        <v>24</v>
      </c>
      <c r="J57" s="1">
        <f>I57/games!$B$7</f>
        <v>0.72544080604534</v>
      </c>
      <c r="K57">
        <v>5225</v>
      </c>
      <c r="L57" s="1">
        <v>5.49</v>
      </c>
      <c r="M57" t="s">
        <v>20</v>
      </c>
    </row>
    <row r="58" spans="1:13" x14ac:dyDescent="0.3">
      <c r="A58" t="s">
        <v>68</v>
      </c>
      <c r="B58">
        <v>6</v>
      </c>
      <c r="C58" t="s">
        <v>15</v>
      </c>
      <c r="D58" t="s">
        <v>14</v>
      </c>
      <c r="E58" t="s">
        <v>19</v>
      </c>
      <c r="F58">
        <v>4</v>
      </c>
      <c r="G58">
        <v>9</v>
      </c>
      <c r="H58">
        <v>2</v>
      </c>
      <c r="I58">
        <v>211</v>
      </c>
      <c r="J58" s="1">
        <f>I58/games!$B$7</f>
        <v>6.3778337531486144</v>
      </c>
      <c r="K58">
        <v>22393</v>
      </c>
      <c r="L58" s="1">
        <v>23.54</v>
      </c>
      <c r="M58" t="s">
        <v>20</v>
      </c>
    </row>
    <row r="59" spans="1:13" x14ac:dyDescent="0.3">
      <c r="A59" t="s">
        <v>73</v>
      </c>
      <c r="B59">
        <v>6</v>
      </c>
      <c r="C59" t="s">
        <v>15</v>
      </c>
      <c r="D59" t="s">
        <v>30</v>
      </c>
      <c r="E59" t="s">
        <v>74</v>
      </c>
      <c r="F59">
        <v>2</v>
      </c>
      <c r="G59">
        <v>8</v>
      </c>
      <c r="H59">
        <v>3</v>
      </c>
      <c r="I59">
        <v>155</v>
      </c>
      <c r="J59" s="1">
        <f>I59/games!$B$7</f>
        <v>4.6851385390428204</v>
      </c>
      <c r="K59">
        <v>16027</v>
      </c>
      <c r="L59" s="1">
        <v>16.850000000000001</v>
      </c>
      <c r="M59" t="s">
        <v>20</v>
      </c>
    </row>
    <row r="60" spans="1:13" x14ac:dyDescent="0.3">
      <c r="A60" t="s">
        <v>66</v>
      </c>
      <c r="B60">
        <v>6</v>
      </c>
      <c r="C60" t="s">
        <v>15</v>
      </c>
      <c r="D60" t="s">
        <v>27</v>
      </c>
      <c r="E60" t="s">
        <v>75</v>
      </c>
      <c r="F60">
        <v>7</v>
      </c>
      <c r="G60">
        <v>13</v>
      </c>
      <c r="H60">
        <v>3</v>
      </c>
      <c r="I60">
        <v>263</v>
      </c>
      <c r="J60" s="1">
        <f>I60/games!$B$7</f>
        <v>7.9496221662468507</v>
      </c>
      <c r="K60">
        <v>25018</v>
      </c>
      <c r="L60" s="1">
        <v>26.3</v>
      </c>
      <c r="M60" t="s">
        <v>20</v>
      </c>
    </row>
    <row r="61" spans="1:13" x14ac:dyDescent="0.3">
      <c r="A61" t="s">
        <v>9</v>
      </c>
      <c r="B61">
        <v>6</v>
      </c>
      <c r="C61" t="s">
        <v>15</v>
      </c>
      <c r="D61" t="s">
        <v>24</v>
      </c>
      <c r="E61" t="s">
        <v>76</v>
      </c>
      <c r="F61">
        <v>10</v>
      </c>
      <c r="G61">
        <v>12</v>
      </c>
      <c r="H61">
        <v>4</v>
      </c>
      <c r="I61">
        <v>181</v>
      </c>
      <c r="J61" s="1">
        <f>I61/games!$B$7</f>
        <v>5.4710327455919394</v>
      </c>
      <c r="K61">
        <v>26477</v>
      </c>
      <c r="L61" s="1">
        <v>27.83</v>
      </c>
      <c r="M6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inhouse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2020-12-05T03:10:07Z</dcterms:created>
  <dcterms:modified xsi:type="dcterms:W3CDTF">2020-12-09T16:57:48Z</dcterms:modified>
</cp:coreProperties>
</file>