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I213" i="1" l="1"/>
  <c r="I214" i="1" s="1"/>
  <c r="I215" i="1" s="1"/>
  <c r="I216" i="1" s="1"/>
  <c r="I217" i="1" s="1"/>
  <c r="I218" i="1" s="1"/>
  <c r="I219" i="1" s="1"/>
  <c r="H204" i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I197" i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196" i="1"/>
  <c r="H196" i="1"/>
  <c r="H197" i="1" s="1"/>
  <c r="H198" i="1" s="1"/>
  <c r="H199" i="1" s="1"/>
  <c r="H200" i="1" s="1"/>
  <c r="H201" i="1" s="1"/>
  <c r="H202" i="1" s="1"/>
  <c r="H203" i="1" s="1"/>
  <c r="G196" i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M192" i="1"/>
  <c r="M193" i="1" s="1"/>
  <c r="M194" i="1" s="1"/>
  <c r="M195" i="1" s="1"/>
  <c r="M196" i="1" s="1"/>
  <c r="G191" i="1"/>
  <c r="G192" i="1" s="1"/>
  <c r="G193" i="1" s="1"/>
  <c r="G194" i="1" s="1"/>
  <c r="M190" i="1"/>
  <c r="M191" i="1" s="1"/>
  <c r="H190" i="1"/>
  <c r="H191" i="1" s="1"/>
  <c r="H192" i="1" s="1"/>
  <c r="H193" i="1" s="1"/>
  <c r="H194" i="1" s="1"/>
  <c r="G187" i="1"/>
  <c r="G188" i="1" s="1"/>
  <c r="G189" i="1" s="1"/>
  <c r="G183" i="1"/>
  <c r="G184" i="1" s="1"/>
  <c r="G185" i="1" s="1"/>
  <c r="G186" i="1" s="1"/>
  <c r="G182" i="1"/>
  <c r="M181" i="1"/>
  <c r="M182" i="1" s="1"/>
  <c r="M183" i="1" s="1"/>
  <c r="M184" i="1" s="1"/>
  <c r="M185" i="1" s="1"/>
  <c r="M186" i="1" s="1"/>
  <c r="M187" i="1" s="1"/>
  <c r="M188" i="1" s="1"/>
  <c r="G178" i="1"/>
  <c r="G179" i="1" s="1"/>
  <c r="G180" i="1" s="1"/>
  <c r="G177" i="1"/>
  <c r="G176" i="1"/>
  <c r="H175" i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I173" i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72" i="1"/>
  <c r="H172" i="1"/>
  <c r="H173" i="1" s="1"/>
  <c r="H174" i="1" s="1"/>
  <c r="G172" i="1"/>
  <c r="G173" i="1" s="1"/>
  <c r="G174" i="1" s="1"/>
  <c r="I169" i="1"/>
  <c r="G161" i="1"/>
  <c r="G162" i="1" s="1"/>
  <c r="G163" i="1" s="1"/>
  <c r="G164" i="1" s="1"/>
  <c r="G165" i="1" s="1"/>
  <c r="G166" i="1" s="1"/>
  <c r="G167" i="1" s="1"/>
  <c r="G168" i="1" s="1"/>
  <c r="G169" i="1" s="1"/>
  <c r="G170" i="1" s="1"/>
  <c r="G157" i="1"/>
  <c r="G158" i="1" s="1"/>
  <c r="G159" i="1" s="1"/>
  <c r="G156" i="1"/>
  <c r="I149" i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48" i="1"/>
  <c r="G147" i="1"/>
  <c r="G148" i="1" s="1"/>
  <c r="G149" i="1" s="1"/>
  <c r="G150" i="1" s="1"/>
  <c r="G151" i="1" s="1"/>
  <c r="G152" i="1" s="1"/>
  <c r="G153" i="1" s="1"/>
  <c r="G154" i="1" s="1"/>
  <c r="H145" i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35" i="1"/>
  <c r="H136" i="1" s="1"/>
  <c r="H137" i="1" s="1"/>
  <c r="H138" i="1" s="1"/>
  <c r="H139" i="1" s="1"/>
  <c r="H140" i="1" s="1"/>
  <c r="H141" i="1" s="1"/>
  <c r="H142" i="1" s="1"/>
  <c r="H143" i="1" s="1"/>
  <c r="H134" i="1"/>
  <c r="H133" i="1"/>
  <c r="G133" i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27" i="1"/>
  <c r="G128" i="1" s="1"/>
  <c r="G129" i="1" s="1"/>
  <c r="G130" i="1" s="1"/>
  <c r="G131" i="1" s="1"/>
  <c r="G126" i="1"/>
  <c r="G125" i="1"/>
  <c r="H124" i="1"/>
  <c r="H125" i="1" s="1"/>
  <c r="H126" i="1" s="1"/>
  <c r="H127" i="1" s="1"/>
  <c r="H128" i="1" s="1"/>
  <c r="H129" i="1" s="1"/>
  <c r="H130" i="1" s="1"/>
  <c r="H131" i="1" s="1"/>
  <c r="G124" i="1"/>
  <c r="G121" i="1"/>
  <c r="G122" i="1" s="1"/>
  <c r="B118" i="1"/>
  <c r="B119" i="1" s="1"/>
  <c r="B120" i="1" s="1"/>
  <c r="B121" i="1" s="1"/>
  <c r="B122" i="1" s="1"/>
  <c r="G117" i="1"/>
  <c r="G118" i="1" s="1"/>
  <c r="G119" i="1" s="1"/>
  <c r="G120" i="1" s="1"/>
  <c r="G116" i="1"/>
  <c r="G114" i="1"/>
  <c r="I112" i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H111" i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G111" i="1"/>
  <c r="G112" i="1" s="1"/>
  <c r="G113" i="1" s="1"/>
  <c r="G108" i="1"/>
  <c r="G109" i="1" s="1"/>
  <c r="C107" i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G106" i="1"/>
  <c r="G107" i="1" s="1"/>
  <c r="G104" i="1"/>
  <c r="H103" i="1"/>
  <c r="H104" i="1" s="1"/>
  <c r="H105" i="1" s="1"/>
  <c r="H106" i="1" s="1"/>
  <c r="H107" i="1" s="1"/>
  <c r="H108" i="1" s="1"/>
  <c r="H109" i="1" s="1"/>
  <c r="G103" i="1"/>
  <c r="C103" i="1"/>
  <c r="C104" i="1" s="1"/>
  <c r="C105" i="1" s="1"/>
  <c r="C106" i="1" s="1"/>
  <c r="C102" i="1"/>
  <c r="H101" i="1"/>
  <c r="H102" i="1" s="1"/>
  <c r="C101" i="1"/>
  <c r="B101" i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H100" i="1"/>
  <c r="C100" i="1"/>
  <c r="B100" i="1"/>
  <c r="G92" i="1"/>
  <c r="G93" i="1" s="1"/>
  <c r="G94" i="1" s="1"/>
  <c r="G95" i="1" s="1"/>
  <c r="G96" i="1" s="1"/>
  <c r="G97" i="1" s="1"/>
  <c r="G98" i="1" s="1"/>
  <c r="G99" i="1" s="1"/>
  <c r="G100" i="1" s="1"/>
  <c r="G91" i="1"/>
  <c r="G90" i="1"/>
  <c r="B85" i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C82" i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G80" i="1"/>
  <c r="G81" i="1" s="1"/>
  <c r="G82" i="1" s="1"/>
  <c r="G83" i="1" s="1"/>
  <c r="G84" i="1" s="1"/>
  <c r="G85" i="1" s="1"/>
  <c r="B77" i="1"/>
  <c r="B78" i="1" s="1"/>
  <c r="B79" i="1" s="1"/>
  <c r="B80" i="1" s="1"/>
  <c r="B81" i="1" s="1"/>
  <c r="B82" i="1" s="1"/>
  <c r="B83" i="1" s="1"/>
  <c r="B84" i="1" s="1"/>
  <c r="C76" i="1"/>
  <c r="C77" i="1" s="1"/>
  <c r="C78" i="1" s="1"/>
  <c r="C79" i="1" s="1"/>
  <c r="C80" i="1" s="1"/>
  <c r="C81" i="1" s="1"/>
  <c r="B76" i="1"/>
  <c r="H75" i="1"/>
  <c r="H76" i="1" s="1"/>
  <c r="H77" i="1" s="1"/>
  <c r="H78" i="1" s="1"/>
  <c r="H79" i="1" s="1"/>
  <c r="H80" i="1" s="1"/>
  <c r="H73" i="1"/>
  <c r="H74" i="1" s="1"/>
  <c r="G63" i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H61" i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B54" i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C53" i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H52" i="1"/>
  <c r="H53" i="1" s="1"/>
  <c r="H54" i="1" s="1"/>
  <c r="H55" i="1" s="1"/>
  <c r="H56" i="1" s="1"/>
  <c r="H57" i="1" s="1"/>
  <c r="H58" i="1" s="1"/>
  <c r="H59" i="1" s="1"/>
  <c r="C52" i="1"/>
  <c r="B52" i="1"/>
  <c r="B53" i="1" s="1"/>
  <c r="J50" i="1"/>
  <c r="J49" i="1"/>
  <c r="J48" i="1"/>
  <c r="J47" i="1"/>
  <c r="J46" i="1"/>
  <c r="J45" i="1"/>
  <c r="J44" i="1"/>
  <c r="J43" i="1"/>
  <c r="J42" i="1"/>
  <c r="J41" i="1"/>
  <c r="G41" i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J40" i="1"/>
  <c r="J39" i="1"/>
  <c r="J38" i="1"/>
  <c r="J37" i="1"/>
  <c r="J36" i="1"/>
  <c r="J35" i="1"/>
  <c r="J34" i="1"/>
  <c r="J33" i="1"/>
  <c r="J32" i="1"/>
  <c r="G32" i="1"/>
  <c r="G33" i="1" s="1"/>
  <c r="G34" i="1" s="1"/>
  <c r="G35" i="1" s="1"/>
  <c r="G36" i="1" s="1"/>
  <c r="G37" i="1" s="1"/>
  <c r="G38" i="1" s="1"/>
  <c r="G39" i="1" s="1"/>
  <c r="J31" i="1"/>
  <c r="H31" i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J30" i="1"/>
  <c r="G30" i="1"/>
  <c r="G31" i="1" s="1"/>
  <c r="J29" i="1"/>
  <c r="H29" i="1"/>
  <c r="C29" i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J28" i="1"/>
  <c r="D28" i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C2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J27" i="1"/>
  <c r="J26" i="1"/>
  <c r="J25" i="1"/>
  <c r="J24" i="1"/>
  <c r="J23" i="1"/>
  <c r="G23" i="1"/>
  <c r="G24" i="1" s="1"/>
  <c r="G25" i="1" s="1"/>
  <c r="G26" i="1" s="1"/>
  <c r="J22" i="1"/>
  <c r="J21" i="1"/>
  <c r="G21" i="1"/>
  <c r="G22" i="1" s="1"/>
  <c r="J20" i="1"/>
  <c r="J19" i="1"/>
  <c r="J18" i="1"/>
  <c r="J17" i="1"/>
  <c r="J16" i="1"/>
  <c r="I16" i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H16" i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J15" i="1"/>
  <c r="G15" i="1"/>
  <c r="G16" i="1" s="1"/>
  <c r="J14" i="1"/>
  <c r="J13" i="1"/>
  <c r="J12" i="1"/>
  <c r="J11" i="1"/>
  <c r="J10" i="1"/>
  <c r="H10" i="1"/>
  <c r="H11" i="1" s="1"/>
  <c r="H12" i="1" s="1"/>
  <c r="H13" i="1" s="1"/>
  <c r="H14" i="1" s="1"/>
  <c r="J9" i="1"/>
  <c r="G9" i="1"/>
  <c r="G10" i="1" s="1"/>
  <c r="G11" i="1" s="1"/>
  <c r="J8" i="1"/>
  <c r="J7" i="1"/>
  <c r="J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J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A5" i="1"/>
  <c r="E5" i="1" s="1"/>
  <c r="J4" i="1"/>
  <c r="D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B4" i="1"/>
  <c r="B5" i="1" s="1"/>
  <c r="A4" i="1"/>
  <c r="E4" i="1" s="1"/>
  <c r="A6" i="1" l="1"/>
  <c r="A7" i="1" l="1"/>
  <c r="E6" i="1"/>
  <c r="E7" i="1" l="1"/>
  <c r="A8" i="1"/>
  <c r="A9" i="1" l="1"/>
  <c r="E8" i="1"/>
  <c r="E9" i="1" l="1"/>
  <c r="A10" i="1"/>
  <c r="E10" i="1" l="1"/>
  <c r="A11" i="1"/>
  <c r="A12" i="1" l="1"/>
  <c r="E11" i="1"/>
  <c r="A13" i="1" l="1"/>
  <c r="E12" i="1"/>
  <c r="A14" i="1" l="1"/>
  <c r="E13" i="1"/>
  <c r="E14" i="1" l="1"/>
  <c r="A15" i="1"/>
  <c r="E15" i="1" l="1"/>
  <c r="A16" i="1"/>
  <c r="A17" i="1" l="1"/>
  <c r="E16" i="1"/>
  <c r="A18" i="1" l="1"/>
  <c r="E17" i="1"/>
  <c r="A19" i="1" l="1"/>
  <c r="E18" i="1"/>
  <c r="A20" i="1" l="1"/>
  <c r="E19" i="1"/>
  <c r="A21" i="1" l="1"/>
  <c r="E20" i="1"/>
  <c r="A22" i="1" l="1"/>
  <c r="E21" i="1"/>
  <c r="E22" i="1" l="1"/>
  <c r="A23" i="1"/>
  <c r="E23" i="1" l="1"/>
  <c r="A24" i="1"/>
  <c r="A25" i="1" l="1"/>
  <c r="E24" i="1"/>
  <c r="A26" i="1" l="1"/>
  <c r="E25" i="1"/>
  <c r="E26" i="1" l="1"/>
  <c r="A27" i="1"/>
  <c r="A28" i="1" s="1"/>
  <c r="A29" i="1" l="1"/>
  <c r="E28" i="1"/>
  <c r="A30" i="1" l="1"/>
  <c r="E29" i="1"/>
  <c r="A31" i="1" l="1"/>
  <c r="E30" i="1"/>
  <c r="E31" i="1" l="1"/>
  <c r="A32" i="1"/>
  <c r="E32" i="1" l="1"/>
  <c r="A33" i="1"/>
  <c r="A34" i="1" l="1"/>
  <c r="E33" i="1"/>
  <c r="A35" i="1" l="1"/>
  <c r="E34" i="1"/>
  <c r="E35" i="1" l="1"/>
  <c r="A36" i="1"/>
  <c r="E36" i="1" l="1"/>
  <c r="A37" i="1"/>
  <c r="A38" i="1" l="1"/>
  <c r="E37" i="1"/>
  <c r="A39" i="1" l="1"/>
  <c r="E38" i="1"/>
  <c r="E39" i="1" l="1"/>
  <c r="A40" i="1"/>
  <c r="A41" i="1" l="1"/>
  <c r="E40" i="1"/>
  <c r="E41" i="1" l="1"/>
  <c r="A42" i="1"/>
  <c r="A43" i="1" l="1"/>
  <c r="E42" i="1"/>
  <c r="A44" i="1" l="1"/>
  <c r="E43" i="1"/>
  <c r="E44" i="1" l="1"/>
  <c r="A45" i="1"/>
  <c r="E45" i="1" l="1"/>
  <c r="A46" i="1"/>
  <c r="A47" i="1" l="1"/>
  <c r="E46" i="1"/>
  <c r="A48" i="1" l="1"/>
  <c r="E47" i="1"/>
  <c r="E48" i="1" l="1"/>
  <c r="A49" i="1"/>
  <c r="E49" i="1" l="1"/>
  <c r="A50" i="1"/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E50" i="1"/>
  <c r="D76" i="1" l="1"/>
  <c r="A77" i="1"/>
  <c r="D77" i="1" l="1"/>
  <c r="A78" i="1"/>
  <c r="D78" i="1" l="1"/>
  <c r="A79" i="1"/>
  <c r="D79" i="1" l="1"/>
  <c r="A80" i="1"/>
  <c r="A81" i="1" l="1"/>
  <c r="D80" i="1"/>
  <c r="A82" i="1" l="1"/>
  <c r="D81" i="1"/>
  <c r="D82" i="1" l="1"/>
  <c r="A83" i="1"/>
  <c r="D83" i="1" l="1"/>
  <c r="A84" i="1"/>
  <c r="D84" i="1" l="1"/>
  <c r="A85" i="1"/>
  <c r="A86" i="1" l="1"/>
  <c r="D85" i="1"/>
  <c r="D86" i="1" l="1"/>
  <c r="A87" i="1"/>
  <c r="A88" i="1" l="1"/>
  <c r="D87" i="1"/>
  <c r="D88" i="1" l="1"/>
  <c r="A89" i="1"/>
  <c r="A90" i="1" l="1"/>
  <c r="D89" i="1"/>
  <c r="A91" i="1" l="1"/>
  <c r="D90" i="1"/>
  <c r="D91" i="1" l="1"/>
  <c r="A92" i="1"/>
  <c r="D92" i="1" l="1"/>
  <c r="A93" i="1"/>
  <c r="A94" i="1" l="1"/>
  <c r="D93" i="1"/>
  <c r="A95" i="1" l="1"/>
  <c r="D94" i="1"/>
  <c r="A96" i="1" l="1"/>
  <c r="D95" i="1"/>
  <c r="A97" i="1" l="1"/>
  <c r="D96" i="1"/>
  <c r="A98" i="1" l="1"/>
  <c r="D97" i="1"/>
  <c r="A99" i="1" l="1"/>
  <c r="A100" i="1" s="1"/>
  <c r="D98" i="1"/>
  <c r="D100" i="1" l="1"/>
  <c r="A101" i="1"/>
  <c r="A102" i="1" l="1"/>
  <c r="D101" i="1"/>
  <c r="A103" i="1" l="1"/>
  <c r="D102" i="1"/>
  <c r="D103" i="1" l="1"/>
  <c r="A104" i="1"/>
  <c r="A105" i="1" l="1"/>
  <c r="D104" i="1"/>
  <c r="D105" i="1" l="1"/>
  <c r="A106" i="1"/>
  <c r="A107" i="1" l="1"/>
  <c r="D106" i="1"/>
  <c r="A108" i="1" l="1"/>
  <c r="D107" i="1"/>
  <c r="A109" i="1" l="1"/>
  <c r="D108" i="1"/>
  <c r="D109" i="1" l="1"/>
  <c r="A110" i="1"/>
  <c r="D110" i="1" l="1"/>
  <c r="A111" i="1"/>
  <c r="A112" i="1" l="1"/>
  <c r="D111" i="1"/>
  <c r="A113" i="1" l="1"/>
  <c r="D112" i="1"/>
  <c r="D113" i="1" l="1"/>
  <c r="A114" i="1"/>
  <c r="A115" i="1" l="1"/>
  <c r="D114" i="1"/>
  <c r="D115" i="1" l="1"/>
  <c r="A116" i="1"/>
  <c r="A117" i="1" l="1"/>
  <c r="D116" i="1"/>
  <c r="A118" i="1" l="1"/>
  <c r="D117" i="1"/>
  <c r="A119" i="1" l="1"/>
  <c r="D118" i="1"/>
  <c r="A120" i="1" l="1"/>
  <c r="D119" i="1"/>
  <c r="A121" i="1" l="1"/>
  <c r="D120" i="1"/>
  <c r="A122" i="1" l="1"/>
  <c r="D121" i="1"/>
  <c r="A123" i="1" l="1"/>
  <c r="D122" i="1"/>
  <c r="D123" i="1" l="1"/>
  <c r="A124" i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C123" i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A125" i="1" l="1"/>
  <c r="D124" i="1"/>
  <c r="A126" i="1" l="1"/>
  <c r="D125" i="1"/>
  <c r="A127" i="1" l="1"/>
  <c r="D126" i="1"/>
  <c r="A128" i="1" l="1"/>
  <c r="D127" i="1"/>
  <c r="A129" i="1" l="1"/>
  <c r="D128" i="1"/>
  <c r="A130" i="1" l="1"/>
  <c r="D129" i="1"/>
  <c r="A131" i="1" l="1"/>
  <c r="D130" i="1"/>
  <c r="D131" i="1" l="1"/>
  <c r="A132" i="1"/>
  <c r="A133" i="1" l="1"/>
  <c r="D132" i="1"/>
  <c r="A134" i="1" l="1"/>
  <c r="D133" i="1"/>
  <c r="D134" i="1" l="1"/>
  <c r="A135" i="1"/>
  <c r="A136" i="1" l="1"/>
  <c r="D135" i="1"/>
  <c r="A137" i="1" l="1"/>
  <c r="D136" i="1"/>
  <c r="D137" i="1" l="1"/>
  <c r="A138" i="1"/>
  <c r="D138" i="1" l="1"/>
  <c r="A139" i="1"/>
  <c r="A140" i="1" l="1"/>
  <c r="D139" i="1"/>
  <c r="D140" i="1" l="1"/>
  <c r="A141" i="1"/>
  <c r="D141" i="1" l="1"/>
  <c r="A142" i="1"/>
  <c r="A143" i="1" l="1"/>
  <c r="D142" i="1"/>
  <c r="A144" i="1" l="1"/>
  <c r="D143" i="1"/>
  <c r="D144" i="1" l="1"/>
  <c r="A145" i="1"/>
  <c r="D145" i="1" l="1"/>
  <c r="A146" i="1"/>
  <c r="D146" i="1" l="1"/>
  <c r="A147" i="1"/>
  <c r="B147" i="1" l="1"/>
  <c r="A148" i="1"/>
  <c r="C147" i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D147" i="1"/>
  <c r="A149" i="1" l="1"/>
  <c r="D148" i="1"/>
  <c r="B148" i="1"/>
  <c r="D149" i="1" l="1"/>
  <c r="A150" i="1"/>
  <c r="B149" i="1"/>
  <c r="B150" i="1" l="1"/>
  <c r="A151" i="1"/>
  <c r="D150" i="1"/>
  <c r="A152" i="1" l="1"/>
  <c r="B151" i="1"/>
  <c r="D151" i="1"/>
  <c r="A153" i="1" l="1"/>
  <c r="D152" i="1"/>
  <c r="B152" i="1"/>
  <c r="A154" i="1" l="1"/>
  <c r="B153" i="1"/>
  <c r="D153" i="1"/>
  <c r="B154" i="1" l="1"/>
  <c r="A155" i="1"/>
  <c r="D154" i="1"/>
  <c r="A156" i="1" l="1"/>
  <c r="D155" i="1"/>
  <c r="B155" i="1"/>
  <c r="A157" i="1" l="1"/>
  <c r="D156" i="1"/>
  <c r="B156" i="1"/>
  <c r="B157" i="1" l="1"/>
  <c r="A158" i="1"/>
  <c r="D157" i="1"/>
  <c r="D158" i="1" l="1"/>
  <c r="B158" i="1"/>
  <c r="A159" i="1"/>
  <c r="A160" i="1" l="1"/>
  <c r="D159" i="1"/>
  <c r="B159" i="1"/>
  <c r="A161" i="1" l="1"/>
  <c r="B160" i="1"/>
  <c r="D160" i="1"/>
  <c r="A162" i="1" l="1"/>
  <c r="B161" i="1"/>
  <c r="D161" i="1"/>
  <c r="A163" i="1" l="1"/>
  <c r="D162" i="1"/>
  <c r="B162" i="1"/>
  <c r="A164" i="1" l="1"/>
  <c r="B163" i="1"/>
  <c r="D163" i="1"/>
  <c r="B164" i="1" l="1"/>
  <c r="A165" i="1"/>
  <c r="D164" i="1"/>
  <c r="D165" i="1" l="1"/>
  <c r="B165" i="1"/>
  <c r="A166" i="1"/>
  <c r="A167" i="1" l="1"/>
  <c r="D166" i="1"/>
  <c r="B166" i="1"/>
  <c r="B167" i="1" l="1"/>
  <c r="A168" i="1"/>
  <c r="D167" i="1"/>
  <c r="B168" i="1" l="1"/>
  <c r="D168" i="1"/>
  <c r="A169" i="1"/>
  <c r="A170" i="1" l="1"/>
  <c r="D169" i="1"/>
  <c r="B169" i="1"/>
  <c r="A171" i="1" l="1"/>
  <c r="D170" i="1"/>
  <c r="B170" i="1"/>
  <c r="D171" i="1" l="1"/>
  <c r="C171" i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A172" i="1"/>
  <c r="B171" i="1"/>
  <c r="A173" i="1" l="1"/>
  <c r="D172" i="1"/>
  <c r="B172" i="1"/>
  <c r="A174" i="1" l="1"/>
  <c r="D173" i="1"/>
  <c r="B173" i="1"/>
  <c r="B174" i="1" l="1"/>
  <c r="D174" i="1"/>
  <c r="A175" i="1"/>
  <c r="A176" i="1" l="1"/>
  <c r="B175" i="1"/>
  <c r="D175" i="1"/>
  <c r="A177" i="1" l="1"/>
  <c r="D176" i="1"/>
  <c r="B176" i="1"/>
  <c r="B177" i="1" l="1"/>
  <c r="A178" i="1"/>
  <c r="D177" i="1"/>
  <c r="B178" i="1" l="1"/>
  <c r="A179" i="1"/>
  <c r="D178" i="1"/>
  <c r="A180" i="1" l="1"/>
  <c r="D179" i="1"/>
  <c r="B179" i="1"/>
  <c r="A181" i="1" l="1"/>
  <c r="D180" i="1"/>
  <c r="B180" i="1"/>
  <c r="B181" i="1" l="1"/>
  <c r="A182" i="1"/>
  <c r="D181" i="1"/>
  <c r="B182" i="1" l="1"/>
  <c r="D182" i="1"/>
  <c r="A183" i="1"/>
  <c r="B183" i="1" l="1"/>
  <c r="D183" i="1"/>
  <c r="A184" i="1"/>
  <c r="B184" i="1" l="1"/>
  <c r="D184" i="1"/>
  <c r="A185" i="1"/>
  <c r="B185" i="1" l="1"/>
  <c r="D185" i="1"/>
  <c r="A186" i="1"/>
  <c r="B186" i="1" l="1"/>
  <c r="D186" i="1"/>
  <c r="A187" i="1"/>
  <c r="B187" i="1" l="1"/>
  <c r="D187" i="1"/>
  <c r="A188" i="1"/>
  <c r="B188" i="1" l="1"/>
  <c r="D188" i="1"/>
  <c r="A189" i="1"/>
  <c r="A190" i="1" l="1"/>
  <c r="B189" i="1"/>
  <c r="D189" i="1"/>
  <c r="A191" i="1" l="1"/>
  <c r="D190" i="1"/>
  <c r="B190" i="1"/>
  <c r="B191" i="1" l="1"/>
  <c r="A192" i="1"/>
  <c r="D191" i="1"/>
  <c r="B192" i="1" l="1"/>
  <c r="A193" i="1"/>
  <c r="D192" i="1"/>
  <c r="B193" i="1" l="1"/>
  <c r="A194" i="1"/>
  <c r="D193" i="1"/>
  <c r="B194" i="1" l="1"/>
  <c r="A195" i="1"/>
  <c r="D194" i="1"/>
  <c r="A196" i="1" l="1"/>
  <c r="B195" i="1"/>
  <c r="C195" i="1"/>
  <c r="D195" i="1"/>
  <c r="A197" i="1" l="1"/>
  <c r="D196" i="1"/>
  <c r="B196" i="1"/>
  <c r="C196" i="1"/>
  <c r="A198" i="1" l="1"/>
  <c r="D197" i="1"/>
  <c r="B197" i="1"/>
  <c r="C197" i="1"/>
  <c r="B198" i="1" l="1"/>
  <c r="C198" i="1"/>
  <c r="A199" i="1"/>
  <c r="D198" i="1"/>
  <c r="C199" i="1" l="1"/>
  <c r="B199" i="1"/>
  <c r="A200" i="1"/>
  <c r="D199" i="1"/>
  <c r="A201" i="1" l="1"/>
  <c r="D200" i="1"/>
  <c r="C200" i="1"/>
  <c r="B200" i="1"/>
  <c r="A202" i="1" l="1"/>
  <c r="D201" i="1"/>
  <c r="B201" i="1"/>
  <c r="C201" i="1"/>
  <c r="B202" i="1" l="1"/>
  <c r="C202" i="1"/>
  <c r="A203" i="1"/>
  <c r="D202" i="1"/>
  <c r="C203" i="1" l="1"/>
  <c r="B203" i="1"/>
  <c r="A204" i="1"/>
  <c r="D203" i="1"/>
  <c r="A205" i="1" l="1"/>
  <c r="D204" i="1"/>
  <c r="C204" i="1"/>
  <c r="B204" i="1"/>
  <c r="A206" i="1" l="1"/>
  <c r="D205" i="1"/>
  <c r="B205" i="1"/>
  <c r="C205" i="1"/>
  <c r="B206" i="1" l="1"/>
  <c r="C206" i="1"/>
  <c r="D206" i="1"/>
  <c r="A207" i="1"/>
  <c r="C207" i="1" l="1"/>
  <c r="B207" i="1"/>
  <c r="A208" i="1"/>
  <c r="D207" i="1"/>
  <c r="A209" i="1" l="1"/>
  <c r="D208" i="1"/>
  <c r="C208" i="1"/>
  <c r="B208" i="1"/>
  <c r="A210" i="1" l="1"/>
  <c r="D209" i="1"/>
  <c r="B209" i="1"/>
  <c r="C209" i="1"/>
  <c r="B210" i="1" l="1"/>
  <c r="C210" i="1"/>
  <c r="D210" i="1"/>
  <c r="A211" i="1"/>
  <c r="C211" i="1" l="1"/>
  <c r="B211" i="1"/>
  <c r="A212" i="1"/>
  <c r="D211" i="1"/>
  <c r="A213" i="1" l="1"/>
  <c r="D212" i="1"/>
  <c r="C212" i="1"/>
  <c r="B212" i="1"/>
  <c r="A214" i="1" l="1"/>
  <c r="D213" i="1"/>
  <c r="B213" i="1"/>
  <c r="C213" i="1"/>
  <c r="B214" i="1" l="1"/>
  <c r="C214" i="1"/>
  <c r="A215" i="1"/>
  <c r="D214" i="1"/>
  <c r="C215" i="1" l="1"/>
  <c r="B215" i="1"/>
  <c r="A216" i="1"/>
  <c r="D215" i="1"/>
  <c r="A217" i="1" l="1"/>
  <c r="D216" i="1"/>
  <c r="C216" i="1"/>
  <c r="B216" i="1"/>
  <c r="A218" i="1" l="1"/>
  <c r="D217" i="1"/>
  <c r="B217" i="1"/>
  <c r="C217" i="1"/>
  <c r="B218" i="1" l="1"/>
  <c r="C218" i="1"/>
  <c r="A219" i="1"/>
  <c r="D218" i="1"/>
  <c r="C219" i="1" l="1"/>
  <c r="B219" i="1"/>
  <c r="D219" i="1"/>
</calcChain>
</file>

<file path=xl/sharedStrings.xml><?xml version="1.0" encoding="utf-8"?>
<sst xmlns="http://schemas.openxmlformats.org/spreadsheetml/2006/main" count="18" uniqueCount="10">
  <si>
    <t>TVBN</t>
  </si>
  <si>
    <t>氧气</t>
  </si>
  <si>
    <t>氨气</t>
  </si>
  <si>
    <t>0℃</t>
  </si>
  <si>
    <t>4℃</t>
  </si>
  <si>
    <t>8℃</t>
  </si>
  <si>
    <t>20℃</t>
  </si>
  <si>
    <t>第一天</t>
    <phoneticPr fontId="1" type="noConversion"/>
  </si>
  <si>
    <t xml:space="preserve">第二天 </t>
    <phoneticPr fontId="1" type="noConversion"/>
  </si>
  <si>
    <t>以此时间间隔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</si>
</sst>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vbn%20%20%20BP\TVB-N&#65288;&#21407;&#22987;&#25968;&#25454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记录数据"/>
      <sheetName val="体积（平均数）"/>
      <sheetName val="Sheet2"/>
      <sheetName val="Sheet3"/>
      <sheetName val="处理"/>
      <sheetName val="插值处理 (2)"/>
      <sheetName val="插值处理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K2" t="str">
            <v>20℃</v>
          </cell>
        </row>
        <row r="4">
          <cell r="I4">
            <v>1.6782000000000001</v>
          </cell>
        </row>
        <row r="5">
          <cell r="I5">
            <v>1.7664000000000002</v>
          </cell>
        </row>
        <row r="6">
          <cell r="I6">
            <v>1.8546000000000002</v>
          </cell>
        </row>
        <row r="7">
          <cell r="I7">
            <v>1.9428000000000003</v>
          </cell>
        </row>
        <row r="8">
          <cell r="I8">
            <v>2.0310000000000001</v>
          </cell>
        </row>
        <row r="9">
          <cell r="I9">
            <v>2.1192000000000002</v>
          </cell>
        </row>
        <row r="10">
          <cell r="I10">
            <v>2.2074000000000003</v>
          </cell>
        </row>
        <row r="11">
          <cell r="I11">
            <v>2.2956000000000003</v>
          </cell>
        </row>
        <row r="12">
          <cell r="I12">
            <v>2.3838000000000004</v>
          </cell>
        </row>
        <row r="13">
          <cell r="I13">
            <v>2.4720000000000004</v>
          </cell>
        </row>
        <row r="14">
          <cell r="I14">
            <v>2.5602000000000005</v>
          </cell>
        </row>
        <row r="15">
          <cell r="I15">
            <v>2.6484000000000005</v>
          </cell>
        </row>
        <row r="16">
          <cell r="I16">
            <v>2.7366000000000006</v>
          </cell>
        </row>
        <row r="17">
          <cell r="I17">
            <v>2.8248000000000006</v>
          </cell>
        </row>
        <row r="18">
          <cell r="I18">
            <v>2.9130000000000007</v>
          </cell>
        </row>
        <row r="19">
          <cell r="I19">
            <v>3.0012000000000008</v>
          </cell>
        </row>
        <row r="20">
          <cell r="I20">
            <v>3.0894000000000008</v>
          </cell>
        </row>
        <row r="21">
          <cell r="I21">
            <v>3.1776000000000009</v>
          </cell>
        </row>
        <row r="22">
          <cell r="I22">
            <v>3.2658000000000009</v>
          </cell>
        </row>
        <row r="23">
          <cell r="I23">
            <v>3.354000000000001</v>
          </cell>
        </row>
        <row r="24">
          <cell r="I24">
            <v>3.442200000000001</v>
          </cell>
        </row>
        <row r="25">
          <cell r="I25">
            <v>3.5304000000000011</v>
          </cell>
        </row>
        <row r="26">
          <cell r="I26">
            <v>3.6186000000000011</v>
          </cell>
        </row>
        <row r="27">
          <cell r="I27">
            <v>3.6332677328046601</v>
          </cell>
        </row>
        <row r="28">
          <cell r="I28">
            <v>3.6810877328046603</v>
          </cell>
        </row>
        <row r="29">
          <cell r="I29">
            <v>3.7289077328046605</v>
          </cell>
        </row>
        <row r="30">
          <cell r="I30">
            <v>3.7767277328046607</v>
          </cell>
        </row>
        <row r="31">
          <cell r="I31">
            <v>3.8245477328046609</v>
          </cell>
        </row>
        <row r="32">
          <cell r="I32">
            <v>3.8723677328046611</v>
          </cell>
        </row>
        <row r="33">
          <cell r="I33">
            <v>3.9201877328046613</v>
          </cell>
        </row>
        <row r="34">
          <cell r="I34">
            <v>3.9680077328046615</v>
          </cell>
        </row>
        <row r="35">
          <cell r="I35">
            <v>4.0158277328046612</v>
          </cell>
        </row>
        <row r="36">
          <cell r="I36">
            <v>4.063647732804661</v>
          </cell>
        </row>
        <row r="37">
          <cell r="I37">
            <v>4.1114677328046607</v>
          </cell>
        </row>
        <row r="38">
          <cell r="I38">
            <v>4.1592877328046605</v>
          </cell>
        </row>
        <row r="39">
          <cell r="I39">
            <v>4.2071077328046602</v>
          </cell>
        </row>
        <row r="40">
          <cell r="I40">
            <v>4.25492773280466</v>
          </cell>
        </row>
        <row r="41">
          <cell r="I41">
            <v>4.3027477328046597</v>
          </cell>
        </row>
        <row r="42">
          <cell r="I42">
            <v>4.3505677328046595</v>
          </cell>
        </row>
        <row r="43">
          <cell r="I43">
            <v>4.3983877328046592</v>
          </cell>
        </row>
        <row r="44">
          <cell r="I44">
            <v>4.446207732804659</v>
          </cell>
        </row>
        <row r="45">
          <cell r="I45">
            <v>4.4940277328046587</v>
          </cell>
        </row>
        <row r="46">
          <cell r="I46">
            <v>4.5418477328046585</v>
          </cell>
        </row>
        <row r="47">
          <cell r="I47">
            <v>4.5896677328046582</v>
          </cell>
        </row>
        <row r="48">
          <cell r="I48">
            <v>4.637487732804658</v>
          </cell>
        </row>
        <row r="49">
          <cell r="I49">
            <v>4.6853077328046577</v>
          </cell>
        </row>
        <row r="50">
          <cell r="I50">
            <v>4.7331277328046575</v>
          </cell>
        </row>
        <row r="51">
          <cell r="I51">
            <v>4.7332677328046602</v>
          </cell>
        </row>
        <row r="52">
          <cell r="I52">
            <v>4.7519577328046605</v>
          </cell>
        </row>
        <row r="53">
          <cell r="I53">
            <v>4.7706477328046608</v>
          </cell>
        </row>
        <row r="54">
          <cell r="I54">
            <v>4.7893377328046611</v>
          </cell>
        </row>
        <row r="55">
          <cell r="I55">
            <v>4.8080277328046614</v>
          </cell>
        </row>
        <row r="56">
          <cell r="I56">
            <v>4.8267177328046618</v>
          </cell>
        </row>
        <row r="57">
          <cell r="I57">
            <v>4.8454077328046621</v>
          </cell>
        </row>
        <row r="58">
          <cell r="I58">
            <v>4.8640977328046624</v>
          </cell>
        </row>
        <row r="59">
          <cell r="I59">
            <v>4.8827877328046627</v>
          </cell>
        </row>
        <row r="60">
          <cell r="I60">
            <v>4.901477732804663</v>
          </cell>
        </row>
        <row r="61">
          <cell r="I61">
            <v>4.9201677328046634</v>
          </cell>
        </row>
        <row r="62">
          <cell r="I62">
            <v>4.9388577328046637</v>
          </cell>
        </row>
        <row r="63">
          <cell r="I63">
            <v>4.957547732804664</v>
          </cell>
        </row>
        <row r="64">
          <cell r="I64">
            <v>4.9762377328046643</v>
          </cell>
        </row>
        <row r="65">
          <cell r="I65">
            <v>4.9949277328046646</v>
          </cell>
        </row>
        <row r="66">
          <cell r="I66">
            <v>5.0136177328046649</v>
          </cell>
        </row>
        <row r="67">
          <cell r="I67">
            <v>5.0323077328046653</v>
          </cell>
        </row>
        <row r="68">
          <cell r="I68">
            <v>5.0509977328046656</v>
          </cell>
        </row>
        <row r="69">
          <cell r="I69">
            <v>5.0696877328046659</v>
          </cell>
        </row>
        <row r="70">
          <cell r="I70">
            <v>5.0883777328046662</v>
          </cell>
        </row>
        <row r="71">
          <cell r="I71">
            <v>5.1070677328046665</v>
          </cell>
        </row>
        <row r="72">
          <cell r="I72">
            <v>5.1257577328046668</v>
          </cell>
        </row>
        <row r="73">
          <cell r="I73">
            <v>5.1444477328046672</v>
          </cell>
        </row>
        <row r="74">
          <cell r="I74">
            <v>5.1631377328046675</v>
          </cell>
        </row>
        <row r="75">
          <cell r="I75">
            <v>5.1566666666666698</v>
          </cell>
        </row>
        <row r="76">
          <cell r="I76">
            <v>5.2218666666666698</v>
          </cell>
        </row>
        <row r="77">
          <cell r="I77">
            <v>5.2870666666666697</v>
          </cell>
        </row>
        <row r="78">
          <cell r="I78">
            <v>5.3522666666666696</v>
          </cell>
        </row>
        <row r="79">
          <cell r="I79">
            <v>5.4174666666666695</v>
          </cell>
        </row>
        <row r="80">
          <cell r="I80">
            <v>5.4826666666666695</v>
          </cell>
        </row>
        <row r="81">
          <cell r="I81">
            <v>5.5478666666666694</v>
          </cell>
        </row>
        <row r="82">
          <cell r="I82">
            <v>5.6130666666666693</v>
          </cell>
        </row>
        <row r="83">
          <cell r="I83">
            <v>5.6782666666666692</v>
          </cell>
        </row>
        <row r="84">
          <cell r="I84">
            <v>5.7434666666666692</v>
          </cell>
        </row>
        <row r="85">
          <cell r="I85">
            <v>5.8086666666666691</v>
          </cell>
        </row>
        <row r="86">
          <cell r="I86">
            <v>5.873866666666669</v>
          </cell>
        </row>
        <row r="87">
          <cell r="I87">
            <v>5.9390666666666689</v>
          </cell>
        </row>
        <row r="88">
          <cell r="I88">
            <v>6.0042666666666689</v>
          </cell>
        </row>
        <row r="89">
          <cell r="I89">
            <v>6.0694666666666688</v>
          </cell>
        </row>
        <row r="90">
          <cell r="I90">
            <v>6.1346666666666687</v>
          </cell>
        </row>
        <row r="91">
          <cell r="I91">
            <v>6.1998666666666686</v>
          </cell>
        </row>
        <row r="92">
          <cell r="I92">
            <v>6.2650666666666686</v>
          </cell>
        </row>
        <row r="93">
          <cell r="I93">
            <v>6.3302666666666685</v>
          </cell>
        </row>
        <row r="94">
          <cell r="I94">
            <v>6.3954666666666684</v>
          </cell>
        </row>
        <row r="95">
          <cell r="I95">
            <v>6.4606666666666683</v>
          </cell>
        </row>
        <row r="96">
          <cell r="I96">
            <v>6.5258666666666683</v>
          </cell>
        </row>
        <row r="97">
          <cell r="I97">
            <v>6.5910666666666682</v>
          </cell>
        </row>
        <row r="98">
          <cell r="I98">
            <v>6.6562666666666681</v>
          </cell>
        </row>
        <row r="99">
          <cell r="I99">
            <v>6.6566666666666698</v>
          </cell>
        </row>
        <row r="100">
          <cell r="I100">
            <v>6.7370666666666699</v>
          </cell>
        </row>
        <row r="101">
          <cell r="I101">
            <v>6.8174666666666699</v>
          </cell>
        </row>
        <row r="102">
          <cell r="I102">
            <v>6.8978666666666699</v>
          </cell>
        </row>
        <row r="103">
          <cell r="I103">
            <v>6.9782666666666699</v>
          </cell>
        </row>
        <row r="104">
          <cell r="I104">
            <v>7.05866666666667</v>
          </cell>
        </row>
        <row r="105">
          <cell r="I105">
            <v>7.13906666666667</v>
          </cell>
        </row>
        <row r="106">
          <cell r="I106">
            <v>7.21946666666667</v>
          </cell>
        </row>
        <row r="107">
          <cell r="I107">
            <v>7.2998666666666701</v>
          </cell>
        </row>
        <row r="108">
          <cell r="I108">
            <v>7.3802666666666701</v>
          </cell>
        </row>
        <row r="109">
          <cell r="I109">
            <v>7.4606666666666701</v>
          </cell>
        </row>
        <row r="110">
          <cell r="I110">
            <v>7.5410666666666701</v>
          </cell>
        </row>
        <row r="111">
          <cell r="I111">
            <v>7.6214666666666702</v>
          </cell>
        </row>
        <row r="112">
          <cell r="I112">
            <v>7.7018666666666702</v>
          </cell>
        </row>
        <row r="113">
          <cell r="I113">
            <v>7.7822666666666702</v>
          </cell>
        </row>
        <row r="114">
          <cell r="I114">
            <v>7.8626666666666702</v>
          </cell>
        </row>
        <row r="115">
          <cell r="I115">
            <v>7.9430666666666703</v>
          </cell>
        </row>
        <row r="116">
          <cell r="I116">
            <v>8.0234666666666694</v>
          </cell>
        </row>
        <row r="117">
          <cell r="I117">
            <v>8.1038666666666686</v>
          </cell>
        </row>
        <row r="118">
          <cell r="I118">
            <v>8.1842666666666677</v>
          </cell>
        </row>
        <row r="119">
          <cell r="I119">
            <v>8.2646666666666668</v>
          </cell>
        </row>
        <row r="120">
          <cell r="I120">
            <v>8.345066666666666</v>
          </cell>
        </row>
        <row r="121">
          <cell r="I121">
            <v>8.4254666666666651</v>
          </cell>
        </row>
        <row r="122">
          <cell r="I122">
            <v>8.5058666666666642</v>
          </cell>
        </row>
        <row r="123">
          <cell r="I123">
            <v>8.5058000000000131</v>
          </cell>
        </row>
        <row r="124">
          <cell r="I124">
            <v>8.5666690000000134</v>
          </cell>
        </row>
        <row r="125">
          <cell r="I125">
            <v>8.6275380000000137</v>
          </cell>
        </row>
        <row r="126">
          <cell r="I126">
            <v>8.688407000000014</v>
          </cell>
        </row>
        <row r="127">
          <cell r="I127">
            <v>8.7492760000000143</v>
          </cell>
        </row>
        <row r="128">
          <cell r="I128">
            <v>8.8101450000000145</v>
          </cell>
        </row>
        <row r="129">
          <cell r="I129">
            <v>8.8710140000000148</v>
          </cell>
        </row>
        <row r="130">
          <cell r="I130">
            <v>8.9318830000000151</v>
          </cell>
        </row>
        <row r="131">
          <cell r="I131">
            <v>8.9927520000000154</v>
          </cell>
        </row>
        <row r="132">
          <cell r="I132">
            <v>9.0536210000000157</v>
          </cell>
        </row>
        <row r="133">
          <cell r="I133">
            <v>9.114490000000016</v>
          </cell>
        </row>
        <row r="134">
          <cell r="I134">
            <v>9.1753590000000163</v>
          </cell>
        </row>
        <row r="135">
          <cell r="I135">
            <v>9.2362280000000165</v>
          </cell>
        </row>
        <row r="136">
          <cell r="I136">
            <v>9.2970970000000168</v>
          </cell>
        </row>
        <row r="137">
          <cell r="I137">
            <v>9.3579660000000171</v>
          </cell>
        </row>
        <row r="138">
          <cell r="I138">
            <v>9.4188350000000174</v>
          </cell>
        </row>
        <row r="139">
          <cell r="I139">
            <v>9.4797040000000177</v>
          </cell>
        </row>
        <row r="140">
          <cell r="I140">
            <v>9.540573000000018</v>
          </cell>
        </row>
        <row r="141">
          <cell r="I141">
            <v>9.6014420000000182</v>
          </cell>
        </row>
        <row r="142">
          <cell r="I142">
            <v>9.6623110000000185</v>
          </cell>
        </row>
        <row r="143">
          <cell r="I143">
            <v>9.7231800000000188</v>
          </cell>
        </row>
        <row r="144">
          <cell r="I144">
            <v>9.7840490000000191</v>
          </cell>
        </row>
        <row r="145">
          <cell r="I145">
            <v>9.8449180000000194</v>
          </cell>
        </row>
        <row r="146">
          <cell r="I146">
            <v>9.9057870000000197</v>
          </cell>
        </row>
        <row r="147">
          <cell r="I147">
            <v>9.9125000000000227</v>
          </cell>
        </row>
        <row r="148">
          <cell r="I148">
            <v>9.973369000000023</v>
          </cell>
        </row>
        <row r="149">
          <cell r="I149">
            <v>10.034238000000023</v>
          </cell>
        </row>
        <row r="150">
          <cell r="I150">
            <v>10.095107000000024</v>
          </cell>
        </row>
        <row r="151">
          <cell r="I151">
            <v>10.155976000000024</v>
          </cell>
        </row>
        <row r="152">
          <cell r="I152">
            <v>10.216845000000024</v>
          </cell>
        </row>
        <row r="153">
          <cell r="I153">
            <v>10.277714000000024</v>
          </cell>
        </row>
        <row r="154">
          <cell r="I154">
            <v>10.338583000000025</v>
          </cell>
        </row>
        <row r="155">
          <cell r="I155">
            <v>10.399452000000025</v>
          </cell>
        </row>
        <row r="156">
          <cell r="I156">
            <v>10.460321000000025</v>
          </cell>
        </row>
        <row r="157">
          <cell r="I157">
            <v>10.521190000000026</v>
          </cell>
        </row>
        <row r="158">
          <cell r="I158">
            <v>10.582059000000026</v>
          </cell>
        </row>
        <row r="159">
          <cell r="I159">
            <v>10.642928000000026</v>
          </cell>
        </row>
        <row r="160">
          <cell r="I160">
            <v>10.703797000000026</v>
          </cell>
        </row>
        <row r="161">
          <cell r="I161">
            <v>10.764666000000027</v>
          </cell>
        </row>
        <row r="162">
          <cell r="I162">
            <v>10.825535000000027</v>
          </cell>
        </row>
        <row r="163">
          <cell r="I163">
            <v>10.886404000000027</v>
          </cell>
        </row>
        <row r="164">
          <cell r="I164">
            <v>10.947273000000028</v>
          </cell>
        </row>
        <row r="165">
          <cell r="I165">
            <v>11.008142000000028</v>
          </cell>
        </row>
        <row r="166">
          <cell r="I166">
            <v>11.069011000000028</v>
          </cell>
        </row>
        <row r="167">
          <cell r="I167">
            <v>11.129880000000028</v>
          </cell>
        </row>
        <row r="168">
          <cell r="I168">
            <v>11.190749000000029</v>
          </cell>
        </row>
        <row r="169">
          <cell r="I169">
            <v>11.251618000000029</v>
          </cell>
        </row>
        <row r="170">
          <cell r="I170">
            <v>11.312487000000029</v>
          </cell>
        </row>
        <row r="171">
          <cell r="I171">
            <v>11.319200000000032</v>
          </cell>
        </row>
        <row r="172">
          <cell r="I172">
            <v>11.380100000000033</v>
          </cell>
        </row>
        <row r="173">
          <cell r="I173">
            <v>11.441000000000033</v>
          </cell>
        </row>
        <row r="174">
          <cell r="I174">
            <v>11.501900000000033</v>
          </cell>
        </row>
        <row r="175">
          <cell r="I175">
            <v>11.562800000000033</v>
          </cell>
        </row>
        <row r="176">
          <cell r="I176">
            <v>11.623700000000033</v>
          </cell>
        </row>
        <row r="177">
          <cell r="I177">
            <v>11.684600000000033</v>
          </cell>
        </row>
        <row r="178">
          <cell r="I178">
            <v>11.745500000000034</v>
          </cell>
        </row>
        <row r="179">
          <cell r="I179">
            <v>11.806400000000034</v>
          </cell>
        </row>
        <row r="180">
          <cell r="I180">
            <v>11.867300000000034</v>
          </cell>
        </row>
        <row r="181">
          <cell r="I181">
            <v>11.928200000000034</v>
          </cell>
        </row>
        <row r="182">
          <cell r="I182">
            <v>11.989100000000034</v>
          </cell>
        </row>
        <row r="183">
          <cell r="I183">
            <v>12.050000000000034</v>
          </cell>
        </row>
        <row r="184">
          <cell r="I184">
            <v>12.110900000000035</v>
          </cell>
        </row>
        <row r="185">
          <cell r="I185">
            <v>12.171800000000035</v>
          </cell>
        </row>
        <row r="186">
          <cell r="I186">
            <v>12.232700000000035</v>
          </cell>
        </row>
        <row r="187">
          <cell r="I187">
            <v>12.293600000000035</v>
          </cell>
        </row>
        <row r="188">
          <cell r="I188">
            <v>12.354500000000035</v>
          </cell>
        </row>
        <row r="189">
          <cell r="I189">
            <v>12.415400000000036</v>
          </cell>
        </row>
        <row r="190">
          <cell r="I190">
            <v>12.476300000000036</v>
          </cell>
        </row>
        <row r="191">
          <cell r="I191">
            <v>12.537200000000036</v>
          </cell>
        </row>
        <row r="192">
          <cell r="I192">
            <v>12.598100000000036</v>
          </cell>
        </row>
        <row r="193">
          <cell r="I193">
            <v>12.659000000000036</v>
          </cell>
        </row>
        <row r="194">
          <cell r="I194">
            <v>12.719900000000036</v>
          </cell>
        </row>
        <row r="195">
          <cell r="I195">
            <v>12.725900000000014</v>
          </cell>
        </row>
        <row r="196">
          <cell r="I196">
            <v>12.784512500000012</v>
          </cell>
        </row>
        <row r="197">
          <cell r="I197">
            <v>12.843125000000011</v>
          </cell>
        </row>
        <row r="198">
          <cell r="I198">
            <v>12.90173750000001</v>
          </cell>
        </row>
        <row r="199">
          <cell r="I199">
            <v>12.960350000000009</v>
          </cell>
        </row>
        <row r="200">
          <cell r="I200">
            <v>13.01896250000001</v>
          </cell>
        </row>
        <row r="201">
          <cell r="I201">
            <v>13.077575000000008</v>
          </cell>
        </row>
        <row r="202">
          <cell r="I202">
            <v>13.136187500000007</v>
          </cell>
        </row>
        <row r="203">
          <cell r="I203">
            <v>13.194800000000006</v>
          </cell>
        </row>
        <row r="204">
          <cell r="I204">
            <v>13.253412500000005</v>
          </cell>
        </row>
        <row r="205">
          <cell r="I205">
            <v>13.312025000000004</v>
          </cell>
        </row>
        <row r="206">
          <cell r="I206">
            <v>13.370637500000004</v>
          </cell>
        </row>
        <row r="207">
          <cell r="I207">
            <v>13.429250000000003</v>
          </cell>
        </row>
        <row r="208">
          <cell r="I208">
            <v>13.487862500000002</v>
          </cell>
        </row>
        <row r="209">
          <cell r="I209">
            <v>13.546475000000001</v>
          </cell>
        </row>
        <row r="210">
          <cell r="I210">
            <v>13.6050875</v>
          </cell>
        </row>
        <row r="211">
          <cell r="I211">
            <v>13.6637</v>
          </cell>
        </row>
        <row r="212">
          <cell r="I212">
            <v>13.722312499999999</v>
          </cell>
        </row>
        <row r="213">
          <cell r="I213">
            <v>13.780924999999998</v>
          </cell>
        </row>
        <row r="214">
          <cell r="I214">
            <v>13.839537499999997</v>
          </cell>
        </row>
        <row r="215">
          <cell r="I215">
            <v>13.898149999999996</v>
          </cell>
        </row>
        <row r="216">
          <cell r="I216">
            <v>13.956762499999995</v>
          </cell>
        </row>
        <row r="217">
          <cell r="I217">
            <v>14.015374999999995</v>
          </cell>
        </row>
        <row r="218">
          <cell r="I218">
            <v>14.073987499999994</v>
          </cell>
        </row>
        <row r="219">
          <cell r="I219">
            <v>14.132599999999993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zoomScale="55" zoomScaleNormal="55" workbookViewId="0">
      <selection activeCell="O50" sqref="O50"/>
    </sheetView>
  </sheetViews>
  <sheetFormatPr defaultRowHeight="14.4" x14ac:dyDescent="0.25"/>
  <sheetData>
    <row r="1" spans="1:15" x14ac:dyDescent="0.25">
      <c r="B1" t="s">
        <v>0</v>
      </c>
      <c r="H1" t="s">
        <v>1</v>
      </c>
      <c r="M1" t="s">
        <v>2</v>
      </c>
    </row>
    <row r="2" spans="1:15" x14ac:dyDescent="0.25">
      <c r="B2" t="s">
        <v>3</v>
      </c>
      <c r="C2" t="s">
        <v>4</v>
      </c>
      <c r="D2" t="s">
        <v>5</v>
      </c>
      <c r="E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</row>
    <row r="3" spans="1:15" x14ac:dyDescent="0.25">
      <c r="A3" s="1">
        <v>1</v>
      </c>
      <c r="B3" s="2">
        <v>1.59</v>
      </c>
      <c r="C3" s="2">
        <v>1.59</v>
      </c>
      <c r="D3" s="2">
        <v>1.59</v>
      </c>
      <c r="E3" s="2">
        <v>1.59</v>
      </c>
      <c r="F3" s="1">
        <v>19.41</v>
      </c>
      <c r="G3" s="1">
        <v>20.8</v>
      </c>
      <c r="H3" s="1">
        <v>20.8</v>
      </c>
      <c r="I3" s="1">
        <v>20.8</v>
      </c>
      <c r="J3" s="1">
        <v>20.8</v>
      </c>
      <c r="K3" s="1">
        <v>0</v>
      </c>
      <c r="L3" s="1">
        <v>0</v>
      </c>
      <c r="M3" s="1">
        <v>0</v>
      </c>
      <c r="N3">
        <v>0</v>
      </c>
      <c r="O3" s="4" t="s">
        <v>7</v>
      </c>
    </row>
    <row r="4" spans="1:15" x14ac:dyDescent="0.25">
      <c r="A4" s="1">
        <f t="shared" ref="A4:A67" si="0">A3+1/24</f>
        <v>1.0416666666666667</v>
      </c>
      <c r="B4" s="1">
        <f>B3+0.069565</f>
        <v>1.6595650000000002</v>
      </c>
      <c r="C4" s="1">
        <f>C3+0.0882</f>
        <v>1.6782000000000001</v>
      </c>
      <c r="D4" s="1">
        <f>D3+0.1234</f>
        <v>1.7134</v>
      </c>
      <c r="E4" s="1">
        <f t="shared" ref="E4:E50" si="1">16.554*A4-15.787</f>
        <v>1.4567499999999978</v>
      </c>
      <c r="F4" s="1">
        <v>19.170000000000002</v>
      </c>
      <c r="G4" s="1">
        <v>20.399999999999999</v>
      </c>
      <c r="H4" s="1">
        <v>20</v>
      </c>
      <c r="I4" s="1">
        <v>19.8</v>
      </c>
      <c r="J4" s="1">
        <f t="shared" ref="J4:J50" si="2">F4+1.09</f>
        <v>20.260000000000002</v>
      </c>
      <c r="K4" s="1">
        <v>0</v>
      </c>
      <c r="L4" s="1">
        <v>0</v>
      </c>
      <c r="M4" s="1">
        <v>0</v>
      </c>
      <c r="N4">
        <v>0</v>
      </c>
    </row>
    <row r="5" spans="1:15" x14ac:dyDescent="0.25">
      <c r="A5" s="1">
        <f t="shared" si="0"/>
        <v>1.0833333333333335</v>
      </c>
      <c r="B5" s="1">
        <f t="shared" ref="B5:B26" si="3">B4+0.069565</f>
        <v>1.7291300000000003</v>
      </c>
      <c r="C5" s="1">
        <f t="shared" ref="C5:C26" si="4">C4+0.0882</f>
        <v>1.7664000000000002</v>
      </c>
      <c r="D5" s="1">
        <f t="shared" ref="D5:D26" si="5">D4+0.1234</f>
        <v>1.8368</v>
      </c>
      <c r="E5" s="1">
        <f t="shared" si="1"/>
        <v>2.1465000000000014</v>
      </c>
      <c r="F5" s="1">
        <v>19.07</v>
      </c>
      <c r="G5" s="1">
        <v>20.100000000000001</v>
      </c>
      <c r="H5" s="1">
        <v>19.600000000000001</v>
      </c>
      <c r="I5" s="1">
        <v>19</v>
      </c>
      <c r="J5" s="1">
        <f t="shared" si="2"/>
        <v>20.16</v>
      </c>
      <c r="K5" s="1">
        <v>0</v>
      </c>
      <c r="L5" s="1">
        <v>0</v>
      </c>
      <c r="M5" s="1">
        <v>0</v>
      </c>
      <c r="N5">
        <v>0</v>
      </c>
    </row>
    <row r="6" spans="1:15" x14ac:dyDescent="0.25">
      <c r="A6" s="1">
        <f t="shared" si="0"/>
        <v>1.1250000000000002</v>
      </c>
      <c r="B6" s="1">
        <f t="shared" si="3"/>
        <v>1.7986950000000004</v>
      </c>
      <c r="C6" s="1">
        <f t="shared" si="4"/>
        <v>1.8546000000000002</v>
      </c>
      <c r="D6" s="1">
        <f t="shared" si="5"/>
        <v>1.9601999999999999</v>
      </c>
      <c r="E6" s="1">
        <f t="shared" si="1"/>
        <v>2.8362500000000015</v>
      </c>
      <c r="F6" s="1">
        <v>19.04</v>
      </c>
      <c r="G6" s="1">
        <v>20</v>
      </c>
      <c r="H6" s="1">
        <v>19.5</v>
      </c>
      <c r="I6" s="1">
        <v>18.7</v>
      </c>
      <c r="J6" s="1">
        <f t="shared" si="2"/>
        <v>20.13</v>
      </c>
      <c r="K6" s="1">
        <v>0</v>
      </c>
      <c r="L6" s="1">
        <v>0</v>
      </c>
      <c r="M6" s="1">
        <v>0</v>
      </c>
      <c r="N6">
        <v>0</v>
      </c>
    </row>
    <row r="7" spans="1:15" x14ac:dyDescent="0.25">
      <c r="A7" s="1">
        <f t="shared" si="0"/>
        <v>1.166666666666667</v>
      </c>
      <c r="B7" s="1">
        <f t="shared" si="3"/>
        <v>1.8682600000000005</v>
      </c>
      <c r="C7" s="1">
        <f t="shared" si="4"/>
        <v>1.9428000000000003</v>
      </c>
      <c r="D7" s="1">
        <f t="shared" si="5"/>
        <v>2.0836000000000001</v>
      </c>
      <c r="E7" s="1">
        <f t="shared" si="1"/>
        <v>3.5260000000000016</v>
      </c>
      <c r="F7" s="1">
        <v>19.04</v>
      </c>
      <c r="G7" s="1">
        <v>19.95</v>
      </c>
      <c r="H7" s="1">
        <v>19.45</v>
      </c>
      <c r="I7" s="1">
        <v>18.600000000000001</v>
      </c>
      <c r="J7" s="1">
        <f t="shared" si="2"/>
        <v>20.13</v>
      </c>
      <c r="K7" s="1">
        <v>0</v>
      </c>
      <c r="L7" s="1">
        <v>0</v>
      </c>
      <c r="M7" s="1">
        <v>0</v>
      </c>
      <c r="N7">
        <v>0</v>
      </c>
    </row>
    <row r="8" spans="1:15" x14ac:dyDescent="0.25">
      <c r="A8" s="1">
        <f t="shared" si="0"/>
        <v>1.2083333333333337</v>
      </c>
      <c r="B8" s="1">
        <f t="shared" si="3"/>
        <v>1.9378250000000006</v>
      </c>
      <c r="C8" s="1">
        <f t="shared" si="4"/>
        <v>2.0310000000000001</v>
      </c>
      <c r="D8" s="1">
        <f t="shared" si="5"/>
        <v>2.2070000000000003</v>
      </c>
      <c r="E8" s="1">
        <f t="shared" si="1"/>
        <v>4.2157500000000052</v>
      </c>
      <c r="F8" s="1">
        <v>19.010000000000002</v>
      </c>
      <c r="G8" s="1">
        <v>19.95</v>
      </c>
      <c r="H8" s="1">
        <v>19.350000000000001</v>
      </c>
      <c r="I8" s="1">
        <v>18.57</v>
      </c>
      <c r="J8" s="1">
        <f t="shared" si="2"/>
        <v>20.100000000000001</v>
      </c>
      <c r="K8" s="1">
        <v>0</v>
      </c>
      <c r="L8" s="1">
        <v>0</v>
      </c>
      <c r="M8" s="1">
        <v>0</v>
      </c>
      <c r="N8">
        <v>0</v>
      </c>
    </row>
    <row r="9" spans="1:15" x14ac:dyDescent="0.25">
      <c r="A9" s="1">
        <f t="shared" si="0"/>
        <v>1.2500000000000004</v>
      </c>
      <c r="B9" s="1">
        <f t="shared" si="3"/>
        <v>2.0073900000000005</v>
      </c>
      <c r="C9" s="1">
        <f t="shared" si="4"/>
        <v>2.1192000000000002</v>
      </c>
      <c r="D9" s="1">
        <f t="shared" si="5"/>
        <v>2.3304000000000005</v>
      </c>
      <c r="E9" s="1">
        <f t="shared" si="1"/>
        <v>4.9055000000000053</v>
      </c>
      <c r="F9" s="1">
        <v>19.04</v>
      </c>
      <c r="G9" s="1">
        <f t="shared" ref="G9:G72" si="6">G8-0.01012345679</f>
        <v>19.939876543209998</v>
      </c>
      <c r="H9" s="1">
        <v>19.45</v>
      </c>
      <c r="I9" s="1">
        <v>18.55</v>
      </c>
      <c r="J9" s="1">
        <f t="shared" si="2"/>
        <v>20.13</v>
      </c>
      <c r="K9" s="1">
        <v>0</v>
      </c>
      <c r="L9" s="1">
        <v>0</v>
      </c>
      <c r="M9" s="1">
        <v>0</v>
      </c>
      <c r="N9">
        <v>0</v>
      </c>
    </row>
    <row r="10" spans="1:15" x14ac:dyDescent="0.25">
      <c r="A10" s="1">
        <f t="shared" si="0"/>
        <v>1.2916666666666672</v>
      </c>
      <c r="B10" s="1">
        <f t="shared" si="3"/>
        <v>2.0769550000000003</v>
      </c>
      <c r="C10" s="1">
        <f t="shared" si="4"/>
        <v>2.2074000000000003</v>
      </c>
      <c r="D10" s="1">
        <f t="shared" si="5"/>
        <v>2.4538000000000006</v>
      </c>
      <c r="E10" s="1">
        <f t="shared" si="1"/>
        <v>5.5952500000000054</v>
      </c>
      <c r="F10" s="1">
        <v>19.010000000000002</v>
      </c>
      <c r="G10" s="1">
        <f t="shared" si="6"/>
        <v>19.929753086419996</v>
      </c>
      <c r="H10" s="1">
        <f t="shared" ref="H10:H50" si="7">H9-0.00780487804878</f>
        <v>19.442195121951219</v>
      </c>
      <c r="I10" s="1">
        <v>18.54</v>
      </c>
      <c r="J10" s="1">
        <f t="shared" si="2"/>
        <v>20.100000000000001</v>
      </c>
      <c r="K10" s="1">
        <v>0</v>
      </c>
      <c r="L10" s="1">
        <v>0</v>
      </c>
      <c r="M10" s="1">
        <v>0</v>
      </c>
      <c r="N10">
        <v>0</v>
      </c>
    </row>
    <row r="11" spans="1:15" x14ac:dyDescent="0.25">
      <c r="A11" s="1">
        <f t="shared" si="0"/>
        <v>1.3333333333333339</v>
      </c>
      <c r="B11" s="1">
        <f t="shared" si="3"/>
        <v>2.1465200000000002</v>
      </c>
      <c r="C11" s="1">
        <f t="shared" si="4"/>
        <v>2.2956000000000003</v>
      </c>
      <c r="D11" s="1">
        <f t="shared" si="5"/>
        <v>2.5772000000000008</v>
      </c>
      <c r="E11" s="1">
        <f t="shared" si="1"/>
        <v>6.2850000000000055</v>
      </c>
      <c r="F11" s="1">
        <v>19.02</v>
      </c>
      <c r="G11" s="1">
        <f t="shared" si="6"/>
        <v>19.919629629629995</v>
      </c>
      <c r="H11" s="1">
        <f t="shared" si="7"/>
        <v>19.434390243902438</v>
      </c>
      <c r="I11" s="1">
        <v>18.52</v>
      </c>
      <c r="J11" s="1">
        <f t="shared" si="2"/>
        <v>20.11</v>
      </c>
      <c r="K11" s="1">
        <v>0</v>
      </c>
      <c r="L11" s="1">
        <v>0</v>
      </c>
      <c r="M11" s="1">
        <v>0</v>
      </c>
      <c r="N11">
        <v>0</v>
      </c>
    </row>
    <row r="12" spans="1:15" x14ac:dyDescent="0.25">
      <c r="A12" s="1">
        <f t="shared" si="0"/>
        <v>1.3750000000000007</v>
      </c>
      <c r="B12" s="1">
        <f t="shared" si="3"/>
        <v>2.2160850000000001</v>
      </c>
      <c r="C12" s="1">
        <f t="shared" si="4"/>
        <v>2.3838000000000004</v>
      </c>
      <c r="D12" s="1">
        <f t="shared" si="5"/>
        <v>2.700600000000001</v>
      </c>
      <c r="E12" s="1">
        <f t="shared" si="1"/>
        <v>6.9747500000000091</v>
      </c>
      <c r="F12" s="1">
        <v>19.04</v>
      </c>
      <c r="G12" s="1">
        <v>20</v>
      </c>
      <c r="H12" s="1">
        <f t="shared" si="7"/>
        <v>19.426585365853658</v>
      </c>
      <c r="I12" s="1">
        <v>18.510000000000002</v>
      </c>
      <c r="J12" s="1">
        <f t="shared" si="2"/>
        <v>20.13</v>
      </c>
      <c r="K12" s="1">
        <v>0</v>
      </c>
      <c r="L12" s="1">
        <v>0</v>
      </c>
      <c r="M12" s="1">
        <v>0</v>
      </c>
      <c r="N12">
        <v>0</v>
      </c>
    </row>
    <row r="13" spans="1:15" x14ac:dyDescent="0.25">
      <c r="A13" s="1">
        <f t="shared" si="0"/>
        <v>1.4166666666666674</v>
      </c>
      <c r="B13" s="1">
        <f t="shared" si="3"/>
        <v>2.28565</v>
      </c>
      <c r="C13" s="1">
        <f t="shared" si="4"/>
        <v>2.4720000000000004</v>
      </c>
      <c r="D13" s="1">
        <f t="shared" si="5"/>
        <v>2.8240000000000012</v>
      </c>
      <c r="E13" s="1">
        <f t="shared" si="1"/>
        <v>7.6645000000000092</v>
      </c>
      <c r="F13" s="1">
        <v>19.04</v>
      </c>
      <c r="G13" s="1">
        <v>19.95</v>
      </c>
      <c r="H13" s="1">
        <f t="shared" si="7"/>
        <v>19.418780487804877</v>
      </c>
      <c r="I13" s="1">
        <v>18.510000000000002</v>
      </c>
      <c r="J13" s="1">
        <f t="shared" si="2"/>
        <v>20.13</v>
      </c>
      <c r="K13" s="1">
        <v>0</v>
      </c>
      <c r="L13" s="1">
        <v>0</v>
      </c>
      <c r="M13" s="1">
        <v>0</v>
      </c>
      <c r="N13">
        <v>0</v>
      </c>
    </row>
    <row r="14" spans="1:15" x14ac:dyDescent="0.25">
      <c r="A14" s="1">
        <f t="shared" si="0"/>
        <v>1.4583333333333341</v>
      </c>
      <c r="B14" s="1">
        <f t="shared" si="3"/>
        <v>2.3552149999999998</v>
      </c>
      <c r="C14" s="1">
        <f t="shared" si="4"/>
        <v>2.5602000000000005</v>
      </c>
      <c r="D14" s="1">
        <f t="shared" si="5"/>
        <v>2.9474000000000014</v>
      </c>
      <c r="E14" s="1">
        <f t="shared" si="1"/>
        <v>8.3542500000000093</v>
      </c>
      <c r="F14" s="1">
        <v>19.010000000000002</v>
      </c>
      <c r="G14" s="1">
        <v>19.95</v>
      </c>
      <c r="H14" s="1">
        <f t="shared" si="7"/>
        <v>19.410975609756097</v>
      </c>
      <c r="I14" s="1">
        <v>18.5</v>
      </c>
      <c r="J14" s="1">
        <f t="shared" si="2"/>
        <v>20.100000000000001</v>
      </c>
      <c r="K14" s="1">
        <v>0</v>
      </c>
      <c r="L14" s="1">
        <v>0</v>
      </c>
      <c r="M14" s="1">
        <v>0</v>
      </c>
      <c r="N14">
        <v>0</v>
      </c>
    </row>
    <row r="15" spans="1:15" x14ac:dyDescent="0.25">
      <c r="A15" s="1">
        <f t="shared" si="0"/>
        <v>1.5000000000000009</v>
      </c>
      <c r="B15" s="1">
        <f t="shared" si="3"/>
        <v>2.4247799999999997</v>
      </c>
      <c r="C15" s="1">
        <f t="shared" si="4"/>
        <v>2.6484000000000005</v>
      </c>
      <c r="D15" s="1">
        <f t="shared" si="5"/>
        <v>3.0708000000000015</v>
      </c>
      <c r="E15" s="1">
        <f t="shared" si="1"/>
        <v>9.0440000000000129</v>
      </c>
      <c r="F15" s="1">
        <v>19.04</v>
      </c>
      <c r="G15" s="1">
        <f t="shared" ref="G15:G16" si="8">G14-0.01012345679</f>
        <v>19.939876543209998</v>
      </c>
      <c r="H15" s="1">
        <v>19.442195121951201</v>
      </c>
      <c r="I15" s="1">
        <v>18.5</v>
      </c>
      <c r="J15" s="1">
        <f t="shared" si="2"/>
        <v>20.13</v>
      </c>
      <c r="K15" s="1">
        <v>0</v>
      </c>
      <c r="L15" s="1">
        <v>0</v>
      </c>
      <c r="M15" s="1">
        <v>0</v>
      </c>
      <c r="N15">
        <v>0</v>
      </c>
    </row>
    <row r="16" spans="1:15" x14ac:dyDescent="0.25">
      <c r="A16" s="1">
        <f t="shared" si="0"/>
        <v>1.5416666666666676</v>
      </c>
      <c r="B16" s="1">
        <f t="shared" si="3"/>
        <v>2.4943449999999996</v>
      </c>
      <c r="C16" s="1">
        <f t="shared" si="4"/>
        <v>2.7366000000000006</v>
      </c>
      <c r="D16" s="1">
        <f t="shared" si="5"/>
        <v>3.1942000000000017</v>
      </c>
      <c r="E16" s="1">
        <f t="shared" si="1"/>
        <v>9.733750000000013</v>
      </c>
      <c r="F16" s="1">
        <v>19.010000000000002</v>
      </c>
      <c r="G16" s="1">
        <f t="shared" si="8"/>
        <v>19.929753086419996</v>
      </c>
      <c r="H16" s="1">
        <f t="shared" si="7"/>
        <v>19.434390243902421</v>
      </c>
      <c r="I16" s="1">
        <f t="shared" ref="I16:I79" si="9">I15-0.00555555555555555</f>
        <v>18.494444444444444</v>
      </c>
      <c r="J16" s="1">
        <f t="shared" si="2"/>
        <v>20.100000000000001</v>
      </c>
      <c r="K16" s="1">
        <v>0</v>
      </c>
      <c r="L16" s="1">
        <v>0</v>
      </c>
      <c r="M16" s="1">
        <v>0</v>
      </c>
      <c r="N16">
        <v>0</v>
      </c>
    </row>
    <row r="17" spans="1:15" x14ac:dyDescent="0.25">
      <c r="A17" s="1">
        <f t="shared" si="0"/>
        <v>1.5833333333333344</v>
      </c>
      <c r="B17" s="1">
        <f t="shared" si="3"/>
        <v>2.5639099999999995</v>
      </c>
      <c r="C17" s="1">
        <f t="shared" si="4"/>
        <v>2.8248000000000006</v>
      </c>
      <c r="D17" s="1">
        <f t="shared" si="5"/>
        <v>3.3176000000000019</v>
      </c>
      <c r="E17" s="1">
        <f t="shared" si="1"/>
        <v>10.423500000000013</v>
      </c>
      <c r="F17" s="1">
        <v>19.02</v>
      </c>
      <c r="G17" s="1">
        <v>19.95</v>
      </c>
      <c r="H17" s="1">
        <f t="shared" si="7"/>
        <v>19.42658536585364</v>
      </c>
      <c r="I17" s="1">
        <f t="shared" si="9"/>
        <v>18.488888888888887</v>
      </c>
      <c r="J17" s="1">
        <f t="shared" si="2"/>
        <v>20.11</v>
      </c>
      <c r="K17" s="1">
        <v>0</v>
      </c>
      <c r="L17" s="1">
        <v>0</v>
      </c>
      <c r="M17" s="1">
        <v>0</v>
      </c>
      <c r="N17">
        <v>0</v>
      </c>
    </row>
    <row r="18" spans="1:15" x14ac:dyDescent="0.25">
      <c r="A18" s="1">
        <f t="shared" si="0"/>
        <v>1.6250000000000011</v>
      </c>
      <c r="B18" s="1">
        <f t="shared" si="3"/>
        <v>2.6334749999999993</v>
      </c>
      <c r="C18" s="1">
        <f t="shared" si="4"/>
        <v>2.9130000000000007</v>
      </c>
      <c r="D18" s="1">
        <f t="shared" si="5"/>
        <v>3.4410000000000021</v>
      </c>
      <c r="E18" s="1">
        <f t="shared" si="1"/>
        <v>11.113250000000017</v>
      </c>
      <c r="F18" s="1">
        <v>19.04</v>
      </c>
      <c r="G18" s="1">
        <v>19.95</v>
      </c>
      <c r="H18" s="1">
        <f t="shared" si="7"/>
        <v>19.41878048780486</v>
      </c>
      <c r="I18" s="1">
        <f t="shared" si="9"/>
        <v>18.483333333333331</v>
      </c>
      <c r="J18" s="1">
        <f t="shared" si="2"/>
        <v>20.13</v>
      </c>
      <c r="K18" s="1">
        <v>0</v>
      </c>
      <c r="L18" s="1">
        <v>0</v>
      </c>
      <c r="M18" s="1">
        <v>0</v>
      </c>
      <c r="N18">
        <v>0</v>
      </c>
    </row>
    <row r="19" spans="1:15" x14ac:dyDescent="0.25">
      <c r="A19" s="1">
        <f t="shared" si="0"/>
        <v>1.6666666666666679</v>
      </c>
      <c r="B19" s="1">
        <f t="shared" si="3"/>
        <v>2.7030399999999992</v>
      </c>
      <c r="C19" s="1">
        <f t="shared" si="4"/>
        <v>3.0012000000000008</v>
      </c>
      <c r="D19" s="1">
        <f t="shared" si="5"/>
        <v>3.5644000000000022</v>
      </c>
      <c r="E19" s="1">
        <f t="shared" si="1"/>
        <v>11.803000000000017</v>
      </c>
      <c r="F19" s="1">
        <v>19.04</v>
      </c>
      <c r="G19" s="1">
        <v>19.95</v>
      </c>
      <c r="H19" s="1">
        <f t="shared" si="7"/>
        <v>19.410975609756079</v>
      </c>
      <c r="I19" s="1">
        <f t="shared" si="9"/>
        <v>18.477777777777774</v>
      </c>
      <c r="J19" s="1">
        <f t="shared" si="2"/>
        <v>20.13</v>
      </c>
      <c r="K19" s="1">
        <v>0</v>
      </c>
      <c r="L19" s="1">
        <v>0</v>
      </c>
      <c r="M19" s="1">
        <v>0</v>
      </c>
      <c r="N19">
        <v>0</v>
      </c>
    </row>
    <row r="20" spans="1:15" x14ac:dyDescent="0.25">
      <c r="A20" s="1">
        <f t="shared" si="0"/>
        <v>1.7083333333333346</v>
      </c>
      <c r="B20" s="1">
        <f t="shared" si="3"/>
        <v>2.7726049999999991</v>
      </c>
      <c r="C20" s="1">
        <f t="shared" si="4"/>
        <v>3.0894000000000008</v>
      </c>
      <c r="D20" s="1">
        <f t="shared" si="5"/>
        <v>3.6878000000000024</v>
      </c>
      <c r="E20" s="1">
        <f t="shared" si="1"/>
        <v>12.492750000000017</v>
      </c>
      <c r="F20" s="1">
        <v>19.010000000000002</v>
      </c>
      <c r="G20" s="1">
        <v>19.95</v>
      </c>
      <c r="H20" s="1">
        <f t="shared" si="7"/>
        <v>19.403170731707299</v>
      </c>
      <c r="I20" s="1">
        <f t="shared" si="9"/>
        <v>18.472222222222218</v>
      </c>
      <c r="J20" s="1">
        <f t="shared" si="2"/>
        <v>20.100000000000001</v>
      </c>
      <c r="K20" s="1">
        <v>0</v>
      </c>
      <c r="L20" s="1">
        <v>0</v>
      </c>
      <c r="M20" s="1">
        <v>0</v>
      </c>
      <c r="N20">
        <v>0</v>
      </c>
    </row>
    <row r="21" spans="1:15" x14ac:dyDescent="0.25">
      <c r="A21" s="1">
        <f t="shared" si="0"/>
        <v>1.7500000000000013</v>
      </c>
      <c r="B21" s="1">
        <f t="shared" si="3"/>
        <v>2.842169999999999</v>
      </c>
      <c r="C21" s="1">
        <f t="shared" si="4"/>
        <v>3.1776000000000009</v>
      </c>
      <c r="D21" s="1">
        <f t="shared" si="5"/>
        <v>3.8112000000000026</v>
      </c>
      <c r="E21" s="1">
        <f t="shared" si="1"/>
        <v>13.182500000000017</v>
      </c>
      <c r="F21" s="1">
        <v>19.04</v>
      </c>
      <c r="G21" s="1">
        <f t="shared" ref="G21:G23" si="10">G20-0.01012345679</f>
        <v>19.939876543209998</v>
      </c>
      <c r="H21" s="1">
        <f t="shared" si="7"/>
        <v>19.395365853658518</v>
      </c>
      <c r="I21" s="1">
        <f t="shared" si="9"/>
        <v>18.466666666666661</v>
      </c>
      <c r="J21" s="1">
        <f t="shared" si="2"/>
        <v>20.13</v>
      </c>
      <c r="K21" s="1">
        <v>0</v>
      </c>
      <c r="L21" s="1">
        <v>0</v>
      </c>
      <c r="M21" s="1">
        <v>0</v>
      </c>
      <c r="N21">
        <v>0</v>
      </c>
    </row>
    <row r="22" spans="1:15" x14ac:dyDescent="0.25">
      <c r="A22" s="1">
        <f t="shared" si="0"/>
        <v>1.7916666666666681</v>
      </c>
      <c r="B22" s="1">
        <f t="shared" si="3"/>
        <v>2.9117349999999989</v>
      </c>
      <c r="C22" s="1">
        <f t="shared" si="4"/>
        <v>3.2658000000000009</v>
      </c>
      <c r="D22" s="1">
        <f t="shared" si="5"/>
        <v>3.9346000000000028</v>
      </c>
      <c r="E22" s="1">
        <f t="shared" si="1"/>
        <v>13.872250000000021</v>
      </c>
      <c r="F22" s="1">
        <v>19.010000000000002</v>
      </c>
      <c r="G22" s="1">
        <f t="shared" si="10"/>
        <v>19.929753086419996</v>
      </c>
      <c r="H22" s="1">
        <f t="shared" si="7"/>
        <v>19.387560975609738</v>
      </c>
      <c r="I22" s="1">
        <f t="shared" si="9"/>
        <v>18.461111111111105</v>
      </c>
      <c r="J22" s="1">
        <f t="shared" si="2"/>
        <v>20.100000000000001</v>
      </c>
      <c r="K22" s="1">
        <v>0</v>
      </c>
      <c r="L22" s="1">
        <v>0</v>
      </c>
      <c r="M22" s="1">
        <v>0</v>
      </c>
      <c r="N22">
        <v>0</v>
      </c>
    </row>
    <row r="23" spans="1:15" x14ac:dyDescent="0.25">
      <c r="A23" s="1">
        <f t="shared" si="0"/>
        <v>1.8333333333333348</v>
      </c>
      <c r="B23" s="1">
        <f t="shared" si="3"/>
        <v>2.9812999999999987</v>
      </c>
      <c r="C23" s="1">
        <f t="shared" si="4"/>
        <v>3.354000000000001</v>
      </c>
      <c r="D23" s="1">
        <f t="shared" si="5"/>
        <v>4.0580000000000025</v>
      </c>
      <c r="E23" s="1">
        <f t="shared" si="1"/>
        <v>14.562000000000021</v>
      </c>
      <c r="F23" s="1">
        <v>19.02</v>
      </c>
      <c r="G23" s="1">
        <f t="shared" si="10"/>
        <v>19.919629629629995</v>
      </c>
      <c r="H23" s="1">
        <f t="shared" si="7"/>
        <v>19.379756097560957</v>
      </c>
      <c r="I23" s="1">
        <f t="shared" si="9"/>
        <v>18.455555555555549</v>
      </c>
      <c r="J23" s="1">
        <f t="shared" si="2"/>
        <v>20.11</v>
      </c>
      <c r="K23" s="1">
        <v>0</v>
      </c>
      <c r="L23" s="1">
        <v>0</v>
      </c>
      <c r="M23" s="1">
        <v>0</v>
      </c>
      <c r="N23">
        <v>0</v>
      </c>
    </row>
    <row r="24" spans="1:15" x14ac:dyDescent="0.25">
      <c r="A24" s="1">
        <f t="shared" si="0"/>
        <v>1.8750000000000016</v>
      </c>
      <c r="B24" s="1">
        <f t="shared" si="3"/>
        <v>3.0508649999999986</v>
      </c>
      <c r="C24" s="1">
        <f t="shared" si="4"/>
        <v>3.442200000000001</v>
      </c>
      <c r="D24" s="1">
        <f t="shared" si="5"/>
        <v>4.1814000000000027</v>
      </c>
      <c r="E24" s="1">
        <f t="shared" si="1"/>
        <v>15.251750000000021</v>
      </c>
      <c r="F24" s="1">
        <v>19.04</v>
      </c>
      <c r="G24" s="1">
        <f t="shared" si="6"/>
        <v>19.909506172839993</v>
      </c>
      <c r="H24" s="1">
        <f t="shared" si="7"/>
        <v>19.371951219512177</v>
      </c>
      <c r="I24" s="1">
        <f t="shared" si="9"/>
        <v>18.449999999999992</v>
      </c>
      <c r="J24" s="1">
        <f t="shared" si="2"/>
        <v>20.13</v>
      </c>
      <c r="K24" s="1">
        <v>0</v>
      </c>
      <c r="L24" s="1">
        <v>0</v>
      </c>
      <c r="M24" s="1">
        <v>0</v>
      </c>
      <c r="N24">
        <v>0</v>
      </c>
    </row>
    <row r="25" spans="1:15" x14ac:dyDescent="0.25">
      <c r="A25" s="1">
        <f t="shared" si="0"/>
        <v>1.9166666666666683</v>
      </c>
      <c r="B25" s="1">
        <f t="shared" si="3"/>
        <v>3.1204299999999985</v>
      </c>
      <c r="C25" s="1">
        <f t="shared" si="4"/>
        <v>3.5304000000000011</v>
      </c>
      <c r="D25" s="1">
        <f t="shared" si="5"/>
        <v>4.3048000000000028</v>
      </c>
      <c r="E25" s="1">
        <f t="shared" si="1"/>
        <v>15.941500000000024</v>
      </c>
      <c r="F25" s="1">
        <v>19.04</v>
      </c>
      <c r="G25" s="1">
        <f t="shared" si="6"/>
        <v>19.899382716049992</v>
      </c>
      <c r="H25" s="1">
        <f t="shared" si="7"/>
        <v>19.364146341463396</v>
      </c>
      <c r="I25" s="1">
        <f t="shared" si="9"/>
        <v>18.444444444444436</v>
      </c>
      <c r="J25" s="1">
        <f t="shared" si="2"/>
        <v>20.13</v>
      </c>
      <c r="K25" s="1">
        <v>0</v>
      </c>
      <c r="L25" s="1">
        <v>0</v>
      </c>
      <c r="M25" s="1">
        <v>0</v>
      </c>
      <c r="N25">
        <v>0</v>
      </c>
    </row>
    <row r="26" spans="1:15" x14ac:dyDescent="0.25">
      <c r="A26" s="1">
        <f t="shared" si="0"/>
        <v>1.958333333333335</v>
      </c>
      <c r="B26" s="1">
        <f t="shared" si="3"/>
        <v>3.1899949999999984</v>
      </c>
      <c r="C26" s="1">
        <f t="shared" si="4"/>
        <v>3.6186000000000011</v>
      </c>
      <c r="D26" s="1">
        <f t="shared" si="5"/>
        <v>4.428200000000003</v>
      </c>
      <c r="E26" s="1">
        <f t="shared" si="1"/>
        <v>16.631250000000023</v>
      </c>
      <c r="F26" s="1">
        <v>19.010000000000002</v>
      </c>
      <c r="G26" s="1">
        <f t="shared" si="6"/>
        <v>19.88925925925999</v>
      </c>
      <c r="H26" s="1">
        <f t="shared" si="7"/>
        <v>19.356341463414616</v>
      </c>
      <c r="I26" s="1">
        <f t="shared" si="9"/>
        <v>18.438888888888879</v>
      </c>
      <c r="J26" s="1">
        <f t="shared" si="2"/>
        <v>20.100000000000001</v>
      </c>
      <c r="K26" s="1">
        <v>0</v>
      </c>
      <c r="L26" s="1">
        <v>0</v>
      </c>
      <c r="M26" s="1">
        <v>0</v>
      </c>
      <c r="N26">
        <v>1</v>
      </c>
    </row>
    <row r="27" spans="1:15" x14ac:dyDescent="0.25">
      <c r="A27" s="1">
        <f t="shared" si="0"/>
        <v>2.0000000000000018</v>
      </c>
      <c r="B27" s="2">
        <v>3.18963390078711</v>
      </c>
      <c r="C27" s="2">
        <v>3.6332677328046601</v>
      </c>
      <c r="D27" s="2">
        <v>4.4266666666666703</v>
      </c>
      <c r="E27" s="2">
        <v>15.67</v>
      </c>
      <c r="F27" s="1">
        <v>19.04</v>
      </c>
      <c r="G27" s="1">
        <v>19.95</v>
      </c>
      <c r="H27" s="1">
        <f t="shared" si="7"/>
        <v>19.348536585365835</v>
      </c>
      <c r="I27" s="1">
        <f t="shared" si="9"/>
        <v>18.433333333333323</v>
      </c>
      <c r="J27" s="1">
        <f t="shared" si="2"/>
        <v>20.13</v>
      </c>
      <c r="K27" s="1">
        <v>0</v>
      </c>
      <c r="L27" s="1">
        <v>0</v>
      </c>
      <c r="M27" s="1">
        <v>0</v>
      </c>
      <c r="N27">
        <v>0</v>
      </c>
      <c r="O27" s="4" t="s">
        <v>8</v>
      </c>
    </row>
    <row r="28" spans="1:15" x14ac:dyDescent="0.25">
      <c r="A28" s="1">
        <f t="shared" si="0"/>
        <v>2.0416666666666683</v>
      </c>
      <c r="B28" s="1">
        <f>B27+0.0191</f>
        <v>3.2087339007871098</v>
      </c>
      <c r="C28" s="1">
        <f>C27+0.04782</f>
        <v>3.6810877328046603</v>
      </c>
      <c r="D28" s="1">
        <f>D27+0.083</f>
        <v>4.5096666666666705</v>
      </c>
      <c r="E28" s="1">
        <f t="shared" si="1"/>
        <v>18.010750000000023</v>
      </c>
      <c r="F28" s="1">
        <v>19.010000000000002</v>
      </c>
      <c r="G28" s="1">
        <v>19.95</v>
      </c>
      <c r="H28" s="1">
        <v>19.399999999999999</v>
      </c>
      <c r="I28" s="1">
        <f t="shared" si="9"/>
        <v>18.427777777777766</v>
      </c>
      <c r="J28" s="1">
        <f t="shared" si="2"/>
        <v>20.100000000000001</v>
      </c>
      <c r="K28" s="1">
        <v>0</v>
      </c>
      <c r="L28" s="1">
        <v>0</v>
      </c>
      <c r="M28" s="1">
        <v>0</v>
      </c>
      <c r="N28">
        <v>1</v>
      </c>
    </row>
    <row r="29" spans="1:15" x14ac:dyDescent="0.25">
      <c r="A29" s="1">
        <f t="shared" si="0"/>
        <v>2.0833333333333348</v>
      </c>
      <c r="B29" s="1">
        <f t="shared" ref="B29:B50" si="11">B28+0.0191</f>
        <v>3.2278339007871097</v>
      </c>
      <c r="C29" s="1">
        <f t="shared" ref="C29:C50" si="12">C28+0.04782</f>
        <v>3.7289077328046605</v>
      </c>
      <c r="D29" s="1">
        <f t="shared" ref="D29:D50" si="13">D28+0.083</f>
        <v>4.5926666666666707</v>
      </c>
      <c r="E29" s="1">
        <f t="shared" si="1"/>
        <v>18.700500000000019</v>
      </c>
      <c r="F29" s="1">
        <v>19.010000000000002</v>
      </c>
      <c r="G29" s="1">
        <v>19.95</v>
      </c>
      <c r="H29" s="1">
        <f t="shared" si="7"/>
        <v>19.392195121951218</v>
      </c>
      <c r="I29" s="1">
        <f t="shared" si="9"/>
        <v>18.42222222222221</v>
      </c>
      <c r="J29" s="1">
        <f t="shared" si="2"/>
        <v>20.100000000000001</v>
      </c>
      <c r="K29" s="1">
        <v>0</v>
      </c>
      <c r="L29" s="1">
        <v>0</v>
      </c>
      <c r="M29" s="1">
        <v>0</v>
      </c>
      <c r="N29">
        <v>2</v>
      </c>
    </row>
    <row r="30" spans="1:15" x14ac:dyDescent="0.25">
      <c r="A30" s="1">
        <f t="shared" si="0"/>
        <v>2.1250000000000013</v>
      </c>
      <c r="B30" s="1">
        <f t="shared" si="11"/>
        <v>3.2469339007871096</v>
      </c>
      <c r="C30" s="1">
        <f t="shared" si="12"/>
        <v>3.7767277328046607</v>
      </c>
      <c r="D30" s="1">
        <f t="shared" si="13"/>
        <v>4.6756666666666709</v>
      </c>
      <c r="E30" s="1">
        <f t="shared" si="1"/>
        <v>19.390250000000023</v>
      </c>
      <c r="F30" s="1">
        <v>19</v>
      </c>
      <c r="G30" s="1">
        <f t="shared" ref="G30:G32" si="14">G29-0.01012345679</f>
        <v>19.939876543209998</v>
      </c>
      <c r="H30" s="1">
        <v>19.399999999999999</v>
      </c>
      <c r="I30" s="1">
        <f t="shared" si="9"/>
        <v>18.416666666666654</v>
      </c>
      <c r="J30" s="1">
        <f t="shared" si="2"/>
        <v>20.09</v>
      </c>
      <c r="K30" s="1">
        <v>0</v>
      </c>
      <c r="L30" s="1">
        <v>0</v>
      </c>
      <c r="M30" s="1">
        <v>0</v>
      </c>
      <c r="N30">
        <v>1</v>
      </c>
    </row>
    <row r="31" spans="1:15" x14ac:dyDescent="0.25">
      <c r="A31" s="1">
        <f t="shared" si="0"/>
        <v>2.1666666666666679</v>
      </c>
      <c r="B31" s="1">
        <f t="shared" si="11"/>
        <v>3.2660339007871095</v>
      </c>
      <c r="C31" s="1">
        <f t="shared" si="12"/>
        <v>3.8245477328046609</v>
      </c>
      <c r="D31" s="1">
        <f t="shared" si="13"/>
        <v>4.758666666666671</v>
      </c>
      <c r="E31" s="1">
        <f t="shared" si="1"/>
        <v>20.08000000000002</v>
      </c>
      <c r="F31" s="1">
        <v>18.97</v>
      </c>
      <c r="G31" s="1">
        <f t="shared" si="14"/>
        <v>19.929753086419996</v>
      </c>
      <c r="H31" s="1">
        <f t="shared" si="7"/>
        <v>19.392195121951218</v>
      </c>
      <c r="I31" s="1">
        <f t="shared" si="9"/>
        <v>18.411111111111097</v>
      </c>
      <c r="J31" s="1">
        <f t="shared" si="2"/>
        <v>20.059999999999999</v>
      </c>
      <c r="K31" s="1">
        <v>0</v>
      </c>
      <c r="L31" s="1">
        <v>0</v>
      </c>
      <c r="M31" s="1">
        <v>0</v>
      </c>
      <c r="N31">
        <v>2</v>
      </c>
    </row>
    <row r="32" spans="1:15" x14ac:dyDescent="0.25">
      <c r="A32" s="1">
        <f t="shared" si="0"/>
        <v>2.2083333333333344</v>
      </c>
      <c r="B32" s="1">
        <f t="shared" si="11"/>
        <v>3.2851339007871094</v>
      </c>
      <c r="C32" s="1">
        <f t="shared" si="12"/>
        <v>3.8723677328046611</v>
      </c>
      <c r="D32" s="1">
        <f t="shared" si="13"/>
        <v>4.8416666666666712</v>
      </c>
      <c r="E32" s="1">
        <f t="shared" si="1"/>
        <v>20.769750000000016</v>
      </c>
      <c r="F32" s="1">
        <v>18.920000000000002</v>
      </c>
      <c r="G32" s="1">
        <f t="shared" si="14"/>
        <v>19.919629629629995</v>
      </c>
      <c r="H32" s="1">
        <f t="shared" si="7"/>
        <v>19.384390243902438</v>
      </c>
      <c r="I32" s="1">
        <f t="shared" si="9"/>
        <v>18.405555555555541</v>
      </c>
      <c r="J32" s="1">
        <f t="shared" si="2"/>
        <v>20.010000000000002</v>
      </c>
      <c r="K32" s="1">
        <v>0</v>
      </c>
      <c r="L32" s="1">
        <v>0</v>
      </c>
      <c r="M32" s="1">
        <v>0</v>
      </c>
      <c r="N32">
        <v>2</v>
      </c>
    </row>
    <row r="33" spans="1:14" x14ac:dyDescent="0.25">
      <c r="A33" s="1">
        <f t="shared" si="0"/>
        <v>2.2500000000000009</v>
      </c>
      <c r="B33" s="1">
        <f t="shared" si="11"/>
        <v>3.3042339007871093</v>
      </c>
      <c r="C33" s="1">
        <f t="shared" si="12"/>
        <v>3.9201877328046613</v>
      </c>
      <c r="D33" s="1">
        <f t="shared" si="13"/>
        <v>4.9246666666666714</v>
      </c>
      <c r="E33" s="1">
        <f t="shared" si="1"/>
        <v>21.459500000000013</v>
      </c>
      <c r="F33" s="1">
        <v>18.899999999999999</v>
      </c>
      <c r="G33" s="1">
        <f t="shared" si="6"/>
        <v>19.909506172839993</v>
      </c>
      <c r="H33" s="1">
        <f t="shared" si="7"/>
        <v>19.376585365853657</v>
      </c>
      <c r="I33" s="1">
        <f t="shared" si="9"/>
        <v>18.399999999999984</v>
      </c>
      <c r="J33" s="1">
        <f t="shared" si="2"/>
        <v>19.989999999999998</v>
      </c>
      <c r="K33" s="1">
        <v>0</v>
      </c>
      <c r="L33" s="1">
        <v>0</v>
      </c>
      <c r="M33" s="1">
        <v>0</v>
      </c>
      <c r="N33">
        <v>2</v>
      </c>
    </row>
    <row r="34" spans="1:14" x14ac:dyDescent="0.25">
      <c r="A34" s="1">
        <f t="shared" si="0"/>
        <v>2.2916666666666674</v>
      </c>
      <c r="B34" s="1">
        <f t="shared" si="11"/>
        <v>3.3233339007871092</v>
      </c>
      <c r="C34" s="1">
        <f t="shared" si="12"/>
        <v>3.9680077328046615</v>
      </c>
      <c r="D34" s="1">
        <f t="shared" si="13"/>
        <v>5.0076666666666716</v>
      </c>
      <c r="E34" s="1">
        <f t="shared" si="1"/>
        <v>22.149250000000009</v>
      </c>
      <c r="F34" s="1">
        <v>18.87</v>
      </c>
      <c r="G34" s="1">
        <f t="shared" si="6"/>
        <v>19.899382716049992</v>
      </c>
      <c r="H34" s="1">
        <f t="shared" si="7"/>
        <v>19.368780487804877</v>
      </c>
      <c r="I34" s="1">
        <f t="shared" si="9"/>
        <v>18.394444444444428</v>
      </c>
      <c r="J34" s="1">
        <f t="shared" si="2"/>
        <v>19.96</v>
      </c>
      <c r="K34" s="1">
        <v>0</v>
      </c>
      <c r="L34" s="1">
        <v>0</v>
      </c>
      <c r="M34" s="1">
        <v>0</v>
      </c>
      <c r="N34">
        <v>3</v>
      </c>
    </row>
    <row r="35" spans="1:14" x14ac:dyDescent="0.25">
      <c r="A35" s="1">
        <f t="shared" si="0"/>
        <v>2.3333333333333339</v>
      </c>
      <c r="B35" s="1">
        <f t="shared" si="11"/>
        <v>3.3424339007871091</v>
      </c>
      <c r="C35" s="1">
        <f t="shared" si="12"/>
        <v>4.0158277328046612</v>
      </c>
      <c r="D35" s="1">
        <f t="shared" si="13"/>
        <v>5.0906666666666718</v>
      </c>
      <c r="E35" s="1">
        <f t="shared" si="1"/>
        <v>22.839000000000006</v>
      </c>
      <c r="F35" s="1">
        <v>18.829999999999998</v>
      </c>
      <c r="G35" s="1">
        <f t="shared" si="6"/>
        <v>19.88925925925999</v>
      </c>
      <c r="H35" s="1">
        <f t="shared" si="7"/>
        <v>19.360975609756096</v>
      </c>
      <c r="I35" s="1">
        <f t="shared" si="9"/>
        <v>18.388888888888872</v>
      </c>
      <c r="J35" s="1">
        <f t="shared" si="2"/>
        <v>19.919999999999998</v>
      </c>
      <c r="K35" s="1">
        <v>0</v>
      </c>
      <c r="L35" s="1">
        <v>0</v>
      </c>
      <c r="M35" s="1">
        <v>0</v>
      </c>
      <c r="N35">
        <v>2</v>
      </c>
    </row>
    <row r="36" spans="1:14" x14ac:dyDescent="0.25">
      <c r="A36" s="1">
        <f t="shared" si="0"/>
        <v>2.3750000000000004</v>
      </c>
      <c r="B36" s="1">
        <f t="shared" si="11"/>
        <v>3.361533900787109</v>
      </c>
      <c r="C36" s="1">
        <f t="shared" si="12"/>
        <v>4.063647732804661</v>
      </c>
      <c r="D36" s="1">
        <f t="shared" si="13"/>
        <v>5.173666666666672</v>
      </c>
      <c r="E36" s="1">
        <f t="shared" si="1"/>
        <v>23.528750000000002</v>
      </c>
      <c r="F36" s="1">
        <v>18.8</v>
      </c>
      <c r="G36" s="1">
        <f t="shared" si="6"/>
        <v>19.879135802469989</v>
      </c>
      <c r="H36" s="1">
        <f t="shared" si="7"/>
        <v>19.353170731707316</v>
      </c>
      <c r="I36" s="1">
        <f t="shared" si="9"/>
        <v>18.383333333333315</v>
      </c>
      <c r="J36" s="1">
        <f t="shared" si="2"/>
        <v>19.89</v>
      </c>
      <c r="K36" s="1">
        <v>0</v>
      </c>
      <c r="L36" s="1">
        <v>0</v>
      </c>
      <c r="M36" s="1">
        <v>0</v>
      </c>
      <c r="N36">
        <v>3</v>
      </c>
    </row>
    <row r="37" spans="1:14" x14ac:dyDescent="0.25">
      <c r="A37" s="1">
        <f t="shared" si="0"/>
        <v>2.416666666666667</v>
      </c>
      <c r="B37" s="1">
        <f t="shared" si="11"/>
        <v>3.3806339007871089</v>
      </c>
      <c r="C37" s="1">
        <f t="shared" si="12"/>
        <v>4.1114677328046607</v>
      </c>
      <c r="D37" s="1">
        <f t="shared" si="13"/>
        <v>5.2566666666666721</v>
      </c>
      <c r="E37" s="1">
        <f t="shared" si="1"/>
        <v>24.218499999999999</v>
      </c>
      <c r="F37" s="1">
        <v>18.760000000000002</v>
      </c>
      <c r="G37" s="1">
        <f t="shared" si="6"/>
        <v>19.869012345679987</v>
      </c>
      <c r="H37" s="1">
        <f t="shared" si="7"/>
        <v>19.345365853658535</v>
      </c>
      <c r="I37" s="1">
        <f t="shared" si="9"/>
        <v>18.377777777777759</v>
      </c>
      <c r="J37" s="1">
        <f t="shared" si="2"/>
        <v>19.850000000000001</v>
      </c>
      <c r="K37" s="1">
        <v>0</v>
      </c>
      <c r="L37" s="1">
        <v>0</v>
      </c>
      <c r="M37" s="1">
        <v>0</v>
      </c>
      <c r="N37">
        <v>3</v>
      </c>
    </row>
    <row r="38" spans="1:14" x14ac:dyDescent="0.25">
      <c r="A38" s="1">
        <f t="shared" si="0"/>
        <v>2.4583333333333335</v>
      </c>
      <c r="B38" s="1">
        <f t="shared" si="11"/>
        <v>3.3997339007871088</v>
      </c>
      <c r="C38" s="1">
        <f t="shared" si="12"/>
        <v>4.1592877328046605</v>
      </c>
      <c r="D38" s="1">
        <f t="shared" si="13"/>
        <v>5.3396666666666723</v>
      </c>
      <c r="E38" s="1">
        <f t="shared" si="1"/>
        <v>24.908250000000002</v>
      </c>
      <c r="F38" s="1">
        <v>18.66</v>
      </c>
      <c r="G38" s="1">
        <f t="shared" si="6"/>
        <v>19.858888888889986</v>
      </c>
      <c r="H38" s="1">
        <f t="shared" si="7"/>
        <v>19.337560975609755</v>
      </c>
      <c r="I38" s="1">
        <f t="shared" si="9"/>
        <v>18.372222222222202</v>
      </c>
      <c r="J38" s="1">
        <f t="shared" si="2"/>
        <v>19.75</v>
      </c>
      <c r="K38" s="1">
        <v>0</v>
      </c>
      <c r="L38" s="1">
        <v>0</v>
      </c>
      <c r="M38" s="1">
        <v>0</v>
      </c>
      <c r="N38">
        <v>2</v>
      </c>
    </row>
    <row r="39" spans="1:14" x14ac:dyDescent="0.25">
      <c r="A39" s="1">
        <f t="shared" si="0"/>
        <v>2.5</v>
      </c>
      <c r="B39" s="1">
        <f t="shared" si="11"/>
        <v>3.4188339007871087</v>
      </c>
      <c r="C39" s="1">
        <f t="shared" si="12"/>
        <v>4.2071077328046602</v>
      </c>
      <c r="D39" s="1">
        <f t="shared" si="13"/>
        <v>5.4226666666666725</v>
      </c>
      <c r="E39" s="1">
        <f t="shared" si="1"/>
        <v>25.597999999999999</v>
      </c>
      <c r="F39" s="1">
        <v>18.600000000000001</v>
      </c>
      <c r="G39" s="1">
        <f t="shared" si="6"/>
        <v>19.848765432099984</v>
      </c>
      <c r="H39" s="1">
        <f t="shared" si="7"/>
        <v>19.329756097560974</v>
      </c>
      <c r="I39" s="1">
        <f t="shared" si="9"/>
        <v>18.366666666666646</v>
      </c>
      <c r="J39" s="1">
        <f t="shared" si="2"/>
        <v>19.690000000000001</v>
      </c>
      <c r="K39" s="1">
        <v>0</v>
      </c>
      <c r="L39" s="1">
        <v>0</v>
      </c>
      <c r="M39" s="1">
        <v>0</v>
      </c>
      <c r="N39">
        <v>3</v>
      </c>
    </row>
    <row r="40" spans="1:14" x14ac:dyDescent="0.25">
      <c r="A40" s="1">
        <f t="shared" si="0"/>
        <v>2.5416666666666665</v>
      </c>
      <c r="B40" s="1">
        <f t="shared" si="11"/>
        <v>3.4379339007871086</v>
      </c>
      <c r="C40" s="1">
        <f t="shared" si="12"/>
        <v>4.25492773280466</v>
      </c>
      <c r="D40" s="1">
        <f t="shared" si="13"/>
        <v>5.5056666666666727</v>
      </c>
      <c r="E40" s="1">
        <f t="shared" si="1"/>
        <v>26.287749999999996</v>
      </c>
      <c r="F40" s="1">
        <v>18.53</v>
      </c>
      <c r="G40" s="1">
        <v>19.95</v>
      </c>
      <c r="H40" s="1">
        <f t="shared" si="7"/>
        <v>19.321951219512194</v>
      </c>
      <c r="I40" s="1">
        <f t="shared" si="9"/>
        <v>18.361111111111089</v>
      </c>
      <c r="J40" s="1">
        <f t="shared" si="2"/>
        <v>19.62</v>
      </c>
      <c r="K40" s="1">
        <v>0</v>
      </c>
      <c r="L40" s="1">
        <v>0</v>
      </c>
      <c r="M40" s="1">
        <v>0</v>
      </c>
      <c r="N40">
        <v>3</v>
      </c>
    </row>
    <row r="41" spans="1:14" x14ac:dyDescent="0.25">
      <c r="A41" s="1">
        <f t="shared" si="0"/>
        <v>2.583333333333333</v>
      </c>
      <c r="B41" s="1">
        <f t="shared" si="11"/>
        <v>3.4570339007871085</v>
      </c>
      <c r="C41" s="1">
        <f t="shared" si="12"/>
        <v>4.3027477328046597</v>
      </c>
      <c r="D41" s="1">
        <f t="shared" si="13"/>
        <v>5.5886666666666729</v>
      </c>
      <c r="E41" s="1">
        <f t="shared" si="1"/>
        <v>26.977499999999992</v>
      </c>
      <c r="F41" s="1">
        <v>18.489999999999998</v>
      </c>
      <c r="G41" s="1">
        <f t="shared" si="6"/>
        <v>19.939876543209998</v>
      </c>
      <c r="H41" s="1">
        <f t="shared" si="7"/>
        <v>19.314146341463413</v>
      </c>
      <c r="I41" s="1">
        <f t="shared" si="9"/>
        <v>18.355555555555533</v>
      </c>
      <c r="J41" s="1">
        <f t="shared" si="2"/>
        <v>19.579999999999998</v>
      </c>
      <c r="K41" s="1">
        <v>0</v>
      </c>
      <c r="L41" s="1">
        <v>0</v>
      </c>
      <c r="M41" s="1">
        <v>0</v>
      </c>
      <c r="N41">
        <v>4</v>
      </c>
    </row>
    <row r="42" spans="1:14" x14ac:dyDescent="0.25">
      <c r="A42" s="1">
        <f t="shared" si="0"/>
        <v>2.6249999999999996</v>
      </c>
      <c r="B42" s="1">
        <f t="shared" si="11"/>
        <v>3.4761339007871084</v>
      </c>
      <c r="C42" s="1">
        <f t="shared" si="12"/>
        <v>4.3505677328046595</v>
      </c>
      <c r="D42" s="1">
        <f t="shared" si="13"/>
        <v>5.6716666666666731</v>
      </c>
      <c r="E42" s="1">
        <f t="shared" si="1"/>
        <v>27.667249999999989</v>
      </c>
      <c r="F42" s="1">
        <v>18.36</v>
      </c>
      <c r="G42" s="1">
        <f t="shared" si="6"/>
        <v>19.929753086419996</v>
      </c>
      <c r="H42" s="1">
        <f t="shared" si="7"/>
        <v>19.306341463414633</v>
      </c>
      <c r="I42" s="1">
        <f t="shared" si="9"/>
        <v>18.349999999999977</v>
      </c>
      <c r="J42" s="1">
        <f t="shared" si="2"/>
        <v>19.45</v>
      </c>
      <c r="K42" s="1">
        <v>0</v>
      </c>
      <c r="L42" s="1">
        <v>0</v>
      </c>
      <c r="M42" s="1">
        <v>0</v>
      </c>
      <c r="N42">
        <v>3</v>
      </c>
    </row>
    <row r="43" spans="1:14" x14ac:dyDescent="0.25">
      <c r="A43" s="1">
        <f t="shared" si="0"/>
        <v>2.6666666666666661</v>
      </c>
      <c r="B43" s="1">
        <f t="shared" si="11"/>
        <v>3.4952339007871083</v>
      </c>
      <c r="C43" s="1">
        <f t="shared" si="12"/>
        <v>4.3983877328046592</v>
      </c>
      <c r="D43" s="1">
        <f t="shared" si="13"/>
        <v>5.7546666666666733</v>
      </c>
      <c r="E43" s="1">
        <f t="shared" si="1"/>
        <v>28.356999999999985</v>
      </c>
      <c r="F43" s="1">
        <v>18.22</v>
      </c>
      <c r="G43" s="1">
        <f t="shared" si="6"/>
        <v>19.919629629629995</v>
      </c>
      <c r="H43" s="1">
        <f t="shared" si="7"/>
        <v>19.298536585365852</v>
      </c>
      <c r="I43" s="1">
        <f t="shared" si="9"/>
        <v>18.34444444444442</v>
      </c>
      <c r="J43" s="1">
        <f t="shared" si="2"/>
        <v>19.309999999999999</v>
      </c>
      <c r="K43" s="1">
        <v>0</v>
      </c>
      <c r="L43" s="1">
        <v>0</v>
      </c>
      <c r="M43" s="1">
        <v>0</v>
      </c>
      <c r="N43">
        <v>4</v>
      </c>
    </row>
    <row r="44" spans="1:14" x14ac:dyDescent="0.25">
      <c r="A44" s="1">
        <f t="shared" si="0"/>
        <v>2.7083333333333326</v>
      </c>
      <c r="B44" s="1">
        <f t="shared" si="11"/>
        <v>3.5143339007871082</v>
      </c>
      <c r="C44" s="1">
        <f t="shared" si="12"/>
        <v>4.446207732804659</v>
      </c>
      <c r="D44" s="1">
        <f t="shared" si="13"/>
        <v>5.8376666666666734</v>
      </c>
      <c r="E44" s="1">
        <f t="shared" si="1"/>
        <v>29.046749999999982</v>
      </c>
      <c r="F44" s="1">
        <v>18.09</v>
      </c>
      <c r="G44" s="1">
        <f t="shared" si="6"/>
        <v>19.909506172839993</v>
      </c>
      <c r="H44" s="1">
        <f t="shared" si="7"/>
        <v>19.290731707317072</v>
      </c>
      <c r="I44" s="1">
        <f t="shared" si="9"/>
        <v>18.338888888888864</v>
      </c>
      <c r="J44" s="1">
        <f t="shared" si="2"/>
        <v>19.18</v>
      </c>
      <c r="K44" s="1">
        <v>0</v>
      </c>
      <c r="L44" s="1">
        <v>0</v>
      </c>
      <c r="M44" s="1">
        <v>0</v>
      </c>
      <c r="N44">
        <v>5</v>
      </c>
    </row>
    <row r="45" spans="1:14" x14ac:dyDescent="0.25">
      <c r="A45" s="1">
        <f t="shared" si="0"/>
        <v>2.7499999999999991</v>
      </c>
      <c r="B45" s="1">
        <f t="shared" si="11"/>
        <v>3.5334339007871081</v>
      </c>
      <c r="C45" s="1">
        <f t="shared" si="12"/>
        <v>4.4940277328046587</v>
      </c>
      <c r="D45" s="1">
        <f t="shared" si="13"/>
        <v>5.9206666666666736</v>
      </c>
      <c r="E45" s="1">
        <f t="shared" si="1"/>
        <v>29.736499999999985</v>
      </c>
      <c r="F45" s="1">
        <v>17.88</v>
      </c>
      <c r="G45" s="1">
        <f t="shared" si="6"/>
        <v>19.899382716049992</v>
      </c>
      <c r="H45" s="1">
        <f t="shared" si="7"/>
        <v>19.282926829268291</v>
      </c>
      <c r="I45" s="1">
        <f t="shared" si="9"/>
        <v>18.333333333333307</v>
      </c>
      <c r="J45" s="1">
        <f t="shared" si="2"/>
        <v>18.97</v>
      </c>
      <c r="K45" s="1">
        <v>0</v>
      </c>
      <c r="L45" s="1">
        <v>0</v>
      </c>
      <c r="M45" s="1">
        <v>0</v>
      </c>
      <c r="N45">
        <v>4</v>
      </c>
    </row>
    <row r="46" spans="1:14" x14ac:dyDescent="0.25">
      <c r="A46" s="1">
        <f t="shared" si="0"/>
        <v>2.7916666666666656</v>
      </c>
      <c r="B46" s="1">
        <f t="shared" si="11"/>
        <v>3.552533900787108</v>
      </c>
      <c r="C46" s="1">
        <f t="shared" si="12"/>
        <v>4.5418477328046585</v>
      </c>
      <c r="D46" s="1">
        <f t="shared" si="13"/>
        <v>6.0036666666666738</v>
      </c>
      <c r="E46" s="1">
        <f t="shared" si="1"/>
        <v>30.426249999999982</v>
      </c>
      <c r="F46" s="1">
        <v>17.73</v>
      </c>
      <c r="G46" s="1">
        <f t="shared" si="6"/>
        <v>19.88925925925999</v>
      </c>
      <c r="H46" s="1">
        <f t="shared" si="7"/>
        <v>19.275121951219511</v>
      </c>
      <c r="I46" s="1">
        <f t="shared" si="9"/>
        <v>18.327777777777751</v>
      </c>
      <c r="J46" s="1">
        <f t="shared" si="2"/>
        <v>18.82</v>
      </c>
      <c r="K46" s="1">
        <v>0</v>
      </c>
      <c r="L46" s="1">
        <v>0</v>
      </c>
      <c r="M46" s="1">
        <v>0</v>
      </c>
      <c r="N46">
        <v>6</v>
      </c>
    </row>
    <row r="47" spans="1:14" x14ac:dyDescent="0.25">
      <c r="A47" s="1">
        <f t="shared" si="0"/>
        <v>2.8333333333333321</v>
      </c>
      <c r="B47" s="1">
        <f t="shared" si="11"/>
        <v>3.5716339007871079</v>
      </c>
      <c r="C47" s="1">
        <f t="shared" si="12"/>
        <v>4.5896677328046582</v>
      </c>
      <c r="D47" s="1">
        <f t="shared" si="13"/>
        <v>6.086666666666674</v>
      </c>
      <c r="E47" s="1">
        <f t="shared" si="1"/>
        <v>31.115999999999978</v>
      </c>
      <c r="F47" s="1">
        <v>17.579999999999998</v>
      </c>
      <c r="G47" s="1">
        <f t="shared" si="6"/>
        <v>19.879135802469989</v>
      </c>
      <c r="H47" s="1">
        <f t="shared" si="7"/>
        <v>19.26731707317073</v>
      </c>
      <c r="I47" s="1">
        <f t="shared" si="9"/>
        <v>18.322222222222194</v>
      </c>
      <c r="J47" s="1">
        <f t="shared" si="2"/>
        <v>18.669999999999998</v>
      </c>
      <c r="K47" s="1">
        <v>0</v>
      </c>
      <c r="L47" s="1">
        <v>0</v>
      </c>
      <c r="M47" s="1">
        <v>0</v>
      </c>
      <c r="N47">
        <v>5</v>
      </c>
    </row>
    <row r="48" spans="1:14" x14ac:dyDescent="0.25">
      <c r="A48" s="1">
        <f t="shared" si="0"/>
        <v>2.8749999999999987</v>
      </c>
      <c r="B48" s="1">
        <f t="shared" si="11"/>
        <v>3.5907339007871077</v>
      </c>
      <c r="C48" s="1">
        <f t="shared" si="12"/>
        <v>4.637487732804658</v>
      </c>
      <c r="D48" s="1">
        <f t="shared" si="13"/>
        <v>6.1696666666666742</v>
      </c>
      <c r="E48" s="1">
        <f t="shared" si="1"/>
        <v>31.805749999999975</v>
      </c>
      <c r="F48" s="1">
        <v>17.399999999999999</v>
      </c>
      <c r="G48" s="1">
        <f t="shared" si="6"/>
        <v>19.869012345679987</v>
      </c>
      <c r="H48" s="1">
        <f t="shared" si="7"/>
        <v>19.25951219512195</v>
      </c>
      <c r="I48" s="1">
        <f t="shared" si="9"/>
        <v>18.316666666666638</v>
      </c>
      <c r="J48" s="1">
        <f t="shared" si="2"/>
        <v>18.489999999999998</v>
      </c>
      <c r="K48" s="1">
        <v>0</v>
      </c>
      <c r="L48" s="1">
        <v>0</v>
      </c>
      <c r="M48" s="1">
        <v>0</v>
      </c>
      <c r="N48">
        <v>7</v>
      </c>
    </row>
    <row r="49" spans="1:15" x14ac:dyDescent="0.25">
      <c r="A49" s="1">
        <f t="shared" si="0"/>
        <v>2.9166666666666652</v>
      </c>
      <c r="B49" s="1">
        <f t="shared" si="11"/>
        <v>3.6098339007871076</v>
      </c>
      <c r="C49" s="1">
        <f t="shared" si="12"/>
        <v>4.6853077328046577</v>
      </c>
      <c r="D49" s="1">
        <f t="shared" si="13"/>
        <v>6.2526666666666744</v>
      </c>
      <c r="E49" s="1">
        <f t="shared" si="1"/>
        <v>32.495499999999971</v>
      </c>
      <c r="F49" s="1">
        <v>17.21</v>
      </c>
      <c r="G49" s="1">
        <f t="shared" si="6"/>
        <v>19.858888888889986</v>
      </c>
      <c r="H49" s="1">
        <f t="shared" si="7"/>
        <v>19.251707317073169</v>
      </c>
      <c r="I49" s="1">
        <f t="shared" si="9"/>
        <v>18.311111111111082</v>
      </c>
      <c r="J49" s="1">
        <f t="shared" si="2"/>
        <v>18.3</v>
      </c>
      <c r="K49" s="1">
        <v>0</v>
      </c>
      <c r="L49" s="1">
        <v>0</v>
      </c>
      <c r="M49" s="1">
        <v>0</v>
      </c>
      <c r="N49">
        <v>6</v>
      </c>
    </row>
    <row r="50" spans="1:15" x14ac:dyDescent="0.25">
      <c r="A50" s="1">
        <f t="shared" si="0"/>
        <v>2.9583333333333317</v>
      </c>
      <c r="B50" s="1">
        <f t="shared" si="11"/>
        <v>3.6289339007871075</v>
      </c>
      <c r="C50" s="1">
        <f t="shared" si="12"/>
        <v>4.7331277328046575</v>
      </c>
      <c r="D50" s="1">
        <f t="shared" si="13"/>
        <v>6.3356666666666746</v>
      </c>
      <c r="E50" s="1">
        <f t="shared" si="1"/>
        <v>33.185249999999968</v>
      </c>
      <c r="F50" s="1">
        <v>17</v>
      </c>
      <c r="G50" s="1">
        <f t="shared" si="6"/>
        <v>19.848765432099984</v>
      </c>
      <c r="H50" s="1">
        <f t="shared" si="7"/>
        <v>19.243902439024389</v>
      </c>
      <c r="I50" s="1">
        <f t="shared" si="9"/>
        <v>18.305555555555525</v>
      </c>
      <c r="J50" s="1">
        <f t="shared" si="2"/>
        <v>18.09</v>
      </c>
      <c r="K50" s="1">
        <v>0</v>
      </c>
      <c r="L50" s="1">
        <v>0</v>
      </c>
      <c r="M50" s="1">
        <v>0</v>
      </c>
      <c r="N50">
        <v>8</v>
      </c>
      <c r="O50" s="4" t="s">
        <v>9</v>
      </c>
    </row>
    <row r="51" spans="1:15" x14ac:dyDescent="0.25">
      <c r="A51" s="1">
        <f t="shared" si="0"/>
        <v>2.9999999999999982</v>
      </c>
      <c r="B51" s="2">
        <v>3.73</v>
      </c>
      <c r="C51" s="2">
        <v>4.7332677328046602</v>
      </c>
      <c r="D51" s="2">
        <f>D50+0.06174</f>
        <v>6.3974066666666749</v>
      </c>
      <c r="E51" s="2">
        <v>34.700000000000003</v>
      </c>
      <c r="F51" s="3">
        <v>17</v>
      </c>
      <c r="G51" s="1">
        <f t="shared" si="6"/>
        <v>19.838641975309983</v>
      </c>
      <c r="H51" s="1">
        <v>19.2</v>
      </c>
      <c r="I51" s="1">
        <f t="shared" si="9"/>
        <v>18.299999999999969</v>
      </c>
      <c r="J51" s="1">
        <v>18</v>
      </c>
      <c r="K51" s="1">
        <v>0</v>
      </c>
      <c r="L51" s="1">
        <v>0</v>
      </c>
      <c r="M51" s="1">
        <v>0</v>
      </c>
    </row>
    <row r="52" spans="1:15" x14ac:dyDescent="0.25">
      <c r="A52" s="1">
        <f t="shared" si="0"/>
        <v>3.0416666666666647</v>
      </c>
      <c r="B52" s="1">
        <f>B51+0.02739</f>
        <v>3.75739</v>
      </c>
      <c r="C52" s="1">
        <f>C51+0.01869</f>
        <v>4.7519577328046605</v>
      </c>
      <c r="D52" s="1">
        <f>D51+0.0617</f>
        <v>6.459106666666675</v>
      </c>
      <c r="E52" s="1"/>
      <c r="F52" s="1"/>
      <c r="G52" s="1">
        <f t="shared" si="6"/>
        <v>19.828518518519981</v>
      </c>
      <c r="H52" s="1">
        <f t="shared" ref="H52:H115" si="15">H51-0.00625</f>
        <v>19.193749999999998</v>
      </c>
      <c r="I52" s="1">
        <f t="shared" si="9"/>
        <v>18.294444444444412</v>
      </c>
      <c r="J52" s="1"/>
      <c r="K52" s="1">
        <v>0</v>
      </c>
      <c r="L52" s="1">
        <v>0</v>
      </c>
      <c r="M52" s="1">
        <v>0</v>
      </c>
    </row>
    <row r="53" spans="1:15" x14ac:dyDescent="0.25">
      <c r="A53" s="1">
        <f t="shared" si="0"/>
        <v>3.0833333333333313</v>
      </c>
      <c r="B53" s="1">
        <f t="shared" ref="B53:B74" si="16">B52+0.02739</f>
        <v>3.78478</v>
      </c>
      <c r="C53" s="1">
        <f t="shared" ref="C53:C74" si="17">C52+0.01869</f>
        <v>4.7706477328046608</v>
      </c>
      <c r="D53" s="1">
        <f t="shared" ref="D53:D74" si="18">D52+0.0617</f>
        <v>6.5208066666666751</v>
      </c>
      <c r="E53" s="1"/>
      <c r="F53" s="1"/>
      <c r="G53" s="1">
        <f t="shared" si="6"/>
        <v>19.81839506172998</v>
      </c>
      <c r="H53" s="1">
        <f t="shared" si="15"/>
        <v>19.187499999999996</v>
      </c>
      <c r="I53" s="1">
        <f t="shared" si="9"/>
        <v>18.288888888888856</v>
      </c>
      <c r="J53" s="1"/>
      <c r="K53" s="1">
        <v>0</v>
      </c>
      <c r="L53" s="1">
        <v>0</v>
      </c>
      <c r="M53" s="1">
        <v>0</v>
      </c>
    </row>
    <row r="54" spans="1:15" x14ac:dyDescent="0.25">
      <c r="A54" s="1">
        <f t="shared" si="0"/>
        <v>3.1249999999999978</v>
      </c>
      <c r="B54" s="1">
        <f t="shared" si="16"/>
        <v>3.8121700000000001</v>
      </c>
      <c r="C54" s="1">
        <f t="shared" si="17"/>
        <v>4.7893377328046611</v>
      </c>
      <c r="D54" s="1">
        <f t="shared" si="18"/>
        <v>6.5825066666666752</v>
      </c>
      <c r="E54" s="1"/>
      <c r="F54" s="1"/>
      <c r="G54" s="1">
        <f t="shared" si="6"/>
        <v>19.808271604939979</v>
      </c>
      <c r="H54" s="1">
        <f t="shared" si="15"/>
        <v>19.181249999999995</v>
      </c>
      <c r="I54" s="1">
        <f t="shared" si="9"/>
        <v>18.283333333333299</v>
      </c>
      <c r="J54" s="1"/>
      <c r="K54" s="1">
        <v>0</v>
      </c>
      <c r="L54" s="1">
        <v>0</v>
      </c>
      <c r="M54" s="1">
        <v>0</v>
      </c>
    </row>
    <row r="55" spans="1:15" x14ac:dyDescent="0.25">
      <c r="A55" s="1">
        <f t="shared" si="0"/>
        <v>3.1666666666666643</v>
      </c>
      <c r="B55" s="1">
        <f t="shared" si="16"/>
        <v>3.8395600000000001</v>
      </c>
      <c r="C55" s="1">
        <f t="shared" si="17"/>
        <v>4.8080277328046614</v>
      </c>
      <c r="D55" s="1">
        <f t="shared" si="18"/>
        <v>6.6442066666666753</v>
      </c>
      <c r="E55" s="1"/>
      <c r="F55" s="1"/>
      <c r="G55" s="1">
        <f t="shared" si="6"/>
        <v>19.798148148149977</v>
      </c>
      <c r="H55" s="1">
        <f t="shared" si="15"/>
        <v>19.174999999999994</v>
      </c>
      <c r="I55" s="1">
        <f t="shared" si="9"/>
        <v>18.277777777777743</v>
      </c>
      <c r="J55" s="1"/>
      <c r="K55" s="1">
        <v>0</v>
      </c>
      <c r="L55" s="1">
        <v>0</v>
      </c>
      <c r="M55" s="1">
        <v>0</v>
      </c>
    </row>
    <row r="56" spans="1:15" x14ac:dyDescent="0.25">
      <c r="A56" s="1">
        <f t="shared" si="0"/>
        <v>3.2083333333333308</v>
      </c>
      <c r="B56" s="1">
        <f t="shared" si="16"/>
        <v>3.8669500000000001</v>
      </c>
      <c r="C56" s="1">
        <f t="shared" si="17"/>
        <v>4.8267177328046618</v>
      </c>
      <c r="D56" s="1">
        <f t="shared" si="18"/>
        <v>6.7059066666666753</v>
      </c>
      <c r="E56" s="1"/>
      <c r="F56" s="1"/>
      <c r="G56" s="1">
        <f t="shared" si="6"/>
        <v>19.788024691359976</v>
      </c>
      <c r="H56" s="1">
        <f t="shared" si="15"/>
        <v>19.168749999999992</v>
      </c>
      <c r="I56" s="1">
        <f t="shared" si="9"/>
        <v>18.272222222222187</v>
      </c>
      <c r="J56" s="1"/>
      <c r="K56" s="1">
        <v>0</v>
      </c>
      <c r="L56" s="1">
        <v>0</v>
      </c>
      <c r="M56" s="1">
        <v>0</v>
      </c>
    </row>
    <row r="57" spans="1:15" x14ac:dyDescent="0.25">
      <c r="A57" s="1">
        <f t="shared" si="0"/>
        <v>3.2499999999999973</v>
      </c>
      <c r="B57" s="1">
        <f t="shared" si="16"/>
        <v>3.8943400000000001</v>
      </c>
      <c r="C57" s="1">
        <f t="shared" si="17"/>
        <v>4.8454077328046621</v>
      </c>
      <c r="D57" s="1">
        <f t="shared" si="18"/>
        <v>6.7676066666666754</v>
      </c>
      <c r="E57" s="1"/>
      <c r="F57" s="1"/>
      <c r="G57" s="1">
        <f t="shared" si="6"/>
        <v>19.777901234569974</v>
      </c>
      <c r="H57" s="1">
        <f t="shared" si="15"/>
        <v>19.162499999999991</v>
      </c>
      <c r="I57" s="1">
        <f t="shared" si="9"/>
        <v>18.26666666666663</v>
      </c>
      <c r="J57" s="1"/>
      <c r="K57" s="1">
        <v>0</v>
      </c>
      <c r="L57" s="1">
        <v>0</v>
      </c>
      <c r="M57" s="1">
        <v>0</v>
      </c>
    </row>
    <row r="58" spans="1:15" x14ac:dyDescent="0.25">
      <c r="A58" s="1">
        <f t="shared" si="0"/>
        <v>3.2916666666666639</v>
      </c>
      <c r="B58" s="1">
        <f t="shared" si="16"/>
        <v>3.9217300000000002</v>
      </c>
      <c r="C58" s="1">
        <f t="shared" si="17"/>
        <v>4.8640977328046624</v>
      </c>
      <c r="D58" s="1">
        <f t="shared" si="18"/>
        <v>6.8293066666666755</v>
      </c>
      <c r="E58" s="1"/>
      <c r="F58" s="1"/>
      <c r="G58" s="1">
        <f t="shared" si="6"/>
        <v>19.767777777779973</v>
      </c>
      <c r="H58" s="1">
        <f t="shared" si="15"/>
        <v>19.156249999999989</v>
      </c>
      <c r="I58" s="1">
        <f t="shared" si="9"/>
        <v>18.261111111111074</v>
      </c>
      <c r="J58" s="1"/>
      <c r="K58" s="1">
        <v>0</v>
      </c>
      <c r="L58" s="1">
        <v>0</v>
      </c>
      <c r="M58" s="1">
        <v>0</v>
      </c>
    </row>
    <row r="59" spans="1:15" x14ac:dyDescent="0.25">
      <c r="A59" s="1">
        <f t="shared" si="0"/>
        <v>3.3333333333333304</v>
      </c>
      <c r="B59" s="1">
        <f t="shared" si="16"/>
        <v>3.9491200000000002</v>
      </c>
      <c r="C59" s="1">
        <f t="shared" si="17"/>
        <v>4.8827877328046627</v>
      </c>
      <c r="D59" s="1">
        <f t="shared" si="18"/>
        <v>6.8910066666666756</v>
      </c>
      <c r="E59" s="1"/>
      <c r="F59" s="1"/>
      <c r="G59" s="1">
        <f t="shared" si="6"/>
        <v>19.757654320989971</v>
      </c>
      <c r="H59" s="1">
        <f t="shared" si="15"/>
        <v>19.149999999999988</v>
      </c>
      <c r="I59" s="1">
        <f t="shared" si="9"/>
        <v>18.255555555555517</v>
      </c>
      <c r="J59" s="1"/>
      <c r="K59" s="1">
        <v>0</v>
      </c>
      <c r="L59" s="1">
        <v>0</v>
      </c>
      <c r="M59" s="1">
        <v>0</v>
      </c>
    </row>
    <row r="60" spans="1:15" x14ac:dyDescent="0.25">
      <c r="A60" s="1">
        <f t="shared" si="0"/>
        <v>3.3749999999999969</v>
      </c>
      <c r="B60" s="1">
        <f t="shared" si="16"/>
        <v>3.9765100000000002</v>
      </c>
      <c r="C60" s="1">
        <f t="shared" si="17"/>
        <v>4.901477732804663</v>
      </c>
      <c r="D60" s="1">
        <f t="shared" si="18"/>
        <v>6.9527066666666757</v>
      </c>
      <c r="E60" s="1"/>
      <c r="F60" s="1"/>
      <c r="G60" s="1">
        <f t="shared" si="6"/>
        <v>19.74753086419997</v>
      </c>
      <c r="H60" s="1">
        <v>19.18</v>
      </c>
      <c r="I60" s="1">
        <f t="shared" si="9"/>
        <v>18.249999999999961</v>
      </c>
      <c r="J60" s="1"/>
      <c r="K60" s="1">
        <v>0</v>
      </c>
      <c r="L60" s="1">
        <v>0</v>
      </c>
      <c r="M60" s="1">
        <v>0</v>
      </c>
    </row>
    <row r="61" spans="1:15" x14ac:dyDescent="0.25">
      <c r="A61" s="1">
        <f t="shared" si="0"/>
        <v>3.4166666666666634</v>
      </c>
      <c r="B61" s="1">
        <f t="shared" si="16"/>
        <v>4.0038999999999998</v>
      </c>
      <c r="C61" s="1">
        <f t="shared" si="17"/>
        <v>4.9201677328046634</v>
      </c>
      <c r="D61" s="1">
        <f t="shared" si="18"/>
        <v>7.0144066666666758</v>
      </c>
      <c r="E61" s="1"/>
      <c r="F61" s="1"/>
      <c r="G61" s="1">
        <f t="shared" si="6"/>
        <v>19.737407407409968</v>
      </c>
      <c r="H61" s="1">
        <f t="shared" si="15"/>
        <v>19.173749999999998</v>
      </c>
      <c r="I61" s="1">
        <f t="shared" si="9"/>
        <v>18.244444444444404</v>
      </c>
      <c r="J61" s="1"/>
      <c r="K61" s="1">
        <v>0</v>
      </c>
      <c r="L61" s="1">
        <v>0</v>
      </c>
      <c r="M61" s="1">
        <v>0</v>
      </c>
    </row>
    <row r="62" spans="1:15" x14ac:dyDescent="0.25">
      <c r="A62" s="1">
        <f t="shared" si="0"/>
        <v>3.4583333333333299</v>
      </c>
      <c r="B62" s="1">
        <f t="shared" si="16"/>
        <v>4.0312899999999994</v>
      </c>
      <c r="C62" s="1">
        <f t="shared" si="17"/>
        <v>4.9388577328046637</v>
      </c>
      <c r="D62" s="1">
        <f t="shared" si="18"/>
        <v>7.0761066666666759</v>
      </c>
      <c r="E62" s="1"/>
      <c r="F62" s="1"/>
      <c r="G62" s="1">
        <v>19.8</v>
      </c>
      <c r="H62" s="1">
        <f t="shared" si="15"/>
        <v>19.167499999999997</v>
      </c>
      <c r="I62" s="1">
        <f t="shared" si="9"/>
        <v>18.238888888888848</v>
      </c>
      <c r="J62" s="1"/>
      <c r="K62" s="1">
        <v>0</v>
      </c>
      <c r="L62" s="1">
        <v>0</v>
      </c>
      <c r="M62" s="1">
        <v>0</v>
      </c>
    </row>
    <row r="63" spans="1:15" x14ac:dyDescent="0.25">
      <c r="A63" s="1">
        <f t="shared" si="0"/>
        <v>3.4999999999999964</v>
      </c>
      <c r="B63" s="1">
        <f t="shared" si="16"/>
        <v>4.058679999999999</v>
      </c>
      <c r="C63" s="1">
        <f t="shared" si="17"/>
        <v>4.957547732804664</v>
      </c>
      <c r="D63" s="1">
        <f t="shared" si="18"/>
        <v>7.137806666666676</v>
      </c>
      <c r="E63" s="1"/>
      <c r="F63" s="1"/>
      <c r="G63" s="1">
        <f t="shared" si="6"/>
        <v>19.789876543209999</v>
      </c>
      <c r="H63" s="1">
        <f t="shared" si="15"/>
        <v>19.161249999999995</v>
      </c>
      <c r="I63" s="1">
        <f t="shared" si="9"/>
        <v>18.233333333333292</v>
      </c>
      <c r="J63" s="1"/>
      <c r="K63" s="1">
        <v>0</v>
      </c>
      <c r="L63" s="1">
        <v>0</v>
      </c>
      <c r="M63" s="1">
        <v>0</v>
      </c>
    </row>
    <row r="64" spans="1:15" x14ac:dyDescent="0.25">
      <c r="A64" s="1">
        <f t="shared" si="0"/>
        <v>3.541666666666663</v>
      </c>
      <c r="B64" s="1">
        <f t="shared" si="16"/>
        <v>4.0860699999999985</v>
      </c>
      <c r="C64" s="1">
        <f t="shared" si="17"/>
        <v>4.9762377328046643</v>
      </c>
      <c r="D64" s="1">
        <f t="shared" si="18"/>
        <v>7.199506666666676</v>
      </c>
      <c r="E64" s="1"/>
      <c r="F64" s="1"/>
      <c r="G64" s="1">
        <f t="shared" si="6"/>
        <v>19.779753086419998</v>
      </c>
      <c r="H64" s="1">
        <f t="shared" si="15"/>
        <v>19.154999999999994</v>
      </c>
      <c r="I64" s="1">
        <f t="shared" si="9"/>
        <v>18.227777777777735</v>
      </c>
      <c r="J64" s="1"/>
      <c r="K64" s="1">
        <v>0</v>
      </c>
      <c r="L64" s="1">
        <v>0</v>
      </c>
      <c r="M64" s="1">
        <v>0</v>
      </c>
    </row>
    <row r="65" spans="1:13" x14ac:dyDescent="0.25">
      <c r="A65" s="1">
        <f t="shared" si="0"/>
        <v>3.5833333333333295</v>
      </c>
      <c r="B65" s="1">
        <f t="shared" si="16"/>
        <v>4.1134599999999981</v>
      </c>
      <c r="C65" s="1">
        <f t="shared" si="17"/>
        <v>4.9949277328046646</v>
      </c>
      <c r="D65" s="1">
        <f t="shared" si="18"/>
        <v>7.2612066666666761</v>
      </c>
      <c r="E65" s="1"/>
      <c r="F65" s="1"/>
      <c r="G65" s="1">
        <f t="shared" si="6"/>
        <v>19.769629629629996</v>
      </c>
      <c r="H65" s="1">
        <f t="shared" si="15"/>
        <v>19.148749999999993</v>
      </c>
      <c r="I65" s="1">
        <f t="shared" si="9"/>
        <v>18.222222222222179</v>
      </c>
      <c r="J65" s="1"/>
      <c r="K65" s="1">
        <v>0</v>
      </c>
      <c r="L65" s="1">
        <v>0</v>
      </c>
      <c r="M65" s="1">
        <v>0</v>
      </c>
    </row>
    <row r="66" spans="1:13" x14ac:dyDescent="0.25">
      <c r="A66" s="1">
        <f t="shared" si="0"/>
        <v>3.624999999999996</v>
      </c>
      <c r="B66" s="1">
        <f t="shared" si="16"/>
        <v>4.1408499999999977</v>
      </c>
      <c r="C66" s="1">
        <f t="shared" si="17"/>
        <v>5.0136177328046649</v>
      </c>
      <c r="D66" s="1">
        <f t="shared" si="18"/>
        <v>7.3229066666666762</v>
      </c>
      <c r="E66" s="1"/>
      <c r="F66" s="1"/>
      <c r="G66" s="1">
        <f t="shared" si="6"/>
        <v>19.759506172839995</v>
      </c>
      <c r="H66" s="1">
        <f t="shared" si="15"/>
        <v>19.142499999999991</v>
      </c>
      <c r="I66" s="1">
        <f t="shared" si="9"/>
        <v>18.216666666666622</v>
      </c>
      <c r="J66" s="1"/>
      <c r="K66" s="1">
        <v>0</v>
      </c>
      <c r="L66" s="1">
        <v>0</v>
      </c>
      <c r="M66" s="1">
        <v>0</v>
      </c>
    </row>
    <row r="67" spans="1:13" x14ac:dyDescent="0.25">
      <c r="A67" s="1">
        <f t="shared" si="0"/>
        <v>3.6666666666666625</v>
      </c>
      <c r="B67" s="1">
        <f t="shared" si="16"/>
        <v>4.1682399999999973</v>
      </c>
      <c r="C67" s="1">
        <f t="shared" si="17"/>
        <v>5.0323077328046653</v>
      </c>
      <c r="D67" s="1">
        <f t="shared" si="18"/>
        <v>7.3846066666666763</v>
      </c>
      <c r="E67" s="1"/>
      <c r="F67" s="1"/>
      <c r="G67" s="1">
        <f t="shared" si="6"/>
        <v>19.749382716049993</v>
      </c>
      <c r="H67" s="1">
        <f t="shared" si="15"/>
        <v>19.13624999999999</v>
      </c>
      <c r="I67" s="1">
        <f t="shared" si="9"/>
        <v>18.211111111111066</v>
      </c>
      <c r="J67" s="1"/>
      <c r="K67" s="1">
        <v>0</v>
      </c>
      <c r="L67" s="1">
        <v>0</v>
      </c>
      <c r="M67" s="1">
        <v>0</v>
      </c>
    </row>
    <row r="68" spans="1:13" x14ac:dyDescent="0.25">
      <c r="A68" s="1">
        <f t="shared" ref="A68:A131" si="19">A67+1/24</f>
        <v>3.708333333333329</v>
      </c>
      <c r="B68" s="1">
        <f t="shared" si="16"/>
        <v>4.1956299999999969</v>
      </c>
      <c r="C68" s="1">
        <f t="shared" si="17"/>
        <v>5.0509977328046656</v>
      </c>
      <c r="D68" s="1">
        <f t="shared" si="18"/>
        <v>7.4463066666666764</v>
      </c>
      <c r="E68" s="1"/>
      <c r="F68" s="1"/>
      <c r="G68" s="1">
        <f t="shared" si="6"/>
        <v>19.739259259259992</v>
      </c>
      <c r="H68" s="1">
        <f t="shared" si="15"/>
        <v>19.129999999999988</v>
      </c>
      <c r="I68" s="1">
        <f t="shared" si="9"/>
        <v>18.20555555555551</v>
      </c>
      <c r="J68" s="1"/>
      <c r="K68" s="1">
        <v>0</v>
      </c>
      <c r="L68" s="1">
        <v>0</v>
      </c>
      <c r="M68" s="1">
        <v>0</v>
      </c>
    </row>
    <row r="69" spans="1:13" x14ac:dyDescent="0.25">
      <c r="A69" s="1">
        <f t="shared" si="19"/>
        <v>3.7499999999999956</v>
      </c>
      <c r="B69" s="1">
        <f t="shared" si="16"/>
        <v>4.2230199999999964</v>
      </c>
      <c r="C69" s="1">
        <f t="shared" si="17"/>
        <v>5.0696877328046659</v>
      </c>
      <c r="D69" s="1">
        <f t="shared" si="18"/>
        <v>7.5080066666666765</v>
      </c>
      <c r="E69" s="1"/>
      <c r="F69" s="1"/>
      <c r="G69" s="1">
        <f t="shared" si="6"/>
        <v>19.72913580246999</v>
      </c>
      <c r="H69" s="1">
        <f t="shared" si="15"/>
        <v>19.123749999999987</v>
      </c>
      <c r="I69" s="1">
        <f t="shared" si="9"/>
        <v>18.199999999999953</v>
      </c>
      <c r="J69" s="1"/>
      <c r="K69" s="1">
        <v>0</v>
      </c>
      <c r="L69" s="1">
        <v>0</v>
      </c>
      <c r="M69" s="1">
        <v>0</v>
      </c>
    </row>
    <row r="70" spans="1:13" x14ac:dyDescent="0.25">
      <c r="A70" s="1">
        <f t="shared" si="19"/>
        <v>3.7916666666666621</v>
      </c>
      <c r="B70" s="1">
        <f t="shared" si="16"/>
        <v>4.250409999999996</v>
      </c>
      <c r="C70" s="1">
        <f t="shared" si="17"/>
        <v>5.0883777328046662</v>
      </c>
      <c r="D70" s="1">
        <f t="shared" si="18"/>
        <v>7.5697066666666766</v>
      </c>
      <c r="E70" s="1"/>
      <c r="F70" s="1"/>
      <c r="G70" s="1">
        <f t="shared" si="6"/>
        <v>19.719012345679989</v>
      </c>
      <c r="H70" s="1">
        <f t="shared" si="15"/>
        <v>19.117499999999986</v>
      </c>
      <c r="I70" s="1">
        <f t="shared" si="9"/>
        <v>18.194444444444397</v>
      </c>
      <c r="J70" s="1"/>
      <c r="K70" s="1">
        <v>0</v>
      </c>
      <c r="L70" s="1">
        <v>0</v>
      </c>
      <c r="M70" s="1">
        <v>0</v>
      </c>
    </row>
    <row r="71" spans="1:13" x14ac:dyDescent="0.25">
      <c r="A71" s="1">
        <f t="shared" si="19"/>
        <v>3.8333333333333286</v>
      </c>
      <c r="B71" s="1">
        <f t="shared" si="16"/>
        <v>4.2777999999999956</v>
      </c>
      <c r="C71" s="1">
        <f t="shared" si="17"/>
        <v>5.1070677328046665</v>
      </c>
      <c r="D71" s="1">
        <f t="shared" si="18"/>
        <v>7.6314066666666767</v>
      </c>
      <c r="E71" s="1"/>
      <c r="F71" s="1"/>
      <c r="G71" s="1">
        <f t="shared" si="6"/>
        <v>19.708888888889987</v>
      </c>
      <c r="H71" s="1">
        <f t="shared" si="15"/>
        <v>19.111249999999984</v>
      </c>
      <c r="I71" s="1">
        <f t="shared" si="9"/>
        <v>18.18888888888884</v>
      </c>
      <c r="J71" s="1"/>
      <c r="K71" s="1">
        <v>0</v>
      </c>
      <c r="L71" s="1">
        <v>0</v>
      </c>
      <c r="M71" s="1">
        <v>0</v>
      </c>
    </row>
    <row r="72" spans="1:13" x14ac:dyDescent="0.25">
      <c r="A72" s="1">
        <f t="shared" si="19"/>
        <v>3.8749999999999951</v>
      </c>
      <c r="B72" s="1">
        <f t="shared" si="16"/>
        <v>4.3051899999999952</v>
      </c>
      <c r="C72" s="1">
        <f t="shared" si="17"/>
        <v>5.1257577328046668</v>
      </c>
      <c r="D72" s="1">
        <f t="shared" si="18"/>
        <v>7.6931066666666768</v>
      </c>
      <c r="E72" s="1"/>
      <c r="F72" s="1"/>
      <c r="G72" s="1">
        <f t="shared" si="6"/>
        <v>19.698765432099986</v>
      </c>
      <c r="H72" s="1">
        <v>19</v>
      </c>
      <c r="I72" s="1">
        <f t="shared" si="9"/>
        <v>18.183333333333284</v>
      </c>
      <c r="J72" s="1"/>
      <c r="K72" s="1">
        <v>0</v>
      </c>
      <c r="L72" s="1">
        <v>0</v>
      </c>
      <c r="M72" s="1">
        <v>0</v>
      </c>
    </row>
    <row r="73" spans="1:13" x14ac:dyDescent="0.25">
      <c r="A73" s="1">
        <f t="shared" si="19"/>
        <v>3.9166666666666616</v>
      </c>
      <c r="B73" s="1">
        <f t="shared" si="16"/>
        <v>4.3325799999999948</v>
      </c>
      <c r="C73" s="1">
        <f t="shared" si="17"/>
        <v>5.1444477328046672</v>
      </c>
      <c r="D73" s="1">
        <f t="shared" si="18"/>
        <v>7.7548066666666768</v>
      </c>
      <c r="E73" s="1"/>
      <c r="F73" s="1"/>
      <c r="G73" s="1">
        <f t="shared" ref="G73:G136" si="20">G72-0.01012345679</f>
        <v>19.688641975309984</v>
      </c>
      <c r="H73" s="1">
        <f t="shared" si="15"/>
        <v>18.993749999999999</v>
      </c>
      <c r="I73" s="1">
        <f t="shared" si="9"/>
        <v>18.177777777777727</v>
      </c>
      <c r="J73" s="1"/>
      <c r="K73" s="1">
        <v>0</v>
      </c>
      <c r="L73" s="1">
        <v>0</v>
      </c>
      <c r="M73" s="1">
        <v>0</v>
      </c>
    </row>
    <row r="74" spans="1:13" x14ac:dyDescent="0.25">
      <c r="A74" s="1">
        <f t="shared" si="19"/>
        <v>3.9583333333333282</v>
      </c>
      <c r="B74" s="1">
        <f t="shared" si="16"/>
        <v>4.3599699999999944</v>
      </c>
      <c r="C74" s="1">
        <f t="shared" si="17"/>
        <v>5.1631377328046675</v>
      </c>
      <c r="D74" s="1">
        <f t="shared" si="18"/>
        <v>7.8165066666666769</v>
      </c>
      <c r="E74" s="1"/>
      <c r="F74" s="1"/>
      <c r="G74" s="1">
        <f t="shared" si="20"/>
        <v>19.678518518519983</v>
      </c>
      <c r="H74" s="1">
        <f t="shared" si="15"/>
        <v>18.987499999999997</v>
      </c>
      <c r="I74" s="1">
        <f t="shared" si="9"/>
        <v>18.172222222222171</v>
      </c>
      <c r="J74" s="1"/>
      <c r="K74" s="1">
        <v>0</v>
      </c>
      <c r="L74" s="1">
        <v>0</v>
      </c>
      <c r="M74" s="1">
        <v>0</v>
      </c>
    </row>
    <row r="75" spans="1:13" x14ac:dyDescent="0.25">
      <c r="A75" s="1">
        <f t="shared" si="19"/>
        <v>3.9999999999999947</v>
      </c>
      <c r="B75" s="2">
        <v>4.3600000000000003</v>
      </c>
      <c r="C75" s="2">
        <v>5.1566666666666698</v>
      </c>
      <c r="D75" s="2">
        <v>7.76</v>
      </c>
      <c r="E75" s="1"/>
      <c r="F75" s="1">
        <v>19.600000000000001</v>
      </c>
      <c r="G75" s="1">
        <f t="shared" si="20"/>
        <v>19.668395061729981</v>
      </c>
      <c r="H75" s="1">
        <f t="shared" si="15"/>
        <v>18.981249999999996</v>
      </c>
      <c r="I75" s="1">
        <f t="shared" si="9"/>
        <v>18.166666666666615</v>
      </c>
      <c r="J75" s="1"/>
      <c r="K75" s="1">
        <v>0</v>
      </c>
      <c r="L75" s="1">
        <v>0</v>
      </c>
      <c r="M75" s="1">
        <v>0</v>
      </c>
    </row>
    <row r="76" spans="1:13" x14ac:dyDescent="0.25">
      <c r="A76" s="1">
        <f t="shared" si="19"/>
        <v>4.0416666666666616</v>
      </c>
      <c r="B76" s="1">
        <f>B75+0.0213</f>
        <v>4.3813000000000004</v>
      </c>
      <c r="C76" s="1">
        <f>C75+0.0652</f>
        <v>5.2218666666666698</v>
      </c>
      <c r="D76" s="1">
        <f t="shared" ref="D76:D139" si="21">2.7074*A76-2.597</f>
        <v>8.3454083333333191</v>
      </c>
      <c r="E76" s="1"/>
      <c r="F76" s="1">
        <v>19.59</v>
      </c>
      <c r="G76" s="1">
        <v>19.600000000000001</v>
      </c>
      <c r="H76" s="1">
        <f t="shared" si="15"/>
        <v>18.974999999999994</v>
      </c>
      <c r="I76" s="1">
        <f t="shared" si="9"/>
        <v>18.161111111111058</v>
      </c>
      <c r="J76" s="1"/>
      <c r="K76" s="1">
        <v>0</v>
      </c>
      <c r="L76" s="1">
        <v>0</v>
      </c>
      <c r="M76" s="1">
        <v>0</v>
      </c>
    </row>
    <row r="77" spans="1:13" x14ac:dyDescent="0.25">
      <c r="A77" s="1">
        <f t="shared" si="19"/>
        <v>4.0833333333333286</v>
      </c>
      <c r="B77" s="1">
        <f t="shared" ref="B77:B98" si="22">B76+0.0213</f>
        <v>4.4026000000000005</v>
      </c>
      <c r="C77" s="1">
        <f t="shared" ref="C77:C98" si="23">C76+0.0652</f>
        <v>5.2870666666666697</v>
      </c>
      <c r="D77" s="1">
        <f t="shared" si="21"/>
        <v>8.4582166666666527</v>
      </c>
      <c r="E77" s="1"/>
      <c r="F77" s="1">
        <v>19.61</v>
      </c>
      <c r="G77" s="1">
        <v>19.59</v>
      </c>
      <c r="H77" s="1">
        <f t="shared" si="15"/>
        <v>18.968749999999993</v>
      </c>
      <c r="I77" s="1">
        <f t="shared" si="9"/>
        <v>18.155555555555502</v>
      </c>
      <c r="J77" s="1"/>
      <c r="K77" s="1">
        <v>0</v>
      </c>
      <c r="L77" s="1">
        <v>0</v>
      </c>
      <c r="M77" s="1">
        <v>0</v>
      </c>
    </row>
    <row r="78" spans="1:13" x14ac:dyDescent="0.25">
      <c r="A78" s="1">
        <f t="shared" si="19"/>
        <v>4.1249999999999956</v>
      </c>
      <c r="B78" s="1">
        <f t="shared" si="22"/>
        <v>4.4239000000000006</v>
      </c>
      <c r="C78" s="1">
        <f t="shared" si="23"/>
        <v>5.3522666666666696</v>
      </c>
      <c r="D78" s="1">
        <f t="shared" si="21"/>
        <v>8.5710249999999881</v>
      </c>
      <c r="E78" s="1"/>
      <c r="F78" s="1">
        <v>19.59</v>
      </c>
      <c r="G78" s="1">
        <v>19.61</v>
      </c>
      <c r="H78" s="1">
        <f t="shared" si="15"/>
        <v>18.962499999999991</v>
      </c>
      <c r="I78" s="1">
        <f t="shared" si="9"/>
        <v>18.149999999999945</v>
      </c>
      <c r="J78" s="1"/>
      <c r="K78" s="1">
        <v>0</v>
      </c>
      <c r="L78" s="1">
        <v>0</v>
      </c>
      <c r="M78" s="1">
        <v>0</v>
      </c>
    </row>
    <row r="79" spans="1:13" x14ac:dyDescent="0.25">
      <c r="A79" s="1">
        <f t="shared" si="19"/>
        <v>4.1666666666666625</v>
      </c>
      <c r="B79" s="1">
        <f t="shared" si="22"/>
        <v>4.4452000000000007</v>
      </c>
      <c r="C79" s="1">
        <f t="shared" si="23"/>
        <v>5.4174666666666695</v>
      </c>
      <c r="D79" s="1">
        <f t="shared" si="21"/>
        <v>8.6838333333333217</v>
      </c>
      <c r="E79" s="1"/>
      <c r="F79" s="1"/>
      <c r="G79" s="1">
        <v>19.59</v>
      </c>
      <c r="H79" s="1">
        <f t="shared" si="15"/>
        <v>18.95624999999999</v>
      </c>
      <c r="I79" s="1">
        <f t="shared" si="9"/>
        <v>18.144444444444389</v>
      </c>
      <c r="J79" s="1"/>
      <c r="K79" s="1">
        <v>0</v>
      </c>
      <c r="L79" s="1">
        <v>0</v>
      </c>
      <c r="M79" s="1">
        <v>0</v>
      </c>
    </row>
    <row r="80" spans="1:13" x14ac:dyDescent="0.25">
      <c r="A80" s="1">
        <f t="shared" si="19"/>
        <v>4.2083333333333295</v>
      </c>
      <c r="B80" s="1">
        <f t="shared" si="22"/>
        <v>4.4665000000000008</v>
      </c>
      <c r="C80" s="1">
        <f t="shared" si="23"/>
        <v>5.4826666666666695</v>
      </c>
      <c r="D80" s="1">
        <f t="shared" si="21"/>
        <v>8.7966416666666554</v>
      </c>
      <c r="E80" s="1"/>
      <c r="F80" s="1"/>
      <c r="G80" s="1">
        <f t="shared" si="20"/>
        <v>19.579876543209998</v>
      </c>
      <c r="H80" s="1">
        <f t="shared" si="15"/>
        <v>18.949999999999989</v>
      </c>
      <c r="I80" s="1">
        <f t="shared" ref="I80:I101" si="24">I79-0.00555555555555555</f>
        <v>18.138888888888832</v>
      </c>
      <c r="J80" s="1"/>
      <c r="K80" s="1">
        <v>0</v>
      </c>
      <c r="L80" s="1">
        <v>0</v>
      </c>
      <c r="M80" s="1">
        <v>0</v>
      </c>
    </row>
    <row r="81" spans="1:13" x14ac:dyDescent="0.25">
      <c r="A81" s="1">
        <f t="shared" si="19"/>
        <v>4.2499999999999964</v>
      </c>
      <c r="B81" s="1">
        <f t="shared" si="22"/>
        <v>4.4878000000000009</v>
      </c>
      <c r="C81" s="1">
        <f t="shared" si="23"/>
        <v>5.5478666666666694</v>
      </c>
      <c r="D81" s="1">
        <f t="shared" si="21"/>
        <v>8.9094499999999908</v>
      </c>
      <c r="E81" s="1"/>
      <c r="F81" s="1"/>
      <c r="G81" s="1">
        <f t="shared" si="20"/>
        <v>19.569753086419997</v>
      </c>
      <c r="H81" s="1">
        <v>19</v>
      </c>
      <c r="I81" s="1">
        <f t="shared" si="24"/>
        <v>18.133333333333276</v>
      </c>
      <c r="J81" s="1"/>
      <c r="K81" s="1">
        <v>0</v>
      </c>
      <c r="L81" s="1">
        <v>0</v>
      </c>
      <c r="M81" s="1">
        <v>0</v>
      </c>
    </row>
    <row r="82" spans="1:13" x14ac:dyDescent="0.25">
      <c r="A82" s="1">
        <f t="shared" si="19"/>
        <v>4.2916666666666634</v>
      </c>
      <c r="B82" s="1">
        <f t="shared" si="22"/>
        <v>4.509100000000001</v>
      </c>
      <c r="C82" s="1">
        <f t="shared" si="23"/>
        <v>5.6130666666666693</v>
      </c>
      <c r="D82" s="1">
        <f t="shared" si="21"/>
        <v>9.0222583333333244</v>
      </c>
      <c r="E82" s="1"/>
      <c r="F82" s="1"/>
      <c r="G82" s="1">
        <f t="shared" si="20"/>
        <v>19.559629629629995</v>
      </c>
      <c r="H82" s="1">
        <f t="shared" si="15"/>
        <v>18.993749999999999</v>
      </c>
      <c r="I82" s="1">
        <f t="shared" si="24"/>
        <v>18.12777777777772</v>
      </c>
      <c r="J82" s="1"/>
      <c r="K82" s="1">
        <v>0</v>
      </c>
      <c r="L82" s="1">
        <v>0</v>
      </c>
      <c r="M82" s="1">
        <v>0</v>
      </c>
    </row>
    <row r="83" spans="1:13" x14ac:dyDescent="0.25">
      <c r="A83" s="1">
        <f t="shared" si="19"/>
        <v>4.3333333333333304</v>
      </c>
      <c r="B83" s="1">
        <f t="shared" si="22"/>
        <v>4.5304000000000011</v>
      </c>
      <c r="C83" s="1">
        <f t="shared" si="23"/>
        <v>5.6782666666666692</v>
      </c>
      <c r="D83" s="1">
        <f t="shared" si="21"/>
        <v>9.135066666666658</v>
      </c>
      <c r="E83" s="1"/>
      <c r="F83" s="1"/>
      <c r="G83" s="1">
        <f t="shared" si="20"/>
        <v>19.549506172839994</v>
      </c>
      <c r="H83" s="1">
        <f t="shared" si="15"/>
        <v>18.987499999999997</v>
      </c>
      <c r="I83" s="1">
        <f t="shared" si="24"/>
        <v>18.122222222222163</v>
      </c>
      <c r="J83" s="1"/>
      <c r="K83" s="1">
        <v>0</v>
      </c>
      <c r="L83" s="1">
        <v>0</v>
      </c>
      <c r="M83" s="1">
        <v>0</v>
      </c>
    </row>
    <row r="84" spans="1:13" x14ac:dyDescent="0.25">
      <c r="A84" s="1">
        <f t="shared" si="19"/>
        <v>4.3749999999999973</v>
      </c>
      <c r="B84" s="1">
        <f t="shared" si="22"/>
        <v>4.5517000000000012</v>
      </c>
      <c r="C84" s="1">
        <f t="shared" si="23"/>
        <v>5.7434666666666692</v>
      </c>
      <c r="D84" s="1">
        <f t="shared" si="21"/>
        <v>9.2478749999999916</v>
      </c>
      <c r="E84" s="1"/>
      <c r="F84" s="1"/>
      <c r="G84" s="1">
        <f t="shared" si="20"/>
        <v>19.539382716049992</v>
      </c>
      <c r="H84" s="1">
        <f t="shared" si="15"/>
        <v>18.981249999999996</v>
      </c>
      <c r="I84" s="1">
        <f t="shared" si="24"/>
        <v>18.116666666666607</v>
      </c>
      <c r="J84" s="1"/>
      <c r="K84" s="1">
        <v>0</v>
      </c>
      <c r="L84" s="1">
        <v>0</v>
      </c>
      <c r="M84" s="1">
        <v>0</v>
      </c>
    </row>
    <row r="85" spans="1:13" x14ac:dyDescent="0.25">
      <c r="A85" s="1">
        <f t="shared" si="19"/>
        <v>4.4166666666666643</v>
      </c>
      <c r="B85" s="1">
        <f t="shared" si="22"/>
        <v>4.5730000000000013</v>
      </c>
      <c r="C85" s="1">
        <f t="shared" si="23"/>
        <v>5.8086666666666691</v>
      </c>
      <c r="D85" s="1">
        <f t="shared" si="21"/>
        <v>9.360683333333327</v>
      </c>
      <c r="E85" s="1"/>
      <c r="F85" s="1"/>
      <c r="G85" s="1">
        <f t="shared" si="20"/>
        <v>19.529259259259991</v>
      </c>
      <c r="H85" s="1">
        <f t="shared" si="15"/>
        <v>18.974999999999994</v>
      </c>
      <c r="I85" s="1">
        <f t="shared" si="24"/>
        <v>18.11111111111105</v>
      </c>
      <c r="J85" s="1"/>
      <c r="K85" s="1">
        <v>0</v>
      </c>
      <c r="L85" s="1">
        <v>0</v>
      </c>
      <c r="M85" s="1">
        <v>0</v>
      </c>
    </row>
    <row r="86" spans="1:13" x14ac:dyDescent="0.25">
      <c r="A86" s="1">
        <f t="shared" si="19"/>
        <v>4.4583333333333313</v>
      </c>
      <c r="B86" s="1">
        <f t="shared" si="22"/>
        <v>4.5943000000000014</v>
      </c>
      <c r="C86" s="1">
        <f t="shared" si="23"/>
        <v>5.873866666666669</v>
      </c>
      <c r="D86" s="1">
        <f t="shared" si="21"/>
        <v>9.4734916666666606</v>
      </c>
      <c r="E86" s="1"/>
      <c r="F86" s="1"/>
      <c r="G86" s="1">
        <v>19.559999999999999</v>
      </c>
      <c r="H86" s="1">
        <f t="shared" si="15"/>
        <v>18.968749999999993</v>
      </c>
      <c r="I86" s="1">
        <f t="shared" si="24"/>
        <v>18.105555555555494</v>
      </c>
      <c r="J86" s="1"/>
      <c r="K86" s="1">
        <v>0</v>
      </c>
      <c r="L86" s="1">
        <v>0</v>
      </c>
      <c r="M86" s="1">
        <v>0</v>
      </c>
    </row>
    <row r="87" spans="1:13" x14ac:dyDescent="0.25">
      <c r="A87" s="1">
        <f t="shared" si="19"/>
        <v>4.4999999999999982</v>
      </c>
      <c r="B87" s="1">
        <f t="shared" si="22"/>
        <v>4.6156000000000015</v>
      </c>
      <c r="C87" s="1">
        <f t="shared" si="23"/>
        <v>5.9390666666666689</v>
      </c>
      <c r="D87" s="1">
        <f t="shared" si="21"/>
        <v>9.5862999999999943</v>
      </c>
      <c r="E87" s="1"/>
      <c r="F87" s="1"/>
      <c r="G87" s="1">
        <v>19.59</v>
      </c>
      <c r="H87" s="1">
        <f t="shared" si="15"/>
        <v>18.962499999999991</v>
      </c>
      <c r="I87" s="1">
        <f t="shared" si="24"/>
        <v>18.099999999999937</v>
      </c>
      <c r="J87" s="1"/>
      <c r="K87" s="1">
        <v>0</v>
      </c>
      <c r="L87" s="1">
        <v>0</v>
      </c>
      <c r="M87" s="1">
        <v>0</v>
      </c>
    </row>
    <row r="88" spans="1:13" x14ac:dyDescent="0.25">
      <c r="A88" s="1">
        <f t="shared" si="19"/>
        <v>4.5416666666666652</v>
      </c>
      <c r="B88" s="1">
        <f t="shared" si="22"/>
        <v>4.6369000000000016</v>
      </c>
      <c r="C88" s="1">
        <f t="shared" si="23"/>
        <v>6.0042666666666689</v>
      </c>
      <c r="D88" s="1">
        <f t="shared" si="21"/>
        <v>9.6991083333333297</v>
      </c>
      <c r="E88" s="1"/>
      <c r="F88" s="1"/>
      <c r="G88" s="1">
        <v>19.61</v>
      </c>
      <c r="H88" s="1">
        <f t="shared" si="15"/>
        <v>18.95624999999999</v>
      </c>
      <c r="I88" s="1">
        <f t="shared" si="24"/>
        <v>18.094444444444381</v>
      </c>
      <c r="J88" s="1"/>
      <c r="K88" s="1">
        <v>0</v>
      </c>
      <c r="L88" s="1">
        <v>0</v>
      </c>
      <c r="M88" s="1">
        <v>0</v>
      </c>
    </row>
    <row r="89" spans="1:13" x14ac:dyDescent="0.25">
      <c r="A89" s="1">
        <f t="shared" si="19"/>
        <v>4.5833333333333321</v>
      </c>
      <c r="B89" s="1">
        <f t="shared" si="22"/>
        <v>4.6582000000000017</v>
      </c>
      <c r="C89" s="1">
        <f t="shared" si="23"/>
        <v>6.0694666666666688</v>
      </c>
      <c r="D89" s="1">
        <f t="shared" si="21"/>
        <v>9.8119166666666633</v>
      </c>
      <c r="E89" s="1"/>
      <c r="F89" s="1"/>
      <c r="G89" s="1">
        <v>19.59</v>
      </c>
      <c r="H89" s="1">
        <f t="shared" si="15"/>
        <v>18.949999999999989</v>
      </c>
      <c r="I89" s="1">
        <f t="shared" si="24"/>
        <v>18.088888888888825</v>
      </c>
      <c r="J89" s="1"/>
      <c r="K89" s="1">
        <v>0</v>
      </c>
      <c r="L89" s="1">
        <v>0</v>
      </c>
      <c r="M89" s="1">
        <v>0</v>
      </c>
    </row>
    <row r="90" spans="1:13" x14ac:dyDescent="0.25">
      <c r="A90" s="1">
        <f t="shared" si="19"/>
        <v>4.6249999999999991</v>
      </c>
      <c r="B90" s="1">
        <f t="shared" si="22"/>
        <v>4.6795000000000018</v>
      </c>
      <c r="C90" s="1">
        <f t="shared" si="23"/>
        <v>6.1346666666666687</v>
      </c>
      <c r="D90" s="1">
        <f t="shared" si="21"/>
        <v>9.9247249999999969</v>
      </c>
      <c r="E90" s="1"/>
      <c r="F90" s="1"/>
      <c r="G90" s="1">
        <f t="shared" si="20"/>
        <v>19.579876543209998</v>
      </c>
      <c r="H90" s="1">
        <f t="shared" si="15"/>
        <v>18.943749999999987</v>
      </c>
      <c r="I90" s="1">
        <f t="shared" si="24"/>
        <v>18.083333333333268</v>
      </c>
      <c r="J90" s="1"/>
      <c r="K90" s="1">
        <v>0</v>
      </c>
      <c r="L90" s="1">
        <v>0</v>
      </c>
      <c r="M90" s="1">
        <v>0</v>
      </c>
    </row>
    <row r="91" spans="1:13" x14ac:dyDescent="0.25">
      <c r="A91" s="1">
        <f t="shared" si="19"/>
        <v>4.6666666666666661</v>
      </c>
      <c r="B91" s="1">
        <f t="shared" si="22"/>
        <v>4.7008000000000019</v>
      </c>
      <c r="C91" s="1">
        <f t="shared" si="23"/>
        <v>6.1998666666666686</v>
      </c>
      <c r="D91" s="1">
        <f t="shared" si="21"/>
        <v>10.037533333333331</v>
      </c>
      <c r="E91" s="1"/>
      <c r="F91" s="1"/>
      <c r="G91" s="1">
        <f t="shared" si="20"/>
        <v>19.569753086419997</v>
      </c>
      <c r="H91" s="1">
        <f t="shared" si="15"/>
        <v>18.937499999999986</v>
      </c>
      <c r="I91" s="1">
        <f t="shared" si="24"/>
        <v>18.077777777777712</v>
      </c>
      <c r="J91" s="1"/>
      <c r="K91" s="1">
        <v>0</v>
      </c>
      <c r="L91" s="1">
        <v>0</v>
      </c>
      <c r="M91" s="1">
        <v>0</v>
      </c>
    </row>
    <row r="92" spans="1:13" x14ac:dyDescent="0.25">
      <c r="A92" s="1">
        <f t="shared" si="19"/>
        <v>4.708333333333333</v>
      </c>
      <c r="B92" s="1">
        <f t="shared" si="22"/>
        <v>4.722100000000002</v>
      </c>
      <c r="C92" s="1">
        <f t="shared" si="23"/>
        <v>6.2650666666666686</v>
      </c>
      <c r="D92" s="1">
        <f t="shared" si="21"/>
        <v>10.150341666666666</v>
      </c>
      <c r="E92" s="1"/>
      <c r="F92" s="1"/>
      <c r="G92" s="1">
        <f t="shared" si="20"/>
        <v>19.559629629629995</v>
      </c>
      <c r="H92" s="1">
        <f t="shared" si="15"/>
        <v>18.931249999999984</v>
      </c>
      <c r="I92" s="1">
        <f t="shared" si="24"/>
        <v>18.072222222222155</v>
      </c>
      <c r="J92" s="1"/>
      <c r="K92" s="1">
        <v>0</v>
      </c>
      <c r="L92" s="1">
        <v>0</v>
      </c>
      <c r="M92" s="1">
        <v>0</v>
      </c>
    </row>
    <row r="93" spans="1:13" x14ac:dyDescent="0.25">
      <c r="A93" s="1">
        <f t="shared" si="19"/>
        <v>4.75</v>
      </c>
      <c r="B93" s="1">
        <f t="shared" si="22"/>
        <v>4.7434000000000021</v>
      </c>
      <c r="C93" s="1">
        <f t="shared" si="23"/>
        <v>6.3302666666666685</v>
      </c>
      <c r="D93" s="1">
        <f t="shared" si="21"/>
        <v>10.26315</v>
      </c>
      <c r="E93" s="1"/>
      <c r="F93" s="1"/>
      <c r="G93" s="1">
        <f t="shared" si="20"/>
        <v>19.549506172839994</v>
      </c>
      <c r="H93" s="1">
        <f t="shared" si="15"/>
        <v>18.924999999999983</v>
      </c>
      <c r="I93" s="1">
        <f t="shared" si="24"/>
        <v>18.066666666666599</v>
      </c>
      <c r="J93" s="1"/>
      <c r="K93" s="1">
        <v>0</v>
      </c>
      <c r="L93" s="1">
        <v>0</v>
      </c>
      <c r="M93" s="1">
        <v>0</v>
      </c>
    </row>
    <row r="94" spans="1:13" x14ac:dyDescent="0.25">
      <c r="A94" s="1">
        <f t="shared" si="19"/>
        <v>4.791666666666667</v>
      </c>
      <c r="B94" s="1">
        <f t="shared" si="22"/>
        <v>4.7647000000000022</v>
      </c>
      <c r="C94" s="1">
        <f t="shared" si="23"/>
        <v>6.3954666666666684</v>
      </c>
      <c r="D94" s="1">
        <f t="shared" si="21"/>
        <v>10.375958333333333</v>
      </c>
      <c r="E94" s="1"/>
      <c r="F94" s="1"/>
      <c r="G94" s="1">
        <f t="shared" si="20"/>
        <v>19.539382716049992</v>
      </c>
      <c r="H94" s="1">
        <f t="shared" si="15"/>
        <v>18.918749999999982</v>
      </c>
      <c r="I94" s="1">
        <f t="shared" si="24"/>
        <v>18.061111111111043</v>
      </c>
      <c r="J94" s="1"/>
      <c r="K94" s="1">
        <v>0</v>
      </c>
      <c r="L94" s="1">
        <v>0</v>
      </c>
      <c r="M94" s="1">
        <v>0</v>
      </c>
    </row>
    <row r="95" spans="1:13" x14ac:dyDescent="0.25">
      <c r="A95" s="1">
        <f t="shared" si="19"/>
        <v>4.8333333333333339</v>
      </c>
      <c r="B95" s="1">
        <f t="shared" si="22"/>
        <v>4.7860000000000023</v>
      </c>
      <c r="C95" s="1">
        <f t="shared" si="23"/>
        <v>6.4606666666666683</v>
      </c>
      <c r="D95" s="1">
        <f t="shared" si="21"/>
        <v>10.488766666666669</v>
      </c>
      <c r="E95" s="1"/>
      <c r="F95" s="1"/>
      <c r="G95" s="1">
        <f t="shared" si="20"/>
        <v>19.529259259259991</v>
      </c>
      <c r="H95" s="1">
        <f t="shared" si="15"/>
        <v>18.91249999999998</v>
      </c>
      <c r="I95" s="1">
        <f t="shared" si="24"/>
        <v>18.055555555555486</v>
      </c>
      <c r="J95" s="1"/>
      <c r="K95" s="1">
        <v>0</v>
      </c>
      <c r="L95" s="1">
        <v>0</v>
      </c>
      <c r="M95" s="1">
        <v>0</v>
      </c>
    </row>
    <row r="96" spans="1:13" x14ac:dyDescent="0.25">
      <c r="A96" s="1">
        <f t="shared" si="19"/>
        <v>4.8750000000000009</v>
      </c>
      <c r="B96" s="1">
        <f t="shared" si="22"/>
        <v>4.8073000000000023</v>
      </c>
      <c r="C96" s="1">
        <f t="shared" si="23"/>
        <v>6.5258666666666683</v>
      </c>
      <c r="D96" s="1">
        <f t="shared" si="21"/>
        <v>10.601575000000002</v>
      </c>
      <c r="E96" s="1"/>
      <c r="F96" s="1"/>
      <c r="G96" s="1">
        <f t="shared" si="20"/>
        <v>19.519135802469989</v>
      </c>
      <c r="H96" s="1">
        <f t="shared" si="15"/>
        <v>18.906249999999979</v>
      </c>
      <c r="I96" s="1">
        <f t="shared" si="24"/>
        <v>18.04999999999993</v>
      </c>
      <c r="J96" s="1"/>
      <c r="K96" s="1">
        <v>0</v>
      </c>
      <c r="L96" s="1">
        <v>0</v>
      </c>
      <c r="M96" s="1">
        <v>0</v>
      </c>
    </row>
    <row r="97" spans="1:13" x14ac:dyDescent="0.25">
      <c r="A97" s="1">
        <f t="shared" si="19"/>
        <v>4.9166666666666679</v>
      </c>
      <c r="B97" s="1">
        <f t="shared" si="22"/>
        <v>4.8286000000000024</v>
      </c>
      <c r="C97" s="1">
        <f t="shared" si="23"/>
        <v>6.5910666666666682</v>
      </c>
      <c r="D97" s="1">
        <f t="shared" si="21"/>
        <v>10.714383333333336</v>
      </c>
      <c r="E97" s="1"/>
      <c r="F97" s="1"/>
      <c r="G97" s="1">
        <f t="shared" si="20"/>
        <v>19.509012345679988</v>
      </c>
      <c r="H97" s="1">
        <f t="shared" si="15"/>
        <v>18.899999999999977</v>
      </c>
      <c r="I97" s="1">
        <f t="shared" si="24"/>
        <v>18.044444444444373</v>
      </c>
      <c r="J97" s="1"/>
      <c r="K97" s="1">
        <v>0</v>
      </c>
      <c r="L97" s="1">
        <v>0</v>
      </c>
      <c r="M97" s="1">
        <v>0</v>
      </c>
    </row>
    <row r="98" spans="1:13" x14ac:dyDescent="0.25">
      <c r="A98" s="1">
        <f t="shared" si="19"/>
        <v>4.9583333333333348</v>
      </c>
      <c r="B98" s="1">
        <f t="shared" si="22"/>
        <v>4.8499000000000025</v>
      </c>
      <c r="C98" s="1">
        <f t="shared" si="23"/>
        <v>6.6562666666666681</v>
      </c>
      <c r="D98" s="1">
        <f t="shared" si="21"/>
        <v>10.827191666666669</v>
      </c>
      <c r="E98" s="1"/>
      <c r="F98" s="1"/>
      <c r="G98" s="1">
        <f t="shared" si="20"/>
        <v>19.498888888889987</v>
      </c>
      <c r="H98" s="1">
        <f t="shared" si="15"/>
        <v>18.893749999999976</v>
      </c>
      <c r="I98" s="1">
        <f t="shared" si="24"/>
        <v>18.038888888888817</v>
      </c>
      <c r="J98" s="1"/>
      <c r="K98" s="1">
        <v>0</v>
      </c>
      <c r="L98" s="1">
        <v>0</v>
      </c>
      <c r="M98" s="1">
        <v>0</v>
      </c>
    </row>
    <row r="99" spans="1:13" x14ac:dyDescent="0.25">
      <c r="A99" s="1">
        <f t="shared" si="19"/>
        <v>5.0000000000000018</v>
      </c>
      <c r="B99" s="2">
        <v>4.8666666666667</v>
      </c>
      <c r="C99" s="2">
        <v>6.6566666666666698</v>
      </c>
      <c r="D99" s="2">
        <v>11</v>
      </c>
      <c r="E99" s="1"/>
      <c r="F99" s="1"/>
      <c r="G99" s="1">
        <f t="shared" si="20"/>
        <v>19.488765432099985</v>
      </c>
      <c r="H99" s="1">
        <v>18.78</v>
      </c>
      <c r="I99" s="1">
        <f t="shared" si="24"/>
        <v>18.03333333333326</v>
      </c>
      <c r="J99" s="1"/>
      <c r="K99" s="1">
        <v>0</v>
      </c>
      <c r="L99" s="1">
        <v>0</v>
      </c>
      <c r="M99" s="1">
        <v>0</v>
      </c>
    </row>
    <row r="100" spans="1:13" x14ac:dyDescent="0.25">
      <c r="A100" s="1">
        <f t="shared" si="19"/>
        <v>5.0416666666666687</v>
      </c>
      <c r="B100" s="1">
        <f>B99+0.00217</f>
        <v>4.8688366666666996</v>
      </c>
      <c r="C100" s="1">
        <f>C99+0.0804</f>
        <v>6.7370666666666699</v>
      </c>
      <c r="D100" s="1">
        <f t="shared" si="21"/>
        <v>11.052808333333338</v>
      </c>
      <c r="E100" s="1"/>
      <c r="F100" s="1"/>
      <c r="G100" s="1">
        <f t="shared" si="20"/>
        <v>19.478641975309984</v>
      </c>
      <c r="H100" s="1">
        <f t="shared" si="15"/>
        <v>18.77375</v>
      </c>
      <c r="I100" s="1">
        <f t="shared" si="24"/>
        <v>18.027777777777704</v>
      </c>
      <c r="J100" s="1"/>
      <c r="K100" s="1">
        <v>0</v>
      </c>
      <c r="L100" s="1">
        <v>0</v>
      </c>
      <c r="M100" s="1">
        <v>0</v>
      </c>
    </row>
    <row r="101" spans="1:13" x14ac:dyDescent="0.25">
      <c r="A101" s="1">
        <f t="shared" si="19"/>
        <v>5.0833333333333357</v>
      </c>
      <c r="B101" s="1">
        <f t="shared" ref="B101:B122" si="25">B100+0.00217</f>
        <v>4.8710066666666991</v>
      </c>
      <c r="C101" s="1">
        <f t="shared" ref="C101:C122" si="26">C100+0.0804</f>
        <v>6.8174666666666699</v>
      </c>
      <c r="D101" s="1">
        <f t="shared" si="21"/>
        <v>11.165616666666672</v>
      </c>
      <c r="E101" s="1"/>
      <c r="F101" s="1"/>
      <c r="G101" s="1">
        <v>19.5</v>
      </c>
      <c r="H101" s="1">
        <f t="shared" si="15"/>
        <v>18.767499999999998</v>
      </c>
      <c r="I101" s="1">
        <f t="shared" si="24"/>
        <v>18.022222222222148</v>
      </c>
      <c r="J101" s="1"/>
      <c r="K101" s="1">
        <v>0</v>
      </c>
      <c r="L101" s="1">
        <v>0</v>
      </c>
      <c r="M101" s="1">
        <v>0</v>
      </c>
    </row>
    <row r="102" spans="1:13" x14ac:dyDescent="0.25">
      <c r="A102" s="1">
        <f t="shared" si="19"/>
        <v>5.1250000000000027</v>
      </c>
      <c r="B102" s="1">
        <f t="shared" si="25"/>
        <v>4.8731766666666987</v>
      </c>
      <c r="C102" s="1">
        <f t="shared" si="26"/>
        <v>6.8978666666666699</v>
      </c>
      <c r="D102" s="1">
        <f t="shared" si="21"/>
        <v>11.278425000000007</v>
      </c>
      <c r="E102" s="1"/>
      <c r="F102" s="1"/>
      <c r="G102" s="1">
        <v>19.489999999999998</v>
      </c>
      <c r="H102" s="1">
        <f t="shared" si="15"/>
        <v>18.761249999999997</v>
      </c>
      <c r="I102" s="1">
        <v>18.02</v>
      </c>
      <c r="J102" s="1"/>
      <c r="K102" s="1">
        <v>0</v>
      </c>
      <c r="L102" s="1">
        <v>0</v>
      </c>
      <c r="M102" s="1">
        <v>0</v>
      </c>
    </row>
    <row r="103" spans="1:13" x14ac:dyDescent="0.25">
      <c r="A103" s="1">
        <f t="shared" si="19"/>
        <v>5.1666666666666696</v>
      </c>
      <c r="B103" s="1">
        <f t="shared" si="25"/>
        <v>4.8753466666666982</v>
      </c>
      <c r="C103" s="1">
        <f t="shared" si="26"/>
        <v>6.9782666666666699</v>
      </c>
      <c r="D103" s="1">
        <f t="shared" si="21"/>
        <v>11.391233333333341</v>
      </c>
      <c r="E103" s="1"/>
      <c r="F103" s="1"/>
      <c r="G103" s="1">
        <f t="shared" si="20"/>
        <v>19.479876543209997</v>
      </c>
      <c r="H103" s="1">
        <f t="shared" si="15"/>
        <v>18.754999999999995</v>
      </c>
      <c r="I103" s="1">
        <v>18.010000000000002</v>
      </c>
      <c r="J103" s="1"/>
      <c r="K103" s="1">
        <v>0</v>
      </c>
      <c r="L103" s="1">
        <v>0</v>
      </c>
      <c r="M103" s="1">
        <v>0</v>
      </c>
    </row>
    <row r="104" spans="1:13" x14ac:dyDescent="0.25">
      <c r="A104" s="1">
        <f t="shared" si="19"/>
        <v>5.2083333333333366</v>
      </c>
      <c r="B104" s="1">
        <f t="shared" si="25"/>
        <v>4.8775166666666978</v>
      </c>
      <c r="C104" s="1">
        <f t="shared" si="26"/>
        <v>7.05866666666667</v>
      </c>
      <c r="D104" s="1">
        <f t="shared" si="21"/>
        <v>11.504041666666675</v>
      </c>
      <c r="E104" s="1"/>
      <c r="F104" s="1"/>
      <c r="G104" s="1">
        <f t="shared" si="20"/>
        <v>19.469753086419995</v>
      </c>
      <c r="H104" s="1">
        <f t="shared" si="15"/>
        <v>18.748749999999994</v>
      </c>
      <c r="I104" s="1">
        <v>18.010000000000002</v>
      </c>
      <c r="J104" s="1"/>
      <c r="K104" s="1">
        <v>0</v>
      </c>
      <c r="L104" s="1">
        <v>0</v>
      </c>
      <c r="M104" s="1">
        <v>0</v>
      </c>
    </row>
    <row r="105" spans="1:13" x14ac:dyDescent="0.25">
      <c r="A105" s="1">
        <f t="shared" si="19"/>
        <v>5.2500000000000036</v>
      </c>
      <c r="B105" s="1">
        <f t="shared" si="25"/>
        <v>4.8796866666666974</v>
      </c>
      <c r="C105" s="1">
        <f t="shared" si="26"/>
        <v>7.13906666666667</v>
      </c>
      <c r="D105" s="1">
        <f t="shared" si="21"/>
        <v>11.616850000000008</v>
      </c>
      <c r="E105" s="1"/>
      <c r="F105" s="1"/>
      <c r="G105" s="1">
        <v>19.48</v>
      </c>
      <c r="H105" s="1">
        <f t="shared" si="15"/>
        <v>18.742499999999993</v>
      </c>
      <c r="I105" s="1">
        <v>18.010000000000002</v>
      </c>
      <c r="J105" s="1"/>
      <c r="K105" s="1">
        <v>0</v>
      </c>
      <c r="L105" s="1">
        <v>0</v>
      </c>
      <c r="M105" s="1">
        <v>0</v>
      </c>
    </row>
    <row r="106" spans="1:13" x14ac:dyDescent="0.25">
      <c r="A106" s="1">
        <f t="shared" si="19"/>
        <v>5.2916666666666705</v>
      </c>
      <c r="B106" s="1">
        <f t="shared" si="25"/>
        <v>4.8818566666666969</v>
      </c>
      <c r="C106" s="1">
        <f t="shared" si="26"/>
        <v>7.21946666666667</v>
      </c>
      <c r="D106" s="1">
        <f t="shared" si="21"/>
        <v>11.729658333333344</v>
      </c>
      <c r="E106" s="1"/>
      <c r="F106" s="1"/>
      <c r="G106" s="1">
        <f t="shared" si="20"/>
        <v>19.469876543209999</v>
      </c>
      <c r="H106" s="1">
        <f t="shared" si="15"/>
        <v>18.736249999999991</v>
      </c>
      <c r="I106" s="1">
        <v>18</v>
      </c>
      <c r="J106" s="1"/>
      <c r="K106" s="1">
        <v>0</v>
      </c>
      <c r="L106" s="1">
        <v>0</v>
      </c>
      <c r="M106" s="1">
        <v>0</v>
      </c>
    </row>
    <row r="107" spans="1:13" x14ac:dyDescent="0.25">
      <c r="A107" s="1">
        <f t="shared" si="19"/>
        <v>5.3333333333333375</v>
      </c>
      <c r="B107" s="1">
        <f t="shared" si="25"/>
        <v>4.8840266666666965</v>
      </c>
      <c r="C107" s="1">
        <f t="shared" si="26"/>
        <v>7.2998666666666701</v>
      </c>
      <c r="D107" s="1">
        <f t="shared" si="21"/>
        <v>11.842466666666677</v>
      </c>
      <c r="E107" s="1"/>
      <c r="F107" s="1"/>
      <c r="G107" s="1">
        <f t="shared" si="20"/>
        <v>19.459753086419997</v>
      </c>
      <c r="H107" s="1">
        <f t="shared" si="15"/>
        <v>18.72999999999999</v>
      </c>
      <c r="I107" s="1">
        <v>18</v>
      </c>
      <c r="J107" s="1"/>
      <c r="K107" s="1">
        <v>0</v>
      </c>
      <c r="L107" s="1">
        <v>0</v>
      </c>
      <c r="M107" s="1">
        <v>0</v>
      </c>
    </row>
    <row r="108" spans="1:13" x14ac:dyDescent="0.25">
      <c r="A108" s="1">
        <f t="shared" si="19"/>
        <v>5.3750000000000044</v>
      </c>
      <c r="B108" s="1">
        <f t="shared" si="25"/>
        <v>4.8861966666666961</v>
      </c>
      <c r="C108" s="1">
        <f t="shared" si="26"/>
        <v>7.3802666666666701</v>
      </c>
      <c r="D108" s="1">
        <f t="shared" si="21"/>
        <v>11.955275000000011</v>
      </c>
      <c r="E108" s="1"/>
      <c r="F108" s="1"/>
      <c r="G108" s="1">
        <f t="shared" si="20"/>
        <v>19.449629629629996</v>
      </c>
      <c r="H108" s="1">
        <f t="shared" si="15"/>
        <v>18.723749999999988</v>
      </c>
      <c r="I108" s="1">
        <v>18.010000000000002</v>
      </c>
      <c r="J108" s="1"/>
      <c r="K108" s="1">
        <v>0</v>
      </c>
      <c r="L108" s="1">
        <v>0</v>
      </c>
      <c r="M108" s="1">
        <v>0</v>
      </c>
    </row>
    <row r="109" spans="1:13" x14ac:dyDescent="0.25">
      <c r="A109" s="1">
        <f t="shared" si="19"/>
        <v>5.4166666666666714</v>
      </c>
      <c r="B109" s="1">
        <f t="shared" si="25"/>
        <v>4.8883666666666956</v>
      </c>
      <c r="C109" s="1">
        <f t="shared" si="26"/>
        <v>7.4606666666666701</v>
      </c>
      <c r="D109" s="1">
        <f t="shared" si="21"/>
        <v>12.068083333333346</v>
      </c>
      <c r="E109" s="1"/>
      <c r="F109" s="1"/>
      <c r="G109" s="1">
        <f t="shared" si="20"/>
        <v>19.439506172839994</v>
      </c>
      <c r="H109" s="1">
        <f t="shared" si="15"/>
        <v>18.717499999999987</v>
      </c>
      <c r="I109" s="1">
        <v>18.010000000000002</v>
      </c>
      <c r="J109" s="1"/>
      <c r="K109" s="1">
        <v>0</v>
      </c>
      <c r="L109" s="1">
        <v>0</v>
      </c>
      <c r="M109" s="1">
        <v>0</v>
      </c>
    </row>
    <row r="110" spans="1:13" x14ac:dyDescent="0.25">
      <c r="A110" s="1">
        <f t="shared" si="19"/>
        <v>5.4583333333333384</v>
      </c>
      <c r="B110" s="1">
        <f t="shared" si="25"/>
        <v>4.8905366666666952</v>
      </c>
      <c r="C110" s="1">
        <f t="shared" si="26"/>
        <v>7.5410666666666701</v>
      </c>
      <c r="D110" s="1">
        <f t="shared" si="21"/>
        <v>12.18089166666668</v>
      </c>
      <c r="E110" s="1"/>
      <c r="F110" s="1"/>
      <c r="G110" s="1">
        <v>19.45</v>
      </c>
      <c r="H110" s="1">
        <v>18.739999999999998</v>
      </c>
      <c r="I110" s="1">
        <v>18</v>
      </c>
      <c r="J110" s="1"/>
      <c r="K110" s="1">
        <v>0</v>
      </c>
      <c r="L110" s="1">
        <v>0</v>
      </c>
      <c r="M110" s="1">
        <v>0</v>
      </c>
    </row>
    <row r="111" spans="1:13" x14ac:dyDescent="0.25">
      <c r="A111" s="1">
        <f t="shared" si="19"/>
        <v>5.5000000000000053</v>
      </c>
      <c r="B111" s="1">
        <f t="shared" si="25"/>
        <v>4.8927066666666947</v>
      </c>
      <c r="C111" s="1">
        <f t="shared" si="26"/>
        <v>7.6214666666666702</v>
      </c>
      <c r="D111" s="1">
        <f t="shared" si="21"/>
        <v>12.293700000000014</v>
      </c>
      <c r="E111" s="1"/>
      <c r="F111" s="1"/>
      <c r="G111" s="1">
        <f t="shared" si="20"/>
        <v>19.439876543209998</v>
      </c>
      <c r="H111" s="1">
        <f t="shared" si="15"/>
        <v>18.733749999999997</v>
      </c>
      <c r="I111" s="1">
        <v>18</v>
      </c>
      <c r="J111" s="1"/>
      <c r="K111" s="1">
        <v>0</v>
      </c>
      <c r="L111" s="1">
        <v>0</v>
      </c>
      <c r="M111" s="1">
        <v>0</v>
      </c>
    </row>
    <row r="112" spans="1:13" x14ac:dyDescent="0.25">
      <c r="A112" s="1">
        <f t="shared" si="19"/>
        <v>5.5416666666666723</v>
      </c>
      <c r="B112" s="1">
        <f t="shared" si="25"/>
        <v>4.8948766666666943</v>
      </c>
      <c r="C112" s="1">
        <f t="shared" si="26"/>
        <v>7.7018666666666702</v>
      </c>
      <c r="D112" s="1">
        <f t="shared" si="21"/>
        <v>12.406508333333347</v>
      </c>
      <c r="E112" s="1"/>
      <c r="F112" s="1"/>
      <c r="G112" s="1">
        <f t="shared" si="20"/>
        <v>19.429753086419996</v>
      </c>
      <c r="H112" s="1">
        <f t="shared" si="15"/>
        <v>18.727499999999996</v>
      </c>
      <c r="I112" s="1">
        <f t="shared" ref="I112:I146" si="27">I111-0.0285714285714</f>
        <v>17.9714285714286</v>
      </c>
      <c r="J112" s="1"/>
      <c r="K112" s="1">
        <v>0</v>
      </c>
      <c r="L112" s="1">
        <v>0</v>
      </c>
      <c r="M112" s="1">
        <v>0</v>
      </c>
    </row>
    <row r="113" spans="1:13" x14ac:dyDescent="0.25">
      <c r="A113" s="1">
        <f t="shared" si="19"/>
        <v>5.5833333333333393</v>
      </c>
      <c r="B113" s="1">
        <f t="shared" si="25"/>
        <v>4.8970466666666939</v>
      </c>
      <c r="C113" s="1">
        <f t="shared" si="26"/>
        <v>7.7822666666666702</v>
      </c>
      <c r="D113" s="1">
        <f t="shared" si="21"/>
        <v>12.519316666666683</v>
      </c>
      <c r="E113" s="1"/>
      <c r="F113" s="1"/>
      <c r="G113" s="1">
        <f t="shared" si="20"/>
        <v>19.419629629629995</v>
      </c>
      <c r="H113" s="1">
        <f t="shared" si="15"/>
        <v>18.721249999999994</v>
      </c>
      <c r="I113" s="1">
        <f t="shared" si="27"/>
        <v>17.9428571428572</v>
      </c>
      <c r="J113" s="1"/>
      <c r="K113" s="1">
        <v>0</v>
      </c>
      <c r="L113" s="1">
        <v>0</v>
      </c>
      <c r="M113" s="1">
        <v>0</v>
      </c>
    </row>
    <row r="114" spans="1:13" x14ac:dyDescent="0.25">
      <c r="A114" s="1">
        <f t="shared" si="19"/>
        <v>5.6250000000000062</v>
      </c>
      <c r="B114" s="1">
        <f t="shared" si="25"/>
        <v>4.8992166666666934</v>
      </c>
      <c r="C114" s="1">
        <f t="shared" si="26"/>
        <v>7.8626666666666702</v>
      </c>
      <c r="D114" s="1">
        <f t="shared" si="21"/>
        <v>12.632125000000016</v>
      </c>
      <c r="E114" s="1"/>
      <c r="F114" s="1"/>
      <c r="G114" s="1">
        <f t="shared" si="20"/>
        <v>19.409506172839993</v>
      </c>
      <c r="H114" s="1">
        <f t="shared" si="15"/>
        <v>18.714999999999993</v>
      </c>
      <c r="I114" s="1">
        <f t="shared" si="27"/>
        <v>17.9142857142858</v>
      </c>
      <c r="J114" s="1"/>
      <c r="K114" s="1">
        <v>0</v>
      </c>
      <c r="L114" s="1">
        <v>0</v>
      </c>
      <c r="M114" s="1">
        <v>0</v>
      </c>
    </row>
    <row r="115" spans="1:13" x14ac:dyDescent="0.25">
      <c r="A115" s="1">
        <f t="shared" si="19"/>
        <v>5.6666666666666732</v>
      </c>
      <c r="B115" s="1">
        <f t="shared" si="25"/>
        <v>4.901386666666693</v>
      </c>
      <c r="C115" s="1">
        <f t="shared" si="26"/>
        <v>7.9430666666666703</v>
      </c>
      <c r="D115" s="1">
        <f t="shared" si="21"/>
        <v>12.74493333333335</v>
      </c>
      <c r="E115" s="1"/>
      <c r="F115" s="1"/>
      <c r="G115" s="1">
        <v>19.43</v>
      </c>
      <c r="H115" s="1">
        <f t="shared" si="15"/>
        <v>18.708749999999991</v>
      </c>
      <c r="I115" s="1">
        <f t="shared" si="27"/>
        <v>17.8857142857144</v>
      </c>
      <c r="J115" s="1"/>
      <c r="K115" s="1">
        <v>0</v>
      </c>
      <c r="L115" s="1">
        <v>0</v>
      </c>
      <c r="M115" s="1">
        <v>0</v>
      </c>
    </row>
    <row r="116" spans="1:13" x14ac:dyDescent="0.25">
      <c r="A116" s="1">
        <f t="shared" si="19"/>
        <v>5.7083333333333401</v>
      </c>
      <c r="B116" s="1">
        <f t="shared" si="25"/>
        <v>4.9035566666666925</v>
      </c>
      <c r="C116" s="1">
        <f t="shared" si="26"/>
        <v>8.0234666666666694</v>
      </c>
      <c r="D116" s="1">
        <f t="shared" si="21"/>
        <v>12.857741666666685</v>
      </c>
      <c r="E116" s="1"/>
      <c r="F116" s="1"/>
      <c r="G116" s="1">
        <f t="shared" si="20"/>
        <v>19.419876543209998</v>
      </c>
      <c r="H116" s="1">
        <f t="shared" ref="H116:H170" si="28">H115-0.00625</f>
        <v>18.70249999999999</v>
      </c>
      <c r="I116" s="1">
        <f t="shared" si="27"/>
        <v>17.857142857143</v>
      </c>
      <c r="J116" s="1"/>
      <c r="K116" s="1">
        <v>0</v>
      </c>
      <c r="L116" s="1">
        <v>0</v>
      </c>
      <c r="M116" s="1">
        <v>0</v>
      </c>
    </row>
    <row r="117" spans="1:13" x14ac:dyDescent="0.25">
      <c r="A117" s="1">
        <f t="shared" si="19"/>
        <v>5.7500000000000071</v>
      </c>
      <c r="B117" s="1">
        <f t="shared" si="25"/>
        <v>4.9057266666666921</v>
      </c>
      <c r="C117" s="1">
        <f t="shared" si="26"/>
        <v>8.1038666666666686</v>
      </c>
      <c r="D117" s="1">
        <f t="shared" si="21"/>
        <v>12.970550000000019</v>
      </c>
      <c r="E117" s="1"/>
      <c r="F117" s="1"/>
      <c r="G117" s="1">
        <f t="shared" si="20"/>
        <v>19.409753086419997</v>
      </c>
      <c r="H117" s="1">
        <f t="shared" si="28"/>
        <v>18.696249999999988</v>
      </c>
      <c r="I117" s="1">
        <f t="shared" si="27"/>
        <v>17.8285714285716</v>
      </c>
      <c r="J117" s="1"/>
      <c r="K117" s="1">
        <v>0</v>
      </c>
      <c r="L117" s="1">
        <v>0</v>
      </c>
      <c r="M117" s="1">
        <v>0</v>
      </c>
    </row>
    <row r="118" spans="1:13" x14ac:dyDescent="0.25">
      <c r="A118" s="1">
        <f t="shared" si="19"/>
        <v>5.7916666666666741</v>
      </c>
      <c r="B118" s="1">
        <f t="shared" si="25"/>
        <v>4.9078966666666917</v>
      </c>
      <c r="C118" s="1">
        <f t="shared" si="26"/>
        <v>8.1842666666666677</v>
      </c>
      <c r="D118" s="1">
        <f t="shared" si="21"/>
        <v>13.083358333333353</v>
      </c>
      <c r="E118" s="1"/>
      <c r="F118" s="1"/>
      <c r="G118" s="1">
        <f t="shared" si="20"/>
        <v>19.399629629629995</v>
      </c>
      <c r="H118" s="1">
        <f t="shared" si="28"/>
        <v>18.689999999999987</v>
      </c>
      <c r="I118" s="1">
        <f t="shared" si="27"/>
        <v>17.8000000000002</v>
      </c>
      <c r="J118" s="1"/>
      <c r="K118" s="1">
        <v>0</v>
      </c>
      <c r="L118" s="1">
        <v>0</v>
      </c>
      <c r="M118" s="1">
        <v>0</v>
      </c>
    </row>
    <row r="119" spans="1:13" x14ac:dyDescent="0.25">
      <c r="A119" s="1">
        <f t="shared" si="19"/>
        <v>5.833333333333341</v>
      </c>
      <c r="B119" s="1">
        <f t="shared" si="25"/>
        <v>4.9100666666666912</v>
      </c>
      <c r="C119" s="1">
        <f t="shared" si="26"/>
        <v>8.2646666666666668</v>
      </c>
      <c r="D119" s="1">
        <f t="shared" si="21"/>
        <v>13.196166666666686</v>
      </c>
      <c r="E119" s="1"/>
      <c r="F119" s="1"/>
      <c r="G119" s="1">
        <f t="shared" si="20"/>
        <v>19.389506172839994</v>
      </c>
      <c r="H119" s="1">
        <f t="shared" si="28"/>
        <v>18.683749999999986</v>
      </c>
      <c r="I119" s="1">
        <f t="shared" si="27"/>
        <v>17.7714285714288</v>
      </c>
      <c r="J119" s="1"/>
      <c r="K119" s="1">
        <v>0</v>
      </c>
      <c r="L119" s="1">
        <v>0</v>
      </c>
      <c r="M119" s="1">
        <v>0</v>
      </c>
    </row>
    <row r="120" spans="1:13" x14ac:dyDescent="0.25">
      <c r="A120" s="1">
        <f t="shared" si="19"/>
        <v>5.875000000000008</v>
      </c>
      <c r="B120" s="1">
        <f t="shared" si="25"/>
        <v>4.9122366666666908</v>
      </c>
      <c r="C120" s="1">
        <f t="shared" si="26"/>
        <v>8.345066666666666</v>
      </c>
      <c r="D120" s="1">
        <f t="shared" si="21"/>
        <v>13.308975000000022</v>
      </c>
      <c r="E120" s="1"/>
      <c r="F120" s="1"/>
      <c r="G120" s="1">
        <f t="shared" si="20"/>
        <v>19.379382716049992</v>
      </c>
      <c r="H120" s="1">
        <f t="shared" si="28"/>
        <v>18.677499999999984</v>
      </c>
      <c r="I120" s="1">
        <f t="shared" si="27"/>
        <v>17.7428571428574</v>
      </c>
      <c r="J120" s="1"/>
      <c r="K120" s="1">
        <v>0</v>
      </c>
      <c r="L120" s="1">
        <v>0</v>
      </c>
      <c r="M120" s="1">
        <v>0</v>
      </c>
    </row>
    <row r="121" spans="1:13" x14ac:dyDescent="0.25">
      <c r="A121" s="1">
        <f t="shared" si="19"/>
        <v>5.916666666666675</v>
      </c>
      <c r="B121" s="1">
        <f t="shared" si="25"/>
        <v>4.9144066666666903</v>
      </c>
      <c r="C121" s="1">
        <f t="shared" si="26"/>
        <v>8.4254666666666651</v>
      </c>
      <c r="D121" s="1">
        <f t="shared" si="21"/>
        <v>13.421783333333353</v>
      </c>
      <c r="E121" s="1"/>
      <c r="F121" s="1"/>
      <c r="G121" s="1">
        <f t="shared" si="20"/>
        <v>19.369259259259991</v>
      </c>
      <c r="H121" s="1">
        <f t="shared" si="28"/>
        <v>18.671249999999983</v>
      </c>
      <c r="I121" s="1">
        <f t="shared" si="27"/>
        <v>17.714285714286</v>
      </c>
      <c r="J121" s="1"/>
      <c r="K121" s="1">
        <v>0</v>
      </c>
      <c r="L121" s="1">
        <v>0</v>
      </c>
      <c r="M121" s="1">
        <v>0</v>
      </c>
    </row>
    <row r="122" spans="1:13" x14ac:dyDescent="0.25">
      <c r="A122" s="1">
        <f t="shared" si="19"/>
        <v>5.9583333333333419</v>
      </c>
      <c r="B122" s="1">
        <f t="shared" si="25"/>
        <v>4.9165766666666899</v>
      </c>
      <c r="C122" s="1">
        <f t="shared" si="26"/>
        <v>8.5058666666666642</v>
      </c>
      <c r="D122" s="1">
        <f t="shared" si="21"/>
        <v>13.534591666666691</v>
      </c>
      <c r="E122" s="1"/>
      <c r="F122" s="1"/>
      <c r="G122" s="1">
        <f t="shared" si="20"/>
        <v>19.359135802469989</v>
      </c>
      <c r="H122" s="1">
        <f t="shared" si="28"/>
        <v>18.664999999999981</v>
      </c>
      <c r="I122" s="1">
        <f t="shared" si="27"/>
        <v>17.685714285714599</v>
      </c>
      <c r="J122" s="1"/>
      <c r="K122" s="1">
        <v>0</v>
      </c>
      <c r="L122" s="1">
        <v>0</v>
      </c>
      <c r="M122" s="1">
        <v>0</v>
      </c>
    </row>
    <row r="123" spans="1:13" x14ac:dyDescent="0.25">
      <c r="A123" s="1">
        <f t="shared" si="19"/>
        <v>6.0000000000000089</v>
      </c>
      <c r="B123" s="2">
        <f>0.4919*A123+1.9651</f>
        <v>4.9165000000000045</v>
      </c>
      <c r="C123" s="2">
        <f>1.4067*A123+0.0656</f>
        <v>8.5058000000000131</v>
      </c>
      <c r="D123" s="2">
        <f t="shared" si="21"/>
        <v>13.647400000000024</v>
      </c>
      <c r="E123" s="1"/>
      <c r="F123" s="1"/>
      <c r="G123" s="1">
        <v>19.38</v>
      </c>
      <c r="H123" s="1">
        <v>18.600000000000001</v>
      </c>
      <c r="I123" s="1">
        <f t="shared" si="27"/>
        <v>17.657142857143199</v>
      </c>
      <c r="J123" s="1"/>
      <c r="K123" s="1">
        <v>0</v>
      </c>
      <c r="L123" s="1">
        <v>0</v>
      </c>
      <c r="M123" s="1">
        <v>0</v>
      </c>
    </row>
    <row r="124" spans="1:13" x14ac:dyDescent="0.25">
      <c r="A124" s="1">
        <f t="shared" si="19"/>
        <v>6.0416666666666758</v>
      </c>
      <c r="B124" s="1">
        <f>B123+0.0213</f>
        <v>4.9378000000000046</v>
      </c>
      <c r="C124" s="1">
        <f>C123+0.060869</f>
        <v>8.5666690000000134</v>
      </c>
      <c r="D124" s="1">
        <f t="shared" si="21"/>
        <v>13.760208333333358</v>
      </c>
      <c r="E124" s="1"/>
      <c r="F124" s="1"/>
      <c r="G124" s="1">
        <f t="shared" si="20"/>
        <v>19.369876543209998</v>
      </c>
      <c r="H124" s="1">
        <f t="shared" si="28"/>
        <v>18.59375</v>
      </c>
      <c r="I124" s="1">
        <f t="shared" si="27"/>
        <v>17.628571428571799</v>
      </c>
      <c r="J124" s="1"/>
      <c r="K124" s="1">
        <v>0</v>
      </c>
      <c r="L124" s="1">
        <v>0</v>
      </c>
      <c r="M124" s="1">
        <v>0</v>
      </c>
    </row>
    <row r="125" spans="1:13" x14ac:dyDescent="0.25">
      <c r="A125" s="1">
        <f t="shared" si="19"/>
        <v>6.0833333333333428</v>
      </c>
      <c r="B125" s="1">
        <f t="shared" ref="B125:B146" si="29">B124+0.0213</f>
        <v>4.9591000000000047</v>
      </c>
      <c r="C125" s="1">
        <f t="shared" ref="C125:C146" si="30">C124+0.060869</f>
        <v>8.6275380000000137</v>
      </c>
      <c r="D125" s="1">
        <f t="shared" si="21"/>
        <v>13.873016666666691</v>
      </c>
      <c r="E125" s="1"/>
      <c r="F125" s="1"/>
      <c r="G125" s="1">
        <f t="shared" si="20"/>
        <v>19.359753086419996</v>
      </c>
      <c r="H125" s="1">
        <f t="shared" si="28"/>
        <v>18.587499999999999</v>
      </c>
      <c r="I125" s="1">
        <f t="shared" si="27"/>
        <v>17.600000000000399</v>
      </c>
      <c r="J125" s="1"/>
      <c r="K125" s="1">
        <v>0</v>
      </c>
      <c r="L125" s="1">
        <v>0</v>
      </c>
      <c r="M125" s="1">
        <v>4.9999999999998303E-2</v>
      </c>
    </row>
    <row r="126" spans="1:13" x14ac:dyDescent="0.25">
      <c r="A126" s="1">
        <f t="shared" si="19"/>
        <v>6.1250000000000098</v>
      </c>
      <c r="B126" s="1">
        <f t="shared" si="29"/>
        <v>4.9804000000000048</v>
      </c>
      <c r="C126" s="1">
        <f t="shared" si="30"/>
        <v>8.688407000000014</v>
      </c>
      <c r="D126" s="1">
        <f t="shared" si="21"/>
        <v>13.985825000000025</v>
      </c>
      <c r="E126" s="1"/>
      <c r="F126" s="1"/>
      <c r="G126" s="1">
        <f t="shared" si="20"/>
        <v>19.349629629629995</v>
      </c>
      <c r="H126" s="1">
        <f t="shared" si="28"/>
        <v>18.581249999999997</v>
      </c>
      <c r="I126" s="1">
        <f t="shared" si="27"/>
        <v>17.571428571428999</v>
      </c>
      <c r="J126" s="1"/>
      <c r="K126" s="1">
        <v>0</v>
      </c>
      <c r="L126" s="1">
        <v>0</v>
      </c>
      <c r="M126" s="1">
        <v>9.9999999999998299E-2</v>
      </c>
    </row>
    <row r="127" spans="1:13" x14ac:dyDescent="0.25">
      <c r="A127" s="1">
        <f t="shared" si="19"/>
        <v>6.1666666666666767</v>
      </c>
      <c r="B127" s="1">
        <f t="shared" si="29"/>
        <v>5.0017000000000049</v>
      </c>
      <c r="C127" s="1">
        <f t="shared" si="30"/>
        <v>8.7492760000000143</v>
      </c>
      <c r="D127" s="1">
        <f t="shared" si="21"/>
        <v>14.098633333333359</v>
      </c>
      <c r="E127" s="1"/>
      <c r="F127" s="1"/>
      <c r="G127" s="1">
        <f t="shared" si="20"/>
        <v>19.339506172839993</v>
      </c>
      <c r="H127" s="1">
        <f t="shared" si="28"/>
        <v>18.574999999999996</v>
      </c>
      <c r="I127" s="1">
        <f t="shared" si="27"/>
        <v>17.542857142857599</v>
      </c>
      <c r="J127" s="1"/>
      <c r="K127" s="1">
        <v>0</v>
      </c>
      <c r="L127" s="1">
        <v>0</v>
      </c>
      <c r="M127" s="1">
        <v>0.149999999999998</v>
      </c>
    </row>
    <row r="128" spans="1:13" x14ac:dyDescent="0.25">
      <c r="A128" s="1">
        <f t="shared" si="19"/>
        <v>6.2083333333333437</v>
      </c>
      <c r="B128" s="1">
        <f t="shared" si="29"/>
        <v>5.023000000000005</v>
      </c>
      <c r="C128" s="1">
        <f t="shared" si="30"/>
        <v>8.8101450000000145</v>
      </c>
      <c r="D128" s="1">
        <f t="shared" si="21"/>
        <v>14.211441666666692</v>
      </c>
      <c r="E128" s="1"/>
      <c r="F128" s="1"/>
      <c r="G128" s="1">
        <f t="shared" si="20"/>
        <v>19.329382716049992</v>
      </c>
      <c r="H128" s="1">
        <f t="shared" si="28"/>
        <v>18.568749999999994</v>
      </c>
      <c r="I128" s="1">
        <f t="shared" si="27"/>
        <v>17.514285714286199</v>
      </c>
      <c r="J128" s="1"/>
      <c r="K128" s="1">
        <v>0</v>
      </c>
      <c r="L128" s="1">
        <v>0</v>
      </c>
      <c r="M128" s="1">
        <v>0.19999999999999801</v>
      </c>
    </row>
    <row r="129" spans="1:13" x14ac:dyDescent="0.25">
      <c r="A129" s="1">
        <f t="shared" si="19"/>
        <v>6.2500000000000107</v>
      </c>
      <c r="B129" s="1">
        <f t="shared" si="29"/>
        <v>5.0443000000000051</v>
      </c>
      <c r="C129" s="1">
        <f t="shared" si="30"/>
        <v>8.8710140000000148</v>
      </c>
      <c r="D129" s="1">
        <f t="shared" si="21"/>
        <v>14.324250000000029</v>
      </c>
      <c r="E129" s="1"/>
      <c r="F129" s="1"/>
      <c r="G129" s="1">
        <f t="shared" si="20"/>
        <v>19.31925925925999</v>
      </c>
      <c r="H129" s="1">
        <f t="shared" si="28"/>
        <v>18.562499999999993</v>
      </c>
      <c r="I129" s="1">
        <f t="shared" si="27"/>
        <v>17.485714285714799</v>
      </c>
      <c r="J129" s="1"/>
      <c r="K129" s="1">
        <v>0</v>
      </c>
      <c r="L129" s="1">
        <v>0</v>
      </c>
      <c r="M129" s="1">
        <v>0.249999999999998</v>
      </c>
    </row>
    <row r="130" spans="1:13" x14ac:dyDescent="0.25">
      <c r="A130" s="1">
        <f t="shared" si="19"/>
        <v>6.2916666666666776</v>
      </c>
      <c r="B130" s="1">
        <f t="shared" si="29"/>
        <v>5.0656000000000052</v>
      </c>
      <c r="C130" s="1">
        <f t="shared" si="30"/>
        <v>8.9318830000000151</v>
      </c>
      <c r="D130" s="1">
        <f t="shared" si="21"/>
        <v>14.437058333333363</v>
      </c>
      <c r="E130" s="1"/>
      <c r="F130" s="1"/>
      <c r="G130" s="1">
        <f t="shared" si="20"/>
        <v>19.309135802469989</v>
      </c>
      <c r="H130" s="1">
        <f t="shared" si="28"/>
        <v>18.556249999999991</v>
      </c>
      <c r="I130" s="1">
        <f t="shared" si="27"/>
        <v>17.457142857143399</v>
      </c>
      <c r="J130" s="1"/>
      <c r="K130" s="1">
        <v>0</v>
      </c>
      <c r="L130" s="1">
        <v>0</v>
      </c>
      <c r="M130" s="1">
        <v>0.29999999999999799</v>
      </c>
    </row>
    <row r="131" spans="1:13" x14ac:dyDescent="0.25">
      <c r="A131" s="1">
        <f t="shared" si="19"/>
        <v>6.3333333333333446</v>
      </c>
      <c r="B131" s="1">
        <f t="shared" si="29"/>
        <v>5.0869000000000053</v>
      </c>
      <c r="C131" s="1">
        <f t="shared" si="30"/>
        <v>8.9927520000000154</v>
      </c>
      <c r="D131" s="1">
        <f t="shared" si="21"/>
        <v>14.549866666666697</v>
      </c>
      <c r="E131" s="1"/>
      <c r="F131" s="1"/>
      <c r="G131" s="1">
        <f t="shared" si="20"/>
        <v>19.299012345679987</v>
      </c>
      <c r="H131" s="1">
        <f t="shared" si="28"/>
        <v>18.54999999999999</v>
      </c>
      <c r="I131" s="1">
        <f t="shared" si="27"/>
        <v>17.428571428571999</v>
      </c>
      <c r="J131" s="1"/>
      <c r="K131" s="1">
        <v>0</v>
      </c>
      <c r="L131" s="1">
        <v>0</v>
      </c>
      <c r="M131" s="1">
        <v>0.34999999999999898</v>
      </c>
    </row>
    <row r="132" spans="1:13" x14ac:dyDescent="0.25">
      <c r="A132" s="1">
        <f t="shared" ref="A132:A195" si="31">A131+1/24</f>
        <v>6.3750000000000115</v>
      </c>
      <c r="B132" s="1">
        <f t="shared" si="29"/>
        <v>5.1082000000000054</v>
      </c>
      <c r="C132" s="1">
        <f t="shared" si="30"/>
        <v>9.0536210000000157</v>
      </c>
      <c r="D132" s="1">
        <f t="shared" si="21"/>
        <v>14.66267500000003</v>
      </c>
      <c r="E132" s="1"/>
      <c r="F132" s="1"/>
      <c r="G132" s="1">
        <v>19.3</v>
      </c>
      <c r="H132" s="1">
        <v>18.55</v>
      </c>
      <c r="I132" s="1">
        <f t="shared" si="27"/>
        <v>17.400000000000599</v>
      </c>
      <c r="J132" s="1"/>
      <c r="K132" s="1">
        <v>0</v>
      </c>
      <c r="L132" s="1">
        <v>0</v>
      </c>
      <c r="M132" s="1">
        <v>0.39999999999999902</v>
      </c>
    </row>
    <row r="133" spans="1:13" x14ac:dyDescent="0.25">
      <c r="A133" s="1">
        <f t="shared" si="31"/>
        <v>6.4166666666666785</v>
      </c>
      <c r="B133" s="1">
        <f t="shared" si="29"/>
        <v>5.1295000000000055</v>
      </c>
      <c r="C133" s="1">
        <f t="shared" si="30"/>
        <v>9.114490000000016</v>
      </c>
      <c r="D133" s="1">
        <f t="shared" si="21"/>
        <v>14.775483333333364</v>
      </c>
      <c r="E133" s="1"/>
      <c r="F133" s="1"/>
      <c r="G133" s="1">
        <f t="shared" si="20"/>
        <v>19.289876543209999</v>
      </c>
      <c r="H133" s="1">
        <f t="shared" si="28"/>
        <v>18.543749999999999</v>
      </c>
      <c r="I133" s="1">
        <f t="shared" si="27"/>
        <v>17.371428571429199</v>
      </c>
      <c r="J133" s="1"/>
      <c r="K133" s="1">
        <v>0</v>
      </c>
      <c r="L133" s="1">
        <v>0</v>
      </c>
      <c r="M133" s="1">
        <v>0.44999999999999901</v>
      </c>
    </row>
    <row r="134" spans="1:13" x14ac:dyDescent="0.25">
      <c r="A134" s="1">
        <f t="shared" si="31"/>
        <v>6.4583333333333455</v>
      </c>
      <c r="B134" s="1">
        <f t="shared" si="29"/>
        <v>5.1508000000000056</v>
      </c>
      <c r="C134" s="1">
        <f t="shared" si="30"/>
        <v>9.1753590000000163</v>
      </c>
      <c r="D134" s="1">
        <f t="shared" si="21"/>
        <v>14.888291666666698</v>
      </c>
      <c r="E134" s="1"/>
      <c r="F134" s="1"/>
      <c r="G134" s="1">
        <f t="shared" si="20"/>
        <v>19.279753086419998</v>
      </c>
      <c r="H134" s="1">
        <f t="shared" si="28"/>
        <v>18.537499999999998</v>
      </c>
      <c r="I134" s="1">
        <f t="shared" si="27"/>
        <v>17.342857142857799</v>
      </c>
      <c r="J134" s="1"/>
      <c r="K134" s="1">
        <v>0</v>
      </c>
      <c r="L134" s="1">
        <v>0</v>
      </c>
      <c r="M134" s="1">
        <v>0.499999999999999</v>
      </c>
    </row>
    <row r="135" spans="1:13" x14ac:dyDescent="0.25">
      <c r="A135" s="1">
        <f t="shared" si="31"/>
        <v>6.5000000000000124</v>
      </c>
      <c r="B135" s="1">
        <f t="shared" si="29"/>
        <v>5.1721000000000057</v>
      </c>
      <c r="C135" s="1">
        <f t="shared" si="30"/>
        <v>9.2362280000000165</v>
      </c>
      <c r="D135" s="1">
        <f t="shared" si="21"/>
        <v>15.001100000000031</v>
      </c>
      <c r="E135" s="1"/>
      <c r="F135" s="1"/>
      <c r="G135" s="1">
        <f t="shared" si="20"/>
        <v>19.269629629629996</v>
      </c>
      <c r="H135" s="1">
        <f t="shared" si="28"/>
        <v>18.531249999999996</v>
      </c>
      <c r="I135" s="1">
        <f t="shared" si="27"/>
        <v>17.314285714286399</v>
      </c>
      <c r="J135" s="1"/>
      <c r="K135" s="1">
        <v>0</v>
      </c>
      <c r="L135" s="1">
        <v>0</v>
      </c>
      <c r="M135" s="1">
        <v>0.54999999999999905</v>
      </c>
    </row>
    <row r="136" spans="1:13" x14ac:dyDescent="0.25">
      <c r="A136" s="1">
        <f t="shared" si="31"/>
        <v>6.5416666666666794</v>
      </c>
      <c r="B136" s="1">
        <f t="shared" si="29"/>
        <v>5.1934000000000058</v>
      </c>
      <c r="C136" s="1">
        <f t="shared" si="30"/>
        <v>9.2970970000000168</v>
      </c>
      <c r="D136" s="1">
        <f t="shared" si="21"/>
        <v>15.113908333333368</v>
      </c>
      <c r="E136" s="1"/>
      <c r="F136" s="1"/>
      <c r="G136" s="1">
        <f t="shared" si="20"/>
        <v>19.259506172839995</v>
      </c>
      <c r="H136" s="1">
        <f t="shared" si="28"/>
        <v>18.524999999999995</v>
      </c>
      <c r="I136" s="1">
        <f t="shared" si="27"/>
        <v>17.285714285714999</v>
      </c>
      <c r="J136" s="1"/>
      <c r="K136" s="1">
        <v>0</v>
      </c>
      <c r="L136" s="1">
        <v>0</v>
      </c>
      <c r="M136" s="1">
        <v>0.59999999999999898</v>
      </c>
    </row>
    <row r="137" spans="1:13" x14ac:dyDescent="0.25">
      <c r="A137" s="1">
        <f t="shared" si="31"/>
        <v>6.5833333333333464</v>
      </c>
      <c r="B137" s="1">
        <f t="shared" si="29"/>
        <v>5.2147000000000059</v>
      </c>
      <c r="C137" s="1">
        <f t="shared" si="30"/>
        <v>9.3579660000000171</v>
      </c>
      <c r="D137" s="1">
        <f t="shared" si="21"/>
        <v>15.226716666666702</v>
      </c>
      <c r="E137" s="1"/>
      <c r="F137" s="1"/>
      <c r="G137" s="1">
        <f t="shared" ref="G137:G170" si="32">G136-0.01012345679</f>
        <v>19.249382716049993</v>
      </c>
      <c r="H137" s="1">
        <f t="shared" si="28"/>
        <v>18.518749999999994</v>
      </c>
      <c r="I137" s="1">
        <f t="shared" si="27"/>
        <v>17.257142857143599</v>
      </c>
      <c r="J137" s="1"/>
      <c r="K137" s="1">
        <v>0</v>
      </c>
      <c r="L137" s="1">
        <v>0</v>
      </c>
      <c r="M137" s="1">
        <v>0.64999999999999902</v>
      </c>
    </row>
    <row r="138" spans="1:13" x14ac:dyDescent="0.25">
      <c r="A138" s="1">
        <f t="shared" si="31"/>
        <v>6.6250000000000133</v>
      </c>
      <c r="B138" s="1">
        <f t="shared" si="29"/>
        <v>5.236000000000006</v>
      </c>
      <c r="C138" s="1">
        <f t="shared" si="30"/>
        <v>9.4188350000000174</v>
      </c>
      <c r="D138" s="1">
        <f t="shared" si="21"/>
        <v>15.339525000000036</v>
      </c>
      <c r="E138" s="1"/>
      <c r="F138" s="1"/>
      <c r="G138" s="1">
        <f t="shared" si="32"/>
        <v>19.239259259259992</v>
      </c>
      <c r="H138" s="1">
        <f t="shared" si="28"/>
        <v>18.512499999999992</v>
      </c>
      <c r="I138" s="1">
        <f t="shared" si="27"/>
        <v>17.228571428572199</v>
      </c>
      <c r="J138" s="1"/>
      <c r="K138" s="1">
        <v>0</v>
      </c>
      <c r="L138" s="1">
        <v>0</v>
      </c>
      <c r="M138" s="1">
        <v>0.69999999999999896</v>
      </c>
    </row>
    <row r="139" spans="1:13" x14ac:dyDescent="0.25">
      <c r="A139" s="1">
        <f t="shared" si="31"/>
        <v>6.6666666666666803</v>
      </c>
      <c r="B139" s="1">
        <f t="shared" si="29"/>
        <v>5.2573000000000061</v>
      </c>
      <c r="C139" s="1">
        <f t="shared" si="30"/>
        <v>9.4797040000000177</v>
      </c>
      <c r="D139" s="1">
        <f t="shared" si="21"/>
        <v>15.452333333333369</v>
      </c>
      <c r="E139" s="1"/>
      <c r="F139" s="1"/>
      <c r="G139" s="1">
        <f t="shared" si="32"/>
        <v>19.22913580246999</v>
      </c>
      <c r="H139" s="1">
        <f t="shared" si="28"/>
        <v>18.506249999999991</v>
      </c>
      <c r="I139" s="1">
        <f t="shared" si="27"/>
        <v>17.200000000000799</v>
      </c>
      <c r="J139" s="1"/>
      <c r="K139" s="1">
        <v>0</v>
      </c>
      <c r="L139" s="1">
        <v>0</v>
      </c>
      <c r="M139" s="1">
        <v>0.749999999999999</v>
      </c>
    </row>
    <row r="140" spans="1:13" x14ac:dyDescent="0.25">
      <c r="A140" s="1">
        <f t="shared" si="31"/>
        <v>6.7083333333333472</v>
      </c>
      <c r="B140" s="1">
        <f t="shared" si="29"/>
        <v>5.2786000000000062</v>
      </c>
      <c r="C140" s="1">
        <f t="shared" si="30"/>
        <v>9.540573000000018</v>
      </c>
      <c r="D140" s="1">
        <f t="shared" ref="D140:D203" si="33">2.7074*A140-2.597</f>
        <v>15.565141666666703</v>
      </c>
      <c r="E140" s="1"/>
      <c r="F140" s="1"/>
      <c r="G140" s="1">
        <f t="shared" si="32"/>
        <v>19.219012345679989</v>
      </c>
      <c r="H140" s="1">
        <f t="shared" si="28"/>
        <v>18.499999999999989</v>
      </c>
      <c r="I140" s="1">
        <f t="shared" si="27"/>
        <v>17.171428571429399</v>
      </c>
      <c r="J140" s="1"/>
      <c r="K140" s="1">
        <v>0</v>
      </c>
      <c r="L140" s="1">
        <v>0</v>
      </c>
      <c r="M140" s="1">
        <v>0.79999999999999905</v>
      </c>
    </row>
    <row r="141" spans="1:13" x14ac:dyDescent="0.25">
      <c r="A141" s="1">
        <f t="shared" si="31"/>
        <v>6.7500000000000142</v>
      </c>
      <c r="B141" s="1">
        <f t="shared" si="29"/>
        <v>5.2999000000000063</v>
      </c>
      <c r="C141" s="1">
        <f t="shared" si="30"/>
        <v>9.6014420000000182</v>
      </c>
      <c r="D141" s="1">
        <f t="shared" si="33"/>
        <v>15.677950000000036</v>
      </c>
      <c r="E141" s="1"/>
      <c r="F141" s="1"/>
      <c r="G141" s="1">
        <f t="shared" si="32"/>
        <v>19.208888888889987</v>
      </c>
      <c r="H141" s="1">
        <f t="shared" si="28"/>
        <v>18.493749999999988</v>
      </c>
      <c r="I141" s="1">
        <f t="shared" si="27"/>
        <v>17.142857142857999</v>
      </c>
      <c r="J141" s="1"/>
      <c r="K141" s="1">
        <v>0</v>
      </c>
      <c r="L141" s="1">
        <v>0</v>
      </c>
      <c r="M141" s="1">
        <v>0.84999999999999898</v>
      </c>
    </row>
    <row r="142" spans="1:13" x14ac:dyDescent="0.25">
      <c r="A142" s="1">
        <f t="shared" si="31"/>
        <v>6.7916666666666812</v>
      </c>
      <c r="B142" s="1">
        <f t="shared" si="29"/>
        <v>5.3212000000000064</v>
      </c>
      <c r="C142" s="1">
        <f t="shared" si="30"/>
        <v>9.6623110000000185</v>
      </c>
      <c r="D142" s="1">
        <f t="shared" si="33"/>
        <v>15.79075833333337</v>
      </c>
      <c r="E142" s="1"/>
      <c r="F142" s="1"/>
      <c r="G142" s="1">
        <f t="shared" si="32"/>
        <v>19.198765432099986</v>
      </c>
      <c r="H142" s="1">
        <f t="shared" si="28"/>
        <v>18.487499999999986</v>
      </c>
      <c r="I142" s="1">
        <f t="shared" si="27"/>
        <v>17.114285714286599</v>
      </c>
      <c r="J142" s="1"/>
      <c r="K142" s="1">
        <v>0</v>
      </c>
      <c r="L142" s="1">
        <v>0</v>
      </c>
      <c r="M142" s="1">
        <v>0.89999999999999902</v>
      </c>
    </row>
    <row r="143" spans="1:13" x14ac:dyDescent="0.25">
      <c r="A143" s="1">
        <f t="shared" si="31"/>
        <v>6.8333333333333481</v>
      </c>
      <c r="B143" s="1">
        <f t="shared" si="29"/>
        <v>5.3425000000000065</v>
      </c>
      <c r="C143" s="1">
        <f t="shared" si="30"/>
        <v>9.7231800000000188</v>
      </c>
      <c r="D143" s="1">
        <f t="shared" si="33"/>
        <v>15.903566666666707</v>
      </c>
      <c r="E143" s="1"/>
      <c r="F143" s="1"/>
      <c r="G143" s="1">
        <f t="shared" si="32"/>
        <v>19.188641975309984</v>
      </c>
      <c r="H143" s="1">
        <f t="shared" si="28"/>
        <v>18.481249999999985</v>
      </c>
      <c r="I143" s="1">
        <f t="shared" si="27"/>
        <v>17.085714285715198</v>
      </c>
      <c r="J143" s="1"/>
      <c r="K143" s="1">
        <v>0</v>
      </c>
      <c r="L143" s="1">
        <v>0</v>
      </c>
      <c r="M143" s="1">
        <v>0.94999999999999896</v>
      </c>
    </row>
    <row r="144" spans="1:13" x14ac:dyDescent="0.25">
      <c r="A144" s="1">
        <f t="shared" si="31"/>
        <v>6.8750000000000151</v>
      </c>
      <c r="B144" s="1">
        <f t="shared" si="29"/>
        <v>5.3638000000000066</v>
      </c>
      <c r="C144" s="1">
        <f t="shared" si="30"/>
        <v>9.7840490000000191</v>
      </c>
      <c r="D144" s="1">
        <f t="shared" si="33"/>
        <v>16.016375000000039</v>
      </c>
      <c r="E144" s="1"/>
      <c r="F144" s="1"/>
      <c r="G144" s="1">
        <f t="shared" si="32"/>
        <v>19.178518518519983</v>
      </c>
      <c r="H144" s="1">
        <v>18.25</v>
      </c>
      <c r="I144" s="1">
        <f t="shared" si="27"/>
        <v>17.057142857143798</v>
      </c>
      <c r="J144" s="1"/>
      <c r="K144" s="1">
        <v>0</v>
      </c>
      <c r="L144" s="1">
        <v>0</v>
      </c>
      <c r="M144" s="1">
        <v>0.999999999999999</v>
      </c>
    </row>
    <row r="145" spans="1:13" x14ac:dyDescent="0.25">
      <c r="A145" s="1">
        <f t="shared" si="31"/>
        <v>6.9166666666666821</v>
      </c>
      <c r="B145" s="1">
        <f t="shared" si="29"/>
        <v>5.3851000000000067</v>
      </c>
      <c r="C145" s="1">
        <f t="shared" si="30"/>
        <v>9.8449180000000194</v>
      </c>
      <c r="D145" s="1">
        <f t="shared" si="33"/>
        <v>16.129183333333373</v>
      </c>
      <c r="E145" s="1"/>
      <c r="F145" s="1"/>
      <c r="G145" s="1">
        <f t="shared" si="32"/>
        <v>19.168395061729981</v>
      </c>
      <c r="H145" s="1">
        <f t="shared" si="28"/>
        <v>18.243749999999999</v>
      </c>
      <c r="I145" s="1">
        <f t="shared" si="27"/>
        <v>17.028571428572398</v>
      </c>
      <c r="J145" s="1"/>
      <c r="K145" s="1">
        <v>0</v>
      </c>
      <c r="L145" s="1">
        <v>0</v>
      </c>
      <c r="M145" s="1">
        <v>1.05</v>
      </c>
    </row>
    <row r="146" spans="1:13" x14ac:dyDescent="0.25">
      <c r="A146" s="1">
        <f t="shared" si="31"/>
        <v>6.958333333333349</v>
      </c>
      <c r="B146" s="1">
        <f t="shared" si="29"/>
        <v>5.4064000000000068</v>
      </c>
      <c r="C146" s="1">
        <f t="shared" si="30"/>
        <v>9.9057870000000197</v>
      </c>
      <c r="D146" s="1">
        <f t="shared" si="33"/>
        <v>16.241991666666706</v>
      </c>
      <c r="E146" s="1"/>
      <c r="F146" s="1"/>
      <c r="G146" s="1">
        <v>19.18</v>
      </c>
      <c r="H146" s="1">
        <f t="shared" si="28"/>
        <v>18.237499999999997</v>
      </c>
      <c r="I146" s="1">
        <f t="shared" si="27"/>
        <v>17.000000000000998</v>
      </c>
      <c r="J146" s="1"/>
      <c r="K146" s="1">
        <v>0</v>
      </c>
      <c r="L146" s="1">
        <v>0</v>
      </c>
      <c r="M146" s="1">
        <v>1.1000000000000001</v>
      </c>
    </row>
    <row r="147" spans="1:13" x14ac:dyDescent="0.25">
      <c r="A147" s="1">
        <f t="shared" si="31"/>
        <v>7.000000000000016</v>
      </c>
      <c r="B147" s="2">
        <f t="shared" ref="B147:B210" si="34">0.4919*A147+1.9651</f>
        <v>5.4084000000000074</v>
      </c>
      <c r="C147" s="2">
        <f>1.4067*A147+0.0656</f>
        <v>9.9125000000000227</v>
      </c>
      <c r="D147" s="2">
        <f t="shared" si="33"/>
        <v>16.35480000000004</v>
      </c>
      <c r="E147" s="1"/>
      <c r="F147" s="1"/>
      <c r="G147" s="1">
        <f t="shared" si="32"/>
        <v>19.169876543209998</v>
      </c>
      <c r="H147" s="1">
        <f t="shared" si="28"/>
        <v>18.231249999999996</v>
      </c>
      <c r="I147" s="1">
        <v>17</v>
      </c>
      <c r="J147" s="1"/>
      <c r="K147" s="1">
        <v>0</v>
      </c>
      <c r="L147" s="1">
        <v>0</v>
      </c>
      <c r="M147" s="1">
        <v>1.1499999999999999</v>
      </c>
    </row>
    <row r="148" spans="1:13" x14ac:dyDescent="0.25">
      <c r="A148" s="1">
        <f t="shared" si="31"/>
        <v>7.0416666666666829</v>
      </c>
      <c r="B148" s="1">
        <f t="shared" si="34"/>
        <v>5.4288958333333408</v>
      </c>
      <c r="C148" s="1">
        <f>C147+0.060869</f>
        <v>9.973369000000023</v>
      </c>
      <c r="D148" s="1">
        <f t="shared" si="33"/>
        <v>16.467608333333374</v>
      </c>
      <c r="E148" s="1"/>
      <c r="F148" s="1"/>
      <c r="G148" s="1">
        <f t="shared" si="32"/>
        <v>19.159753086419997</v>
      </c>
      <c r="H148" s="1">
        <f t="shared" si="28"/>
        <v>18.224999999999994</v>
      </c>
      <c r="I148" s="1">
        <f t="shared" ref="I148:I167" si="35">I147-0.04545454545</f>
        <v>16.954545454550001</v>
      </c>
      <c r="J148" s="1"/>
      <c r="K148" s="1">
        <v>0</v>
      </c>
      <c r="L148" s="1">
        <v>0</v>
      </c>
      <c r="M148" s="1">
        <v>1.2</v>
      </c>
    </row>
    <row r="149" spans="1:13" x14ac:dyDescent="0.25">
      <c r="A149" s="1">
        <f t="shared" si="31"/>
        <v>7.0833333333333499</v>
      </c>
      <c r="B149" s="1">
        <f t="shared" si="34"/>
        <v>5.4493916666666751</v>
      </c>
      <c r="C149" s="1">
        <f t="shared" ref="C149:C170" si="36">C148+0.060869</f>
        <v>10.034238000000023</v>
      </c>
      <c r="D149" s="1">
        <f t="shared" si="33"/>
        <v>16.580416666666707</v>
      </c>
      <c r="E149" s="1"/>
      <c r="F149" s="1"/>
      <c r="G149" s="1">
        <f t="shared" si="32"/>
        <v>19.149629629629995</v>
      </c>
      <c r="H149" s="1">
        <f t="shared" si="28"/>
        <v>18.218749999999993</v>
      </c>
      <c r="I149" s="1">
        <f t="shared" si="35"/>
        <v>16.909090909100001</v>
      </c>
      <c r="J149" s="1"/>
      <c r="K149" s="1">
        <v>0</v>
      </c>
      <c r="L149" s="1">
        <v>0</v>
      </c>
      <c r="M149" s="1">
        <v>1.25</v>
      </c>
    </row>
    <row r="150" spans="1:13" x14ac:dyDescent="0.25">
      <c r="A150" s="1">
        <f t="shared" si="31"/>
        <v>7.1250000000000169</v>
      </c>
      <c r="B150" s="1">
        <f t="shared" si="34"/>
        <v>5.4698875000000085</v>
      </c>
      <c r="C150" s="1">
        <f t="shared" si="36"/>
        <v>10.095107000000024</v>
      </c>
      <c r="D150" s="1">
        <f t="shared" si="33"/>
        <v>16.693225000000044</v>
      </c>
      <c r="E150" s="1"/>
      <c r="F150" s="1"/>
      <c r="G150" s="1">
        <f t="shared" si="32"/>
        <v>19.139506172839994</v>
      </c>
      <c r="H150" s="1">
        <f t="shared" si="28"/>
        <v>18.212499999999991</v>
      </c>
      <c r="I150" s="1">
        <f t="shared" si="35"/>
        <v>16.863636363650002</v>
      </c>
      <c r="J150" s="1"/>
      <c r="K150" s="1">
        <v>0</v>
      </c>
      <c r="L150" s="1">
        <v>0</v>
      </c>
      <c r="M150" s="1">
        <v>1.3</v>
      </c>
    </row>
    <row r="151" spans="1:13" x14ac:dyDescent="0.25">
      <c r="A151" s="1">
        <f t="shared" si="31"/>
        <v>7.1666666666666838</v>
      </c>
      <c r="B151" s="1">
        <f t="shared" si="34"/>
        <v>5.4903833333333418</v>
      </c>
      <c r="C151" s="1">
        <f t="shared" si="36"/>
        <v>10.155976000000024</v>
      </c>
      <c r="D151" s="1">
        <f t="shared" si="33"/>
        <v>16.806033333333378</v>
      </c>
      <c r="E151" s="1"/>
      <c r="F151" s="1"/>
      <c r="G151" s="1">
        <f t="shared" si="32"/>
        <v>19.129382716049992</v>
      </c>
      <c r="H151" s="1">
        <f t="shared" si="28"/>
        <v>18.20624999999999</v>
      </c>
      <c r="I151" s="1">
        <f t="shared" si="35"/>
        <v>16.818181818200003</v>
      </c>
      <c r="J151" s="1"/>
      <c r="K151" s="1">
        <v>0</v>
      </c>
      <c r="L151" s="1">
        <v>0</v>
      </c>
      <c r="M151" s="1">
        <v>1.35</v>
      </c>
    </row>
    <row r="152" spans="1:13" x14ac:dyDescent="0.25">
      <c r="A152" s="1">
        <f t="shared" si="31"/>
        <v>7.2083333333333508</v>
      </c>
      <c r="B152" s="1">
        <f t="shared" si="34"/>
        <v>5.5108791666666752</v>
      </c>
      <c r="C152" s="1">
        <f t="shared" si="36"/>
        <v>10.216845000000024</v>
      </c>
      <c r="D152" s="1">
        <f t="shared" si="33"/>
        <v>16.918841666666712</v>
      </c>
      <c r="E152" s="1"/>
      <c r="F152" s="1"/>
      <c r="G152" s="1">
        <f t="shared" si="32"/>
        <v>19.119259259259991</v>
      </c>
      <c r="H152" s="1">
        <f t="shared" si="28"/>
        <v>18.199999999999989</v>
      </c>
      <c r="I152" s="1">
        <f t="shared" si="35"/>
        <v>16.772727272750004</v>
      </c>
      <c r="J152" s="1"/>
      <c r="K152" s="1">
        <v>0</v>
      </c>
      <c r="L152" s="1">
        <v>0</v>
      </c>
      <c r="M152" s="1">
        <v>1.4</v>
      </c>
    </row>
    <row r="153" spans="1:13" x14ac:dyDescent="0.25">
      <c r="A153" s="1">
        <f t="shared" si="31"/>
        <v>7.2500000000000178</v>
      </c>
      <c r="B153" s="1">
        <f t="shared" si="34"/>
        <v>5.5313750000000095</v>
      </c>
      <c r="C153" s="1">
        <f t="shared" si="36"/>
        <v>10.277714000000024</v>
      </c>
      <c r="D153" s="1">
        <f t="shared" si="33"/>
        <v>17.031650000000045</v>
      </c>
      <c r="E153" s="1"/>
      <c r="F153" s="1"/>
      <c r="G153" s="1">
        <f t="shared" si="32"/>
        <v>19.109135802469989</v>
      </c>
      <c r="H153" s="1">
        <f t="shared" si="28"/>
        <v>18.193749999999987</v>
      </c>
      <c r="I153" s="1">
        <f t="shared" si="35"/>
        <v>16.727272727300004</v>
      </c>
      <c r="J153" s="1"/>
      <c r="K153" s="1">
        <v>0</v>
      </c>
      <c r="L153" s="1">
        <v>0</v>
      </c>
      <c r="M153" s="1">
        <v>1.45</v>
      </c>
    </row>
    <row r="154" spans="1:13" x14ac:dyDescent="0.25">
      <c r="A154" s="1">
        <f t="shared" si="31"/>
        <v>7.2916666666666847</v>
      </c>
      <c r="B154" s="1">
        <f t="shared" si="34"/>
        <v>5.5518708333333429</v>
      </c>
      <c r="C154" s="1">
        <f t="shared" si="36"/>
        <v>10.338583000000025</v>
      </c>
      <c r="D154" s="1">
        <f t="shared" si="33"/>
        <v>17.144458333333379</v>
      </c>
      <c r="E154" s="1"/>
      <c r="F154" s="1"/>
      <c r="G154" s="1">
        <f t="shared" si="32"/>
        <v>19.099012345679988</v>
      </c>
      <c r="H154" s="1">
        <f t="shared" si="28"/>
        <v>18.187499999999986</v>
      </c>
      <c r="I154" s="1">
        <f t="shared" si="35"/>
        <v>16.681818181850005</v>
      </c>
      <c r="J154" s="1"/>
      <c r="K154" s="1">
        <v>0</v>
      </c>
      <c r="L154" s="1">
        <v>0</v>
      </c>
      <c r="M154" s="1">
        <v>1.5</v>
      </c>
    </row>
    <row r="155" spans="1:13" x14ac:dyDescent="0.25">
      <c r="A155" s="1">
        <f t="shared" si="31"/>
        <v>7.3333333333333517</v>
      </c>
      <c r="B155" s="1">
        <f t="shared" si="34"/>
        <v>5.5723666666666762</v>
      </c>
      <c r="C155" s="1">
        <f t="shared" si="36"/>
        <v>10.399452000000025</v>
      </c>
      <c r="D155" s="1">
        <f t="shared" si="33"/>
        <v>17.257266666666712</v>
      </c>
      <c r="E155" s="1"/>
      <c r="F155" s="1"/>
      <c r="G155" s="1">
        <v>19.14</v>
      </c>
      <c r="H155" s="1">
        <f t="shared" si="28"/>
        <v>18.181249999999984</v>
      </c>
      <c r="I155" s="1">
        <f t="shared" si="35"/>
        <v>16.636363636400006</v>
      </c>
      <c r="J155" s="1"/>
      <c r="K155" s="1">
        <v>0</v>
      </c>
      <c r="L155" s="1">
        <v>0</v>
      </c>
      <c r="M155" s="1">
        <v>1.55</v>
      </c>
    </row>
    <row r="156" spans="1:13" x14ac:dyDescent="0.25">
      <c r="A156" s="1">
        <f t="shared" si="31"/>
        <v>7.3750000000000187</v>
      </c>
      <c r="B156" s="1">
        <f t="shared" si="34"/>
        <v>5.5928625000000096</v>
      </c>
      <c r="C156" s="1">
        <f t="shared" si="36"/>
        <v>10.460321000000025</v>
      </c>
      <c r="D156" s="1">
        <f t="shared" si="33"/>
        <v>17.370075000000046</v>
      </c>
      <c r="E156" s="1"/>
      <c r="F156" s="1"/>
      <c r="G156" s="1">
        <f t="shared" si="32"/>
        <v>19.129876543209999</v>
      </c>
      <c r="H156" s="1">
        <f t="shared" si="28"/>
        <v>18.174999999999983</v>
      </c>
      <c r="I156" s="1">
        <f t="shared" si="35"/>
        <v>16.590909090950007</v>
      </c>
      <c r="J156" s="1"/>
      <c r="K156" s="1">
        <v>0</v>
      </c>
      <c r="L156" s="1">
        <v>0</v>
      </c>
      <c r="M156" s="1">
        <v>1.6</v>
      </c>
    </row>
    <row r="157" spans="1:13" x14ac:dyDescent="0.25">
      <c r="A157" s="1">
        <f t="shared" si="31"/>
        <v>7.4166666666666856</v>
      </c>
      <c r="B157" s="1">
        <f t="shared" si="34"/>
        <v>5.613358333333343</v>
      </c>
      <c r="C157" s="1">
        <f t="shared" si="36"/>
        <v>10.521190000000026</v>
      </c>
      <c r="D157" s="1">
        <f t="shared" si="33"/>
        <v>17.482883333333383</v>
      </c>
      <c r="E157" s="1"/>
      <c r="F157" s="1"/>
      <c r="G157" s="1">
        <f t="shared" si="32"/>
        <v>19.119753086419998</v>
      </c>
      <c r="H157" s="1">
        <f t="shared" si="28"/>
        <v>18.168749999999982</v>
      </c>
      <c r="I157" s="1">
        <f t="shared" si="35"/>
        <v>16.545454545500007</v>
      </c>
      <c r="J157" s="1"/>
      <c r="K157" s="1">
        <v>0</v>
      </c>
      <c r="L157" s="1">
        <v>0</v>
      </c>
      <c r="M157" s="1">
        <v>1.65</v>
      </c>
    </row>
    <row r="158" spans="1:13" x14ac:dyDescent="0.25">
      <c r="A158" s="1">
        <f t="shared" si="31"/>
        <v>7.4583333333333526</v>
      </c>
      <c r="B158" s="1">
        <f t="shared" si="34"/>
        <v>5.6338541666666764</v>
      </c>
      <c r="C158" s="1">
        <f t="shared" si="36"/>
        <v>10.582059000000026</v>
      </c>
      <c r="D158" s="1">
        <f t="shared" si="33"/>
        <v>17.595691666666717</v>
      </c>
      <c r="E158" s="1"/>
      <c r="F158" s="1"/>
      <c r="G158" s="1">
        <f t="shared" si="32"/>
        <v>19.109629629629996</v>
      </c>
      <c r="H158" s="1">
        <f t="shared" si="28"/>
        <v>18.16249999999998</v>
      </c>
      <c r="I158" s="1">
        <f t="shared" si="35"/>
        <v>16.500000000050008</v>
      </c>
      <c r="J158" s="1"/>
      <c r="K158" s="1">
        <v>0</v>
      </c>
      <c r="L158" s="1">
        <v>0</v>
      </c>
      <c r="M158" s="1">
        <v>1.7</v>
      </c>
    </row>
    <row r="159" spans="1:13" x14ac:dyDescent="0.25">
      <c r="A159" s="1">
        <f t="shared" si="31"/>
        <v>7.5000000000000195</v>
      </c>
      <c r="B159" s="1">
        <f t="shared" si="34"/>
        <v>5.6543500000000098</v>
      </c>
      <c r="C159" s="1">
        <f t="shared" si="36"/>
        <v>10.642928000000026</v>
      </c>
      <c r="D159" s="1">
        <f t="shared" si="33"/>
        <v>17.708500000000051</v>
      </c>
      <c r="E159" s="1"/>
      <c r="F159" s="1"/>
      <c r="G159" s="1">
        <f t="shared" si="32"/>
        <v>19.099506172839995</v>
      </c>
      <c r="H159" s="1">
        <f t="shared" si="28"/>
        <v>18.156249999999979</v>
      </c>
      <c r="I159" s="1">
        <f t="shared" si="35"/>
        <v>16.454545454600009</v>
      </c>
      <c r="J159" s="1"/>
      <c r="K159" s="1">
        <v>0</v>
      </c>
      <c r="L159" s="1">
        <v>0</v>
      </c>
      <c r="M159" s="1">
        <v>1.75</v>
      </c>
    </row>
    <row r="160" spans="1:13" x14ac:dyDescent="0.25">
      <c r="A160" s="1">
        <f t="shared" si="31"/>
        <v>7.5416666666666865</v>
      </c>
      <c r="B160" s="1">
        <f t="shared" si="34"/>
        <v>5.6748458333333431</v>
      </c>
      <c r="C160" s="1">
        <f t="shared" si="36"/>
        <v>10.703797000000026</v>
      </c>
      <c r="D160" s="1">
        <f t="shared" si="33"/>
        <v>17.821308333333384</v>
      </c>
      <c r="E160" s="1"/>
      <c r="F160" s="1"/>
      <c r="G160" s="1">
        <v>19.12</v>
      </c>
      <c r="H160" s="1">
        <f t="shared" si="28"/>
        <v>18.149999999999977</v>
      </c>
      <c r="I160" s="1">
        <f t="shared" si="35"/>
        <v>16.409090909150009</v>
      </c>
      <c r="J160" s="1"/>
      <c r="K160" s="1">
        <v>0</v>
      </c>
      <c r="L160" s="1">
        <v>0</v>
      </c>
      <c r="M160" s="1">
        <v>1.8</v>
      </c>
    </row>
    <row r="161" spans="1:13" x14ac:dyDescent="0.25">
      <c r="A161" s="1">
        <f t="shared" si="31"/>
        <v>7.5833333333333535</v>
      </c>
      <c r="B161" s="1">
        <f t="shared" si="34"/>
        <v>5.6953416666666765</v>
      </c>
      <c r="C161" s="1">
        <f t="shared" si="36"/>
        <v>10.764666000000027</v>
      </c>
      <c r="D161" s="1">
        <f t="shared" si="33"/>
        <v>17.934116666666718</v>
      </c>
      <c r="E161" s="1"/>
      <c r="F161" s="1"/>
      <c r="G161" s="1">
        <f t="shared" si="32"/>
        <v>19.10987654321</v>
      </c>
      <c r="H161" s="1">
        <f t="shared" si="28"/>
        <v>18.143749999999976</v>
      </c>
      <c r="I161" s="1">
        <f t="shared" si="35"/>
        <v>16.36363636370001</v>
      </c>
      <c r="J161" s="1"/>
      <c r="K161" s="1">
        <v>0</v>
      </c>
      <c r="L161" s="1">
        <v>0</v>
      </c>
      <c r="M161" s="1">
        <v>1.85</v>
      </c>
    </row>
    <row r="162" spans="1:13" x14ac:dyDescent="0.25">
      <c r="A162" s="1">
        <f t="shared" si="31"/>
        <v>7.6250000000000204</v>
      </c>
      <c r="B162" s="1">
        <f t="shared" si="34"/>
        <v>5.7158375000000099</v>
      </c>
      <c r="C162" s="1">
        <f t="shared" si="36"/>
        <v>10.825535000000027</v>
      </c>
      <c r="D162" s="1">
        <f t="shared" si="33"/>
        <v>18.046925000000051</v>
      </c>
      <c r="E162" s="1"/>
      <c r="F162" s="1"/>
      <c r="G162" s="1">
        <f t="shared" si="32"/>
        <v>19.099753086419998</v>
      </c>
      <c r="H162" s="1">
        <f t="shared" si="28"/>
        <v>18.137499999999974</v>
      </c>
      <c r="I162" s="1">
        <f t="shared" si="35"/>
        <v>16.318181818250011</v>
      </c>
      <c r="J162" s="1"/>
      <c r="K162" s="1">
        <v>0</v>
      </c>
      <c r="L162" s="1">
        <v>0</v>
      </c>
      <c r="M162" s="1">
        <v>1.9</v>
      </c>
    </row>
    <row r="163" spans="1:13" x14ac:dyDescent="0.25">
      <c r="A163" s="1">
        <f t="shared" si="31"/>
        <v>7.6666666666666874</v>
      </c>
      <c r="B163" s="1">
        <f t="shared" si="34"/>
        <v>5.7363333333333433</v>
      </c>
      <c r="C163" s="1">
        <f t="shared" si="36"/>
        <v>10.886404000000027</v>
      </c>
      <c r="D163" s="1">
        <f t="shared" si="33"/>
        <v>18.159733333333385</v>
      </c>
      <c r="E163" s="1"/>
      <c r="F163" s="1"/>
      <c r="G163" s="1">
        <f t="shared" si="32"/>
        <v>19.089629629629997</v>
      </c>
      <c r="H163" s="1">
        <f t="shared" si="28"/>
        <v>18.131249999999973</v>
      </c>
      <c r="I163" s="1">
        <f t="shared" si="35"/>
        <v>16.272727272800012</v>
      </c>
      <c r="J163" s="1"/>
      <c r="K163" s="1">
        <v>0</v>
      </c>
      <c r="L163" s="1">
        <v>0</v>
      </c>
      <c r="M163" s="1">
        <v>1.95</v>
      </c>
    </row>
    <row r="164" spans="1:13" x14ac:dyDescent="0.25">
      <c r="A164" s="1">
        <f t="shared" si="31"/>
        <v>7.7083333333333544</v>
      </c>
      <c r="B164" s="1">
        <f t="shared" si="34"/>
        <v>5.7568291666666767</v>
      </c>
      <c r="C164" s="1">
        <f t="shared" si="36"/>
        <v>10.947273000000028</v>
      </c>
      <c r="D164" s="1">
        <f t="shared" si="33"/>
        <v>18.272541666666722</v>
      </c>
      <c r="E164" s="1"/>
      <c r="F164" s="1"/>
      <c r="G164" s="1">
        <f t="shared" si="32"/>
        <v>19.079506172839995</v>
      </c>
      <c r="H164" s="1">
        <f t="shared" si="28"/>
        <v>18.124999999999972</v>
      </c>
      <c r="I164" s="1">
        <f t="shared" si="35"/>
        <v>16.227272727350012</v>
      </c>
      <c r="J164" s="1"/>
      <c r="K164" s="1">
        <v>0</v>
      </c>
      <c r="L164" s="1">
        <v>0</v>
      </c>
      <c r="M164" s="1">
        <v>0.999999999999999</v>
      </c>
    </row>
    <row r="165" spans="1:13" x14ac:dyDescent="0.25">
      <c r="A165" s="1">
        <f t="shared" si="31"/>
        <v>7.7500000000000213</v>
      </c>
      <c r="B165" s="1">
        <f t="shared" si="34"/>
        <v>5.77732500000001</v>
      </c>
      <c r="C165" s="1">
        <f t="shared" si="36"/>
        <v>11.008142000000028</v>
      </c>
      <c r="D165" s="1">
        <f t="shared" si="33"/>
        <v>18.385350000000056</v>
      </c>
      <c r="E165" s="1"/>
      <c r="F165" s="1"/>
      <c r="G165" s="1">
        <f t="shared" si="32"/>
        <v>19.069382716049994</v>
      </c>
      <c r="H165" s="1">
        <f t="shared" si="28"/>
        <v>18.11874999999997</v>
      </c>
      <c r="I165" s="1">
        <f t="shared" si="35"/>
        <v>16.181818181900013</v>
      </c>
      <c r="J165" s="1"/>
      <c r="K165" s="1">
        <v>0</v>
      </c>
      <c r="L165" s="1">
        <v>0</v>
      </c>
      <c r="M165" s="1">
        <v>1.1000000000000001</v>
      </c>
    </row>
    <row r="166" spans="1:13" x14ac:dyDescent="0.25">
      <c r="A166" s="1">
        <f t="shared" si="31"/>
        <v>7.7916666666666883</v>
      </c>
      <c r="B166" s="1">
        <f t="shared" si="34"/>
        <v>5.7978208333333434</v>
      </c>
      <c r="C166" s="1">
        <f t="shared" si="36"/>
        <v>11.069011000000028</v>
      </c>
      <c r="D166" s="1">
        <f t="shared" si="33"/>
        <v>18.498158333333389</v>
      </c>
      <c r="E166" s="1"/>
      <c r="F166" s="1"/>
      <c r="G166" s="1">
        <f t="shared" si="32"/>
        <v>19.059259259259992</v>
      </c>
      <c r="H166" s="1">
        <f t="shared" si="28"/>
        <v>18.112499999999969</v>
      </c>
      <c r="I166" s="1">
        <f t="shared" si="35"/>
        <v>16.136363636450014</v>
      </c>
      <c r="J166" s="1"/>
      <c r="K166" s="1">
        <v>0</v>
      </c>
      <c r="L166" s="1">
        <v>0</v>
      </c>
      <c r="M166" s="1">
        <v>1.2</v>
      </c>
    </row>
    <row r="167" spans="1:13" x14ac:dyDescent="0.25">
      <c r="A167" s="1">
        <f t="shared" si="31"/>
        <v>7.8333333333333552</v>
      </c>
      <c r="B167" s="1">
        <f t="shared" si="34"/>
        <v>5.8183166666666777</v>
      </c>
      <c r="C167" s="1">
        <f t="shared" si="36"/>
        <v>11.129880000000028</v>
      </c>
      <c r="D167" s="1">
        <f t="shared" si="33"/>
        <v>18.610966666666723</v>
      </c>
      <c r="E167" s="1"/>
      <c r="F167" s="1"/>
      <c r="G167" s="1">
        <f t="shared" si="32"/>
        <v>19.049135802469991</v>
      </c>
      <c r="H167" s="1">
        <f t="shared" si="28"/>
        <v>18.106249999999967</v>
      </c>
      <c r="I167" s="1">
        <f t="shared" si="35"/>
        <v>16.090909091000015</v>
      </c>
      <c r="J167" s="1"/>
      <c r="K167" s="1">
        <v>0</v>
      </c>
      <c r="L167" s="1">
        <v>0</v>
      </c>
      <c r="M167" s="1">
        <v>1.3</v>
      </c>
    </row>
    <row r="168" spans="1:13" x14ac:dyDescent="0.25">
      <c r="A168" s="1">
        <f t="shared" si="31"/>
        <v>7.8750000000000222</v>
      </c>
      <c r="B168" s="1">
        <f t="shared" si="34"/>
        <v>5.8388125000000111</v>
      </c>
      <c r="C168" s="1">
        <f t="shared" si="36"/>
        <v>11.190749000000029</v>
      </c>
      <c r="D168" s="1">
        <f t="shared" si="33"/>
        <v>18.723775000000057</v>
      </c>
      <c r="E168" s="1"/>
      <c r="F168" s="1"/>
      <c r="G168" s="1">
        <f t="shared" si="32"/>
        <v>19.039012345679989</v>
      </c>
      <c r="H168" s="1">
        <f t="shared" si="28"/>
        <v>18.099999999999966</v>
      </c>
      <c r="I168" s="1">
        <v>16.079999999999998</v>
      </c>
      <c r="J168" s="1"/>
      <c r="K168" s="1">
        <v>0</v>
      </c>
      <c r="L168" s="1">
        <v>0</v>
      </c>
      <c r="M168" s="1">
        <v>1.4</v>
      </c>
    </row>
    <row r="169" spans="1:13" x14ac:dyDescent="0.25">
      <c r="A169" s="1">
        <f t="shared" si="31"/>
        <v>7.9166666666666892</v>
      </c>
      <c r="B169" s="1">
        <f t="shared" si="34"/>
        <v>5.8593083333333444</v>
      </c>
      <c r="C169" s="1">
        <f t="shared" si="36"/>
        <v>11.251618000000029</v>
      </c>
      <c r="D169" s="1">
        <f t="shared" si="33"/>
        <v>18.83658333333339</v>
      </c>
      <c r="E169" s="1"/>
      <c r="F169" s="1"/>
      <c r="G169" s="1">
        <f t="shared" si="32"/>
        <v>19.028888888889988</v>
      </c>
      <c r="H169" s="1">
        <f t="shared" si="28"/>
        <v>18.093749999999964</v>
      </c>
      <c r="I169" s="1">
        <f>I168-0.04545454545</f>
        <v>16.034545454549999</v>
      </c>
      <c r="J169" s="1"/>
      <c r="K169" s="1">
        <v>0</v>
      </c>
      <c r="L169" s="1">
        <v>0</v>
      </c>
      <c r="M169" s="1">
        <v>1.5</v>
      </c>
    </row>
    <row r="170" spans="1:13" x14ac:dyDescent="0.25">
      <c r="A170" s="1">
        <f t="shared" si="31"/>
        <v>7.9583333333333561</v>
      </c>
      <c r="B170" s="1">
        <f t="shared" si="34"/>
        <v>5.8798041666666778</v>
      </c>
      <c r="C170" s="1">
        <f t="shared" si="36"/>
        <v>11.312487000000029</v>
      </c>
      <c r="D170" s="1">
        <f t="shared" si="33"/>
        <v>18.949391666666724</v>
      </c>
      <c r="E170" s="1"/>
      <c r="F170" s="1"/>
      <c r="G170" s="1">
        <f t="shared" si="32"/>
        <v>19.018765432099986</v>
      </c>
      <c r="H170" s="1">
        <f t="shared" si="28"/>
        <v>18.087499999999963</v>
      </c>
      <c r="I170" s="1">
        <v>16.02</v>
      </c>
      <c r="J170" s="1"/>
      <c r="K170" s="1">
        <v>0</v>
      </c>
      <c r="L170" s="1">
        <v>0</v>
      </c>
      <c r="M170" s="1">
        <v>1.6</v>
      </c>
    </row>
    <row r="171" spans="1:13" x14ac:dyDescent="0.25">
      <c r="A171" s="1">
        <f t="shared" si="31"/>
        <v>8.0000000000000231</v>
      </c>
      <c r="B171" s="2">
        <f t="shared" si="34"/>
        <v>5.9003000000000121</v>
      </c>
      <c r="C171" s="2">
        <f>1.4067*A171+0.0656</f>
        <v>11.319200000000032</v>
      </c>
      <c r="D171" s="2">
        <f t="shared" si="33"/>
        <v>19.062200000000061</v>
      </c>
      <c r="E171" s="1"/>
      <c r="F171" s="1"/>
      <c r="G171" s="1">
        <v>18.899999999999999</v>
      </c>
      <c r="H171" s="1">
        <v>17.7</v>
      </c>
      <c r="I171" s="1">
        <v>16</v>
      </c>
      <c r="J171" s="1"/>
      <c r="K171" s="1">
        <v>0</v>
      </c>
      <c r="L171" s="1">
        <v>0</v>
      </c>
      <c r="M171" s="1">
        <v>1.7</v>
      </c>
    </row>
    <row r="172" spans="1:13" x14ac:dyDescent="0.25">
      <c r="A172" s="1">
        <f t="shared" si="31"/>
        <v>8.0416666666666892</v>
      </c>
      <c r="B172" s="1">
        <f t="shared" si="34"/>
        <v>5.9207958333333446</v>
      </c>
      <c r="C172" s="1">
        <f>C171+0.0609</f>
        <v>11.380100000000033</v>
      </c>
      <c r="D172" s="1">
        <f t="shared" si="33"/>
        <v>19.175008333333391</v>
      </c>
      <c r="E172" s="1"/>
      <c r="F172" s="1"/>
      <c r="G172" s="1">
        <f t="shared" ref="G172:H193" si="37">G171-0.011</f>
        <v>18.888999999999999</v>
      </c>
      <c r="H172" s="1">
        <f t="shared" ref="H172:H192" si="38">H171-0.009</f>
        <v>17.690999999999999</v>
      </c>
      <c r="I172" s="1">
        <f t="shared" ref="I172:I218" si="39">I171-0.021739130437</f>
        <v>15.978260869563</v>
      </c>
      <c r="J172" s="1"/>
      <c r="K172" s="1">
        <v>0</v>
      </c>
      <c r="L172" s="1">
        <v>0</v>
      </c>
      <c r="M172" s="1">
        <v>1.8</v>
      </c>
    </row>
    <row r="173" spans="1:13" x14ac:dyDescent="0.25">
      <c r="A173" s="1">
        <f t="shared" si="31"/>
        <v>8.0833333333333552</v>
      </c>
      <c r="B173" s="1">
        <f t="shared" si="34"/>
        <v>5.9412916666666771</v>
      </c>
      <c r="C173" s="1">
        <f t="shared" ref="C173:C194" si="40">C172+0.0609</f>
        <v>11.441000000000033</v>
      </c>
      <c r="D173" s="1">
        <f t="shared" si="33"/>
        <v>19.287816666666725</v>
      </c>
      <c r="E173" s="1"/>
      <c r="F173" s="1"/>
      <c r="G173" s="1">
        <f t="shared" si="37"/>
        <v>18.878</v>
      </c>
      <c r="H173" s="1">
        <f t="shared" si="38"/>
        <v>17.681999999999999</v>
      </c>
      <c r="I173" s="1">
        <f t="shared" si="39"/>
        <v>15.956521739126</v>
      </c>
      <c r="J173" s="1"/>
      <c r="K173" s="1">
        <v>0</v>
      </c>
      <c r="L173" s="1">
        <v>0</v>
      </c>
      <c r="M173" s="1">
        <v>1.9</v>
      </c>
    </row>
    <row r="174" spans="1:13" x14ac:dyDescent="0.25">
      <c r="A174" s="1">
        <f t="shared" si="31"/>
        <v>8.1250000000000213</v>
      </c>
      <c r="B174" s="1">
        <f t="shared" si="34"/>
        <v>5.9617875000000105</v>
      </c>
      <c r="C174" s="1">
        <f t="shared" si="40"/>
        <v>11.501900000000033</v>
      </c>
      <c r="D174" s="1">
        <f t="shared" si="33"/>
        <v>19.400625000000055</v>
      </c>
      <c r="E174" s="1"/>
      <c r="F174" s="1"/>
      <c r="G174" s="1">
        <f t="shared" si="37"/>
        <v>18.867000000000001</v>
      </c>
      <c r="H174" s="1">
        <f t="shared" si="38"/>
        <v>17.672999999999998</v>
      </c>
      <c r="I174" s="1">
        <f t="shared" si="39"/>
        <v>15.934782608689</v>
      </c>
      <c r="J174" s="1"/>
      <c r="K174" s="1">
        <v>0</v>
      </c>
      <c r="L174" s="1">
        <v>0</v>
      </c>
      <c r="M174" s="1">
        <v>2</v>
      </c>
    </row>
    <row r="175" spans="1:13" x14ac:dyDescent="0.25">
      <c r="A175" s="1">
        <f t="shared" si="31"/>
        <v>8.1666666666666874</v>
      </c>
      <c r="B175" s="1">
        <f t="shared" si="34"/>
        <v>5.9822833333333438</v>
      </c>
      <c r="C175" s="1">
        <f t="shared" si="40"/>
        <v>11.562800000000033</v>
      </c>
      <c r="D175" s="1">
        <f t="shared" si="33"/>
        <v>19.513433333333385</v>
      </c>
      <c r="E175" s="1"/>
      <c r="F175" s="1"/>
      <c r="G175" s="1">
        <v>18.93</v>
      </c>
      <c r="H175" s="1">
        <f t="shared" si="38"/>
        <v>17.663999999999998</v>
      </c>
      <c r="I175" s="1">
        <f t="shared" si="39"/>
        <v>15.913043478252</v>
      </c>
      <c r="J175" s="1"/>
      <c r="K175" s="1">
        <v>0</v>
      </c>
      <c r="L175" s="1">
        <v>0</v>
      </c>
      <c r="M175" s="1">
        <v>2.2000000000000002</v>
      </c>
    </row>
    <row r="176" spans="1:13" x14ac:dyDescent="0.25">
      <c r="A176" s="1">
        <f t="shared" si="31"/>
        <v>8.2083333333333535</v>
      </c>
      <c r="B176" s="1">
        <f t="shared" si="34"/>
        <v>6.0027791666666772</v>
      </c>
      <c r="C176" s="1">
        <f t="shared" si="40"/>
        <v>11.623700000000033</v>
      </c>
      <c r="D176" s="1">
        <f t="shared" si="33"/>
        <v>19.626241666666719</v>
      </c>
      <c r="E176" s="1"/>
      <c r="F176" s="1"/>
      <c r="G176" s="1">
        <f t="shared" si="37"/>
        <v>18.919</v>
      </c>
      <c r="H176" s="1">
        <f t="shared" si="38"/>
        <v>17.654999999999998</v>
      </c>
      <c r="I176" s="1">
        <f t="shared" si="39"/>
        <v>15.891304347815</v>
      </c>
      <c r="J176" s="1"/>
      <c r="K176" s="1">
        <v>0</v>
      </c>
      <c r="L176" s="1">
        <v>0</v>
      </c>
      <c r="M176" s="1">
        <v>2.4</v>
      </c>
    </row>
    <row r="177" spans="1:13" x14ac:dyDescent="0.25">
      <c r="A177" s="1">
        <f t="shared" si="31"/>
        <v>8.2500000000000195</v>
      </c>
      <c r="B177" s="1">
        <f t="shared" si="34"/>
        <v>6.0232750000000106</v>
      </c>
      <c r="C177" s="1">
        <f t="shared" si="40"/>
        <v>11.684600000000033</v>
      </c>
      <c r="D177" s="1">
        <f t="shared" si="33"/>
        <v>19.739050000000049</v>
      </c>
      <c r="E177" s="1"/>
      <c r="F177" s="1"/>
      <c r="G177" s="1">
        <f t="shared" si="37"/>
        <v>18.908000000000001</v>
      </c>
      <c r="H177" s="1">
        <f t="shared" si="38"/>
        <v>17.645999999999997</v>
      </c>
      <c r="I177" s="1">
        <f t="shared" si="39"/>
        <v>15.869565217378</v>
      </c>
      <c r="J177" s="1"/>
      <c r="K177" s="1">
        <v>0</v>
      </c>
      <c r="L177" s="1">
        <v>0</v>
      </c>
      <c r="M177" s="1">
        <v>2.6</v>
      </c>
    </row>
    <row r="178" spans="1:13" x14ac:dyDescent="0.25">
      <c r="A178" s="1">
        <f t="shared" si="31"/>
        <v>8.2916666666666856</v>
      </c>
      <c r="B178" s="1">
        <f t="shared" si="34"/>
        <v>6.0437708333333422</v>
      </c>
      <c r="C178" s="1">
        <f t="shared" si="40"/>
        <v>11.745500000000034</v>
      </c>
      <c r="D178" s="1">
        <f t="shared" si="33"/>
        <v>19.851858333333382</v>
      </c>
      <c r="E178" s="1"/>
      <c r="F178" s="1"/>
      <c r="G178" s="1">
        <f t="shared" si="37"/>
        <v>18.897000000000002</v>
      </c>
      <c r="H178" s="1">
        <f t="shared" si="38"/>
        <v>17.636999999999997</v>
      </c>
      <c r="I178" s="1">
        <f t="shared" si="39"/>
        <v>15.847826086941</v>
      </c>
      <c r="J178" s="1"/>
      <c r="K178" s="1">
        <v>0</v>
      </c>
      <c r="L178" s="1">
        <v>0</v>
      </c>
      <c r="M178" s="1">
        <v>2.8</v>
      </c>
    </row>
    <row r="179" spans="1:13" x14ac:dyDescent="0.25">
      <c r="A179" s="1">
        <f t="shared" si="31"/>
        <v>8.3333333333333517</v>
      </c>
      <c r="B179" s="1">
        <f t="shared" si="34"/>
        <v>6.0642666666666756</v>
      </c>
      <c r="C179" s="1">
        <f t="shared" si="40"/>
        <v>11.806400000000034</v>
      </c>
      <c r="D179" s="1">
        <f t="shared" si="33"/>
        <v>19.964666666666712</v>
      </c>
      <c r="E179" s="1"/>
      <c r="F179" s="1"/>
      <c r="G179" s="1">
        <f t="shared" si="37"/>
        <v>18.886000000000003</v>
      </c>
      <c r="H179" s="1">
        <f t="shared" si="38"/>
        <v>17.627999999999997</v>
      </c>
      <c r="I179" s="1">
        <f t="shared" si="39"/>
        <v>15.826086956504</v>
      </c>
      <c r="J179" s="1"/>
      <c r="K179" s="1">
        <v>0</v>
      </c>
      <c r="L179" s="1">
        <v>0</v>
      </c>
      <c r="M179" s="1">
        <v>3</v>
      </c>
    </row>
    <row r="180" spans="1:13" x14ac:dyDescent="0.25">
      <c r="A180" s="1">
        <f t="shared" si="31"/>
        <v>8.3750000000000178</v>
      </c>
      <c r="B180" s="1">
        <f t="shared" si="34"/>
        <v>6.084762500000009</v>
      </c>
      <c r="C180" s="1">
        <f t="shared" si="40"/>
        <v>11.867300000000034</v>
      </c>
      <c r="D180" s="1">
        <f t="shared" si="33"/>
        <v>20.077475000000046</v>
      </c>
      <c r="E180" s="1"/>
      <c r="F180" s="1"/>
      <c r="G180" s="1">
        <f t="shared" si="37"/>
        <v>18.875000000000004</v>
      </c>
      <c r="H180" s="1">
        <f t="shared" si="38"/>
        <v>17.618999999999996</v>
      </c>
      <c r="I180" s="1">
        <f t="shared" si="39"/>
        <v>15.804347826067</v>
      </c>
      <c r="J180" s="1"/>
      <c r="K180" s="1">
        <v>0</v>
      </c>
      <c r="L180" s="1">
        <v>0</v>
      </c>
      <c r="M180" s="1">
        <v>3</v>
      </c>
    </row>
    <row r="181" spans="1:13" x14ac:dyDescent="0.25">
      <c r="A181" s="1">
        <f t="shared" si="31"/>
        <v>8.4166666666666838</v>
      </c>
      <c r="B181" s="1">
        <f t="shared" si="34"/>
        <v>6.1052583333333423</v>
      </c>
      <c r="C181" s="1">
        <f t="shared" si="40"/>
        <v>11.928200000000034</v>
      </c>
      <c r="D181" s="1">
        <f t="shared" si="33"/>
        <v>20.190283333333376</v>
      </c>
      <c r="E181" s="1"/>
      <c r="F181" s="1"/>
      <c r="G181" s="1">
        <v>18.8</v>
      </c>
      <c r="H181" s="1">
        <f t="shared" si="38"/>
        <v>17.609999999999996</v>
      </c>
      <c r="I181" s="1">
        <f t="shared" si="39"/>
        <v>15.78260869563</v>
      </c>
      <c r="J181" s="1"/>
      <c r="K181" s="1">
        <v>0</v>
      </c>
      <c r="L181" s="1">
        <v>0</v>
      </c>
      <c r="M181" s="1">
        <f t="shared" ref="M181:M188" si="41">M180+0.125</f>
        <v>3.125</v>
      </c>
    </row>
    <row r="182" spans="1:13" x14ac:dyDescent="0.25">
      <c r="A182" s="1">
        <f t="shared" si="31"/>
        <v>8.4583333333333499</v>
      </c>
      <c r="B182" s="1">
        <f t="shared" si="34"/>
        <v>6.1257541666666757</v>
      </c>
      <c r="C182" s="1">
        <f t="shared" si="40"/>
        <v>11.989100000000034</v>
      </c>
      <c r="D182" s="1">
        <f t="shared" si="33"/>
        <v>20.30309166666671</v>
      </c>
      <c r="E182" s="1"/>
      <c r="F182" s="1"/>
      <c r="G182" s="1">
        <f t="shared" si="37"/>
        <v>18.789000000000001</v>
      </c>
      <c r="H182" s="1">
        <f t="shared" si="38"/>
        <v>17.600999999999996</v>
      </c>
      <c r="I182" s="1">
        <f t="shared" si="39"/>
        <v>15.760869565193</v>
      </c>
      <c r="J182" s="1"/>
      <c r="K182" s="1">
        <v>0</v>
      </c>
      <c r="L182" s="1">
        <v>0</v>
      </c>
      <c r="M182" s="1">
        <f t="shared" si="41"/>
        <v>3.25</v>
      </c>
    </row>
    <row r="183" spans="1:13" x14ac:dyDescent="0.25">
      <c r="A183" s="1">
        <f t="shared" si="31"/>
        <v>8.500000000000016</v>
      </c>
      <c r="B183" s="1">
        <f t="shared" si="34"/>
        <v>6.1462500000000073</v>
      </c>
      <c r="C183" s="1">
        <f t="shared" si="40"/>
        <v>12.050000000000034</v>
      </c>
      <c r="D183" s="1">
        <f t="shared" si="33"/>
        <v>20.41590000000004</v>
      </c>
      <c r="E183" s="1"/>
      <c r="F183" s="1"/>
      <c r="G183" s="1">
        <f t="shared" si="37"/>
        <v>18.778000000000002</v>
      </c>
      <c r="H183" s="1">
        <f t="shared" si="38"/>
        <v>17.591999999999995</v>
      </c>
      <c r="I183" s="1">
        <f t="shared" si="39"/>
        <v>15.739130434755999</v>
      </c>
      <c r="J183" s="1"/>
      <c r="K183" s="1">
        <v>0</v>
      </c>
      <c r="L183" s="1">
        <v>0</v>
      </c>
      <c r="M183" s="1">
        <f t="shared" si="41"/>
        <v>3.375</v>
      </c>
    </row>
    <row r="184" spans="1:13" x14ac:dyDescent="0.25">
      <c r="A184" s="1">
        <f t="shared" si="31"/>
        <v>8.5416666666666821</v>
      </c>
      <c r="B184" s="1">
        <f t="shared" si="34"/>
        <v>6.1667458333333407</v>
      </c>
      <c r="C184" s="1">
        <f t="shared" si="40"/>
        <v>12.110900000000035</v>
      </c>
      <c r="D184" s="1">
        <f t="shared" si="33"/>
        <v>20.528708333333373</v>
      </c>
      <c r="E184" s="1"/>
      <c r="F184" s="1"/>
      <c r="G184" s="1">
        <f t="shared" si="37"/>
        <v>18.767000000000003</v>
      </c>
      <c r="H184" s="1">
        <f t="shared" si="38"/>
        <v>17.582999999999995</v>
      </c>
      <c r="I184" s="1">
        <f t="shared" si="39"/>
        <v>15.717391304318999</v>
      </c>
      <c r="J184" s="1"/>
      <c r="K184" s="1">
        <v>0</v>
      </c>
      <c r="L184" s="1">
        <v>0</v>
      </c>
      <c r="M184" s="1">
        <f t="shared" si="41"/>
        <v>3.5</v>
      </c>
    </row>
    <row r="185" spans="1:13" x14ac:dyDescent="0.25">
      <c r="A185" s="1">
        <f t="shared" si="31"/>
        <v>8.5833333333333481</v>
      </c>
      <c r="B185" s="1">
        <f t="shared" si="34"/>
        <v>6.1872416666666741</v>
      </c>
      <c r="C185" s="1">
        <f t="shared" si="40"/>
        <v>12.171800000000035</v>
      </c>
      <c r="D185" s="1">
        <f t="shared" si="33"/>
        <v>20.641516666666703</v>
      </c>
      <c r="E185" s="1"/>
      <c r="F185" s="1"/>
      <c r="G185" s="1">
        <f t="shared" si="37"/>
        <v>18.756000000000004</v>
      </c>
      <c r="H185" s="1">
        <f t="shared" si="38"/>
        <v>17.573999999999995</v>
      </c>
      <c r="I185" s="1">
        <f t="shared" si="39"/>
        <v>15.695652173881999</v>
      </c>
      <c r="J185" s="1"/>
      <c r="K185" s="1">
        <v>0</v>
      </c>
      <c r="L185" s="1">
        <v>0</v>
      </c>
      <c r="M185" s="1">
        <f t="shared" si="41"/>
        <v>3.625</v>
      </c>
    </row>
    <row r="186" spans="1:13" x14ac:dyDescent="0.25">
      <c r="A186" s="1">
        <f t="shared" si="31"/>
        <v>8.6250000000000142</v>
      </c>
      <c r="B186" s="1">
        <f t="shared" si="34"/>
        <v>6.2077375000000075</v>
      </c>
      <c r="C186" s="1">
        <f t="shared" si="40"/>
        <v>12.232700000000035</v>
      </c>
      <c r="D186" s="1">
        <f t="shared" si="33"/>
        <v>20.754325000000037</v>
      </c>
      <c r="E186" s="1"/>
      <c r="F186" s="1"/>
      <c r="G186" s="1">
        <f t="shared" si="37"/>
        <v>18.745000000000005</v>
      </c>
      <c r="H186" s="1">
        <f t="shared" si="38"/>
        <v>17.564999999999994</v>
      </c>
      <c r="I186" s="1">
        <f t="shared" si="39"/>
        <v>15.673913043444999</v>
      </c>
      <c r="J186" s="1"/>
      <c r="K186" s="1">
        <v>0</v>
      </c>
      <c r="L186" s="1">
        <v>0</v>
      </c>
      <c r="M186" s="1">
        <f t="shared" si="41"/>
        <v>3.75</v>
      </c>
    </row>
    <row r="187" spans="1:13" x14ac:dyDescent="0.25">
      <c r="A187" s="1">
        <f t="shared" si="31"/>
        <v>8.6666666666666803</v>
      </c>
      <c r="B187" s="1">
        <f t="shared" si="34"/>
        <v>6.2282333333333408</v>
      </c>
      <c r="C187" s="1">
        <f t="shared" si="40"/>
        <v>12.293600000000035</v>
      </c>
      <c r="D187" s="1">
        <f t="shared" si="33"/>
        <v>20.867133333333367</v>
      </c>
      <c r="E187" s="1"/>
      <c r="F187" s="1"/>
      <c r="G187" s="1">
        <f t="shared" si="37"/>
        <v>18.734000000000005</v>
      </c>
      <c r="H187" s="1">
        <f t="shared" si="38"/>
        <v>17.555999999999994</v>
      </c>
      <c r="I187" s="1">
        <f t="shared" si="39"/>
        <v>15.652173913007999</v>
      </c>
      <c r="J187" s="1"/>
      <c r="K187" s="1">
        <v>0</v>
      </c>
      <c r="L187" s="1">
        <v>0</v>
      </c>
      <c r="M187" s="1">
        <f t="shared" si="41"/>
        <v>3.875</v>
      </c>
    </row>
    <row r="188" spans="1:13" x14ac:dyDescent="0.25">
      <c r="A188" s="1">
        <f t="shared" si="31"/>
        <v>8.7083333333333464</v>
      </c>
      <c r="B188" s="1">
        <f t="shared" si="34"/>
        <v>6.2487291666666724</v>
      </c>
      <c r="C188" s="1">
        <f t="shared" si="40"/>
        <v>12.354500000000035</v>
      </c>
      <c r="D188" s="1">
        <f t="shared" si="33"/>
        <v>20.979941666666701</v>
      </c>
      <c r="E188" s="1"/>
      <c r="F188" s="1"/>
      <c r="G188" s="1">
        <f t="shared" si="37"/>
        <v>18.723000000000006</v>
      </c>
      <c r="H188" s="1">
        <f t="shared" si="38"/>
        <v>17.546999999999993</v>
      </c>
      <c r="I188" s="1">
        <f t="shared" si="39"/>
        <v>15.630434782570999</v>
      </c>
      <c r="J188" s="1"/>
      <c r="K188" s="1">
        <v>0</v>
      </c>
      <c r="L188" s="1">
        <v>0</v>
      </c>
      <c r="M188" s="1">
        <f t="shared" si="41"/>
        <v>4</v>
      </c>
    </row>
    <row r="189" spans="1:13" x14ac:dyDescent="0.25">
      <c r="A189" s="1">
        <f t="shared" si="31"/>
        <v>8.7500000000000124</v>
      </c>
      <c r="B189" s="1">
        <f t="shared" si="34"/>
        <v>6.2692250000000058</v>
      </c>
      <c r="C189" s="1">
        <f t="shared" si="40"/>
        <v>12.415400000000036</v>
      </c>
      <c r="D189" s="1">
        <f t="shared" si="33"/>
        <v>21.092750000000031</v>
      </c>
      <c r="E189" s="1"/>
      <c r="F189" s="1"/>
      <c r="G189" s="1">
        <f t="shared" si="37"/>
        <v>18.712000000000007</v>
      </c>
      <c r="H189" s="1">
        <v>17.3</v>
      </c>
      <c r="I189" s="1">
        <f t="shared" si="39"/>
        <v>15.608695652133999</v>
      </c>
      <c r="J189" s="1"/>
      <c r="K189" s="1">
        <v>0</v>
      </c>
      <c r="L189" s="1">
        <v>0</v>
      </c>
      <c r="M189" s="1">
        <v>4.07</v>
      </c>
    </row>
    <row r="190" spans="1:13" x14ac:dyDescent="0.25">
      <c r="A190" s="1">
        <f t="shared" si="31"/>
        <v>8.7916666666666785</v>
      </c>
      <c r="B190" s="1">
        <f t="shared" si="34"/>
        <v>6.2897208333333392</v>
      </c>
      <c r="C190" s="1">
        <f t="shared" si="40"/>
        <v>12.476300000000036</v>
      </c>
      <c r="D190" s="1">
        <f t="shared" si="33"/>
        <v>21.205558333333361</v>
      </c>
      <c r="E190" s="1"/>
      <c r="F190" s="1"/>
      <c r="G190" s="1">
        <v>18.8</v>
      </c>
      <c r="H190" s="1">
        <f t="shared" si="38"/>
        <v>17.291</v>
      </c>
      <c r="I190" s="1">
        <f t="shared" si="39"/>
        <v>15.586956521696999</v>
      </c>
      <c r="J190" s="1"/>
      <c r="K190" s="1">
        <v>0</v>
      </c>
      <c r="L190" s="1">
        <v>0</v>
      </c>
      <c r="M190" s="1">
        <f t="shared" ref="M190:M196" si="42">M189+0.1428571</f>
        <v>4.2128570999999999</v>
      </c>
    </row>
    <row r="191" spans="1:13" x14ac:dyDescent="0.25">
      <c r="A191" s="1">
        <f t="shared" si="31"/>
        <v>8.8333333333333446</v>
      </c>
      <c r="B191" s="1">
        <f t="shared" si="34"/>
        <v>6.3102166666666726</v>
      </c>
      <c r="C191" s="1">
        <f t="shared" si="40"/>
        <v>12.537200000000036</v>
      </c>
      <c r="D191" s="1">
        <f t="shared" si="33"/>
        <v>21.318366666666694</v>
      </c>
      <c r="E191" s="1"/>
      <c r="F191" s="1"/>
      <c r="G191" s="1">
        <f t="shared" si="37"/>
        <v>18.789000000000001</v>
      </c>
      <c r="H191" s="1">
        <f t="shared" si="38"/>
        <v>17.282</v>
      </c>
      <c r="I191" s="1">
        <f t="shared" si="39"/>
        <v>15.565217391259999</v>
      </c>
      <c r="J191" s="1"/>
      <c r="K191" s="1">
        <v>0</v>
      </c>
      <c r="L191" s="1">
        <v>0</v>
      </c>
      <c r="M191" s="1">
        <f t="shared" si="42"/>
        <v>4.3557141999999995</v>
      </c>
    </row>
    <row r="192" spans="1:13" x14ac:dyDescent="0.25">
      <c r="A192" s="1">
        <f t="shared" si="31"/>
        <v>8.8750000000000107</v>
      </c>
      <c r="B192" s="1">
        <f t="shared" si="34"/>
        <v>6.330712500000006</v>
      </c>
      <c r="C192" s="1">
        <f t="shared" si="40"/>
        <v>12.598100000000036</v>
      </c>
      <c r="D192" s="1">
        <f t="shared" si="33"/>
        <v>21.431175000000025</v>
      </c>
      <c r="E192" s="1"/>
      <c r="F192" s="1"/>
      <c r="G192" s="1">
        <f t="shared" si="37"/>
        <v>18.778000000000002</v>
      </c>
      <c r="H192" s="1">
        <f t="shared" si="38"/>
        <v>17.273</v>
      </c>
      <c r="I192" s="1">
        <f t="shared" si="39"/>
        <v>15.543478260822999</v>
      </c>
      <c r="J192" s="1"/>
      <c r="K192" s="1">
        <v>0</v>
      </c>
      <c r="L192" s="1">
        <v>0</v>
      </c>
      <c r="M192" s="1">
        <f t="shared" si="42"/>
        <v>4.4985712999999992</v>
      </c>
    </row>
    <row r="193" spans="1:13" x14ac:dyDescent="0.25">
      <c r="A193" s="1">
        <f t="shared" si="31"/>
        <v>8.9166666666666767</v>
      </c>
      <c r="B193" s="1">
        <f t="shared" si="34"/>
        <v>6.3512083333333376</v>
      </c>
      <c r="C193" s="1">
        <f t="shared" si="40"/>
        <v>12.659000000000036</v>
      </c>
      <c r="D193" s="1">
        <f t="shared" si="33"/>
        <v>21.543983333333358</v>
      </c>
      <c r="E193" s="1"/>
      <c r="F193" s="1"/>
      <c r="G193" s="1">
        <f t="shared" si="37"/>
        <v>18.767000000000003</v>
      </c>
      <c r="H193" s="1">
        <f t="shared" si="37"/>
        <v>17.262</v>
      </c>
      <c r="I193" s="1">
        <f t="shared" si="39"/>
        <v>15.521739130385999</v>
      </c>
      <c r="J193" s="1"/>
      <c r="K193" s="1">
        <v>0</v>
      </c>
      <c r="L193" s="1">
        <v>0</v>
      </c>
      <c r="M193" s="1">
        <f t="shared" si="42"/>
        <v>4.6414283999999988</v>
      </c>
    </row>
    <row r="194" spans="1:13" x14ac:dyDescent="0.25">
      <c r="A194" s="1">
        <f t="shared" si="31"/>
        <v>8.9583333333333428</v>
      </c>
      <c r="B194" s="1">
        <f t="shared" si="34"/>
        <v>6.3717041666666709</v>
      </c>
      <c r="C194" s="1">
        <f t="shared" si="40"/>
        <v>12.719900000000036</v>
      </c>
      <c r="D194" s="1">
        <f t="shared" si="33"/>
        <v>21.656791666666688</v>
      </c>
      <c r="E194" s="1"/>
      <c r="F194" s="1"/>
      <c r="G194" s="1">
        <f t="shared" ref="G194:H209" si="43">G193-0.011</f>
        <v>18.756000000000004</v>
      </c>
      <c r="H194" s="1">
        <f t="shared" si="43"/>
        <v>17.251000000000001</v>
      </c>
      <c r="I194" s="1">
        <f t="shared" si="39"/>
        <v>15.499999999948999</v>
      </c>
      <c r="J194" s="1"/>
      <c r="K194" s="1">
        <v>0</v>
      </c>
      <c r="L194" s="1">
        <v>0</v>
      </c>
      <c r="M194" s="1">
        <f t="shared" si="42"/>
        <v>4.7842854999999984</v>
      </c>
    </row>
    <row r="195" spans="1:13" x14ac:dyDescent="0.25">
      <c r="A195" s="1">
        <f t="shared" si="31"/>
        <v>9.0000000000000089</v>
      </c>
      <c r="B195" s="2">
        <f t="shared" si="34"/>
        <v>6.3922000000000043</v>
      </c>
      <c r="C195" s="2">
        <f t="shared" ref="C195:C219" si="44">1.4067*A195+0.0656</f>
        <v>12.725900000000014</v>
      </c>
      <c r="D195" s="2">
        <f t="shared" si="33"/>
        <v>21.769600000000022</v>
      </c>
      <c r="E195" s="1"/>
      <c r="F195" s="1"/>
      <c r="G195" s="1">
        <v>18.66</v>
      </c>
      <c r="H195" s="1">
        <v>17</v>
      </c>
      <c r="I195" s="1">
        <v>15.3</v>
      </c>
      <c r="J195" s="1"/>
      <c r="K195" s="1">
        <v>0</v>
      </c>
      <c r="L195" s="1">
        <v>0</v>
      </c>
      <c r="M195" s="1">
        <f t="shared" si="42"/>
        <v>4.927142599999998</v>
      </c>
    </row>
    <row r="196" spans="1:13" x14ac:dyDescent="0.25">
      <c r="A196" s="1">
        <f t="shared" ref="A196:A219" si="45">A195+1/24</f>
        <v>9.041666666666675</v>
      </c>
      <c r="B196" s="1">
        <f t="shared" si="34"/>
        <v>6.4126958333333377</v>
      </c>
      <c r="C196" s="1">
        <f t="shared" si="44"/>
        <v>12.784512500000012</v>
      </c>
      <c r="D196" s="1">
        <f t="shared" si="33"/>
        <v>21.882408333333352</v>
      </c>
      <c r="E196" s="1"/>
      <c r="F196" s="1"/>
      <c r="G196" s="1">
        <f t="shared" si="43"/>
        <v>18.649000000000001</v>
      </c>
      <c r="H196" s="1">
        <f t="shared" si="43"/>
        <v>16.989000000000001</v>
      </c>
      <c r="I196" s="1">
        <f t="shared" si="39"/>
        <v>15.278260869563001</v>
      </c>
      <c r="J196" s="1"/>
      <c r="K196" s="1">
        <v>0</v>
      </c>
      <c r="L196" s="1">
        <v>0</v>
      </c>
      <c r="M196" s="1">
        <f t="shared" si="42"/>
        <v>5.0699996999999977</v>
      </c>
    </row>
    <row r="197" spans="1:13" x14ac:dyDescent="0.25">
      <c r="A197" s="1">
        <f t="shared" si="45"/>
        <v>9.083333333333341</v>
      </c>
      <c r="B197" s="1">
        <f t="shared" si="34"/>
        <v>6.4331916666666711</v>
      </c>
      <c r="C197" s="1">
        <f t="shared" si="44"/>
        <v>12.843125000000011</v>
      </c>
      <c r="D197" s="1">
        <f t="shared" si="33"/>
        <v>21.995216666666686</v>
      </c>
      <c r="E197" s="1"/>
      <c r="F197" s="1"/>
      <c r="G197" s="1">
        <f t="shared" si="43"/>
        <v>18.638000000000002</v>
      </c>
      <c r="H197" s="1">
        <f t="shared" si="43"/>
        <v>16.978000000000002</v>
      </c>
      <c r="I197" s="1">
        <f t="shared" si="39"/>
        <v>15.256521739126001</v>
      </c>
      <c r="J197" s="1"/>
      <c r="K197" s="1">
        <v>0</v>
      </c>
      <c r="L197" s="1">
        <v>0</v>
      </c>
      <c r="M197" s="1">
        <v>5</v>
      </c>
    </row>
    <row r="198" spans="1:13" x14ac:dyDescent="0.25">
      <c r="A198" s="1">
        <f t="shared" si="45"/>
        <v>9.1250000000000071</v>
      </c>
      <c r="B198" s="1">
        <f t="shared" si="34"/>
        <v>6.4536875000000045</v>
      </c>
      <c r="C198" s="1">
        <f t="shared" si="44"/>
        <v>12.90173750000001</v>
      </c>
      <c r="D198" s="1">
        <f t="shared" si="33"/>
        <v>22.108025000000016</v>
      </c>
      <c r="E198" s="1"/>
      <c r="F198" s="1"/>
      <c r="G198" s="1">
        <f t="shared" si="43"/>
        <v>18.627000000000002</v>
      </c>
      <c r="H198" s="1">
        <f t="shared" si="43"/>
        <v>16.967000000000002</v>
      </c>
      <c r="I198" s="1">
        <f t="shared" si="39"/>
        <v>15.234782608689001</v>
      </c>
      <c r="J198" s="1"/>
      <c r="K198" s="1">
        <v>0</v>
      </c>
      <c r="L198" s="1">
        <v>0</v>
      </c>
      <c r="M198" s="1">
        <v>5.0999999999999996</v>
      </c>
    </row>
    <row r="199" spans="1:13" x14ac:dyDescent="0.25">
      <c r="A199" s="1">
        <f t="shared" si="45"/>
        <v>9.1666666666666732</v>
      </c>
      <c r="B199" s="1">
        <f t="shared" si="34"/>
        <v>6.4741833333333361</v>
      </c>
      <c r="C199" s="1">
        <f t="shared" si="44"/>
        <v>12.960350000000009</v>
      </c>
      <c r="D199" s="1">
        <f t="shared" si="33"/>
        <v>22.220833333333349</v>
      </c>
      <c r="E199" s="1"/>
      <c r="F199" s="1"/>
      <c r="G199" s="1">
        <f t="shared" si="43"/>
        <v>18.616000000000003</v>
      </c>
      <c r="H199" s="1">
        <f t="shared" si="43"/>
        <v>16.956000000000003</v>
      </c>
      <c r="I199" s="1">
        <f t="shared" si="39"/>
        <v>15.213043478252001</v>
      </c>
      <c r="J199" s="1"/>
      <c r="K199" s="1">
        <v>0</v>
      </c>
      <c r="L199" s="1">
        <v>0</v>
      </c>
      <c r="M199" s="1">
        <v>5.3</v>
      </c>
    </row>
    <row r="200" spans="1:13" x14ac:dyDescent="0.25">
      <c r="A200" s="1">
        <f t="shared" si="45"/>
        <v>9.2083333333333393</v>
      </c>
      <c r="B200" s="1">
        <f t="shared" si="34"/>
        <v>6.4946791666666694</v>
      </c>
      <c r="C200" s="1">
        <f t="shared" si="44"/>
        <v>13.01896250000001</v>
      </c>
      <c r="D200" s="1">
        <f t="shared" si="33"/>
        <v>22.333641666666679</v>
      </c>
      <c r="E200" s="1"/>
      <c r="F200" s="1"/>
      <c r="G200" s="1">
        <f t="shared" si="43"/>
        <v>18.605000000000004</v>
      </c>
      <c r="H200" s="1">
        <f t="shared" si="43"/>
        <v>16.945000000000004</v>
      </c>
      <c r="I200" s="1">
        <f t="shared" si="39"/>
        <v>15.191304347815</v>
      </c>
      <c r="J200" s="1"/>
      <c r="K200" s="1">
        <v>0</v>
      </c>
      <c r="L200" s="1">
        <v>0</v>
      </c>
      <c r="M200" s="1">
        <v>5.7</v>
      </c>
    </row>
    <row r="201" spans="1:13" x14ac:dyDescent="0.25">
      <c r="A201" s="1">
        <f t="shared" si="45"/>
        <v>9.2500000000000053</v>
      </c>
      <c r="B201" s="1">
        <f t="shared" si="34"/>
        <v>6.5151750000000028</v>
      </c>
      <c r="C201" s="1">
        <f t="shared" si="44"/>
        <v>13.077575000000008</v>
      </c>
      <c r="D201" s="1">
        <f t="shared" si="33"/>
        <v>22.446450000000013</v>
      </c>
      <c r="E201" s="1"/>
      <c r="F201" s="1"/>
      <c r="G201" s="1">
        <f t="shared" si="43"/>
        <v>18.594000000000005</v>
      </c>
      <c r="H201" s="1">
        <f t="shared" si="43"/>
        <v>16.934000000000005</v>
      </c>
      <c r="I201" s="1">
        <f t="shared" si="39"/>
        <v>15.169565217378</v>
      </c>
      <c r="J201" s="1"/>
      <c r="K201" s="1">
        <v>0</v>
      </c>
      <c r="L201" s="1">
        <v>0</v>
      </c>
      <c r="M201" s="1">
        <v>6</v>
      </c>
    </row>
    <row r="202" spans="1:13" x14ac:dyDescent="0.25">
      <c r="A202" s="1">
        <f t="shared" si="45"/>
        <v>9.2916666666666714</v>
      </c>
      <c r="B202" s="1">
        <f t="shared" si="34"/>
        <v>6.5356708333333362</v>
      </c>
      <c r="C202" s="1">
        <f t="shared" si="44"/>
        <v>13.136187500000007</v>
      </c>
      <c r="D202" s="1">
        <f t="shared" si="33"/>
        <v>22.559258333333343</v>
      </c>
      <c r="E202" s="1"/>
      <c r="F202" s="1"/>
      <c r="G202" s="1">
        <f t="shared" si="43"/>
        <v>18.583000000000006</v>
      </c>
      <c r="H202" s="1">
        <f t="shared" si="43"/>
        <v>16.923000000000005</v>
      </c>
      <c r="I202" s="1">
        <f t="shared" si="39"/>
        <v>15.147826086941</v>
      </c>
      <c r="J202" s="1"/>
      <c r="K202" s="1">
        <v>0</v>
      </c>
      <c r="L202" s="1">
        <v>0</v>
      </c>
      <c r="M202" s="1">
        <v>6.3</v>
      </c>
    </row>
    <row r="203" spans="1:13" x14ac:dyDescent="0.25">
      <c r="A203" s="1">
        <f t="shared" si="45"/>
        <v>9.3333333333333375</v>
      </c>
      <c r="B203" s="1">
        <f t="shared" si="34"/>
        <v>6.5561666666666696</v>
      </c>
      <c r="C203" s="1">
        <f t="shared" si="44"/>
        <v>13.194800000000006</v>
      </c>
      <c r="D203" s="1">
        <f t="shared" si="33"/>
        <v>22.672066666666673</v>
      </c>
      <c r="E203" s="1"/>
      <c r="F203" s="1"/>
      <c r="G203" s="1">
        <f t="shared" si="43"/>
        <v>18.572000000000006</v>
      </c>
      <c r="H203" s="1">
        <f t="shared" si="43"/>
        <v>16.912000000000006</v>
      </c>
      <c r="I203" s="1">
        <f t="shared" si="39"/>
        <v>15.126086956504</v>
      </c>
      <c r="J203" s="1"/>
      <c r="K203" s="1">
        <v>0</v>
      </c>
      <c r="L203" s="1">
        <v>0</v>
      </c>
      <c r="M203" s="1">
        <v>6.7</v>
      </c>
    </row>
    <row r="204" spans="1:13" x14ac:dyDescent="0.25">
      <c r="A204" s="1">
        <f t="shared" si="45"/>
        <v>9.3750000000000036</v>
      </c>
      <c r="B204" s="1">
        <f t="shared" si="34"/>
        <v>6.5766625000000012</v>
      </c>
      <c r="C204" s="1">
        <f t="shared" si="44"/>
        <v>13.253412500000005</v>
      </c>
      <c r="D204" s="1">
        <f t="shared" ref="D204:D219" si="46">2.7074*A204-2.597</f>
        <v>22.784875000000007</v>
      </c>
      <c r="E204" s="1"/>
      <c r="F204" s="1"/>
      <c r="G204" s="1">
        <f t="shared" si="43"/>
        <v>18.561000000000007</v>
      </c>
      <c r="H204" s="1">
        <f t="shared" si="43"/>
        <v>16.901000000000007</v>
      </c>
      <c r="I204" s="1">
        <f t="shared" si="39"/>
        <v>15.104347826067</v>
      </c>
      <c r="J204" s="1"/>
      <c r="K204" s="1">
        <v>0</v>
      </c>
      <c r="L204" s="1">
        <v>0</v>
      </c>
      <c r="M204" s="1">
        <v>7</v>
      </c>
    </row>
    <row r="205" spans="1:13" x14ac:dyDescent="0.25">
      <c r="A205" s="1">
        <f t="shared" si="45"/>
        <v>9.4166666666666696</v>
      </c>
      <c r="B205" s="1">
        <f t="shared" si="34"/>
        <v>6.5971583333333346</v>
      </c>
      <c r="C205" s="1">
        <f t="shared" si="44"/>
        <v>13.312025000000004</v>
      </c>
      <c r="D205" s="1">
        <f t="shared" si="46"/>
        <v>22.897683333333337</v>
      </c>
      <c r="E205" s="1"/>
      <c r="F205" s="1"/>
      <c r="G205" s="1">
        <f t="shared" si="43"/>
        <v>18.550000000000008</v>
      </c>
      <c r="H205" s="1">
        <f t="shared" si="43"/>
        <v>16.890000000000008</v>
      </c>
      <c r="I205" s="1">
        <f t="shared" si="39"/>
        <v>15.08260869563</v>
      </c>
      <c r="J205" s="1"/>
      <c r="K205" s="1">
        <v>0</v>
      </c>
      <c r="L205" s="1">
        <v>0</v>
      </c>
      <c r="M205" s="1">
        <v>8</v>
      </c>
    </row>
    <row r="206" spans="1:13" x14ac:dyDescent="0.25">
      <c r="A206" s="1">
        <f t="shared" si="45"/>
        <v>9.4583333333333357</v>
      </c>
      <c r="B206" s="1">
        <f t="shared" si="34"/>
        <v>6.6176541666666679</v>
      </c>
      <c r="C206" s="1">
        <f t="shared" si="44"/>
        <v>13.370637500000004</v>
      </c>
      <c r="D206" s="1">
        <f t="shared" si="46"/>
        <v>23.01049166666667</v>
      </c>
      <c r="E206" s="1"/>
      <c r="F206" s="1"/>
      <c r="G206" s="1">
        <f t="shared" si="43"/>
        <v>18.539000000000009</v>
      </c>
      <c r="H206" s="1">
        <f t="shared" si="43"/>
        <v>16.879000000000008</v>
      </c>
      <c r="I206" s="1">
        <f t="shared" si="39"/>
        <v>15.060869565193</v>
      </c>
      <c r="J206" s="1"/>
      <c r="K206" s="1">
        <v>0</v>
      </c>
      <c r="L206" s="1">
        <v>0</v>
      </c>
      <c r="M206" s="1">
        <v>8</v>
      </c>
    </row>
    <row r="207" spans="1:13" x14ac:dyDescent="0.25">
      <c r="A207" s="1">
        <f t="shared" si="45"/>
        <v>9.5000000000000018</v>
      </c>
      <c r="B207" s="1">
        <f t="shared" si="34"/>
        <v>6.6381500000000013</v>
      </c>
      <c r="C207" s="1">
        <f t="shared" si="44"/>
        <v>13.429250000000003</v>
      </c>
      <c r="D207" s="1">
        <f t="shared" si="46"/>
        <v>23.1233</v>
      </c>
      <c r="E207" s="1"/>
      <c r="F207" s="1"/>
      <c r="G207" s="1">
        <f t="shared" si="43"/>
        <v>18.528000000000009</v>
      </c>
      <c r="H207" s="1">
        <f t="shared" si="43"/>
        <v>16.868000000000009</v>
      </c>
      <c r="I207" s="1">
        <f t="shared" si="39"/>
        <v>15.039130434756</v>
      </c>
      <c r="J207" s="1"/>
      <c r="K207" s="1">
        <v>0</v>
      </c>
      <c r="L207" s="1">
        <v>0</v>
      </c>
      <c r="M207" s="1">
        <v>9</v>
      </c>
    </row>
    <row r="208" spans="1:13" x14ac:dyDescent="0.25">
      <c r="A208" s="1">
        <f t="shared" si="45"/>
        <v>9.5416666666666679</v>
      </c>
      <c r="B208" s="1">
        <f t="shared" si="34"/>
        <v>6.6586458333333347</v>
      </c>
      <c r="C208" s="1">
        <f t="shared" si="44"/>
        <v>13.487862500000002</v>
      </c>
      <c r="D208" s="1">
        <f t="shared" si="46"/>
        <v>23.236108333333334</v>
      </c>
      <c r="E208" s="1"/>
      <c r="F208" s="1"/>
      <c r="G208" s="1">
        <f t="shared" si="43"/>
        <v>18.51700000000001</v>
      </c>
      <c r="H208" s="1">
        <f t="shared" si="43"/>
        <v>16.85700000000001</v>
      </c>
      <c r="I208" s="1">
        <f t="shared" si="39"/>
        <v>15.017391304319</v>
      </c>
      <c r="J208" s="1"/>
      <c r="K208" s="1">
        <v>0</v>
      </c>
      <c r="L208" s="1">
        <v>0</v>
      </c>
      <c r="M208" s="1">
        <v>10</v>
      </c>
    </row>
    <row r="209" spans="1:13" x14ac:dyDescent="0.25">
      <c r="A209" s="1">
        <f t="shared" si="45"/>
        <v>9.5833333333333339</v>
      </c>
      <c r="B209" s="1">
        <f t="shared" si="34"/>
        <v>6.6791416666666663</v>
      </c>
      <c r="C209" s="1">
        <f t="shared" si="44"/>
        <v>13.546475000000001</v>
      </c>
      <c r="D209" s="1">
        <f t="shared" si="46"/>
        <v>23.348916666666664</v>
      </c>
      <c r="E209" s="1"/>
      <c r="F209" s="1"/>
      <c r="G209" s="1">
        <f t="shared" si="43"/>
        <v>18.506000000000011</v>
      </c>
      <c r="H209" s="1">
        <f t="shared" si="43"/>
        <v>16.846000000000011</v>
      </c>
      <c r="I209" s="1">
        <f t="shared" si="39"/>
        <v>14.995652173882</v>
      </c>
      <c r="J209" s="1"/>
      <c r="K209" s="1">
        <v>0</v>
      </c>
      <c r="L209" s="1">
        <v>0</v>
      </c>
      <c r="M209" s="1">
        <v>12</v>
      </c>
    </row>
    <row r="210" spans="1:13" x14ac:dyDescent="0.25">
      <c r="A210" s="1">
        <f t="shared" si="45"/>
        <v>9.625</v>
      </c>
      <c r="B210" s="1">
        <f t="shared" si="34"/>
        <v>6.6996374999999997</v>
      </c>
      <c r="C210" s="1">
        <f t="shared" si="44"/>
        <v>13.6050875</v>
      </c>
      <c r="D210" s="1">
        <f t="shared" si="46"/>
        <v>23.461724999999998</v>
      </c>
      <c r="E210" s="1"/>
      <c r="F210" s="1"/>
      <c r="G210" s="1">
        <f t="shared" ref="G210:H219" si="47">G209-0.011</f>
        <v>18.495000000000012</v>
      </c>
      <c r="H210" s="1">
        <f t="shared" si="47"/>
        <v>16.835000000000012</v>
      </c>
      <c r="I210" s="1">
        <f t="shared" si="39"/>
        <v>14.973913043445</v>
      </c>
      <c r="J210" s="1"/>
      <c r="K210" s="1">
        <v>0</v>
      </c>
      <c r="L210" s="1">
        <v>0</v>
      </c>
      <c r="M210" s="1">
        <v>13</v>
      </c>
    </row>
    <row r="211" spans="1:13" x14ac:dyDescent="0.25">
      <c r="A211" s="1">
        <f t="shared" si="45"/>
        <v>9.6666666666666661</v>
      </c>
      <c r="B211" s="1">
        <f t="shared" ref="B211:B219" si="48">0.4919*A211+1.9651</f>
        <v>6.7201333333333331</v>
      </c>
      <c r="C211" s="1">
        <f t="shared" si="44"/>
        <v>13.6637</v>
      </c>
      <c r="D211" s="1">
        <f t="shared" si="46"/>
        <v>23.574533333333328</v>
      </c>
      <c r="E211" s="1"/>
      <c r="F211" s="1"/>
      <c r="G211" s="1">
        <f t="shared" si="47"/>
        <v>18.484000000000012</v>
      </c>
      <c r="H211" s="1">
        <f t="shared" si="47"/>
        <v>16.824000000000012</v>
      </c>
      <c r="I211" s="1">
        <f t="shared" si="39"/>
        <v>14.952173913008</v>
      </c>
      <c r="J211" s="1"/>
      <c r="K211" s="1">
        <v>0</v>
      </c>
      <c r="L211" s="1">
        <v>0</v>
      </c>
      <c r="M211" s="1">
        <v>15</v>
      </c>
    </row>
    <row r="212" spans="1:13" x14ac:dyDescent="0.25">
      <c r="A212" s="1">
        <f t="shared" si="45"/>
        <v>9.7083333333333321</v>
      </c>
      <c r="B212" s="1">
        <f t="shared" si="48"/>
        <v>6.7406291666666664</v>
      </c>
      <c r="C212" s="1">
        <f t="shared" si="44"/>
        <v>13.722312499999999</v>
      </c>
      <c r="D212" s="1">
        <f t="shared" si="46"/>
        <v>23.687341666666661</v>
      </c>
      <c r="E212" s="1"/>
      <c r="F212" s="1"/>
      <c r="G212" s="1">
        <f t="shared" si="47"/>
        <v>18.473000000000013</v>
      </c>
      <c r="H212" s="1">
        <f t="shared" si="47"/>
        <v>16.813000000000013</v>
      </c>
      <c r="I212" s="1">
        <f t="shared" si="39"/>
        <v>14.930434782571</v>
      </c>
      <c r="J212" s="1"/>
      <c r="K212" s="1">
        <v>0</v>
      </c>
      <c r="L212" s="1">
        <v>0</v>
      </c>
      <c r="M212" s="1">
        <v>16</v>
      </c>
    </row>
    <row r="213" spans="1:13" x14ac:dyDescent="0.25">
      <c r="A213" s="1">
        <f t="shared" si="45"/>
        <v>9.7499999999999982</v>
      </c>
      <c r="B213" s="1">
        <f t="shared" si="48"/>
        <v>6.7611249999999998</v>
      </c>
      <c r="C213" s="1">
        <f t="shared" si="44"/>
        <v>13.780924999999998</v>
      </c>
      <c r="D213" s="1">
        <f t="shared" si="46"/>
        <v>23.800149999999991</v>
      </c>
      <c r="E213" s="1"/>
      <c r="F213" s="1"/>
      <c r="G213" s="1">
        <f t="shared" si="47"/>
        <v>18.462000000000014</v>
      </c>
      <c r="H213" s="1">
        <f t="shared" si="47"/>
        <v>16.802000000000014</v>
      </c>
      <c r="I213" s="1">
        <f t="shared" si="39"/>
        <v>14.908695652134</v>
      </c>
      <c r="J213" s="1"/>
      <c r="K213" s="1">
        <v>0</v>
      </c>
      <c r="L213" s="1">
        <v>0</v>
      </c>
      <c r="M213" s="1">
        <v>18</v>
      </c>
    </row>
    <row r="214" spans="1:13" x14ac:dyDescent="0.25">
      <c r="A214" s="1">
        <f t="shared" si="45"/>
        <v>9.7916666666666643</v>
      </c>
      <c r="B214" s="1">
        <f t="shared" si="48"/>
        <v>6.7816208333333314</v>
      </c>
      <c r="C214" s="1">
        <f t="shared" si="44"/>
        <v>13.839537499999997</v>
      </c>
      <c r="D214" s="1">
        <f t="shared" si="46"/>
        <v>23.912958333333325</v>
      </c>
      <c r="E214" s="1"/>
      <c r="F214" s="1"/>
      <c r="G214" s="1">
        <f t="shared" si="47"/>
        <v>18.451000000000015</v>
      </c>
      <c r="H214" s="1">
        <f t="shared" si="47"/>
        <v>16.791000000000015</v>
      </c>
      <c r="I214" s="1">
        <f t="shared" si="39"/>
        <v>14.886956521697</v>
      </c>
      <c r="J214" s="1"/>
      <c r="K214" s="1">
        <v>0</v>
      </c>
      <c r="L214" s="1">
        <v>0</v>
      </c>
      <c r="M214" s="1">
        <v>21</v>
      </c>
    </row>
    <row r="215" spans="1:13" x14ac:dyDescent="0.25">
      <c r="A215" s="1">
        <f t="shared" si="45"/>
        <v>9.8333333333333304</v>
      </c>
      <c r="B215" s="1">
        <f t="shared" si="48"/>
        <v>6.8021166666666648</v>
      </c>
      <c r="C215" s="1">
        <f t="shared" si="44"/>
        <v>13.898149999999996</v>
      </c>
      <c r="D215" s="1">
        <f t="shared" si="46"/>
        <v>24.025766666666655</v>
      </c>
      <c r="E215" s="1"/>
      <c r="F215" s="1"/>
      <c r="G215" s="1">
        <f t="shared" si="47"/>
        <v>18.440000000000015</v>
      </c>
      <c r="H215" s="1">
        <f t="shared" si="47"/>
        <v>16.780000000000015</v>
      </c>
      <c r="I215" s="1">
        <f t="shared" si="39"/>
        <v>14.86521739126</v>
      </c>
      <c r="J215" s="1"/>
      <c r="K215" s="1">
        <v>0</v>
      </c>
      <c r="L215" s="1">
        <v>0</v>
      </c>
      <c r="M215" s="1">
        <v>24</v>
      </c>
    </row>
    <row r="216" spans="1:13" x14ac:dyDescent="0.25">
      <c r="A216" s="1">
        <f t="shared" si="45"/>
        <v>9.8749999999999964</v>
      </c>
      <c r="B216" s="1">
        <f t="shared" si="48"/>
        <v>6.8226124999999982</v>
      </c>
      <c r="C216" s="1">
        <f t="shared" si="44"/>
        <v>13.956762499999995</v>
      </c>
      <c r="D216" s="1">
        <f t="shared" si="46"/>
        <v>24.138574999999989</v>
      </c>
      <c r="E216" s="1"/>
      <c r="F216" s="1"/>
      <c r="G216" s="1">
        <f t="shared" si="47"/>
        <v>18.429000000000016</v>
      </c>
      <c r="H216" s="1">
        <f t="shared" si="47"/>
        <v>16.769000000000016</v>
      </c>
      <c r="I216" s="1">
        <f t="shared" si="39"/>
        <v>14.843478260823</v>
      </c>
      <c r="J216" s="1"/>
      <c r="K216" s="1">
        <v>0</v>
      </c>
      <c r="L216" s="1">
        <v>0</v>
      </c>
      <c r="M216" s="1">
        <v>29</v>
      </c>
    </row>
    <row r="217" spans="1:13" x14ac:dyDescent="0.25">
      <c r="A217" s="1">
        <f t="shared" si="45"/>
        <v>9.9166666666666625</v>
      </c>
      <c r="B217" s="1">
        <f t="shared" si="48"/>
        <v>6.8431083333333316</v>
      </c>
      <c r="C217" s="1">
        <f t="shared" si="44"/>
        <v>14.015374999999995</v>
      </c>
      <c r="D217" s="1">
        <f t="shared" si="46"/>
        <v>24.251383333333319</v>
      </c>
      <c r="E217" s="1"/>
      <c r="F217" s="1"/>
      <c r="G217" s="1">
        <f t="shared" si="47"/>
        <v>18.418000000000017</v>
      </c>
      <c r="H217" s="1">
        <f t="shared" si="47"/>
        <v>16.758000000000017</v>
      </c>
      <c r="I217" s="1">
        <f t="shared" si="39"/>
        <v>14.821739130386</v>
      </c>
      <c r="J217" s="1"/>
      <c r="K217" s="1">
        <v>0</v>
      </c>
      <c r="L217" s="1">
        <v>0</v>
      </c>
      <c r="M217" s="1">
        <v>36</v>
      </c>
    </row>
    <row r="218" spans="1:13" x14ac:dyDescent="0.25">
      <c r="A218" s="1">
        <f t="shared" si="45"/>
        <v>9.9583333333333286</v>
      </c>
      <c r="B218" s="1">
        <f t="shared" si="48"/>
        <v>6.863604166666665</v>
      </c>
      <c r="C218" s="1">
        <f t="shared" si="44"/>
        <v>14.073987499999994</v>
      </c>
      <c r="D218" s="1">
        <f t="shared" si="46"/>
        <v>24.364191666666649</v>
      </c>
      <c r="E218" s="1"/>
      <c r="F218" s="1"/>
      <c r="G218" s="1">
        <f t="shared" si="47"/>
        <v>18.407000000000018</v>
      </c>
      <c r="H218" s="1">
        <f t="shared" si="47"/>
        <v>16.747000000000018</v>
      </c>
      <c r="I218" s="1">
        <f t="shared" si="39"/>
        <v>14.799999999949</v>
      </c>
      <c r="J218" s="1"/>
      <c r="K218" s="1">
        <v>0</v>
      </c>
      <c r="L218" s="1">
        <v>0</v>
      </c>
      <c r="M218" s="1">
        <v>44</v>
      </c>
    </row>
    <row r="219" spans="1:13" x14ac:dyDescent="0.25">
      <c r="A219" s="1">
        <f t="shared" si="45"/>
        <v>9.9999999999999947</v>
      </c>
      <c r="B219" s="2">
        <f t="shared" si="48"/>
        <v>6.8840999999999983</v>
      </c>
      <c r="C219" s="2">
        <f t="shared" si="44"/>
        <v>14.132599999999993</v>
      </c>
      <c r="D219" s="2">
        <f t="shared" si="46"/>
        <v>24.476999999999983</v>
      </c>
      <c r="E219" s="1"/>
      <c r="F219" s="1"/>
      <c r="G219" s="1">
        <f t="shared" si="47"/>
        <v>18.396000000000019</v>
      </c>
      <c r="H219" s="1">
        <f t="shared" si="47"/>
        <v>16.736000000000018</v>
      </c>
      <c r="I219" s="1">
        <f>I218-0.021739130437</f>
        <v>14.778260869512</v>
      </c>
      <c r="J219" s="1"/>
      <c r="K219" s="1">
        <v>0</v>
      </c>
      <c r="L219" s="1">
        <v>0</v>
      </c>
      <c r="M219" s="1">
        <v>54</v>
      </c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2021-01-06T11:57:39Z</dcterms:modified>
</cp:coreProperties>
</file>