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375" activeTab="1"/>
  </bookViews>
  <sheets>
    <sheet name="Data" sheetId="1" r:id="rId1"/>
    <sheet name="Average" sheetId="5" r:id="rId2"/>
    <sheet name="AveragePerNode" sheetId="6" r:id="rId3"/>
    <sheet name="Packets Steady State" sheetId="4" r:id="rId4"/>
    <sheet name="KBytes Steady State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11" i="1"/>
  <c r="T11" i="1"/>
  <c r="S11" i="1"/>
  <c r="R11" i="1"/>
  <c r="R12" i="1"/>
  <c r="S12" i="1"/>
  <c r="T12" i="1"/>
  <c r="U12" i="1"/>
  <c r="O4" i="1"/>
  <c r="O2" i="1"/>
  <c r="N4" i="1"/>
  <c r="N2" i="1"/>
  <c r="M4" i="1"/>
  <c r="L4" i="1"/>
  <c r="L2" i="1"/>
  <c r="M2" i="1"/>
  <c r="K2" i="1"/>
  <c r="K4" i="1"/>
  <c r="J4" i="1"/>
  <c r="J2" i="1"/>
  <c r="O3" i="1"/>
  <c r="N3" i="1"/>
  <c r="M3" i="1"/>
  <c r="L3" i="1"/>
  <c r="K3" i="1"/>
  <c r="J3" i="1"/>
  <c r="I3" i="1"/>
  <c r="H3" i="1"/>
  <c r="H2" i="1"/>
  <c r="I2" i="1"/>
  <c r="H4" i="1"/>
  <c r="I4" i="1"/>
  <c r="G4" i="1"/>
  <c r="G3" i="1"/>
  <c r="G2" i="1"/>
  <c r="F4" i="1"/>
  <c r="F3" i="1"/>
  <c r="F2" i="1"/>
  <c r="E3" i="1"/>
  <c r="D3" i="1"/>
  <c r="C3" i="1"/>
  <c r="B3" i="1"/>
  <c r="E4" i="1"/>
  <c r="E2" i="1"/>
  <c r="D4" i="1"/>
  <c r="D2" i="1"/>
  <c r="C2" i="1"/>
  <c r="C4" i="1"/>
  <c r="B4" i="1"/>
  <c r="B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</calcChain>
</file>

<file path=xl/sharedStrings.xml><?xml version="1.0" encoding="utf-8"?>
<sst xmlns="http://schemas.openxmlformats.org/spreadsheetml/2006/main" count="23" uniqueCount="23">
  <si>
    <t>secs</t>
  </si>
  <si>
    <t>b3</t>
  </si>
  <si>
    <t>p3</t>
  </si>
  <si>
    <t>b10</t>
  </si>
  <si>
    <t>p10</t>
  </si>
  <si>
    <t>b25</t>
  </si>
  <si>
    <t>p25</t>
  </si>
  <si>
    <t>b50</t>
  </si>
  <si>
    <t>p50</t>
  </si>
  <si>
    <t>b100</t>
  </si>
  <si>
    <t>p100</t>
  </si>
  <si>
    <t>b150</t>
  </si>
  <si>
    <t>p150</t>
  </si>
  <si>
    <t>b200</t>
  </si>
  <si>
    <t>p200</t>
  </si>
  <si>
    <t>average</t>
  </si>
  <si>
    <t>max</t>
  </si>
  <si>
    <t>average/node</t>
  </si>
  <si>
    <t>Nodes</t>
  </si>
  <si>
    <t>Bytes</t>
  </si>
  <si>
    <t>Packets</t>
  </si>
  <si>
    <t>Bytes/Node</t>
  </si>
  <si>
    <t>Packets/Node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</si>
</sst>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2" fontId="4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1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Data!$R$5</c:f>
              <c:strCache>
                <c:ptCount val="1"/>
                <c:pt idx="0">
                  <c:v>Bytes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Data!$Q$6:$Q$12</c:f>
              <c:numCache>
                <c:formatCode>General</c:formatCode>
                <c:ptCount val="7"/>
                <c:pt idx="0">
                  <c:v>3.0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  <c:pt idx="5">
                  <c:v>150.0</c:v>
                </c:pt>
                <c:pt idx="6">
                  <c:v>200.0</c:v>
                </c:pt>
              </c:numCache>
            </c:numRef>
          </c:cat>
          <c:val>
            <c:numRef>
              <c:f>Data!$R$6:$R$12</c:f>
              <c:numCache>
                <c:formatCode>0.00</c:formatCode>
                <c:ptCount val="7"/>
                <c:pt idx="0">
                  <c:v>354.2986425339361</c:v>
                </c:pt>
                <c:pt idx="1">
                  <c:v>1358.296629213482</c:v>
                </c:pt>
                <c:pt idx="2">
                  <c:v>2808.533333333336</c:v>
                </c:pt>
                <c:pt idx="3">
                  <c:v>7859.223333333327</c:v>
                </c:pt>
                <c:pt idx="4">
                  <c:v>23425.89629629635</c:v>
                </c:pt>
                <c:pt idx="5">
                  <c:v>57349.60677966087</c:v>
                </c:pt>
                <c:pt idx="6">
                  <c:v>131774.1057851239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011688"/>
        <c:axId val="-2118057960"/>
      </c:lineChart>
      <c:lineChart>
        <c:grouping val="standard"/>
        <c:varyColors val="0"/>
        <c:ser>
          <c:idx val="0"/>
          <c:order val="1"/>
          <c:tx>
            <c:strRef>
              <c:f>Data!$T$5</c:f>
              <c:strCache>
                <c:ptCount val="1"/>
                <c:pt idx="0">
                  <c:v>Packets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Data!$Q$6:$Q$12</c:f>
              <c:numCache>
                <c:formatCode>General</c:formatCode>
                <c:ptCount val="7"/>
                <c:pt idx="0">
                  <c:v>3.0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  <c:pt idx="5">
                  <c:v>150.0</c:v>
                </c:pt>
                <c:pt idx="6">
                  <c:v>200.0</c:v>
                </c:pt>
              </c:numCache>
            </c:numRef>
          </c:cat>
          <c:val>
            <c:numRef>
              <c:f>Data!$T$6:$T$12</c:f>
              <c:numCache>
                <c:formatCode>0.00</c:formatCode>
                <c:ptCount val="7"/>
                <c:pt idx="0">
                  <c:v>4.495927601809958</c:v>
                </c:pt>
                <c:pt idx="1">
                  <c:v>14.21494382022472</c:v>
                </c:pt>
                <c:pt idx="2">
                  <c:v>26.06333333333334</c:v>
                </c:pt>
                <c:pt idx="3">
                  <c:v>43.7133333333333</c:v>
                </c:pt>
                <c:pt idx="4">
                  <c:v>89.2414814814814</c:v>
                </c:pt>
                <c:pt idx="5">
                  <c:v>106.6662711864409</c:v>
                </c:pt>
                <c:pt idx="6">
                  <c:v>180.198347107438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48728"/>
        <c:axId val="-2118079272"/>
      </c:lineChart>
      <c:catAx>
        <c:axId val="-214701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057960"/>
        <c:crosses val="autoZero"/>
        <c:auto val="1"/>
        <c:lblAlgn val="ctr"/>
        <c:lblOffset val="100"/>
        <c:noMultiLvlLbl val="0"/>
      </c:catAx>
      <c:valAx>
        <c:axId val="-2118057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KBytes/sec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47011688"/>
        <c:crosses val="autoZero"/>
        <c:crossBetween val="between"/>
        <c:dispUnits>
          <c:builtInUnit val="thousands"/>
        </c:dispUnits>
      </c:valAx>
      <c:valAx>
        <c:axId val="-2118079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Packets/sec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9648728"/>
        <c:crosses val="max"/>
        <c:crossBetween val="between"/>
      </c:valAx>
      <c:catAx>
        <c:axId val="-2119648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80792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Data!$S$5</c:f>
              <c:strCache>
                <c:ptCount val="1"/>
                <c:pt idx="0">
                  <c:v>Bytes/Node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Data!$Q$6:$Q$12</c:f>
              <c:numCache>
                <c:formatCode>General</c:formatCode>
                <c:ptCount val="7"/>
                <c:pt idx="0">
                  <c:v>3.0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  <c:pt idx="5">
                  <c:v>150.0</c:v>
                </c:pt>
                <c:pt idx="6">
                  <c:v>200.0</c:v>
                </c:pt>
              </c:numCache>
            </c:numRef>
          </c:cat>
          <c:val>
            <c:numRef>
              <c:f>Data!$S$6:$S$12</c:f>
              <c:numCache>
                <c:formatCode>0.00</c:formatCode>
                <c:ptCount val="7"/>
                <c:pt idx="0">
                  <c:v>118.099547511312</c:v>
                </c:pt>
                <c:pt idx="1">
                  <c:v>135.8296629213482</c:v>
                </c:pt>
                <c:pt idx="2">
                  <c:v>112.3413333333335</c:v>
                </c:pt>
                <c:pt idx="3">
                  <c:v>157.1844666666665</c:v>
                </c:pt>
                <c:pt idx="4">
                  <c:v>234.2589629629634</c:v>
                </c:pt>
                <c:pt idx="5">
                  <c:v>382.3307118644058</c:v>
                </c:pt>
                <c:pt idx="6">
                  <c:v>658.8705289256194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33704"/>
        <c:axId val="-2141632296"/>
      </c:lineChart>
      <c:lineChart>
        <c:grouping val="standard"/>
        <c:varyColors val="0"/>
        <c:ser>
          <c:idx val="2"/>
          <c:order val="1"/>
          <c:tx>
            <c:strRef>
              <c:f>Data!$U$5</c:f>
              <c:strCache>
                <c:ptCount val="1"/>
                <c:pt idx="0">
                  <c:v>Packets/Node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Data!$Q$6:$Q$12</c:f>
              <c:numCache>
                <c:formatCode>General</c:formatCode>
                <c:ptCount val="7"/>
                <c:pt idx="0">
                  <c:v>3.0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  <c:pt idx="5">
                  <c:v>150.0</c:v>
                </c:pt>
                <c:pt idx="6">
                  <c:v>200.0</c:v>
                </c:pt>
              </c:numCache>
            </c:numRef>
          </c:cat>
          <c:val>
            <c:numRef>
              <c:f>Data!$U$6:$U$12</c:f>
              <c:numCache>
                <c:formatCode>0.00</c:formatCode>
                <c:ptCount val="7"/>
                <c:pt idx="0">
                  <c:v>1.498642533936653</c:v>
                </c:pt>
                <c:pt idx="1">
                  <c:v>1.421494382022472</c:v>
                </c:pt>
                <c:pt idx="2">
                  <c:v>1.042533333333334</c:v>
                </c:pt>
                <c:pt idx="3">
                  <c:v>0.874266666666666</c:v>
                </c:pt>
                <c:pt idx="4">
                  <c:v>0.892414814814814</c:v>
                </c:pt>
                <c:pt idx="5">
                  <c:v>0.711108474576272</c:v>
                </c:pt>
                <c:pt idx="6">
                  <c:v>0.90099173553719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469736"/>
        <c:axId val="-2141722472"/>
      </c:lineChart>
      <c:catAx>
        <c:axId val="-214163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632296"/>
        <c:crosses val="autoZero"/>
        <c:auto val="1"/>
        <c:lblAlgn val="ctr"/>
        <c:lblOffset val="100"/>
        <c:noMultiLvlLbl val="0"/>
      </c:catAx>
      <c:valAx>
        <c:axId val="-214163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Bytes/sec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-2141633704"/>
        <c:crosses val="autoZero"/>
        <c:crossBetween val="between"/>
      </c:valAx>
      <c:valAx>
        <c:axId val="-2141722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Packets/sec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2141469736"/>
        <c:crosses val="max"/>
        <c:crossBetween val="between"/>
      </c:valAx>
      <c:catAx>
        <c:axId val="-2141469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17224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Data!$C$6</c:f>
              <c:strCache>
                <c:ptCount val="1"/>
                <c:pt idx="0">
                  <c:v>p3</c:v>
                </c:pt>
              </c:strCache>
            </c:strRef>
          </c:tx>
          <c:val>
            <c:numRef>
              <c:f>Data!$C$14:$C$92</c:f>
              <c:numCache>
                <c:formatCode>0.00</c:formatCode>
                <c:ptCount val="79"/>
                <c:pt idx="0">
                  <c:v>5.6</c:v>
                </c:pt>
                <c:pt idx="1">
                  <c:v>0.4</c:v>
                </c:pt>
                <c:pt idx="2">
                  <c:v>6.0</c:v>
                </c:pt>
                <c:pt idx="3">
                  <c:v>0.0</c:v>
                </c:pt>
                <c:pt idx="4">
                  <c:v>5.2</c:v>
                </c:pt>
                <c:pt idx="5">
                  <c:v>0.4</c:v>
                </c:pt>
                <c:pt idx="6">
                  <c:v>4.8</c:v>
                </c:pt>
                <c:pt idx="7">
                  <c:v>8.4</c:v>
                </c:pt>
                <c:pt idx="8">
                  <c:v>5.2</c:v>
                </c:pt>
                <c:pt idx="9">
                  <c:v>2.0</c:v>
                </c:pt>
                <c:pt idx="10">
                  <c:v>5.6</c:v>
                </c:pt>
                <c:pt idx="11">
                  <c:v>0.4</c:v>
                </c:pt>
                <c:pt idx="12">
                  <c:v>6.0</c:v>
                </c:pt>
                <c:pt idx="13">
                  <c:v>0.0</c:v>
                </c:pt>
                <c:pt idx="14">
                  <c:v>5.2</c:v>
                </c:pt>
                <c:pt idx="15">
                  <c:v>0.4</c:v>
                </c:pt>
                <c:pt idx="16">
                  <c:v>5.2</c:v>
                </c:pt>
                <c:pt idx="17">
                  <c:v>0.0</c:v>
                </c:pt>
                <c:pt idx="18">
                  <c:v>5.2</c:v>
                </c:pt>
                <c:pt idx="19">
                  <c:v>14.8</c:v>
                </c:pt>
                <c:pt idx="20">
                  <c:v>5.6</c:v>
                </c:pt>
                <c:pt idx="21">
                  <c:v>0.4</c:v>
                </c:pt>
                <c:pt idx="22">
                  <c:v>6.0</c:v>
                </c:pt>
                <c:pt idx="23">
                  <c:v>0.0</c:v>
                </c:pt>
                <c:pt idx="24">
                  <c:v>5.2</c:v>
                </c:pt>
                <c:pt idx="25">
                  <c:v>0.4</c:v>
                </c:pt>
                <c:pt idx="26">
                  <c:v>5.2</c:v>
                </c:pt>
                <c:pt idx="27">
                  <c:v>0.0</c:v>
                </c:pt>
                <c:pt idx="28">
                  <c:v>5.2</c:v>
                </c:pt>
                <c:pt idx="29">
                  <c:v>2.0</c:v>
                </c:pt>
                <c:pt idx="30">
                  <c:v>5.6</c:v>
                </c:pt>
                <c:pt idx="31">
                  <c:v>8.4</c:v>
                </c:pt>
                <c:pt idx="32">
                  <c:v>6.0</c:v>
                </c:pt>
                <c:pt idx="33">
                  <c:v>0.4</c:v>
                </c:pt>
                <c:pt idx="34">
                  <c:v>4.8</c:v>
                </c:pt>
                <c:pt idx="35">
                  <c:v>0.4</c:v>
                </c:pt>
                <c:pt idx="36">
                  <c:v>5.2</c:v>
                </c:pt>
                <c:pt idx="37">
                  <c:v>0.0</c:v>
                </c:pt>
                <c:pt idx="38">
                  <c:v>5.2</c:v>
                </c:pt>
                <c:pt idx="39">
                  <c:v>2.0</c:v>
                </c:pt>
                <c:pt idx="40">
                  <c:v>5.6</c:v>
                </c:pt>
                <c:pt idx="41">
                  <c:v>0.4</c:v>
                </c:pt>
                <c:pt idx="42">
                  <c:v>6.0</c:v>
                </c:pt>
                <c:pt idx="43">
                  <c:v>16.4</c:v>
                </c:pt>
                <c:pt idx="44">
                  <c:v>4.8</c:v>
                </c:pt>
                <c:pt idx="45">
                  <c:v>0.4</c:v>
                </c:pt>
                <c:pt idx="46">
                  <c:v>5.2</c:v>
                </c:pt>
                <c:pt idx="47">
                  <c:v>0.0</c:v>
                </c:pt>
                <c:pt idx="48">
                  <c:v>5.2</c:v>
                </c:pt>
                <c:pt idx="49">
                  <c:v>2.0</c:v>
                </c:pt>
                <c:pt idx="50">
                  <c:v>6.0</c:v>
                </c:pt>
                <c:pt idx="51">
                  <c:v>0.8</c:v>
                </c:pt>
                <c:pt idx="52">
                  <c:v>5.2</c:v>
                </c:pt>
                <c:pt idx="53">
                  <c:v>0.4</c:v>
                </c:pt>
                <c:pt idx="54">
                  <c:v>4.8</c:v>
                </c:pt>
                <c:pt idx="55">
                  <c:v>8.4</c:v>
                </c:pt>
                <c:pt idx="56">
                  <c:v>5.2</c:v>
                </c:pt>
                <c:pt idx="57">
                  <c:v>0.0</c:v>
                </c:pt>
                <c:pt idx="58">
                  <c:v>5.2</c:v>
                </c:pt>
                <c:pt idx="59">
                  <c:v>2.0</c:v>
                </c:pt>
                <c:pt idx="60">
                  <c:v>6.0</c:v>
                </c:pt>
                <c:pt idx="61">
                  <c:v>0.8</c:v>
                </c:pt>
                <c:pt idx="62">
                  <c:v>5.2</c:v>
                </c:pt>
                <c:pt idx="63">
                  <c:v>0.4</c:v>
                </c:pt>
                <c:pt idx="64">
                  <c:v>4.8</c:v>
                </c:pt>
                <c:pt idx="65">
                  <c:v>0.4</c:v>
                </c:pt>
                <c:pt idx="66">
                  <c:v>5.2</c:v>
                </c:pt>
                <c:pt idx="67">
                  <c:v>11.6</c:v>
                </c:pt>
                <c:pt idx="68">
                  <c:v>4.8</c:v>
                </c:pt>
                <c:pt idx="69">
                  <c:v>2.0</c:v>
                </c:pt>
                <c:pt idx="70">
                  <c:v>6.0</c:v>
                </c:pt>
                <c:pt idx="71">
                  <c:v>0.8</c:v>
                </c:pt>
                <c:pt idx="72">
                  <c:v>5.2</c:v>
                </c:pt>
                <c:pt idx="73">
                  <c:v>0.4</c:v>
                </c:pt>
                <c:pt idx="74">
                  <c:v>4.8</c:v>
                </c:pt>
                <c:pt idx="75">
                  <c:v>0.4</c:v>
                </c:pt>
                <c:pt idx="76">
                  <c:v>5.2</c:v>
                </c:pt>
                <c:pt idx="77">
                  <c:v>0.4</c:v>
                </c:pt>
                <c:pt idx="78">
                  <c:v>4.8</c:v>
                </c:pt>
              </c:numCache>
            </c:numRef>
          </c:val>
          <c:smooth val="1"/>
        </c:ser>
        <c:ser>
          <c:idx val="4"/>
          <c:order val="1"/>
          <c:tx>
            <c:strRef>
              <c:f>Data!$E$6</c:f>
              <c:strCache>
                <c:ptCount val="1"/>
                <c:pt idx="0">
                  <c:v>p10</c:v>
                </c:pt>
              </c:strCache>
            </c:strRef>
          </c:tx>
          <c:val>
            <c:numRef>
              <c:f>Data!$E$14:$E$92</c:f>
              <c:numCache>
                <c:formatCode>0.00</c:formatCode>
                <c:ptCount val="79"/>
                <c:pt idx="0">
                  <c:v>5.2</c:v>
                </c:pt>
                <c:pt idx="1">
                  <c:v>0.0</c:v>
                </c:pt>
                <c:pt idx="2">
                  <c:v>5.2</c:v>
                </c:pt>
                <c:pt idx="3">
                  <c:v>2.0</c:v>
                </c:pt>
                <c:pt idx="4">
                  <c:v>6.0</c:v>
                </c:pt>
                <c:pt idx="5">
                  <c:v>0.8</c:v>
                </c:pt>
                <c:pt idx="6">
                  <c:v>5.2</c:v>
                </c:pt>
                <c:pt idx="7">
                  <c:v>39.6</c:v>
                </c:pt>
                <c:pt idx="8">
                  <c:v>4.8</c:v>
                </c:pt>
                <c:pt idx="9">
                  <c:v>0.4</c:v>
                </c:pt>
                <c:pt idx="10">
                  <c:v>4.33</c:v>
                </c:pt>
                <c:pt idx="11">
                  <c:v>0.0</c:v>
                </c:pt>
                <c:pt idx="12">
                  <c:v>5.2</c:v>
                </c:pt>
                <c:pt idx="13">
                  <c:v>2.0</c:v>
                </c:pt>
                <c:pt idx="14">
                  <c:v>6.0</c:v>
                </c:pt>
                <c:pt idx="15">
                  <c:v>0.8</c:v>
                </c:pt>
                <c:pt idx="16">
                  <c:v>5.2</c:v>
                </c:pt>
                <c:pt idx="17">
                  <c:v>0.4</c:v>
                </c:pt>
                <c:pt idx="18">
                  <c:v>4.8</c:v>
                </c:pt>
                <c:pt idx="19">
                  <c:v>60.4</c:v>
                </c:pt>
                <c:pt idx="20">
                  <c:v>5.2</c:v>
                </c:pt>
                <c:pt idx="21">
                  <c:v>0.4</c:v>
                </c:pt>
                <c:pt idx="22">
                  <c:v>4.8</c:v>
                </c:pt>
                <c:pt idx="23">
                  <c:v>2.0</c:v>
                </c:pt>
                <c:pt idx="24">
                  <c:v>6.0</c:v>
                </c:pt>
                <c:pt idx="25">
                  <c:v>0.8</c:v>
                </c:pt>
                <c:pt idx="26">
                  <c:v>5.2</c:v>
                </c:pt>
                <c:pt idx="27">
                  <c:v>0.4</c:v>
                </c:pt>
                <c:pt idx="28">
                  <c:v>4.8</c:v>
                </c:pt>
                <c:pt idx="29">
                  <c:v>0.4</c:v>
                </c:pt>
                <c:pt idx="30">
                  <c:v>5.2</c:v>
                </c:pt>
                <c:pt idx="31">
                  <c:v>38.8</c:v>
                </c:pt>
                <c:pt idx="32">
                  <c:v>4.8</c:v>
                </c:pt>
                <c:pt idx="33">
                  <c:v>2.0</c:v>
                </c:pt>
                <c:pt idx="34">
                  <c:v>6.0</c:v>
                </c:pt>
                <c:pt idx="35">
                  <c:v>0.8</c:v>
                </c:pt>
                <c:pt idx="36">
                  <c:v>5.2</c:v>
                </c:pt>
                <c:pt idx="37">
                  <c:v>0.4</c:v>
                </c:pt>
                <c:pt idx="38">
                  <c:v>5.2</c:v>
                </c:pt>
                <c:pt idx="39">
                  <c:v>0.0</c:v>
                </c:pt>
                <c:pt idx="40">
                  <c:v>5.2</c:v>
                </c:pt>
                <c:pt idx="41">
                  <c:v>0.4</c:v>
                </c:pt>
                <c:pt idx="42">
                  <c:v>4.8</c:v>
                </c:pt>
                <c:pt idx="43">
                  <c:v>76.4</c:v>
                </c:pt>
                <c:pt idx="44">
                  <c:v>6.0</c:v>
                </c:pt>
                <c:pt idx="45">
                  <c:v>0.8</c:v>
                </c:pt>
                <c:pt idx="46">
                  <c:v>5.2</c:v>
                </c:pt>
                <c:pt idx="47">
                  <c:v>0.4</c:v>
                </c:pt>
                <c:pt idx="48">
                  <c:v>5.2</c:v>
                </c:pt>
                <c:pt idx="49">
                  <c:v>0.0</c:v>
                </c:pt>
                <c:pt idx="50">
                  <c:v>5.2</c:v>
                </c:pt>
                <c:pt idx="51">
                  <c:v>0.4</c:v>
                </c:pt>
                <c:pt idx="52">
                  <c:v>4.8</c:v>
                </c:pt>
                <c:pt idx="53">
                  <c:v>2.0</c:v>
                </c:pt>
                <c:pt idx="54">
                  <c:v>6.0</c:v>
                </c:pt>
                <c:pt idx="55">
                  <c:v>39.6</c:v>
                </c:pt>
                <c:pt idx="56">
                  <c:v>4.8</c:v>
                </c:pt>
                <c:pt idx="57">
                  <c:v>0.4</c:v>
                </c:pt>
                <c:pt idx="58">
                  <c:v>5.2</c:v>
                </c:pt>
                <c:pt idx="59">
                  <c:v>0.0</c:v>
                </c:pt>
                <c:pt idx="60">
                  <c:v>5.2</c:v>
                </c:pt>
                <c:pt idx="61">
                  <c:v>0.4</c:v>
                </c:pt>
                <c:pt idx="62">
                  <c:v>4.8</c:v>
                </c:pt>
                <c:pt idx="63">
                  <c:v>2.0</c:v>
                </c:pt>
                <c:pt idx="64">
                  <c:v>6.0</c:v>
                </c:pt>
                <c:pt idx="65">
                  <c:v>1.2</c:v>
                </c:pt>
                <c:pt idx="66">
                  <c:v>4.8</c:v>
                </c:pt>
                <c:pt idx="67">
                  <c:v>55.6</c:v>
                </c:pt>
                <c:pt idx="68">
                  <c:v>5.2</c:v>
                </c:pt>
                <c:pt idx="69">
                  <c:v>0.0</c:v>
                </c:pt>
                <c:pt idx="70">
                  <c:v>5.2</c:v>
                </c:pt>
                <c:pt idx="71">
                  <c:v>0.4</c:v>
                </c:pt>
                <c:pt idx="72">
                  <c:v>5.2</c:v>
                </c:pt>
                <c:pt idx="73">
                  <c:v>1.6</c:v>
                </c:pt>
                <c:pt idx="74">
                  <c:v>6.0</c:v>
                </c:pt>
                <c:pt idx="75">
                  <c:v>1.2</c:v>
                </c:pt>
                <c:pt idx="76">
                  <c:v>4.8</c:v>
                </c:pt>
                <c:pt idx="77">
                  <c:v>0.4</c:v>
                </c:pt>
                <c:pt idx="78">
                  <c:v>5.2</c:v>
                </c:pt>
              </c:numCache>
            </c:numRef>
          </c:val>
          <c:smooth val="1"/>
        </c:ser>
        <c:ser>
          <c:idx val="6"/>
          <c:order val="2"/>
          <c:tx>
            <c:strRef>
              <c:f>Data!$G$6</c:f>
              <c:strCache>
                <c:ptCount val="1"/>
                <c:pt idx="0">
                  <c:v>p25</c:v>
                </c:pt>
              </c:strCache>
            </c:strRef>
          </c:tx>
          <c:val>
            <c:numRef>
              <c:f>Data!$G$14:$G$92</c:f>
              <c:numCache>
                <c:formatCode>0.00</c:formatCode>
                <c:ptCount val="79"/>
                <c:pt idx="0">
                  <c:v>0.0</c:v>
                </c:pt>
                <c:pt idx="1">
                  <c:v>5.2</c:v>
                </c:pt>
                <c:pt idx="2">
                  <c:v>0.4</c:v>
                </c:pt>
                <c:pt idx="3">
                  <c:v>5.2</c:v>
                </c:pt>
                <c:pt idx="4">
                  <c:v>2.4</c:v>
                </c:pt>
                <c:pt idx="5">
                  <c:v>5.2</c:v>
                </c:pt>
                <c:pt idx="6">
                  <c:v>1.2</c:v>
                </c:pt>
                <c:pt idx="7">
                  <c:v>109.6</c:v>
                </c:pt>
                <c:pt idx="8">
                  <c:v>0.4</c:v>
                </c:pt>
                <c:pt idx="9">
                  <c:v>5.2</c:v>
                </c:pt>
                <c:pt idx="10">
                  <c:v>0.4</c:v>
                </c:pt>
                <c:pt idx="11">
                  <c:v>4.8</c:v>
                </c:pt>
                <c:pt idx="12">
                  <c:v>0.4</c:v>
                </c:pt>
                <c:pt idx="13">
                  <c:v>5.2</c:v>
                </c:pt>
                <c:pt idx="14">
                  <c:v>2.4</c:v>
                </c:pt>
                <c:pt idx="15">
                  <c:v>5.2</c:v>
                </c:pt>
                <c:pt idx="16">
                  <c:v>1.2</c:v>
                </c:pt>
                <c:pt idx="17">
                  <c:v>4.8</c:v>
                </c:pt>
                <c:pt idx="18">
                  <c:v>0.4</c:v>
                </c:pt>
                <c:pt idx="19">
                  <c:v>166.8</c:v>
                </c:pt>
                <c:pt idx="20">
                  <c:v>0.4</c:v>
                </c:pt>
                <c:pt idx="21">
                  <c:v>4.8</c:v>
                </c:pt>
                <c:pt idx="22">
                  <c:v>0.4</c:v>
                </c:pt>
                <c:pt idx="23">
                  <c:v>5.2</c:v>
                </c:pt>
                <c:pt idx="24">
                  <c:v>2.4</c:v>
                </c:pt>
                <c:pt idx="25">
                  <c:v>5.2</c:v>
                </c:pt>
                <c:pt idx="26">
                  <c:v>1.2</c:v>
                </c:pt>
                <c:pt idx="27">
                  <c:v>5.2</c:v>
                </c:pt>
                <c:pt idx="28">
                  <c:v>0.0</c:v>
                </c:pt>
                <c:pt idx="29">
                  <c:v>5.2</c:v>
                </c:pt>
                <c:pt idx="30">
                  <c:v>0.4</c:v>
                </c:pt>
                <c:pt idx="31">
                  <c:v>108.0</c:v>
                </c:pt>
                <c:pt idx="32">
                  <c:v>0.4</c:v>
                </c:pt>
                <c:pt idx="33">
                  <c:v>5.2</c:v>
                </c:pt>
                <c:pt idx="34">
                  <c:v>2.4</c:v>
                </c:pt>
                <c:pt idx="35">
                  <c:v>5.2</c:v>
                </c:pt>
                <c:pt idx="36">
                  <c:v>1.2</c:v>
                </c:pt>
                <c:pt idx="37">
                  <c:v>5.2</c:v>
                </c:pt>
                <c:pt idx="38">
                  <c:v>0.0</c:v>
                </c:pt>
                <c:pt idx="39">
                  <c:v>5.2</c:v>
                </c:pt>
                <c:pt idx="40">
                  <c:v>0.4</c:v>
                </c:pt>
                <c:pt idx="41">
                  <c:v>4.8</c:v>
                </c:pt>
                <c:pt idx="42">
                  <c:v>0.4</c:v>
                </c:pt>
                <c:pt idx="43">
                  <c:v>203.6</c:v>
                </c:pt>
                <c:pt idx="44">
                  <c:v>2.8</c:v>
                </c:pt>
                <c:pt idx="45">
                  <c:v>4.8</c:v>
                </c:pt>
                <c:pt idx="46">
                  <c:v>1.2</c:v>
                </c:pt>
                <c:pt idx="47">
                  <c:v>5.2</c:v>
                </c:pt>
                <c:pt idx="48">
                  <c:v>0.0</c:v>
                </c:pt>
                <c:pt idx="49">
                  <c:v>5.2</c:v>
                </c:pt>
                <c:pt idx="50">
                  <c:v>0.4</c:v>
                </c:pt>
                <c:pt idx="51">
                  <c:v>4.8</c:v>
                </c:pt>
                <c:pt idx="52">
                  <c:v>0.4</c:v>
                </c:pt>
                <c:pt idx="53">
                  <c:v>5.2</c:v>
                </c:pt>
                <c:pt idx="54">
                  <c:v>2.8</c:v>
                </c:pt>
                <c:pt idx="55">
                  <c:v>107.2</c:v>
                </c:pt>
                <c:pt idx="56">
                  <c:v>2.0</c:v>
                </c:pt>
                <c:pt idx="57">
                  <c:v>5.2</c:v>
                </c:pt>
                <c:pt idx="58">
                  <c:v>0.8</c:v>
                </c:pt>
                <c:pt idx="59">
                  <c:v>5.2</c:v>
                </c:pt>
                <c:pt idx="60">
                  <c:v>0.4</c:v>
                </c:pt>
                <c:pt idx="61">
                  <c:v>5.2</c:v>
                </c:pt>
                <c:pt idx="62">
                  <c:v>0.0</c:v>
                </c:pt>
                <c:pt idx="63">
                  <c:v>5.2</c:v>
                </c:pt>
                <c:pt idx="64">
                  <c:v>2.8</c:v>
                </c:pt>
                <c:pt idx="65">
                  <c:v>4.8</c:v>
                </c:pt>
                <c:pt idx="66">
                  <c:v>1.2</c:v>
                </c:pt>
                <c:pt idx="67">
                  <c:v>146.0</c:v>
                </c:pt>
                <c:pt idx="68">
                  <c:v>0.0</c:v>
                </c:pt>
                <c:pt idx="69">
                  <c:v>5.2</c:v>
                </c:pt>
                <c:pt idx="70">
                  <c:v>0.4</c:v>
                </c:pt>
                <c:pt idx="71">
                  <c:v>5.2</c:v>
                </c:pt>
                <c:pt idx="72">
                  <c:v>0.0</c:v>
                </c:pt>
                <c:pt idx="73">
                  <c:v>0.4</c:v>
                </c:pt>
                <c:pt idx="74">
                  <c:v>7.6</c:v>
                </c:pt>
                <c:pt idx="75">
                  <c:v>0.0</c:v>
                </c:pt>
                <c:pt idx="76">
                  <c:v>6.0</c:v>
                </c:pt>
                <c:pt idx="77">
                  <c:v>0.4</c:v>
                </c:pt>
                <c:pt idx="78">
                  <c:v>5.2</c:v>
                </c:pt>
              </c:numCache>
            </c:numRef>
          </c:val>
          <c:smooth val="1"/>
        </c:ser>
        <c:ser>
          <c:idx val="8"/>
          <c:order val="3"/>
          <c:tx>
            <c:strRef>
              <c:f>Data!$I$6</c:f>
              <c:strCache>
                <c:ptCount val="1"/>
                <c:pt idx="0">
                  <c:v>p50</c:v>
                </c:pt>
              </c:strCache>
            </c:strRef>
          </c:tx>
          <c:val>
            <c:numRef>
              <c:f>Data!$I$14:$I$92</c:f>
              <c:numCache>
                <c:formatCode>0.00</c:formatCode>
                <c:ptCount val="79"/>
                <c:pt idx="0">
                  <c:v>1.2</c:v>
                </c:pt>
                <c:pt idx="1">
                  <c:v>5.2</c:v>
                </c:pt>
                <c:pt idx="2">
                  <c:v>0.8</c:v>
                </c:pt>
                <c:pt idx="3">
                  <c:v>5.2</c:v>
                </c:pt>
                <c:pt idx="4">
                  <c:v>0.4</c:v>
                </c:pt>
                <c:pt idx="5">
                  <c:v>5.2</c:v>
                </c:pt>
                <c:pt idx="6">
                  <c:v>0.0</c:v>
                </c:pt>
                <c:pt idx="7">
                  <c:v>166.0</c:v>
                </c:pt>
                <c:pt idx="8">
                  <c:v>0.4</c:v>
                </c:pt>
                <c:pt idx="9">
                  <c:v>6.4</c:v>
                </c:pt>
                <c:pt idx="10">
                  <c:v>1.2</c:v>
                </c:pt>
                <c:pt idx="11">
                  <c:v>5.2</c:v>
                </c:pt>
                <c:pt idx="12">
                  <c:v>0.8</c:v>
                </c:pt>
                <c:pt idx="13">
                  <c:v>5.2</c:v>
                </c:pt>
                <c:pt idx="14">
                  <c:v>0.4</c:v>
                </c:pt>
                <c:pt idx="15">
                  <c:v>5.2</c:v>
                </c:pt>
                <c:pt idx="16">
                  <c:v>0.0</c:v>
                </c:pt>
                <c:pt idx="17">
                  <c:v>5.2</c:v>
                </c:pt>
                <c:pt idx="18">
                  <c:v>0.4</c:v>
                </c:pt>
                <c:pt idx="19">
                  <c:v>326.4</c:v>
                </c:pt>
                <c:pt idx="20">
                  <c:v>1.2</c:v>
                </c:pt>
                <c:pt idx="21">
                  <c:v>5.2</c:v>
                </c:pt>
                <c:pt idx="22">
                  <c:v>1.2</c:v>
                </c:pt>
                <c:pt idx="23">
                  <c:v>4.8</c:v>
                </c:pt>
                <c:pt idx="24">
                  <c:v>0.4</c:v>
                </c:pt>
                <c:pt idx="25">
                  <c:v>5.2</c:v>
                </c:pt>
                <c:pt idx="26">
                  <c:v>0.0</c:v>
                </c:pt>
                <c:pt idx="27">
                  <c:v>5.2</c:v>
                </c:pt>
                <c:pt idx="28">
                  <c:v>0.4</c:v>
                </c:pt>
                <c:pt idx="29">
                  <c:v>6.4</c:v>
                </c:pt>
                <c:pt idx="30">
                  <c:v>1.2</c:v>
                </c:pt>
                <c:pt idx="31">
                  <c:v>216.4</c:v>
                </c:pt>
                <c:pt idx="32">
                  <c:v>1.2</c:v>
                </c:pt>
                <c:pt idx="33">
                  <c:v>4.8</c:v>
                </c:pt>
                <c:pt idx="34">
                  <c:v>0.4</c:v>
                </c:pt>
                <c:pt idx="35">
                  <c:v>5.2</c:v>
                </c:pt>
                <c:pt idx="36">
                  <c:v>0.0</c:v>
                </c:pt>
                <c:pt idx="37">
                  <c:v>5.2</c:v>
                </c:pt>
                <c:pt idx="38">
                  <c:v>0.4</c:v>
                </c:pt>
                <c:pt idx="39">
                  <c:v>6.8</c:v>
                </c:pt>
                <c:pt idx="40">
                  <c:v>0.8</c:v>
                </c:pt>
                <c:pt idx="41">
                  <c:v>6.0</c:v>
                </c:pt>
                <c:pt idx="42">
                  <c:v>0.4</c:v>
                </c:pt>
                <c:pt idx="43">
                  <c:v>380.0</c:v>
                </c:pt>
                <c:pt idx="44">
                  <c:v>0.4</c:v>
                </c:pt>
                <c:pt idx="45">
                  <c:v>5.2</c:v>
                </c:pt>
                <c:pt idx="46">
                  <c:v>0.4</c:v>
                </c:pt>
                <c:pt idx="47">
                  <c:v>4.8</c:v>
                </c:pt>
                <c:pt idx="48">
                  <c:v>0.4</c:v>
                </c:pt>
                <c:pt idx="49">
                  <c:v>6.8</c:v>
                </c:pt>
                <c:pt idx="50">
                  <c:v>0.8</c:v>
                </c:pt>
                <c:pt idx="51">
                  <c:v>6.0</c:v>
                </c:pt>
                <c:pt idx="52">
                  <c:v>0.4</c:v>
                </c:pt>
                <c:pt idx="53">
                  <c:v>4.8</c:v>
                </c:pt>
                <c:pt idx="54">
                  <c:v>0.4</c:v>
                </c:pt>
                <c:pt idx="55">
                  <c:v>224.4</c:v>
                </c:pt>
                <c:pt idx="56">
                  <c:v>0.4</c:v>
                </c:pt>
                <c:pt idx="57">
                  <c:v>4.8</c:v>
                </c:pt>
                <c:pt idx="58">
                  <c:v>0.4</c:v>
                </c:pt>
                <c:pt idx="59">
                  <c:v>6.8</c:v>
                </c:pt>
                <c:pt idx="60">
                  <c:v>0.8</c:v>
                </c:pt>
                <c:pt idx="61">
                  <c:v>6.0</c:v>
                </c:pt>
                <c:pt idx="62">
                  <c:v>0.4</c:v>
                </c:pt>
                <c:pt idx="63">
                  <c:v>5.2</c:v>
                </c:pt>
                <c:pt idx="64">
                  <c:v>0.0</c:v>
                </c:pt>
                <c:pt idx="65">
                  <c:v>5.2</c:v>
                </c:pt>
                <c:pt idx="66">
                  <c:v>0.4</c:v>
                </c:pt>
                <c:pt idx="67">
                  <c:v>272.8</c:v>
                </c:pt>
                <c:pt idx="68">
                  <c:v>0.4</c:v>
                </c:pt>
                <c:pt idx="69">
                  <c:v>6.8</c:v>
                </c:pt>
                <c:pt idx="70">
                  <c:v>0.8</c:v>
                </c:pt>
                <c:pt idx="71">
                  <c:v>6.0</c:v>
                </c:pt>
                <c:pt idx="72">
                  <c:v>1.2</c:v>
                </c:pt>
                <c:pt idx="73">
                  <c:v>5.2</c:v>
                </c:pt>
                <c:pt idx="74">
                  <c:v>0.0</c:v>
                </c:pt>
                <c:pt idx="75">
                  <c:v>5.2</c:v>
                </c:pt>
                <c:pt idx="76">
                  <c:v>0.4</c:v>
                </c:pt>
                <c:pt idx="77">
                  <c:v>4.8</c:v>
                </c:pt>
                <c:pt idx="78">
                  <c:v>0.4</c:v>
                </c:pt>
              </c:numCache>
            </c:numRef>
          </c:val>
          <c:smooth val="1"/>
        </c:ser>
        <c:ser>
          <c:idx val="10"/>
          <c:order val="4"/>
          <c:tx>
            <c:strRef>
              <c:f>Data!$K$6</c:f>
              <c:strCache>
                <c:ptCount val="1"/>
                <c:pt idx="0">
                  <c:v>p100</c:v>
                </c:pt>
              </c:strCache>
            </c:strRef>
          </c:tx>
          <c:val>
            <c:numRef>
              <c:f>Data!$K$14:$K$92</c:f>
              <c:numCache>
                <c:formatCode>0.00</c:formatCode>
                <c:ptCount val="79"/>
                <c:pt idx="0">
                  <c:v>4.8</c:v>
                </c:pt>
                <c:pt idx="1">
                  <c:v>0.4</c:v>
                </c:pt>
                <c:pt idx="2">
                  <c:v>5.2</c:v>
                </c:pt>
                <c:pt idx="3">
                  <c:v>1.6</c:v>
                </c:pt>
                <c:pt idx="4">
                  <c:v>5.2</c:v>
                </c:pt>
                <c:pt idx="5">
                  <c:v>1.2</c:v>
                </c:pt>
                <c:pt idx="6">
                  <c:v>6.4</c:v>
                </c:pt>
                <c:pt idx="7">
                  <c:v>324.4</c:v>
                </c:pt>
                <c:pt idx="8">
                  <c:v>6.0</c:v>
                </c:pt>
                <c:pt idx="9">
                  <c:v>0.4</c:v>
                </c:pt>
                <c:pt idx="10">
                  <c:v>4.8</c:v>
                </c:pt>
                <c:pt idx="11">
                  <c:v>0.4</c:v>
                </c:pt>
                <c:pt idx="12">
                  <c:v>5.2</c:v>
                </c:pt>
                <c:pt idx="13">
                  <c:v>0.0</c:v>
                </c:pt>
                <c:pt idx="14">
                  <c:v>5.2</c:v>
                </c:pt>
                <c:pt idx="15">
                  <c:v>1.2</c:v>
                </c:pt>
                <c:pt idx="16">
                  <c:v>6.8</c:v>
                </c:pt>
                <c:pt idx="17">
                  <c:v>0.0</c:v>
                </c:pt>
                <c:pt idx="18">
                  <c:v>6.0</c:v>
                </c:pt>
                <c:pt idx="19">
                  <c:v>504.4</c:v>
                </c:pt>
                <c:pt idx="20">
                  <c:v>4.8</c:v>
                </c:pt>
                <c:pt idx="21">
                  <c:v>0.4</c:v>
                </c:pt>
                <c:pt idx="22">
                  <c:v>5.2</c:v>
                </c:pt>
                <c:pt idx="23">
                  <c:v>0.0</c:v>
                </c:pt>
                <c:pt idx="24">
                  <c:v>5.2</c:v>
                </c:pt>
                <c:pt idx="25">
                  <c:v>1.2</c:v>
                </c:pt>
                <c:pt idx="26">
                  <c:v>6.8</c:v>
                </c:pt>
                <c:pt idx="27">
                  <c:v>0.0</c:v>
                </c:pt>
                <c:pt idx="28">
                  <c:v>6.0</c:v>
                </c:pt>
                <c:pt idx="29">
                  <c:v>0.4</c:v>
                </c:pt>
                <c:pt idx="30">
                  <c:v>4.8</c:v>
                </c:pt>
                <c:pt idx="31">
                  <c:v>334.8</c:v>
                </c:pt>
                <c:pt idx="32">
                  <c:v>5.2</c:v>
                </c:pt>
                <c:pt idx="33">
                  <c:v>0.4</c:v>
                </c:pt>
                <c:pt idx="34">
                  <c:v>4.8</c:v>
                </c:pt>
                <c:pt idx="35">
                  <c:v>1.2</c:v>
                </c:pt>
                <c:pt idx="36">
                  <c:v>6.8</c:v>
                </c:pt>
                <c:pt idx="37">
                  <c:v>0.0</c:v>
                </c:pt>
                <c:pt idx="38">
                  <c:v>6.0</c:v>
                </c:pt>
                <c:pt idx="39">
                  <c:v>0.4</c:v>
                </c:pt>
                <c:pt idx="40">
                  <c:v>4.8</c:v>
                </c:pt>
                <c:pt idx="41">
                  <c:v>0.4</c:v>
                </c:pt>
                <c:pt idx="42">
                  <c:v>5.2</c:v>
                </c:pt>
                <c:pt idx="43">
                  <c:v>700.4</c:v>
                </c:pt>
                <c:pt idx="44">
                  <c:v>4.8</c:v>
                </c:pt>
                <c:pt idx="45">
                  <c:v>1.2</c:v>
                </c:pt>
                <c:pt idx="46">
                  <c:v>6.8</c:v>
                </c:pt>
                <c:pt idx="47">
                  <c:v>0.0</c:v>
                </c:pt>
                <c:pt idx="48">
                  <c:v>6.0</c:v>
                </c:pt>
                <c:pt idx="49">
                  <c:v>0.4</c:v>
                </c:pt>
                <c:pt idx="50">
                  <c:v>5.2</c:v>
                </c:pt>
                <c:pt idx="51">
                  <c:v>0.0</c:v>
                </c:pt>
                <c:pt idx="52">
                  <c:v>5.2</c:v>
                </c:pt>
                <c:pt idx="53">
                  <c:v>0.4</c:v>
                </c:pt>
                <c:pt idx="54">
                  <c:v>4.8</c:v>
                </c:pt>
                <c:pt idx="55">
                  <c:v>346.0</c:v>
                </c:pt>
                <c:pt idx="56">
                  <c:v>6.8</c:v>
                </c:pt>
                <c:pt idx="57">
                  <c:v>0.0</c:v>
                </c:pt>
                <c:pt idx="58">
                  <c:v>6.0</c:v>
                </c:pt>
                <c:pt idx="59">
                  <c:v>0.4</c:v>
                </c:pt>
                <c:pt idx="60">
                  <c:v>5.2</c:v>
                </c:pt>
                <c:pt idx="61">
                  <c:v>0.0</c:v>
                </c:pt>
                <c:pt idx="62">
                  <c:v>5.2</c:v>
                </c:pt>
                <c:pt idx="63">
                  <c:v>0.4</c:v>
                </c:pt>
                <c:pt idx="64">
                  <c:v>4.8</c:v>
                </c:pt>
                <c:pt idx="65">
                  <c:v>1.2</c:v>
                </c:pt>
                <c:pt idx="66">
                  <c:v>6.8</c:v>
                </c:pt>
                <c:pt idx="67">
                  <c:v>484.4</c:v>
                </c:pt>
                <c:pt idx="68">
                  <c:v>5.6</c:v>
                </c:pt>
                <c:pt idx="69">
                  <c:v>0.4</c:v>
                </c:pt>
                <c:pt idx="70">
                  <c:v>5.2</c:v>
                </c:pt>
                <c:pt idx="71">
                  <c:v>0.0</c:v>
                </c:pt>
                <c:pt idx="72">
                  <c:v>5.2</c:v>
                </c:pt>
                <c:pt idx="73">
                  <c:v>0.4</c:v>
                </c:pt>
                <c:pt idx="74">
                  <c:v>4.8</c:v>
                </c:pt>
                <c:pt idx="75">
                  <c:v>1.2</c:v>
                </c:pt>
                <c:pt idx="76">
                  <c:v>6.8</c:v>
                </c:pt>
                <c:pt idx="77">
                  <c:v>0.4</c:v>
                </c:pt>
                <c:pt idx="78">
                  <c:v>5.6</c:v>
                </c:pt>
              </c:numCache>
            </c:numRef>
          </c:val>
          <c:smooth val="1"/>
        </c:ser>
        <c:ser>
          <c:idx val="12"/>
          <c:order val="5"/>
          <c:tx>
            <c:strRef>
              <c:f>Data!$M$6</c:f>
              <c:strCache>
                <c:ptCount val="1"/>
                <c:pt idx="0">
                  <c:v>p150</c:v>
                </c:pt>
              </c:strCache>
            </c:strRef>
          </c:tx>
          <c:val>
            <c:numRef>
              <c:f>Data!$M$14:$M$92</c:f>
              <c:numCache>
                <c:formatCode>0.00</c:formatCode>
                <c:ptCount val="79"/>
                <c:pt idx="0">
                  <c:v>0.4</c:v>
                </c:pt>
                <c:pt idx="1">
                  <c:v>6.4</c:v>
                </c:pt>
                <c:pt idx="2">
                  <c:v>1.2</c:v>
                </c:pt>
                <c:pt idx="3">
                  <c:v>6.0</c:v>
                </c:pt>
                <c:pt idx="4">
                  <c:v>0.4</c:v>
                </c:pt>
                <c:pt idx="5">
                  <c:v>4.8</c:v>
                </c:pt>
                <c:pt idx="6">
                  <c:v>0.4</c:v>
                </c:pt>
                <c:pt idx="7">
                  <c:v>245.2</c:v>
                </c:pt>
                <c:pt idx="8">
                  <c:v>340.0</c:v>
                </c:pt>
                <c:pt idx="9">
                  <c:v>5.2</c:v>
                </c:pt>
                <c:pt idx="10">
                  <c:v>0.4</c:v>
                </c:pt>
                <c:pt idx="11">
                  <c:v>6.8</c:v>
                </c:pt>
                <c:pt idx="12">
                  <c:v>0.8</c:v>
                </c:pt>
                <c:pt idx="13">
                  <c:v>6.0</c:v>
                </c:pt>
                <c:pt idx="14">
                  <c:v>0.4</c:v>
                </c:pt>
                <c:pt idx="15">
                  <c:v>4.8</c:v>
                </c:pt>
                <c:pt idx="16">
                  <c:v>0.4</c:v>
                </c:pt>
                <c:pt idx="17">
                  <c:v>5.2</c:v>
                </c:pt>
                <c:pt idx="18">
                  <c:v>0.0</c:v>
                </c:pt>
                <c:pt idx="19">
                  <c:v>306.8</c:v>
                </c:pt>
                <c:pt idx="20">
                  <c:v>529.2</c:v>
                </c:pt>
                <c:pt idx="21">
                  <c:v>6.8</c:v>
                </c:pt>
                <c:pt idx="22">
                  <c:v>0.8</c:v>
                </c:pt>
                <c:pt idx="23">
                  <c:v>6.0</c:v>
                </c:pt>
                <c:pt idx="24">
                  <c:v>0.4</c:v>
                </c:pt>
                <c:pt idx="25">
                  <c:v>4.8</c:v>
                </c:pt>
                <c:pt idx="26">
                  <c:v>0.4</c:v>
                </c:pt>
                <c:pt idx="27">
                  <c:v>5.2</c:v>
                </c:pt>
                <c:pt idx="28">
                  <c:v>0.4</c:v>
                </c:pt>
                <c:pt idx="29">
                  <c:v>4.8</c:v>
                </c:pt>
                <c:pt idx="30">
                  <c:v>0.4</c:v>
                </c:pt>
                <c:pt idx="31">
                  <c:v>246.0</c:v>
                </c:pt>
                <c:pt idx="32">
                  <c:v>321.6</c:v>
                </c:pt>
                <c:pt idx="33">
                  <c:v>6.0</c:v>
                </c:pt>
                <c:pt idx="34">
                  <c:v>0.4</c:v>
                </c:pt>
                <c:pt idx="35">
                  <c:v>4.8</c:v>
                </c:pt>
                <c:pt idx="36">
                  <c:v>0.4</c:v>
                </c:pt>
                <c:pt idx="37">
                  <c:v>5.2</c:v>
                </c:pt>
                <c:pt idx="38">
                  <c:v>0.4</c:v>
                </c:pt>
                <c:pt idx="39">
                  <c:v>4.8</c:v>
                </c:pt>
                <c:pt idx="40">
                  <c:v>0.4</c:v>
                </c:pt>
                <c:pt idx="41">
                  <c:v>6.8</c:v>
                </c:pt>
                <c:pt idx="42">
                  <c:v>0.8</c:v>
                </c:pt>
                <c:pt idx="43">
                  <c:v>362.8</c:v>
                </c:pt>
                <c:pt idx="44">
                  <c:v>590.8</c:v>
                </c:pt>
                <c:pt idx="45">
                  <c:v>5.2</c:v>
                </c:pt>
                <c:pt idx="46">
                  <c:v>0.0</c:v>
                </c:pt>
                <c:pt idx="47">
                  <c:v>5.2</c:v>
                </c:pt>
                <c:pt idx="48">
                  <c:v>0.4</c:v>
                </c:pt>
                <c:pt idx="49">
                  <c:v>4.8</c:v>
                </c:pt>
                <c:pt idx="50">
                  <c:v>0.4</c:v>
                </c:pt>
                <c:pt idx="51">
                  <c:v>6.8</c:v>
                </c:pt>
                <c:pt idx="52">
                  <c:v>0.8</c:v>
                </c:pt>
                <c:pt idx="53">
                  <c:v>6.0</c:v>
                </c:pt>
                <c:pt idx="54">
                  <c:v>0.33</c:v>
                </c:pt>
                <c:pt idx="55">
                  <c:v>249.2</c:v>
                </c:pt>
                <c:pt idx="56">
                  <c:v>317.6</c:v>
                </c:pt>
                <c:pt idx="57">
                  <c:v>6.0</c:v>
                </c:pt>
                <c:pt idx="58">
                  <c:v>0.4</c:v>
                </c:pt>
                <c:pt idx="59">
                  <c:v>5.2</c:v>
                </c:pt>
                <c:pt idx="60">
                  <c:v>0.0</c:v>
                </c:pt>
                <c:pt idx="61">
                  <c:v>6.8</c:v>
                </c:pt>
                <c:pt idx="62">
                  <c:v>1.2</c:v>
                </c:pt>
                <c:pt idx="63">
                  <c:v>5.6</c:v>
                </c:pt>
                <c:pt idx="64">
                  <c:v>0.4</c:v>
                </c:pt>
                <c:pt idx="65">
                  <c:v>5.2</c:v>
                </c:pt>
                <c:pt idx="66">
                  <c:v>0.0</c:v>
                </c:pt>
                <c:pt idx="67">
                  <c:v>281.2</c:v>
                </c:pt>
                <c:pt idx="68">
                  <c:v>420.4</c:v>
                </c:pt>
                <c:pt idx="69">
                  <c:v>5.2</c:v>
                </c:pt>
                <c:pt idx="70">
                  <c:v>0.0</c:v>
                </c:pt>
                <c:pt idx="71">
                  <c:v>6.8</c:v>
                </c:pt>
                <c:pt idx="72">
                  <c:v>1.2</c:v>
                </c:pt>
                <c:pt idx="73">
                  <c:v>5.6</c:v>
                </c:pt>
                <c:pt idx="74">
                  <c:v>0.4</c:v>
                </c:pt>
                <c:pt idx="75">
                  <c:v>5.2</c:v>
                </c:pt>
                <c:pt idx="76">
                  <c:v>0.4</c:v>
                </c:pt>
                <c:pt idx="77">
                  <c:v>4.8</c:v>
                </c:pt>
                <c:pt idx="78">
                  <c:v>0.4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Data!$O$6</c:f>
              <c:strCache>
                <c:ptCount val="1"/>
                <c:pt idx="0">
                  <c:v>p200</c:v>
                </c:pt>
              </c:strCache>
            </c:strRef>
          </c:tx>
          <c:val>
            <c:numRef>
              <c:f>Data!$O$14:$O$92</c:f>
              <c:numCache>
                <c:formatCode>0.00</c:formatCode>
                <c:ptCount val="79"/>
                <c:pt idx="0">
                  <c:v>0.0</c:v>
                </c:pt>
                <c:pt idx="1">
                  <c:v>0.0</c:v>
                </c:pt>
                <c:pt idx="2">
                  <c:v>1.6</c:v>
                </c:pt>
                <c:pt idx="3">
                  <c:v>0.8</c:v>
                </c:pt>
                <c:pt idx="4">
                  <c:v>0.8</c:v>
                </c:pt>
                <c:pt idx="5">
                  <c:v>0.0</c:v>
                </c:pt>
                <c:pt idx="6">
                  <c:v>0.0</c:v>
                </c:pt>
                <c:pt idx="7">
                  <c:v>198.4</c:v>
                </c:pt>
                <c:pt idx="8">
                  <c:v>363.2</c:v>
                </c:pt>
                <c:pt idx="9">
                  <c:v>220.8</c:v>
                </c:pt>
                <c:pt idx="10">
                  <c:v>122.8</c:v>
                </c:pt>
                <c:pt idx="11">
                  <c:v>0.0</c:v>
                </c:pt>
                <c:pt idx="12">
                  <c:v>1.6</c:v>
                </c:pt>
                <c:pt idx="13">
                  <c:v>0.8</c:v>
                </c:pt>
                <c:pt idx="14">
                  <c:v>0.8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17.2</c:v>
                </c:pt>
                <c:pt idx="19">
                  <c:v>240.8</c:v>
                </c:pt>
                <c:pt idx="20">
                  <c:v>454.4</c:v>
                </c:pt>
                <c:pt idx="21">
                  <c:v>4.0</c:v>
                </c:pt>
                <c:pt idx="22">
                  <c:v>28.0</c:v>
                </c:pt>
                <c:pt idx="23">
                  <c:v>0.8</c:v>
                </c:pt>
                <c:pt idx="24">
                  <c:v>0.8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206.4</c:v>
                </c:pt>
                <c:pt idx="32">
                  <c:v>340.8</c:v>
                </c:pt>
                <c:pt idx="33">
                  <c:v>9.6</c:v>
                </c:pt>
                <c:pt idx="34">
                  <c:v>12.8</c:v>
                </c:pt>
                <c:pt idx="35">
                  <c:v>0.0</c:v>
                </c:pt>
                <c:pt idx="36">
                  <c:v>70.4</c:v>
                </c:pt>
                <c:pt idx="37">
                  <c:v>0.0</c:v>
                </c:pt>
                <c:pt idx="38">
                  <c:v>70.0</c:v>
                </c:pt>
                <c:pt idx="39">
                  <c:v>222.8</c:v>
                </c:pt>
                <c:pt idx="40">
                  <c:v>219.2</c:v>
                </c:pt>
                <c:pt idx="41">
                  <c:v>0.0</c:v>
                </c:pt>
                <c:pt idx="42">
                  <c:v>30.4</c:v>
                </c:pt>
                <c:pt idx="43">
                  <c:v>258.4</c:v>
                </c:pt>
                <c:pt idx="44">
                  <c:v>619.2</c:v>
                </c:pt>
                <c:pt idx="45">
                  <c:v>4.0</c:v>
                </c:pt>
                <c:pt idx="46">
                  <c:v>86.4</c:v>
                </c:pt>
                <c:pt idx="47">
                  <c:v>118.8</c:v>
                </c:pt>
                <c:pt idx="48">
                  <c:v>84.0</c:v>
                </c:pt>
                <c:pt idx="49">
                  <c:v>110.8</c:v>
                </c:pt>
                <c:pt idx="50">
                  <c:v>30.0</c:v>
                </c:pt>
                <c:pt idx="51">
                  <c:v>4.0</c:v>
                </c:pt>
                <c:pt idx="52">
                  <c:v>5.6</c:v>
                </c:pt>
                <c:pt idx="53">
                  <c:v>0.8</c:v>
                </c:pt>
                <c:pt idx="54">
                  <c:v>0.8</c:v>
                </c:pt>
                <c:pt idx="55">
                  <c:v>203.2</c:v>
                </c:pt>
                <c:pt idx="56">
                  <c:v>366.4</c:v>
                </c:pt>
                <c:pt idx="57">
                  <c:v>12.0</c:v>
                </c:pt>
                <c:pt idx="58">
                  <c:v>12.0</c:v>
                </c:pt>
                <c:pt idx="59">
                  <c:v>0.0</c:v>
                </c:pt>
                <c:pt idx="60">
                  <c:v>26.4</c:v>
                </c:pt>
                <c:pt idx="61">
                  <c:v>0.0</c:v>
                </c:pt>
                <c:pt idx="62">
                  <c:v>14.4</c:v>
                </c:pt>
                <c:pt idx="63">
                  <c:v>9.6</c:v>
                </c:pt>
                <c:pt idx="64">
                  <c:v>9.6</c:v>
                </c:pt>
                <c:pt idx="65">
                  <c:v>0.0</c:v>
                </c:pt>
                <c:pt idx="66">
                  <c:v>0.0</c:v>
                </c:pt>
                <c:pt idx="67">
                  <c:v>228.0</c:v>
                </c:pt>
                <c:pt idx="68">
                  <c:v>471.2</c:v>
                </c:pt>
                <c:pt idx="69">
                  <c:v>4.0</c:v>
                </c:pt>
                <c:pt idx="70">
                  <c:v>21.6</c:v>
                </c:pt>
                <c:pt idx="71">
                  <c:v>0.0</c:v>
                </c:pt>
                <c:pt idx="72">
                  <c:v>13.6</c:v>
                </c:pt>
                <c:pt idx="73">
                  <c:v>0.8</c:v>
                </c:pt>
                <c:pt idx="74">
                  <c:v>13.6</c:v>
                </c:pt>
                <c:pt idx="75">
                  <c:v>4.0</c:v>
                </c:pt>
                <c:pt idx="76">
                  <c:v>4.0</c:v>
                </c:pt>
                <c:pt idx="77">
                  <c:v>0.0</c:v>
                </c:pt>
                <c:pt idx="7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25512"/>
        <c:axId val="-2144522472"/>
      </c:lineChart>
      <c:catAx>
        <c:axId val="-2144525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44522472"/>
        <c:crosses val="autoZero"/>
        <c:auto val="1"/>
        <c:lblAlgn val="ctr"/>
        <c:lblOffset val="100"/>
        <c:noMultiLvlLbl val="0"/>
      </c:catAx>
      <c:valAx>
        <c:axId val="-2144522472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Packets/s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44525512"/>
        <c:crosses val="autoZero"/>
        <c:crossBetween val="between"/>
      </c:valAx>
      <c:spPr>
        <a:solidFill>
          <a:schemeClr val="bg1">
            <a:lumMod val="85000"/>
            <a:alpha val="67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Data!$B$6</c:f>
              <c:strCache>
                <c:ptCount val="1"/>
                <c:pt idx="0">
                  <c:v>b3</c:v>
                </c:pt>
              </c:strCache>
            </c:strRef>
          </c:tx>
          <c:val>
            <c:numRef>
              <c:f>Data!$B$14:$B$92</c:f>
              <c:numCache>
                <c:formatCode>0.00</c:formatCode>
                <c:ptCount val="79"/>
                <c:pt idx="0">
                  <c:v>420.8</c:v>
                </c:pt>
                <c:pt idx="1">
                  <c:v>19.2</c:v>
                </c:pt>
                <c:pt idx="2">
                  <c:v>440.0</c:v>
                </c:pt>
                <c:pt idx="3">
                  <c:v>0.0</c:v>
                </c:pt>
                <c:pt idx="4">
                  <c:v>374.4</c:v>
                </c:pt>
                <c:pt idx="5">
                  <c:v>19.2</c:v>
                </c:pt>
                <c:pt idx="6">
                  <c:v>355.2</c:v>
                </c:pt>
                <c:pt idx="7">
                  <c:v>810.0</c:v>
                </c:pt>
                <c:pt idx="8">
                  <c:v>374.4</c:v>
                </c:pt>
                <c:pt idx="9">
                  <c:v>150.4</c:v>
                </c:pt>
                <c:pt idx="10">
                  <c:v>420.8</c:v>
                </c:pt>
                <c:pt idx="11">
                  <c:v>19.2</c:v>
                </c:pt>
                <c:pt idx="12">
                  <c:v>440.0</c:v>
                </c:pt>
                <c:pt idx="13">
                  <c:v>0.0</c:v>
                </c:pt>
                <c:pt idx="14">
                  <c:v>374.4</c:v>
                </c:pt>
                <c:pt idx="15">
                  <c:v>19.2</c:v>
                </c:pt>
                <c:pt idx="16">
                  <c:v>374.4</c:v>
                </c:pt>
                <c:pt idx="17">
                  <c:v>0.0</c:v>
                </c:pt>
                <c:pt idx="18">
                  <c:v>374.4</c:v>
                </c:pt>
                <c:pt idx="19">
                  <c:v>1574.8</c:v>
                </c:pt>
                <c:pt idx="20">
                  <c:v>420.8</c:v>
                </c:pt>
                <c:pt idx="21">
                  <c:v>19.2</c:v>
                </c:pt>
                <c:pt idx="22">
                  <c:v>440.0</c:v>
                </c:pt>
                <c:pt idx="23">
                  <c:v>0.0</c:v>
                </c:pt>
                <c:pt idx="24">
                  <c:v>374.4</c:v>
                </c:pt>
                <c:pt idx="25">
                  <c:v>19.2</c:v>
                </c:pt>
                <c:pt idx="26">
                  <c:v>374.4</c:v>
                </c:pt>
                <c:pt idx="27">
                  <c:v>0.0</c:v>
                </c:pt>
                <c:pt idx="28">
                  <c:v>374.4</c:v>
                </c:pt>
                <c:pt idx="29">
                  <c:v>150.4</c:v>
                </c:pt>
                <c:pt idx="30">
                  <c:v>420.8</c:v>
                </c:pt>
                <c:pt idx="31">
                  <c:v>810.0</c:v>
                </c:pt>
                <c:pt idx="32">
                  <c:v>440.0</c:v>
                </c:pt>
                <c:pt idx="33">
                  <c:v>19.2</c:v>
                </c:pt>
                <c:pt idx="34">
                  <c:v>355.2</c:v>
                </c:pt>
                <c:pt idx="35">
                  <c:v>19.2</c:v>
                </c:pt>
                <c:pt idx="36">
                  <c:v>374.4</c:v>
                </c:pt>
                <c:pt idx="37">
                  <c:v>0.0</c:v>
                </c:pt>
                <c:pt idx="38">
                  <c:v>374.4</c:v>
                </c:pt>
                <c:pt idx="39">
                  <c:v>150.4</c:v>
                </c:pt>
                <c:pt idx="40">
                  <c:v>420.8</c:v>
                </c:pt>
                <c:pt idx="41">
                  <c:v>19.2</c:v>
                </c:pt>
                <c:pt idx="42">
                  <c:v>440.0</c:v>
                </c:pt>
                <c:pt idx="43">
                  <c:v>1846.8</c:v>
                </c:pt>
                <c:pt idx="44">
                  <c:v>355.2</c:v>
                </c:pt>
                <c:pt idx="45">
                  <c:v>19.2</c:v>
                </c:pt>
                <c:pt idx="46">
                  <c:v>374.4</c:v>
                </c:pt>
                <c:pt idx="47">
                  <c:v>0.0</c:v>
                </c:pt>
                <c:pt idx="48">
                  <c:v>374.4</c:v>
                </c:pt>
                <c:pt idx="49">
                  <c:v>150.4</c:v>
                </c:pt>
                <c:pt idx="50">
                  <c:v>440.0</c:v>
                </c:pt>
                <c:pt idx="51">
                  <c:v>65.6</c:v>
                </c:pt>
                <c:pt idx="52">
                  <c:v>374.4</c:v>
                </c:pt>
                <c:pt idx="53">
                  <c:v>19.2</c:v>
                </c:pt>
                <c:pt idx="54">
                  <c:v>355.2</c:v>
                </c:pt>
                <c:pt idx="55">
                  <c:v>810.0</c:v>
                </c:pt>
                <c:pt idx="56">
                  <c:v>374.4</c:v>
                </c:pt>
                <c:pt idx="57">
                  <c:v>0.0</c:v>
                </c:pt>
                <c:pt idx="58">
                  <c:v>374.4</c:v>
                </c:pt>
                <c:pt idx="59">
                  <c:v>150.4</c:v>
                </c:pt>
                <c:pt idx="60">
                  <c:v>440.0</c:v>
                </c:pt>
                <c:pt idx="61">
                  <c:v>65.6</c:v>
                </c:pt>
                <c:pt idx="62">
                  <c:v>374.4</c:v>
                </c:pt>
                <c:pt idx="63">
                  <c:v>19.2</c:v>
                </c:pt>
                <c:pt idx="64">
                  <c:v>355.2</c:v>
                </c:pt>
                <c:pt idx="65">
                  <c:v>19.2</c:v>
                </c:pt>
                <c:pt idx="66">
                  <c:v>374.4</c:v>
                </c:pt>
                <c:pt idx="67">
                  <c:v>1232.4</c:v>
                </c:pt>
                <c:pt idx="68">
                  <c:v>355.2</c:v>
                </c:pt>
                <c:pt idx="69">
                  <c:v>150.4</c:v>
                </c:pt>
                <c:pt idx="70">
                  <c:v>440.0</c:v>
                </c:pt>
                <c:pt idx="71">
                  <c:v>65.6</c:v>
                </c:pt>
                <c:pt idx="72">
                  <c:v>374.4</c:v>
                </c:pt>
                <c:pt idx="73">
                  <c:v>19.2</c:v>
                </c:pt>
                <c:pt idx="74">
                  <c:v>355.2</c:v>
                </c:pt>
                <c:pt idx="75">
                  <c:v>19.2</c:v>
                </c:pt>
                <c:pt idx="76">
                  <c:v>374.4</c:v>
                </c:pt>
                <c:pt idx="77">
                  <c:v>19.2</c:v>
                </c:pt>
                <c:pt idx="78">
                  <c:v>355.2</c:v>
                </c:pt>
              </c:numCache>
            </c:numRef>
          </c:val>
          <c:smooth val="1"/>
        </c:ser>
        <c:ser>
          <c:idx val="4"/>
          <c:order val="1"/>
          <c:tx>
            <c:strRef>
              <c:f>Data!$D$6</c:f>
              <c:strCache>
                <c:ptCount val="1"/>
                <c:pt idx="0">
                  <c:v>b10</c:v>
                </c:pt>
              </c:strCache>
            </c:strRef>
          </c:tx>
          <c:val>
            <c:numRef>
              <c:f>Data!$D$14:$D$92</c:f>
              <c:numCache>
                <c:formatCode>0.00</c:formatCode>
                <c:ptCount val="79"/>
                <c:pt idx="0">
                  <c:v>374.4</c:v>
                </c:pt>
                <c:pt idx="1">
                  <c:v>0.0</c:v>
                </c:pt>
                <c:pt idx="2">
                  <c:v>374.4</c:v>
                </c:pt>
                <c:pt idx="3">
                  <c:v>150.4</c:v>
                </c:pt>
                <c:pt idx="4">
                  <c:v>440.0</c:v>
                </c:pt>
                <c:pt idx="5">
                  <c:v>65.6</c:v>
                </c:pt>
                <c:pt idx="6">
                  <c:v>374.4</c:v>
                </c:pt>
                <c:pt idx="7">
                  <c:v>4576.0</c:v>
                </c:pt>
                <c:pt idx="8">
                  <c:v>355.2</c:v>
                </c:pt>
                <c:pt idx="9">
                  <c:v>19.2</c:v>
                </c:pt>
                <c:pt idx="10">
                  <c:v>312.0</c:v>
                </c:pt>
                <c:pt idx="11">
                  <c:v>0.0</c:v>
                </c:pt>
                <c:pt idx="12">
                  <c:v>374.4</c:v>
                </c:pt>
                <c:pt idx="13">
                  <c:v>150.4</c:v>
                </c:pt>
                <c:pt idx="14">
                  <c:v>440.0</c:v>
                </c:pt>
                <c:pt idx="15">
                  <c:v>65.6</c:v>
                </c:pt>
                <c:pt idx="16">
                  <c:v>374.4</c:v>
                </c:pt>
                <c:pt idx="17">
                  <c:v>19.2</c:v>
                </c:pt>
                <c:pt idx="18">
                  <c:v>355.2</c:v>
                </c:pt>
                <c:pt idx="19">
                  <c:v>8659.2</c:v>
                </c:pt>
                <c:pt idx="20">
                  <c:v>374.4</c:v>
                </c:pt>
                <c:pt idx="21">
                  <c:v>19.2</c:v>
                </c:pt>
                <c:pt idx="22">
                  <c:v>355.2</c:v>
                </c:pt>
                <c:pt idx="23">
                  <c:v>150.4</c:v>
                </c:pt>
                <c:pt idx="24">
                  <c:v>440.0</c:v>
                </c:pt>
                <c:pt idx="25">
                  <c:v>65.6</c:v>
                </c:pt>
                <c:pt idx="26">
                  <c:v>374.4</c:v>
                </c:pt>
                <c:pt idx="27">
                  <c:v>19.2</c:v>
                </c:pt>
                <c:pt idx="28">
                  <c:v>355.2</c:v>
                </c:pt>
                <c:pt idx="29">
                  <c:v>19.2</c:v>
                </c:pt>
                <c:pt idx="30">
                  <c:v>374.4</c:v>
                </c:pt>
                <c:pt idx="31">
                  <c:v>4531.2</c:v>
                </c:pt>
                <c:pt idx="32">
                  <c:v>355.2</c:v>
                </c:pt>
                <c:pt idx="33">
                  <c:v>150.4</c:v>
                </c:pt>
                <c:pt idx="34">
                  <c:v>440.0</c:v>
                </c:pt>
                <c:pt idx="35">
                  <c:v>65.6</c:v>
                </c:pt>
                <c:pt idx="36">
                  <c:v>374.4</c:v>
                </c:pt>
                <c:pt idx="37">
                  <c:v>19.2</c:v>
                </c:pt>
                <c:pt idx="38">
                  <c:v>374.4</c:v>
                </c:pt>
                <c:pt idx="39">
                  <c:v>0.0</c:v>
                </c:pt>
                <c:pt idx="40">
                  <c:v>374.4</c:v>
                </c:pt>
                <c:pt idx="41">
                  <c:v>19.2</c:v>
                </c:pt>
                <c:pt idx="42">
                  <c:v>355.2</c:v>
                </c:pt>
                <c:pt idx="43">
                  <c:v>11388.8</c:v>
                </c:pt>
                <c:pt idx="44">
                  <c:v>440.0</c:v>
                </c:pt>
                <c:pt idx="45">
                  <c:v>65.6</c:v>
                </c:pt>
                <c:pt idx="46">
                  <c:v>374.4</c:v>
                </c:pt>
                <c:pt idx="47">
                  <c:v>19.2</c:v>
                </c:pt>
                <c:pt idx="48">
                  <c:v>374.4</c:v>
                </c:pt>
                <c:pt idx="49">
                  <c:v>0.0</c:v>
                </c:pt>
                <c:pt idx="50">
                  <c:v>374.4</c:v>
                </c:pt>
                <c:pt idx="51">
                  <c:v>19.2</c:v>
                </c:pt>
                <c:pt idx="52">
                  <c:v>355.2</c:v>
                </c:pt>
                <c:pt idx="53">
                  <c:v>150.4</c:v>
                </c:pt>
                <c:pt idx="54">
                  <c:v>440.0</c:v>
                </c:pt>
                <c:pt idx="55">
                  <c:v>4596.8</c:v>
                </c:pt>
                <c:pt idx="56">
                  <c:v>355.2</c:v>
                </c:pt>
                <c:pt idx="57">
                  <c:v>19.2</c:v>
                </c:pt>
                <c:pt idx="58">
                  <c:v>374.4</c:v>
                </c:pt>
                <c:pt idx="59">
                  <c:v>0.0</c:v>
                </c:pt>
                <c:pt idx="60">
                  <c:v>374.4</c:v>
                </c:pt>
                <c:pt idx="61">
                  <c:v>19.2</c:v>
                </c:pt>
                <c:pt idx="62">
                  <c:v>355.2</c:v>
                </c:pt>
                <c:pt idx="63">
                  <c:v>150.4</c:v>
                </c:pt>
                <c:pt idx="64">
                  <c:v>440.0</c:v>
                </c:pt>
                <c:pt idx="65">
                  <c:v>84.8</c:v>
                </c:pt>
                <c:pt idx="66">
                  <c:v>355.2</c:v>
                </c:pt>
                <c:pt idx="67">
                  <c:v>7417.6</c:v>
                </c:pt>
                <c:pt idx="68">
                  <c:v>374.4</c:v>
                </c:pt>
                <c:pt idx="69">
                  <c:v>0.0</c:v>
                </c:pt>
                <c:pt idx="70">
                  <c:v>374.4</c:v>
                </c:pt>
                <c:pt idx="71">
                  <c:v>19.2</c:v>
                </c:pt>
                <c:pt idx="72">
                  <c:v>374.4</c:v>
                </c:pt>
                <c:pt idx="73">
                  <c:v>131.2</c:v>
                </c:pt>
                <c:pt idx="74">
                  <c:v>440.0</c:v>
                </c:pt>
                <c:pt idx="75">
                  <c:v>84.8</c:v>
                </c:pt>
                <c:pt idx="76">
                  <c:v>355.2</c:v>
                </c:pt>
                <c:pt idx="77">
                  <c:v>19.2</c:v>
                </c:pt>
                <c:pt idx="78">
                  <c:v>374.4</c:v>
                </c:pt>
              </c:numCache>
            </c:numRef>
          </c:val>
          <c:smooth val="1"/>
        </c:ser>
        <c:ser>
          <c:idx val="6"/>
          <c:order val="2"/>
          <c:tx>
            <c:strRef>
              <c:f>Data!$F$6</c:f>
              <c:strCache>
                <c:ptCount val="1"/>
                <c:pt idx="0">
                  <c:v>b25</c:v>
                </c:pt>
              </c:strCache>
            </c:strRef>
          </c:tx>
          <c:val>
            <c:numRef>
              <c:f>Data!$F$14:$F$92</c:f>
              <c:numCache>
                <c:formatCode>0.00</c:formatCode>
                <c:ptCount val="79"/>
                <c:pt idx="0">
                  <c:v>0.0</c:v>
                </c:pt>
                <c:pt idx="1">
                  <c:v>374.4</c:v>
                </c:pt>
                <c:pt idx="2">
                  <c:v>19.2</c:v>
                </c:pt>
                <c:pt idx="3">
                  <c:v>374.4</c:v>
                </c:pt>
                <c:pt idx="4">
                  <c:v>196.8</c:v>
                </c:pt>
                <c:pt idx="5">
                  <c:v>374.4</c:v>
                </c:pt>
                <c:pt idx="6">
                  <c:v>84.8</c:v>
                </c:pt>
                <c:pt idx="7">
                  <c:v>12911.6</c:v>
                </c:pt>
                <c:pt idx="8">
                  <c:v>19.2</c:v>
                </c:pt>
                <c:pt idx="9">
                  <c:v>374.4</c:v>
                </c:pt>
                <c:pt idx="10">
                  <c:v>19.2</c:v>
                </c:pt>
                <c:pt idx="11">
                  <c:v>355.2</c:v>
                </c:pt>
                <c:pt idx="12">
                  <c:v>19.2</c:v>
                </c:pt>
                <c:pt idx="13">
                  <c:v>374.4</c:v>
                </c:pt>
                <c:pt idx="14">
                  <c:v>196.8</c:v>
                </c:pt>
                <c:pt idx="15">
                  <c:v>374.4</c:v>
                </c:pt>
                <c:pt idx="16">
                  <c:v>84.8</c:v>
                </c:pt>
                <c:pt idx="17">
                  <c:v>355.2</c:v>
                </c:pt>
                <c:pt idx="18">
                  <c:v>19.2</c:v>
                </c:pt>
                <c:pt idx="19">
                  <c:v>24502.0</c:v>
                </c:pt>
                <c:pt idx="20">
                  <c:v>19.2</c:v>
                </c:pt>
                <c:pt idx="21">
                  <c:v>355.2</c:v>
                </c:pt>
                <c:pt idx="22">
                  <c:v>19.2</c:v>
                </c:pt>
                <c:pt idx="23">
                  <c:v>374.4</c:v>
                </c:pt>
                <c:pt idx="24">
                  <c:v>196.8</c:v>
                </c:pt>
                <c:pt idx="25">
                  <c:v>374.4</c:v>
                </c:pt>
                <c:pt idx="26">
                  <c:v>84.8</c:v>
                </c:pt>
                <c:pt idx="27">
                  <c:v>374.4</c:v>
                </c:pt>
                <c:pt idx="28">
                  <c:v>0.0</c:v>
                </c:pt>
                <c:pt idx="29">
                  <c:v>374.4</c:v>
                </c:pt>
                <c:pt idx="30">
                  <c:v>19.2</c:v>
                </c:pt>
                <c:pt idx="31">
                  <c:v>12822.0</c:v>
                </c:pt>
                <c:pt idx="32">
                  <c:v>19.2</c:v>
                </c:pt>
                <c:pt idx="33">
                  <c:v>374.4</c:v>
                </c:pt>
                <c:pt idx="34">
                  <c:v>196.8</c:v>
                </c:pt>
                <c:pt idx="35">
                  <c:v>374.4</c:v>
                </c:pt>
                <c:pt idx="36">
                  <c:v>84.8</c:v>
                </c:pt>
                <c:pt idx="37">
                  <c:v>374.4</c:v>
                </c:pt>
                <c:pt idx="38">
                  <c:v>0.0</c:v>
                </c:pt>
                <c:pt idx="39">
                  <c:v>374.4</c:v>
                </c:pt>
                <c:pt idx="40">
                  <c:v>19.2</c:v>
                </c:pt>
                <c:pt idx="41">
                  <c:v>355.2</c:v>
                </c:pt>
                <c:pt idx="42">
                  <c:v>19.2</c:v>
                </c:pt>
                <c:pt idx="43">
                  <c:v>31714.8</c:v>
                </c:pt>
                <c:pt idx="44">
                  <c:v>216.0</c:v>
                </c:pt>
                <c:pt idx="45">
                  <c:v>355.2</c:v>
                </c:pt>
                <c:pt idx="46">
                  <c:v>84.8</c:v>
                </c:pt>
                <c:pt idx="47">
                  <c:v>374.4</c:v>
                </c:pt>
                <c:pt idx="48">
                  <c:v>0.0</c:v>
                </c:pt>
                <c:pt idx="49">
                  <c:v>374.4</c:v>
                </c:pt>
                <c:pt idx="50">
                  <c:v>19.2</c:v>
                </c:pt>
                <c:pt idx="51">
                  <c:v>355.2</c:v>
                </c:pt>
                <c:pt idx="52">
                  <c:v>19.2</c:v>
                </c:pt>
                <c:pt idx="53">
                  <c:v>374.4</c:v>
                </c:pt>
                <c:pt idx="54">
                  <c:v>216.0</c:v>
                </c:pt>
                <c:pt idx="55">
                  <c:v>12777.2</c:v>
                </c:pt>
                <c:pt idx="56">
                  <c:v>138.8</c:v>
                </c:pt>
                <c:pt idx="57">
                  <c:v>374.4</c:v>
                </c:pt>
                <c:pt idx="58">
                  <c:v>54.0</c:v>
                </c:pt>
                <c:pt idx="59">
                  <c:v>374.4</c:v>
                </c:pt>
                <c:pt idx="60">
                  <c:v>19.2</c:v>
                </c:pt>
                <c:pt idx="61">
                  <c:v>374.4</c:v>
                </c:pt>
                <c:pt idx="62">
                  <c:v>0.0</c:v>
                </c:pt>
                <c:pt idx="63">
                  <c:v>374.4</c:v>
                </c:pt>
                <c:pt idx="64">
                  <c:v>216.0</c:v>
                </c:pt>
                <c:pt idx="65">
                  <c:v>355.2</c:v>
                </c:pt>
                <c:pt idx="66">
                  <c:v>84.8</c:v>
                </c:pt>
                <c:pt idx="67">
                  <c:v>20297.2</c:v>
                </c:pt>
                <c:pt idx="68">
                  <c:v>0.0</c:v>
                </c:pt>
                <c:pt idx="69">
                  <c:v>374.4</c:v>
                </c:pt>
                <c:pt idx="70">
                  <c:v>19.2</c:v>
                </c:pt>
                <c:pt idx="71">
                  <c:v>374.4</c:v>
                </c:pt>
                <c:pt idx="72">
                  <c:v>0.0</c:v>
                </c:pt>
                <c:pt idx="73">
                  <c:v>19.2</c:v>
                </c:pt>
                <c:pt idx="74">
                  <c:v>571.2</c:v>
                </c:pt>
                <c:pt idx="75">
                  <c:v>0.0</c:v>
                </c:pt>
                <c:pt idx="76">
                  <c:v>440.0</c:v>
                </c:pt>
                <c:pt idx="77">
                  <c:v>19.2</c:v>
                </c:pt>
                <c:pt idx="78">
                  <c:v>374.4</c:v>
                </c:pt>
              </c:numCache>
            </c:numRef>
          </c:val>
          <c:smooth val="1"/>
        </c:ser>
        <c:ser>
          <c:idx val="8"/>
          <c:order val="3"/>
          <c:tx>
            <c:strRef>
              <c:f>Data!$H$6</c:f>
              <c:strCache>
                <c:ptCount val="1"/>
                <c:pt idx="0">
                  <c:v>b50</c:v>
                </c:pt>
              </c:strCache>
            </c:strRef>
          </c:tx>
          <c:val>
            <c:numRef>
              <c:f>Data!$H$14:$H$92</c:f>
              <c:numCache>
                <c:formatCode>0.00</c:formatCode>
                <c:ptCount val="79"/>
                <c:pt idx="0">
                  <c:v>84.8</c:v>
                </c:pt>
                <c:pt idx="1">
                  <c:v>374.4</c:v>
                </c:pt>
                <c:pt idx="2">
                  <c:v>65.6</c:v>
                </c:pt>
                <c:pt idx="3">
                  <c:v>374.4</c:v>
                </c:pt>
                <c:pt idx="4">
                  <c:v>19.2</c:v>
                </c:pt>
                <c:pt idx="5">
                  <c:v>374.4</c:v>
                </c:pt>
                <c:pt idx="6">
                  <c:v>0.0</c:v>
                </c:pt>
                <c:pt idx="7">
                  <c:v>23042.8</c:v>
                </c:pt>
                <c:pt idx="8">
                  <c:v>19.2</c:v>
                </c:pt>
                <c:pt idx="9">
                  <c:v>486.4</c:v>
                </c:pt>
                <c:pt idx="10">
                  <c:v>84.8</c:v>
                </c:pt>
                <c:pt idx="11">
                  <c:v>374.4</c:v>
                </c:pt>
                <c:pt idx="12">
                  <c:v>65.6</c:v>
                </c:pt>
                <c:pt idx="13">
                  <c:v>374.4</c:v>
                </c:pt>
                <c:pt idx="14">
                  <c:v>19.2</c:v>
                </c:pt>
                <c:pt idx="15">
                  <c:v>374.4</c:v>
                </c:pt>
                <c:pt idx="16">
                  <c:v>0.0</c:v>
                </c:pt>
                <c:pt idx="17">
                  <c:v>374.4</c:v>
                </c:pt>
                <c:pt idx="18">
                  <c:v>19.2</c:v>
                </c:pt>
                <c:pt idx="19">
                  <c:v>49215.6</c:v>
                </c:pt>
                <c:pt idx="20">
                  <c:v>84.8</c:v>
                </c:pt>
                <c:pt idx="21">
                  <c:v>374.4</c:v>
                </c:pt>
                <c:pt idx="22">
                  <c:v>84.8</c:v>
                </c:pt>
                <c:pt idx="23">
                  <c:v>355.2</c:v>
                </c:pt>
                <c:pt idx="24">
                  <c:v>19.2</c:v>
                </c:pt>
                <c:pt idx="25">
                  <c:v>374.4</c:v>
                </c:pt>
                <c:pt idx="26">
                  <c:v>0.0</c:v>
                </c:pt>
                <c:pt idx="27">
                  <c:v>374.4</c:v>
                </c:pt>
                <c:pt idx="28">
                  <c:v>19.2</c:v>
                </c:pt>
                <c:pt idx="29">
                  <c:v>486.4</c:v>
                </c:pt>
                <c:pt idx="30">
                  <c:v>84.8</c:v>
                </c:pt>
                <c:pt idx="31">
                  <c:v>25865.2</c:v>
                </c:pt>
                <c:pt idx="32">
                  <c:v>84.8</c:v>
                </c:pt>
                <c:pt idx="33">
                  <c:v>355.2</c:v>
                </c:pt>
                <c:pt idx="34">
                  <c:v>19.2</c:v>
                </c:pt>
                <c:pt idx="35">
                  <c:v>374.4</c:v>
                </c:pt>
                <c:pt idx="36">
                  <c:v>0.0</c:v>
                </c:pt>
                <c:pt idx="37">
                  <c:v>374.4</c:v>
                </c:pt>
                <c:pt idx="38">
                  <c:v>19.2</c:v>
                </c:pt>
                <c:pt idx="39">
                  <c:v>505.6</c:v>
                </c:pt>
                <c:pt idx="40">
                  <c:v>65.6</c:v>
                </c:pt>
                <c:pt idx="41">
                  <c:v>440.0</c:v>
                </c:pt>
                <c:pt idx="42">
                  <c:v>19.2</c:v>
                </c:pt>
                <c:pt idx="43">
                  <c:v>61730.8</c:v>
                </c:pt>
                <c:pt idx="44">
                  <c:v>19.2</c:v>
                </c:pt>
                <c:pt idx="45">
                  <c:v>374.4</c:v>
                </c:pt>
                <c:pt idx="46">
                  <c:v>19.2</c:v>
                </c:pt>
                <c:pt idx="47">
                  <c:v>355.2</c:v>
                </c:pt>
                <c:pt idx="48">
                  <c:v>19.2</c:v>
                </c:pt>
                <c:pt idx="49">
                  <c:v>505.6</c:v>
                </c:pt>
                <c:pt idx="50">
                  <c:v>65.6</c:v>
                </c:pt>
                <c:pt idx="51">
                  <c:v>440.0</c:v>
                </c:pt>
                <c:pt idx="52">
                  <c:v>19.2</c:v>
                </c:pt>
                <c:pt idx="53">
                  <c:v>355.2</c:v>
                </c:pt>
                <c:pt idx="54">
                  <c:v>19.2</c:v>
                </c:pt>
                <c:pt idx="55">
                  <c:v>27772.4</c:v>
                </c:pt>
                <c:pt idx="56">
                  <c:v>19.2</c:v>
                </c:pt>
                <c:pt idx="57">
                  <c:v>355.2</c:v>
                </c:pt>
                <c:pt idx="58">
                  <c:v>19.2</c:v>
                </c:pt>
                <c:pt idx="59">
                  <c:v>505.6</c:v>
                </c:pt>
                <c:pt idx="60">
                  <c:v>65.6</c:v>
                </c:pt>
                <c:pt idx="61">
                  <c:v>440.0</c:v>
                </c:pt>
                <c:pt idx="62">
                  <c:v>19.2</c:v>
                </c:pt>
                <c:pt idx="63">
                  <c:v>374.4</c:v>
                </c:pt>
                <c:pt idx="64">
                  <c:v>0.0</c:v>
                </c:pt>
                <c:pt idx="65">
                  <c:v>374.4</c:v>
                </c:pt>
                <c:pt idx="66">
                  <c:v>19.2</c:v>
                </c:pt>
                <c:pt idx="67">
                  <c:v>38511.6</c:v>
                </c:pt>
                <c:pt idx="68">
                  <c:v>19.2</c:v>
                </c:pt>
                <c:pt idx="69">
                  <c:v>505.6</c:v>
                </c:pt>
                <c:pt idx="70">
                  <c:v>65.6</c:v>
                </c:pt>
                <c:pt idx="71">
                  <c:v>428.4</c:v>
                </c:pt>
                <c:pt idx="72">
                  <c:v>84.8</c:v>
                </c:pt>
                <c:pt idx="73">
                  <c:v>374.4</c:v>
                </c:pt>
                <c:pt idx="74">
                  <c:v>0.0</c:v>
                </c:pt>
                <c:pt idx="75">
                  <c:v>374.4</c:v>
                </c:pt>
                <c:pt idx="76">
                  <c:v>19.2</c:v>
                </c:pt>
                <c:pt idx="77">
                  <c:v>355.2</c:v>
                </c:pt>
                <c:pt idx="78">
                  <c:v>19.2</c:v>
                </c:pt>
              </c:numCache>
            </c:numRef>
          </c:val>
          <c:smooth val="1"/>
        </c:ser>
        <c:ser>
          <c:idx val="10"/>
          <c:order val="4"/>
          <c:tx>
            <c:strRef>
              <c:f>Data!$J$6</c:f>
              <c:strCache>
                <c:ptCount val="1"/>
                <c:pt idx="0">
                  <c:v>b100</c:v>
                </c:pt>
              </c:strCache>
            </c:strRef>
          </c:tx>
          <c:val>
            <c:numRef>
              <c:f>Data!$J$14:$J$92</c:f>
              <c:numCache>
                <c:formatCode>0.00</c:formatCode>
                <c:ptCount val="79"/>
                <c:pt idx="0">
                  <c:v>355.2</c:v>
                </c:pt>
                <c:pt idx="1">
                  <c:v>19.2</c:v>
                </c:pt>
                <c:pt idx="2">
                  <c:v>374.4</c:v>
                </c:pt>
                <c:pt idx="3">
                  <c:v>433.6</c:v>
                </c:pt>
                <c:pt idx="4">
                  <c:v>374.4</c:v>
                </c:pt>
                <c:pt idx="5">
                  <c:v>84.8</c:v>
                </c:pt>
                <c:pt idx="6">
                  <c:v>486.4</c:v>
                </c:pt>
                <c:pt idx="7">
                  <c:v>45817.2</c:v>
                </c:pt>
                <c:pt idx="8">
                  <c:v>440.0</c:v>
                </c:pt>
                <c:pt idx="9">
                  <c:v>19.2</c:v>
                </c:pt>
                <c:pt idx="10">
                  <c:v>355.2</c:v>
                </c:pt>
                <c:pt idx="11">
                  <c:v>19.2</c:v>
                </c:pt>
                <c:pt idx="12">
                  <c:v>374.4</c:v>
                </c:pt>
                <c:pt idx="13">
                  <c:v>0.0</c:v>
                </c:pt>
                <c:pt idx="14">
                  <c:v>374.4</c:v>
                </c:pt>
                <c:pt idx="15">
                  <c:v>84.8</c:v>
                </c:pt>
                <c:pt idx="16">
                  <c:v>505.6</c:v>
                </c:pt>
                <c:pt idx="17">
                  <c:v>0.0</c:v>
                </c:pt>
                <c:pt idx="18">
                  <c:v>440.0</c:v>
                </c:pt>
                <c:pt idx="19">
                  <c:v>90841.2</c:v>
                </c:pt>
                <c:pt idx="20">
                  <c:v>355.2</c:v>
                </c:pt>
                <c:pt idx="21">
                  <c:v>19.2</c:v>
                </c:pt>
                <c:pt idx="22">
                  <c:v>374.4</c:v>
                </c:pt>
                <c:pt idx="23">
                  <c:v>0.0</c:v>
                </c:pt>
                <c:pt idx="24">
                  <c:v>374.4</c:v>
                </c:pt>
                <c:pt idx="25">
                  <c:v>84.8</c:v>
                </c:pt>
                <c:pt idx="26">
                  <c:v>505.6</c:v>
                </c:pt>
                <c:pt idx="27">
                  <c:v>0.0</c:v>
                </c:pt>
                <c:pt idx="28">
                  <c:v>440.0</c:v>
                </c:pt>
                <c:pt idx="29">
                  <c:v>19.2</c:v>
                </c:pt>
                <c:pt idx="30">
                  <c:v>355.2</c:v>
                </c:pt>
                <c:pt idx="31">
                  <c:v>46399.6</c:v>
                </c:pt>
                <c:pt idx="32">
                  <c:v>374.4</c:v>
                </c:pt>
                <c:pt idx="33">
                  <c:v>19.2</c:v>
                </c:pt>
                <c:pt idx="34">
                  <c:v>355.2</c:v>
                </c:pt>
                <c:pt idx="35">
                  <c:v>84.8</c:v>
                </c:pt>
                <c:pt idx="36">
                  <c:v>505.6</c:v>
                </c:pt>
                <c:pt idx="37">
                  <c:v>0.0</c:v>
                </c:pt>
                <c:pt idx="38">
                  <c:v>440.0</c:v>
                </c:pt>
                <c:pt idx="39">
                  <c:v>19.2</c:v>
                </c:pt>
                <c:pt idx="40">
                  <c:v>355.2</c:v>
                </c:pt>
                <c:pt idx="41">
                  <c:v>19.2</c:v>
                </c:pt>
                <c:pt idx="42">
                  <c:v>374.4</c:v>
                </c:pt>
                <c:pt idx="43">
                  <c:v>122316.4</c:v>
                </c:pt>
                <c:pt idx="44">
                  <c:v>355.2</c:v>
                </c:pt>
                <c:pt idx="45">
                  <c:v>84.8</c:v>
                </c:pt>
                <c:pt idx="46">
                  <c:v>505.6</c:v>
                </c:pt>
                <c:pt idx="47">
                  <c:v>0.0</c:v>
                </c:pt>
                <c:pt idx="48">
                  <c:v>440.0</c:v>
                </c:pt>
                <c:pt idx="49">
                  <c:v>19.2</c:v>
                </c:pt>
                <c:pt idx="50">
                  <c:v>374.4</c:v>
                </c:pt>
                <c:pt idx="51">
                  <c:v>0.0</c:v>
                </c:pt>
                <c:pt idx="52">
                  <c:v>374.4</c:v>
                </c:pt>
                <c:pt idx="53">
                  <c:v>19.2</c:v>
                </c:pt>
                <c:pt idx="54">
                  <c:v>355.2</c:v>
                </c:pt>
                <c:pt idx="55">
                  <c:v>47412.4</c:v>
                </c:pt>
                <c:pt idx="56">
                  <c:v>505.6</c:v>
                </c:pt>
                <c:pt idx="57">
                  <c:v>0.0</c:v>
                </c:pt>
                <c:pt idx="58">
                  <c:v>440.0</c:v>
                </c:pt>
                <c:pt idx="59">
                  <c:v>19.2</c:v>
                </c:pt>
                <c:pt idx="60">
                  <c:v>374.4</c:v>
                </c:pt>
                <c:pt idx="61">
                  <c:v>0.0</c:v>
                </c:pt>
                <c:pt idx="62">
                  <c:v>374.4</c:v>
                </c:pt>
                <c:pt idx="63">
                  <c:v>19.2</c:v>
                </c:pt>
                <c:pt idx="64">
                  <c:v>355.2</c:v>
                </c:pt>
                <c:pt idx="65">
                  <c:v>84.8</c:v>
                </c:pt>
                <c:pt idx="66">
                  <c:v>505.6</c:v>
                </c:pt>
                <c:pt idx="67">
                  <c:v>77175.6</c:v>
                </c:pt>
                <c:pt idx="68">
                  <c:v>420.8</c:v>
                </c:pt>
                <c:pt idx="69">
                  <c:v>19.2</c:v>
                </c:pt>
                <c:pt idx="70">
                  <c:v>374.4</c:v>
                </c:pt>
                <c:pt idx="71">
                  <c:v>0.0</c:v>
                </c:pt>
                <c:pt idx="72">
                  <c:v>374.4</c:v>
                </c:pt>
                <c:pt idx="73">
                  <c:v>19.2</c:v>
                </c:pt>
                <c:pt idx="74">
                  <c:v>355.2</c:v>
                </c:pt>
                <c:pt idx="75">
                  <c:v>84.8</c:v>
                </c:pt>
                <c:pt idx="76">
                  <c:v>505.6</c:v>
                </c:pt>
                <c:pt idx="77">
                  <c:v>19.2</c:v>
                </c:pt>
                <c:pt idx="78">
                  <c:v>420.8</c:v>
                </c:pt>
              </c:numCache>
            </c:numRef>
          </c:val>
          <c:smooth val="1"/>
        </c:ser>
        <c:ser>
          <c:idx val="12"/>
          <c:order val="5"/>
          <c:tx>
            <c:strRef>
              <c:f>Data!$L$6</c:f>
              <c:strCache>
                <c:ptCount val="1"/>
                <c:pt idx="0">
                  <c:v>b150</c:v>
                </c:pt>
              </c:strCache>
            </c:strRef>
          </c:tx>
          <c:val>
            <c:numRef>
              <c:f>Data!$L$14:$L$92</c:f>
              <c:numCache>
                <c:formatCode>0.00</c:formatCode>
                <c:ptCount val="79"/>
                <c:pt idx="0">
                  <c:v>19.2</c:v>
                </c:pt>
                <c:pt idx="1">
                  <c:v>486.4</c:v>
                </c:pt>
                <c:pt idx="2">
                  <c:v>84.8</c:v>
                </c:pt>
                <c:pt idx="3">
                  <c:v>440.0</c:v>
                </c:pt>
                <c:pt idx="4">
                  <c:v>19.2</c:v>
                </c:pt>
                <c:pt idx="5">
                  <c:v>355.2</c:v>
                </c:pt>
                <c:pt idx="6">
                  <c:v>19.2</c:v>
                </c:pt>
                <c:pt idx="7">
                  <c:v>32330.4</c:v>
                </c:pt>
                <c:pt idx="8">
                  <c:v>42166.8</c:v>
                </c:pt>
                <c:pt idx="9">
                  <c:v>374.4</c:v>
                </c:pt>
                <c:pt idx="10">
                  <c:v>19.2</c:v>
                </c:pt>
                <c:pt idx="11">
                  <c:v>505.6</c:v>
                </c:pt>
                <c:pt idx="12">
                  <c:v>65.6</c:v>
                </c:pt>
                <c:pt idx="13">
                  <c:v>440.0</c:v>
                </c:pt>
                <c:pt idx="14">
                  <c:v>19.2</c:v>
                </c:pt>
                <c:pt idx="15">
                  <c:v>355.2</c:v>
                </c:pt>
                <c:pt idx="16">
                  <c:v>19.2</c:v>
                </c:pt>
                <c:pt idx="17">
                  <c:v>374.4</c:v>
                </c:pt>
                <c:pt idx="18">
                  <c:v>0.0</c:v>
                </c:pt>
                <c:pt idx="19">
                  <c:v>58448.0</c:v>
                </c:pt>
                <c:pt idx="20">
                  <c:v>82370.0</c:v>
                </c:pt>
                <c:pt idx="21">
                  <c:v>505.6</c:v>
                </c:pt>
                <c:pt idx="22">
                  <c:v>65.6</c:v>
                </c:pt>
                <c:pt idx="23">
                  <c:v>440.0</c:v>
                </c:pt>
                <c:pt idx="24">
                  <c:v>19.2</c:v>
                </c:pt>
                <c:pt idx="25">
                  <c:v>355.2</c:v>
                </c:pt>
                <c:pt idx="26">
                  <c:v>19.2</c:v>
                </c:pt>
                <c:pt idx="27">
                  <c:v>374.4</c:v>
                </c:pt>
                <c:pt idx="28">
                  <c:v>19.2</c:v>
                </c:pt>
                <c:pt idx="29">
                  <c:v>355.2</c:v>
                </c:pt>
                <c:pt idx="30">
                  <c:v>19.2</c:v>
                </c:pt>
                <c:pt idx="31">
                  <c:v>32416.8</c:v>
                </c:pt>
                <c:pt idx="32">
                  <c:v>41157.2</c:v>
                </c:pt>
                <c:pt idx="33">
                  <c:v>440.0</c:v>
                </c:pt>
                <c:pt idx="34">
                  <c:v>19.2</c:v>
                </c:pt>
                <c:pt idx="35">
                  <c:v>355.2</c:v>
                </c:pt>
                <c:pt idx="36">
                  <c:v>19.2</c:v>
                </c:pt>
                <c:pt idx="37">
                  <c:v>374.4</c:v>
                </c:pt>
                <c:pt idx="38">
                  <c:v>19.2</c:v>
                </c:pt>
                <c:pt idx="39">
                  <c:v>355.2</c:v>
                </c:pt>
                <c:pt idx="40">
                  <c:v>19.2</c:v>
                </c:pt>
                <c:pt idx="41">
                  <c:v>505.6</c:v>
                </c:pt>
                <c:pt idx="42">
                  <c:v>65.6</c:v>
                </c:pt>
                <c:pt idx="43">
                  <c:v>75040.0</c:v>
                </c:pt>
                <c:pt idx="44">
                  <c:v>104005.2</c:v>
                </c:pt>
                <c:pt idx="45">
                  <c:v>374.4</c:v>
                </c:pt>
                <c:pt idx="46">
                  <c:v>0.0</c:v>
                </c:pt>
                <c:pt idx="47">
                  <c:v>374.4</c:v>
                </c:pt>
                <c:pt idx="48">
                  <c:v>19.2</c:v>
                </c:pt>
                <c:pt idx="49">
                  <c:v>355.2</c:v>
                </c:pt>
                <c:pt idx="50">
                  <c:v>19.2</c:v>
                </c:pt>
                <c:pt idx="51">
                  <c:v>505.6</c:v>
                </c:pt>
                <c:pt idx="52">
                  <c:v>65.6</c:v>
                </c:pt>
                <c:pt idx="53">
                  <c:v>440.0</c:v>
                </c:pt>
                <c:pt idx="54">
                  <c:v>16.0</c:v>
                </c:pt>
                <c:pt idx="55">
                  <c:v>33284.0</c:v>
                </c:pt>
                <c:pt idx="56">
                  <c:v>40912.4</c:v>
                </c:pt>
                <c:pt idx="57">
                  <c:v>428.4</c:v>
                </c:pt>
                <c:pt idx="58">
                  <c:v>19.2</c:v>
                </c:pt>
                <c:pt idx="59">
                  <c:v>374.4</c:v>
                </c:pt>
                <c:pt idx="60">
                  <c:v>0.0</c:v>
                </c:pt>
                <c:pt idx="61">
                  <c:v>505.6</c:v>
                </c:pt>
                <c:pt idx="62">
                  <c:v>84.8</c:v>
                </c:pt>
                <c:pt idx="63">
                  <c:v>420.8</c:v>
                </c:pt>
                <c:pt idx="64">
                  <c:v>19.2</c:v>
                </c:pt>
                <c:pt idx="65">
                  <c:v>374.4</c:v>
                </c:pt>
                <c:pt idx="66">
                  <c:v>0.0</c:v>
                </c:pt>
                <c:pt idx="67">
                  <c:v>48727.2</c:v>
                </c:pt>
                <c:pt idx="68">
                  <c:v>64944.4</c:v>
                </c:pt>
                <c:pt idx="69">
                  <c:v>374.4</c:v>
                </c:pt>
                <c:pt idx="70">
                  <c:v>0.0</c:v>
                </c:pt>
                <c:pt idx="71">
                  <c:v>505.6</c:v>
                </c:pt>
                <c:pt idx="72">
                  <c:v>84.8</c:v>
                </c:pt>
                <c:pt idx="73">
                  <c:v>420.8</c:v>
                </c:pt>
                <c:pt idx="74">
                  <c:v>19.2</c:v>
                </c:pt>
                <c:pt idx="75">
                  <c:v>374.4</c:v>
                </c:pt>
                <c:pt idx="76">
                  <c:v>19.2</c:v>
                </c:pt>
                <c:pt idx="77">
                  <c:v>355.2</c:v>
                </c:pt>
                <c:pt idx="78">
                  <c:v>19.2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Data!$N$6</c:f>
              <c:strCache>
                <c:ptCount val="1"/>
                <c:pt idx="0">
                  <c:v>b200</c:v>
                </c:pt>
              </c:strCache>
            </c:strRef>
          </c:tx>
          <c:val>
            <c:numRef>
              <c:f>Data!$N$14:$N$92</c:f>
              <c:numCache>
                <c:formatCode>0.00</c:formatCode>
                <c:ptCount val="79"/>
                <c:pt idx="0">
                  <c:v>0.0</c:v>
                </c:pt>
                <c:pt idx="1">
                  <c:v>0.0</c:v>
                </c:pt>
                <c:pt idx="2">
                  <c:v>131.2</c:v>
                </c:pt>
                <c:pt idx="3">
                  <c:v>65.6</c:v>
                </c:pt>
                <c:pt idx="4">
                  <c:v>65.6</c:v>
                </c:pt>
                <c:pt idx="5">
                  <c:v>0.0</c:v>
                </c:pt>
                <c:pt idx="6">
                  <c:v>0.0</c:v>
                </c:pt>
                <c:pt idx="7">
                  <c:v>19178.4</c:v>
                </c:pt>
                <c:pt idx="8">
                  <c:v>51923.2</c:v>
                </c:pt>
                <c:pt idx="9">
                  <c:v>13872.0</c:v>
                </c:pt>
                <c:pt idx="10">
                  <c:v>7933.6</c:v>
                </c:pt>
                <c:pt idx="11">
                  <c:v>0.0</c:v>
                </c:pt>
                <c:pt idx="12">
                  <c:v>131.2</c:v>
                </c:pt>
                <c:pt idx="13">
                  <c:v>65.6</c:v>
                </c:pt>
                <c:pt idx="14">
                  <c:v>65.6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1092.4</c:v>
                </c:pt>
                <c:pt idx="19">
                  <c:v>27783.2</c:v>
                </c:pt>
                <c:pt idx="20">
                  <c:v>98139.6</c:v>
                </c:pt>
                <c:pt idx="21">
                  <c:v>478.4</c:v>
                </c:pt>
                <c:pt idx="22">
                  <c:v>3474.4</c:v>
                </c:pt>
                <c:pt idx="23">
                  <c:v>65.6</c:v>
                </c:pt>
                <c:pt idx="24">
                  <c:v>65.6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19626.4</c:v>
                </c:pt>
                <c:pt idx="32">
                  <c:v>50482.8</c:v>
                </c:pt>
                <c:pt idx="33">
                  <c:v>1180.0</c:v>
                </c:pt>
                <c:pt idx="34">
                  <c:v>1500.8</c:v>
                </c:pt>
                <c:pt idx="35">
                  <c:v>0.0</c:v>
                </c:pt>
                <c:pt idx="36">
                  <c:v>7126.0</c:v>
                </c:pt>
                <c:pt idx="37">
                  <c:v>0.0</c:v>
                </c:pt>
                <c:pt idx="38">
                  <c:v>5179.2</c:v>
                </c:pt>
                <c:pt idx="39">
                  <c:v>13949.6</c:v>
                </c:pt>
                <c:pt idx="40">
                  <c:v>13679.2</c:v>
                </c:pt>
                <c:pt idx="41">
                  <c:v>0.0</c:v>
                </c:pt>
                <c:pt idx="42">
                  <c:v>1820.8</c:v>
                </c:pt>
                <c:pt idx="43">
                  <c:v>32616.8</c:v>
                </c:pt>
                <c:pt idx="44">
                  <c:v>131887.2</c:v>
                </c:pt>
                <c:pt idx="45">
                  <c:v>478.4</c:v>
                </c:pt>
                <c:pt idx="46">
                  <c:v>7513.6</c:v>
                </c:pt>
                <c:pt idx="47">
                  <c:v>6968.0</c:v>
                </c:pt>
                <c:pt idx="48">
                  <c:v>5659.2</c:v>
                </c:pt>
                <c:pt idx="49">
                  <c:v>6500.0</c:v>
                </c:pt>
                <c:pt idx="50">
                  <c:v>2916.0</c:v>
                </c:pt>
                <c:pt idx="51">
                  <c:v>478.4</c:v>
                </c:pt>
                <c:pt idx="52">
                  <c:v>609.6</c:v>
                </c:pt>
                <c:pt idx="53">
                  <c:v>65.6</c:v>
                </c:pt>
                <c:pt idx="54">
                  <c:v>65.6</c:v>
                </c:pt>
                <c:pt idx="55">
                  <c:v>19447.2</c:v>
                </c:pt>
                <c:pt idx="56">
                  <c:v>53424.8</c:v>
                </c:pt>
                <c:pt idx="57">
                  <c:v>1519.2</c:v>
                </c:pt>
                <c:pt idx="58">
                  <c:v>1435.2</c:v>
                </c:pt>
                <c:pt idx="59">
                  <c:v>0.0</c:v>
                </c:pt>
                <c:pt idx="60">
                  <c:v>3343.2</c:v>
                </c:pt>
                <c:pt idx="61">
                  <c:v>0.0</c:v>
                </c:pt>
                <c:pt idx="62">
                  <c:v>1724.0</c:v>
                </c:pt>
                <c:pt idx="63">
                  <c:v>1180.0</c:v>
                </c:pt>
                <c:pt idx="64">
                  <c:v>1180.0</c:v>
                </c:pt>
                <c:pt idx="65">
                  <c:v>0.0</c:v>
                </c:pt>
                <c:pt idx="66">
                  <c:v>0.0</c:v>
                </c:pt>
                <c:pt idx="67">
                  <c:v>24998.8</c:v>
                </c:pt>
                <c:pt idx="68">
                  <c:v>83999.2</c:v>
                </c:pt>
                <c:pt idx="69">
                  <c:v>478.4</c:v>
                </c:pt>
                <c:pt idx="70">
                  <c:v>2707.2</c:v>
                </c:pt>
                <c:pt idx="71">
                  <c:v>0.0</c:v>
                </c:pt>
                <c:pt idx="72">
                  <c:v>1566.4</c:v>
                </c:pt>
                <c:pt idx="73">
                  <c:v>65.6</c:v>
                </c:pt>
                <c:pt idx="74">
                  <c:v>1658.4</c:v>
                </c:pt>
                <c:pt idx="75">
                  <c:v>478.4</c:v>
                </c:pt>
                <c:pt idx="76">
                  <c:v>478.4</c:v>
                </c:pt>
                <c:pt idx="77">
                  <c:v>0.0</c:v>
                </c:pt>
                <c:pt idx="7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164264"/>
        <c:axId val="-2133227720"/>
      </c:lineChart>
      <c:catAx>
        <c:axId val="-2133164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33227720"/>
        <c:crosses val="autoZero"/>
        <c:auto val="1"/>
        <c:lblAlgn val="ctr"/>
        <c:lblOffset val="100"/>
        <c:noMultiLvlLbl val="0"/>
      </c:catAx>
      <c:valAx>
        <c:axId val="-2133227720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KBytes/s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-2133164264"/>
        <c:crosses val="autoZero"/>
        <c:crossBetween val="between"/>
        <c:dispUnits>
          <c:builtInUnit val="thousands"/>
        </c:dispUnits>
      </c:valAx>
      <c:spPr>
        <a:solidFill>
          <a:schemeClr val="bg1">
            <a:lumMod val="85000"/>
            <a:alpha val="67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6:O227" totalsRowShown="0">
  <autoFilter ref="A6:O227"/>
  <tableColumns count="15">
    <tableColumn id="1" name="secs">
      <calculatedColumnFormula>A6+5</calculatedColumnFormula>
    </tableColumn>
    <tableColumn id="2" name="b3" dataDxfId="17"/>
    <tableColumn id="3" name="p3" dataDxfId="16"/>
    <tableColumn id="4" name="b10" dataDxfId="15"/>
    <tableColumn id="5" name="p10" dataDxfId="14"/>
    <tableColumn id="6" name="b25" dataDxfId="13"/>
    <tableColumn id="7" name="p25" dataDxfId="12"/>
    <tableColumn id="8" name="b50" dataDxfId="11"/>
    <tableColumn id="9" name="p50" dataDxfId="10"/>
    <tableColumn id="10" name="b100" dataDxfId="9"/>
    <tableColumn id="11" name="p100" dataDxfId="8"/>
    <tableColumn id="12" name="b150" dataDxfId="7"/>
    <tableColumn id="13" name="p150" dataDxfId="6"/>
    <tableColumn id="14" name="b200" dataDxfId="5"/>
    <tableColumn id="15" name="p200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Q5:U12" totalsRowShown="0">
  <autoFilter ref="Q5:U12"/>
  <tableColumns count="5">
    <tableColumn id="1" name="Nodes"/>
    <tableColumn id="2" name="Bytes" dataDxfId="3"/>
    <tableColumn id="3" name="Bytes/Node" dataDxfId="2"/>
    <tableColumn id="4" name="Packets" dataDxfId="1"/>
    <tableColumn id="5" name="Packets/Nod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topLeftCell="L1" workbookViewId="0">
      <selection activeCell="Y21" sqref="Y21"/>
    </sheetView>
  </sheetViews>
  <sheetFormatPr baseColWidth="10" defaultRowHeight="15" x14ac:dyDescent="0"/>
  <cols>
    <col min="1" max="1" width="12.83203125" customWidth="1"/>
    <col min="2" max="15" width="30" customWidth="1"/>
    <col min="17" max="17" width="10.83203125" customWidth="1"/>
    <col min="19" max="19" width="13.33203125" customWidth="1"/>
    <col min="21" max="21" width="15.1640625" customWidth="1"/>
  </cols>
  <sheetData>
    <row r="1" spans="1:21" ht="51" customHeight="1"/>
    <row r="2" spans="1:21">
      <c r="A2" t="s">
        <v>15</v>
      </c>
      <c r="B2" s="3">
        <f>AVERAGE(B7:B227)</f>
        <v>354.29864253393612</v>
      </c>
      <c r="C2" s="3">
        <f>AVERAGE(C7:C227)</f>
        <v>4.4959276018099583</v>
      </c>
      <c r="D2" s="3">
        <f>AVERAGE(D7:D95)</f>
        <v>1358.2966292134818</v>
      </c>
      <c r="E2" s="3">
        <f>AVERAGE(E7:E95)</f>
        <v>14.214943820224718</v>
      </c>
      <c r="F2" s="3">
        <f>AVERAGE(F7:F126)</f>
        <v>2808.5333333333369</v>
      </c>
      <c r="G2" s="3">
        <f>AVERAGE(G7:G126)</f>
        <v>26.06333333333334</v>
      </c>
      <c r="H2" s="3">
        <f t="shared" ref="H2:I2" si="0">AVERAGE(H7:H126)</f>
        <v>7859.223333333327</v>
      </c>
      <c r="I2" s="3">
        <f t="shared" si="0"/>
        <v>43.713333333333303</v>
      </c>
      <c r="J2" s="3">
        <f>AVERAGE(J7:J141)</f>
        <v>23425.896296296345</v>
      </c>
      <c r="K2" s="3">
        <f t="shared" ref="K2:L2" si="1">AVERAGE(K7:K141)</f>
        <v>89.241481481481401</v>
      </c>
      <c r="L2" s="3">
        <f>AVERAGE(L7:L183)</f>
        <v>57349.60677966087</v>
      </c>
      <c r="M2" s="3">
        <f>AVERAGE(M7:M183)</f>
        <v>106.66627118644087</v>
      </c>
      <c r="N2" s="3">
        <f>AVERAGE(N7:N127)</f>
        <v>131774.10578512389</v>
      </c>
      <c r="O2" s="3">
        <f>AVERAGE(O7:O127)</f>
        <v>180.19834710743797</v>
      </c>
    </row>
    <row r="3" spans="1:21">
      <c r="A3" t="s">
        <v>17</v>
      </c>
      <c r="B3" s="3">
        <f>B2/3</f>
        <v>118.09954751131204</v>
      </c>
      <c r="C3" s="3">
        <f t="shared" ref="C3:E3" si="2">C2/3</f>
        <v>1.4986425339366527</v>
      </c>
      <c r="D3" s="3">
        <f>D2/10</f>
        <v>135.82966292134819</v>
      </c>
      <c r="E3" s="3">
        <f>E2/10</f>
        <v>1.4214943820224719</v>
      </c>
      <c r="F3" s="3">
        <f>F2/25</f>
        <v>112.34133333333348</v>
      </c>
      <c r="G3" s="3">
        <f>G2/25</f>
        <v>1.0425333333333335</v>
      </c>
      <c r="H3" s="3">
        <f>H2/50</f>
        <v>157.18446666666654</v>
      </c>
      <c r="I3" s="3">
        <f>I2/50</f>
        <v>0.87426666666666608</v>
      </c>
      <c r="J3" s="3">
        <f>J2/100</f>
        <v>234.25896296296344</v>
      </c>
      <c r="K3" s="3">
        <f>K2/100</f>
        <v>0.89241481481481399</v>
      </c>
      <c r="L3" s="3">
        <f>L2/150</f>
        <v>382.33071186440577</v>
      </c>
      <c r="M3" s="3">
        <f>M2/150</f>
        <v>0.71110847457627246</v>
      </c>
      <c r="N3" s="3">
        <f>N2/200</f>
        <v>658.8705289256194</v>
      </c>
      <c r="O3" s="3">
        <f>O2/200</f>
        <v>0.90099173553718981</v>
      </c>
    </row>
    <row r="4" spans="1:21">
      <c r="A4" t="s">
        <v>16</v>
      </c>
      <c r="B4" s="3">
        <f>MAX(B7:B227)</f>
        <v>9862.7999999999993</v>
      </c>
      <c r="C4" s="3">
        <f>MAX(C7:C227)</f>
        <v>116.4</v>
      </c>
      <c r="D4" s="3">
        <f>MAX(D7:D95)</f>
        <v>43621.599999999999</v>
      </c>
      <c r="E4" s="3">
        <f>MAX(E7:E95)</f>
        <v>459.2</v>
      </c>
      <c r="F4" s="3">
        <f>MAX(F7:F126)</f>
        <v>128448</v>
      </c>
      <c r="G4" s="3">
        <f>MAX(G7:G126)</f>
        <v>1208.4000000000001</v>
      </c>
      <c r="H4" s="3">
        <f t="shared" ref="H4:I4" si="3">MAX(H7:H126)</f>
        <v>587789.19999999995</v>
      </c>
      <c r="I4" s="3">
        <f t="shared" si="3"/>
        <v>2578</v>
      </c>
      <c r="J4" s="3">
        <f>MAX(J7:J141)</f>
        <v>2313994</v>
      </c>
      <c r="K4" s="3">
        <f t="shared" ref="K4:L4" si="4">MAX(K7:K141)</f>
        <v>5493.2</v>
      </c>
      <c r="L4" s="3">
        <f>MAX(L7:L183)</f>
        <v>5135293.5999999996</v>
      </c>
      <c r="M4" s="3">
        <f>MAX(M7:M183)</f>
        <v>6464.8</v>
      </c>
      <c r="N4" s="3">
        <f>MAX(N7:N127)</f>
        <v>12900802</v>
      </c>
      <c r="O4" s="3">
        <f>MAX(O7:O127)</f>
        <v>7423.2</v>
      </c>
    </row>
    <row r="5" spans="1:2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Q5" t="s">
        <v>18</v>
      </c>
      <c r="R5" t="s">
        <v>19</v>
      </c>
      <c r="S5" t="s">
        <v>21</v>
      </c>
      <c r="T5" t="s">
        <v>20</v>
      </c>
      <c r="U5" t="s">
        <v>22</v>
      </c>
    </row>
    <row r="6" spans="1:21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Q6">
        <v>3</v>
      </c>
      <c r="R6" s="3">
        <f>B2</f>
        <v>354.29864253393612</v>
      </c>
      <c r="S6" s="3">
        <f>B3</f>
        <v>118.09954751131204</v>
      </c>
      <c r="T6" s="3">
        <f>C2</f>
        <v>4.4959276018099583</v>
      </c>
      <c r="U6" s="3">
        <f>C3</f>
        <v>1.4986425339366527</v>
      </c>
    </row>
    <row r="7" spans="1:21">
      <c r="A7">
        <f>0</f>
        <v>0</v>
      </c>
      <c r="B7" s="3">
        <v>0</v>
      </c>
      <c r="C7" s="3">
        <v>0</v>
      </c>
      <c r="D7" s="3">
        <v>150.4</v>
      </c>
      <c r="E7" s="3">
        <v>2</v>
      </c>
      <c r="F7" s="3">
        <v>355.2</v>
      </c>
      <c r="G7" s="3">
        <v>4.8</v>
      </c>
      <c r="H7" s="3">
        <v>374.4</v>
      </c>
      <c r="I7" s="3">
        <v>5.2</v>
      </c>
      <c r="J7" s="3">
        <v>0</v>
      </c>
      <c r="K7" s="3">
        <v>0</v>
      </c>
      <c r="L7" s="3">
        <v>440</v>
      </c>
      <c r="M7" s="3">
        <v>6</v>
      </c>
      <c r="N7" s="3">
        <v>420.8</v>
      </c>
      <c r="O7" s="3">
        <v>5.6</v>
      </c>
      <c r="Q7">
        <v>10</v>
      </c>
      <c r="R7" s="3">
        <f>D2</f>
        <v>1358.2966292134818</v>
      </c>
      <c r="S7" s="3">
        <f>D3</f>
        <v>135.82966292134819</v>
      </c>
      <c r="T7" s="3">
        <f>E2</f>
        <v>14.214943820224718</v>
      </c>
      <c r="U7" s="3">
        <f>E3</f>
        <v>1.4214943820224719</v>
      </c>
    </row>
    <row r="8" spans="1:21">
      <c r="A8">
        <f>A7+5</f>
        <v>5</v>
      </c>
      <c r="B8" s="3">
        <v>374.4</v>
      </c>
      <c r="C8" s="3">
        <v>5.2</v>
      </c>
      <c r="D8" s="3">
        <v>910</v>
      </c>
      <c r="E8" s="3">
        <v>12.8</v>
      </c>
      <c r="F8" s="3">
        <v>216</v>
      </c>
      <c r="G8" s="3">
        <v>2.8</v>
      </c>
      <c r="H8" s="3">
        <v>19.2</v>
      </c>
      <c r="I8" s="3">
        <v>0.4</v>
      </c>
      <c r="J8" s="3">
        <v>863.6</v>
      </c>
      <c r="K8" s="3">
        <v>12.4</v>
      </c>
      <c r="L8" s="3">
        <v>19.2</v>
      </c>
      <c r="M8" s="3">
        <v>0.4</v>
      </c>
      <c r="N8" s="3">
        <v>65.599999999999994</v>
      </c>
      <c r="O8" s="3">
        <v>0.8</v>
      </c>
      <c r="Q8">
        <v>25</v>
      </c>
      <c r="R8" s="3">
        <f>F2</f>
        <v>2808.5333333333369</v>
      </c>
      <c r="S8" s="3">
        <f>F3</f>
        <v>112.34133333333348</v>
      </c>
      <c r="T8" s="3">
        <f>G2</f>
        <v>26.06333333333334</v>
      </c>
      <c r="U8" s="3">
        <f>G3</f>
        <v>1.0425333333333335</v>
      </c>
    </row>
    <row r="9" spans="1:21" s="1" customFormat="1">
      <c r="A9" s="1">
        <f t="shared" ref="A9:A72" si="5">A8+5</f>
        <v>10</v>
      </c>
      <c r="B9" s="4">
        <v>9862.7999999999993</v>
      </c>
      <c r="C9" s="4">
        <v>116.4</v>
      </c>
      <c r="D9" s="4">
        <v>43621.599999999999</v>
      </c>
      <c r="E9" s="4">
        <v>459.2</v>
      </c>
      <c r="F9" s="4">
        <v>128448</v>
      </c>
      <c r="G9" s="4">
        <v>1208.4000000000001</v>
      </c>
      <c r="H9" s="4">
        <v>587789.19999999995</v>
      </c>
      <c r="I9" s="4">
        <v>2578</v>
      </c>
      <c r="J9" s="4">
        <v>2313994</v>
      </c>
      <c r="K9" s="4">
        <v>5493.2</v>
      </c>
      <c r="L9" s="4">
        <v>5135293.5999999996</v>
      </c>
      <c r="M9" s="4">
        <v>6464.8</v>
      </c>
      <c r="N9" s="4">
        <v>1874531.6</v>
      </c>
      <c r="O9" s="4">
        <v>4676.8</v>
      </c>
      <c r="Q9" s="6">
        <v>50</v>
      </c>
      <c r="R9" s="7">
        <f>H2</f>
        <v>7859.223333333327</v>
      </c>
      <c r="S9" s="7">
        <f>H3</f>
        <v>157.18446666666654</v>
      </c>
      <c r="T9" s="7">
        <f>I2</f>
        <v>43.713333333333303</v>
      </c>
      <c r="U9" s="7">
        <f>I3</f>
        <v>0.87426666666666608</v>
      </c>
    </row>
    <row r="10" spans="1:21">
      <c r="A10">
        <f t="shared" si="5"/>
        <v>15</v>
      </c>
      <c r="B10" s="3">
        <v>355.2</v>
      </c>
      <c r="C10" s="3">
        <v>4.8</v>
      </c>
      <c r="D10" s="3">
        <v>374.4</v>
      </c>
      <c r="E10" s="3">
        <v>5.2</v>
      </c>
      <c r="F10" s="3">
        <v>84.8</v>
      </c>
      <c r="G10" s="3">
        <v>1.2</v>
      </c>
      <c r="H10" s="3">
        <v>19.2</v>
      </c>
      <c r="I10" s="3">
        <v>0.4</v>
      </c>
      <c r="J10" s="3">
        <v>486.4</v>
      </c>
      <c r="K10" s="3">
        <v>6.4</v>
      </c>
      <c r="L10" s="3">
        <v>3913041.6</v>
      </c>
      <c r="M10" s="3">
        <v>3394.8</v>
      </c>
      <c r="N10" s="3">
        <v>12900802</v>
      </c>
      <c r="O10" s="3">
        <v>7423.2</v>
      </c>
      <c r="Q10">
        <v>100</v>
      </c>
      <c r="R10" s="3">
        <f>J2</f>
        <v>23425.896296296345</v>
      </c>
      <c r="S10" s="3">
        <f>J3</f>
        <v>234.25896296296344</v>
      </c>
      <c r="T10" s="3">
        <f>K2</f>
        <v>89.241481481481401</v>
      </c>
      <c r="U10" s="3">
        <f>K3</f>
        <v>0.89241481481481399</v>
      </c>
    </row>
    <row r="11" spans="1:21">
      <c r="A11">
        <f t="shared" si="5"/>
        <v>20</v>
      </c>
      <c r="B11" s="3">
        <v>19.2</v>
      </c>
      <c r="C11" s="3">
        <v>0.4</v>
      </c>
      <c r="D11" s="3">
        <v>0</v>
      </c>
      <c r="E11" s="3">
        <v>0</v>
      </c>
      <c r="F11" s="3">
        <v>355.2</v>
      </c>
      <c r="G11" s="3">
        <v>4.8</v>
      </c>
      <c r="H11" s="3">
        <v>374.4</v>
      </c>
      <c r="I11" s="3">
        <v>5.2</v>
      </c>
      <c r="J11" s="3">
        <v>19.2</v>
      </c>
      <c r="K11" s="3">
        <v>0.4</v>
      </c>
      <c r="L11" s="3">
        <v>374.4</v>
      </c>
      <c r="M11" s="3">
        <v>5.2</v>
      </c>
      <c r="N11" s="3">
        <v>72577.600000000006</v>
      </c>
      <c r="O11" s="3">
        <v>1238</v>
      </c>
      <c r="Q11">
        <v>150</v>
      </c>
      <c r="R11" s="3">
        <f>L2</f>
        <v>57349.60677966087</v>
      </c>
      <c r="S11" s="3">
        <f>L3</f>
        <v>382.33071186440577</v>
      </c>
      <c r="T11" s="3">
        <f>M2</f>
        <v>106.66627118644087</v>
      </c>
      <c r="U11" s="3">
        <f>M3</f>
        <v>0.71110847457627246</v>
      </c>
    </row>
    <row r="12" spans="1:21">
      <c r="A12">
        <f t="shared" si="5"/>
        <v>25</v>
      </c>
      <c r="B12" s="3">
        <v>374.4</v>
      </c>
      <c r="C12" s="3">
        <v>5.2</v>
      </c>
      <c r="D12" s="3">
        <v>374.4</v>
      </c>
      <c r="E12" s="3">
        <v>5.2</v>
      </c>
      <c r="F12" s="3">
        <v>19.2</v>
      </c>
      <c r="G12" s="3">
        <v>0.4</v>
      </c>
      <c r="H12" s="3">
        <v>19.2</v>
      </c>
      <c r="I12" s="3">
        <v>0.4</v>
      </c>
      <c r="J12" s="3">
        <v>440</v>
      </c>
      <c r="K12" s="3">
        <v>6</v>
      </c>
      <c r="L12" s="3">
        <v>0</v>
      </c>
      <c r="M12" s="3">
        <v>0</v>
      </c>
      <c r="N12" s="3">
        <v>44592.4</v>
      </c>
      <c r="O12" s="3">
        <v>709.6</v>
      </c>
      <c r="Q12">
        <v>200</v>
      </c>
      <c r="R12" s="3">
        <f>N2</f>
        <v>131774.10578512389</v>
      </c>
      <c r="S12" s="3">
        <f>N3</f>
        <v>658.8705289256194</v>
      </c>
      <c r="T12" s="3">
        <f>O2</f>
        <v>180.19834710743797</v>
      </c>
      <c r="U12" s="3">
        <f>O3</f>
        <v>0.90099173553718981</v>
      </c>
    </row>
    <row r="13" spans="1:21">
      <c r="A13">
        <f t="shared" si="5"/>
        <v>30</v>
      </c>
      <c r="B13" s="3">
        <v>150.4</v>
      </c>
      <c r="C13" s="3">
        <v>2</v>
      </c>
      <c r="D13" s="3">
        <v>19.2</v>
      </c>
      <c r="E13" s="3">
        <v>0.4</v>
      </c>
      <c r="F13" s="3">
        <v>374.4</v>
      </c>
      <c r="G13" s="3">
        <v>5.2</v>
      </c>
      <c r="H13" s="3">
        <v>486.4</v>
      </c>
      <c r="I13" s="3">
        <v>6.4</v>
      </c>
      <c r="J13" s="3">
        <v>19.2</v>
      </c>
      <c r="K13" s="3">
        <v>0.4</v>
      </c>
      <c r="L13" s="3">
        <v>374.4</v>
      </c>
      <c r="M13" s="3">
        <v>5.2</v>
      </c>
      <c r="N13" s="3">
        <v>185.6</v>
      </c>
      <c r="O13" s="3">
        <v>0.8</v>
      </c>
    </row>
    <row r="14" spans="1:21">
      <c r="A14">
        <f t="shared" si="5"/>
        <v>35</v>
      </c>
      <c r="B14" s="3">
        <v>420.8</v>
      </c>
      <c r="C14" s="3">
        <v>5.6</v>
      </c>
      <c r="D14" s="3">
        <v>374.4</v>
      </c>
      <c r="E14" s="3">
        <v>5.2</v>
      </c>
      <c r="F14" s="3">
        <v>0</v>
      </c>
      <c r="G14" s="3">
        <v>0</v>
      </c>
      <c r="H14" s="3">
        <v>84.8</v>
      </c>
      <c r="I14" s="3">
        <v>1.2</v>
      </c>
      <c r="J14" s="3">
        <v>355.2</v>
      </c>
      <c r="K14" s="3">
        <v>4.8</v>
      </c>
      <c r="L14" s="3">
        <v>19.2</v>
      </c>
      <c r="M14" s="3">
        <v>0.4</v>
      </c>
      <c r="N14" s="3">
        <v>0</v>
      </c>
      <c r="O14" s="3">
        <v>0</v>
      </c>
    </row>
    <row r="15" spans="1:21">
      <c r="A15">
        <f t="shared" si="5"/>
        <v>40</v>
      </c>
      <c r="B15" s="3">
        <v>19.2</v>
      </c>
      <c r="C15" s="3">
        <v>0.4</v>
      </c>
      <c r="D15" s="3">
        <v>0</v>
      </c>
      <c r="E15" s="3">
        <v>0</v>
      </c>
      <c r="F15" s="3">
        <v>374.4</v>
      </c>
      <c r="G15" s="3">
        <v>5.2</v>
      </c>
      <c r="H15" s="3">
        <v>374.4</v>
      </c>
      <c r="I15" s="3">
        <v>5.2</v>
      </c>
      <c r="J15" s="3">
        <v>19.2</v>
      </c>
      <c r="K15" s="3">
        <v>0.4</v>
      </c>
      <c r="L15" s="3">
        <v>486.4</v>
      </c>
      <c r="M15" s="3">
        <v>6.4</v>
      </c>
      <c r="N15" s="3">
        <v>0</v>
      </c>
      <c r="O15" s="3">
        <v>0</v>
      </c>
    </row>
    <row r="16" spans="1:21">
      <c r="A16">
        <f t="shared" si="5"/>
        <v>45</v>
      </c>
      <c r="B16" s="3">
        <v>440</v>
      </c>
      <c r="C16" s="3">
        <v>6</v>
      </c>
      <c r="D16" s="3">
        <v>374.4</v>
      </c>
      <c r="E16" s="3">
        <v>5.2</v>
      </c>
      <c r="F16" s="3">
        <v>19.2</v>
      </c>
      <c r="G16" s="3">
        <v>0.4</v>
      </c>
      <c r="H16" s="3">
        <v>65.599999999999994</v>
      </c>
      <c r="I16" s="3">
        <v>0.8</v>
      </c>
      <c r="J16" s="3">
        <v>374.4</v>
      </c>
      <c r="K16" s="3">
        <v>5.2</v>
      </c>
      <c r="L16" s="3">
        <v>84.8</v>
      </c>
      <c r="M16" s="3">
        <v>1.2</v>
      </c>
      <c r="N16" s="3">
        <v>131.19999999999999</v>
      </c>
      <c r="O16" s="3">
        <v>1.6</v>
      </c>
    </row>
    <row r="17" spans="1:15">
      <c r="A17">
        <f t="shared" si="5"/>
        <v>50</v>
      </c>
      <c r="B17" s="3">
        <v>0</v>
      </c>
      <c r="C17" s="3">
        <v>0</v>
      </c>
      <c r="D17" s="3">
        <v>150.4</v>
      </c>
      <c r="E17" s="3">
        <v>2</v>
      </c>
      <c r="F17" s="3">
        <v>374.4</v>
      </c>
      <c r="G17" s="3">
        <v>5.2</v>
      </c>
      <c r="H17" s="3">
        <v>374.4</v>
      </c>
      <c r="I17" s="3">
        <v>5.2</v>
      </c>
      <c r="J17" s="3">
        <v>433.6</v>
      </c>
      <c r="K17" s="3">
        <v>1.6</v>
      </c>
      <c r="L17" s="3">
        <v>440</v>
      </c>
      <c r="M17" s="3">
        <v>6</v>
      </c>
      <c r="N17" s="3">
        <v>65.599999999999994</v>
      </c>
      <c r="O17" s="3">
        <v>0.8</v>
      </c>
    </row>
    <row r="18" spans="1:15">
      <c r="A18">
        <f t="shared" si="5"/>
        <v>55</v>
      </c>
      <c r="B18" s="3">
        <v>374.4</v>
      </c>
      <c r="C18" s="3">
        <v>5.2</v>
      </c>
      <c r="D18" s="3">
        <v>440</v>
      </c>
      <c r="E18" s="3">
        <v>6</v>
      </c>
      <c r="F18" s="3">
        <v>196.8</v>
      </c>
      <c r="G18" s="3">
        <v>2.4</v>
      </c>
      <c r="H18" s="3">
        <v>19.2</v>
      </c>
      <c r="I18" s="3">
        <v>0.4</v>
      </c>
      <c r="J18" s="3">
        <v>374.4</v>
      </c>
      <c r="K18" s="3">
        <v>5.2</v>
      </c>
      <c r="L18" s="3">
        <v>19.2</v>
      </c>
      <c r="M18" s="3">
        <v>0.4</v>
      </c>
      <c r="N18" s="3">
        <v>65.599999999999994</v>
      </c>
      <c r="O18" s="3">
        <v>0.8</v>
      </c>
    </row>
    <row r="19" spans="1:15">
      <c r="A19">
        <f t="shared" si="5"/>
        <v>60</v>
      </c>
      <c r="B19" s="3">
        <v>19.2</v>
      </c>
      <c r="C19" s="3">
        <v>0.4</v>
      </c>
      <c r="D19" s="3">
        <v>65.599999999999994</v>
      </c>
      <c r="E19" s="3">
        <v>0.8</v>
      </c>
      <c r="F19" s="3">
        <v>374.4</v>
      </c>
      <c r="G19" s="3">
        <v>5.2</v>
      </c>
      <c r="H19" s="3">
        <v>374.4</v>
      </c>
      <c r="I19" s="3">
        <v>5.2</v>
      </c>
      <c r="J19" s="3">
        <v>84.8</v>
      </c>
      <c r="K19" s="3">
        <v>1.2</v>
      </c>
      <c r="L19" s="3">
        <v>355.2</v>
      </c>
      <c r="M19" s="3">
        <v>4.8</v>
      </c>
      <c r="N19" s="3">
        <v>0</v>
      </c>
      <c r="O19" s="3">
        <v>0</v>
      </c>
    </row>
    <row r="20" spans="1:15">
      <c r="A20">
        <f t="shared" si="5"/>
        <v>65</v>
      </c>
      <c r="B20" s="3">
        <v>355.2</v>
      </c>
      <c r="C20" s="3">
        <v>4.8</v>
      </c>
      <c r="D20" s="3">
        <v>374.4</v>
      </c>
      <c r="E20" s="3">
        <v>5.2</v>
      </c>
      <c r="F20" s="3">
        <v>84.8</v>
      </c>
      <c r="G20" s="3">
        <v>1.2</v>
      </c>
      <c r="H20" s="3">
        <v>0</v>
      </c>
      <c r="I20" s="3">
        <v>0</v>
      </c>
      <c r="J20" s="3">
        <v>486.4</v>
      </c>
      <c r="K20" s="3">
        <v>6.4</v>
      </c>
      <c r="L20" s="3">
        <v>19.2</v>
      </c>
      <c r="M20" s="3">
        <v>0.4</v>
      </c>
      <c r="N20" s="3">
        <v>0</v>
      </c>
      <c r="O20" s="3">
        <v>0</v>
      </c>
    </row>
    <row r="21" spans="1:15">
      <c r="A21">
        <f t="shared" si="5"/>
        <v>70</v>
      </c>
      <c r="B21" s="3">
        <v>810</v>
      </c>
      <c r="C21" s="3">
        <v>8.4</v>
      </c>
      <c r="D21" s="3">
        <v>4576</v>
      </c>
      <c r="E21" s="3">
        <v>39.6</v>
      </c>
      <c r="F21" s="3">
        <v>12911.6</v>
      </c>
      <c r="G21" s="3">
        <v>109.6</v>
      </c>
      <c r="H21" s="3">
        <v>23042.799999999999</v>
      </c>
      <c r="I21" s="3">
        <v>166</v>
      </c>
      <c r="J21" s="3">
        <v>45817.2</v>
      </c>
      <c r="K21" s="3">
        <v>324.39999999999998</v>
      </c>
      <c r="L21" s="3">
        <v>32330.400000000001</v>
      </c>
      <c r="M21" s="3">
        <v>245.2</v>
      </c>
      <c r="N21" s="3">
        <v>19178.400000000001</v>
      </c>
      <c r="O21" s="3">
        <v>198.4</v>
      </c>
    </row>
    <row r="22" spans="1:15">
      <c r="A22">
        <f t="shared" si="5"/>
        <v>75</v>
      </c>
      <c r="B22" s="3">
        <v>374.4</v>
      </c>
      <c r="C22" s="3">
        <v>5.2</v>
      </c>
      <c r="D22" s="3">
        <v>355.2</v>
      </c>
      <c r="E22" s="3">
        <v>4.8</v>
      </c>
      <c r="F22" s="3">
        <v>19.2</v>
      </c>
      <c r="G22" s="3">
        <v>0.4</v>
      </c>
      <c r="H22" s="3">
        <v>19.2</v>
      </c>
      <c r="I22" s="3">
        <v>0.4</v>
      </c>
      <c r="J22" s="3">
        <v>440</v>
      </c>
      <c r="K22" s="3">
        <v>6</v>
      </c>
      <c r="L22" s="3">
        <v>42166.8</v>
      </c>
      <c r="M22" s="3">
        <v>340</v>
      </c>
      <c r="N22" s="3">
        <v>51923.199999999997</v>
      </c>
      <c r="O22" s="3">
        <v>363.2</v>
      </c>
    </row>
    <row r="23" spans="1:15">
      <c r="A23">
        <f t="shared" si="5"/>
        <v>80</v>
      </c>
      <c r="B23" s="3">
        <v>150.4</v>
      </c>
      <c r="C23" s="3">
        <v>2</v>
      </c>
      <c r="D23" s="3">
        <v>19.2</v>
      </c>
      <c r="E23" s="3">
        <v>0.4</v>
      </c>
      <c r="F23" s="3">
        <v>374.4</v>
      </c>
      <c r="G23" s="3">
        <v>5.2</v>
      </c>
      <c r="H23" s="3">
        <v>486.4</v>
      </c>
      <c r="I23" s="3">
        <v>6.4</v>
      </c>
      <c r="J23" s="3">
        <v>19.2</v>
      </c>
      <c r="K23" s="3">
        <v>0.4</v>
      </c>
      <c r="L23" s="3">
        <v>374.4</v>
      </c>
      <c r="M23" s="3">
        <v>5.2</v>
      </c>
      <c r="N23" s="3">
        <v>13872</v>
      </c>
      <c r="O23" s="3">
        <v>220.8</v>
      </c>
    </row>
    <row r="24" spans="1:15">
      <c r="A24">
        <f t="shared" si="5"/>
        <v>85</v>
      </c>
      <c r="B24" s="3">
        <v>420.8</v>
      </c>
      <c r="C24" s="3">
        <v>5.6</v>
      </c>
      <c r="D24" s="3">
        <v>312</v>
      </c>
      <c r="E24" s="3">
        <v>4.33</v>
      </c>
      <c r="F24" s="3">
        <v>19.2</v>
      </c>
      <c r="G24" s="3">
        <v>0.4</v>
      </c>
      <c r="H24" s="3">
        <v>84.8</v>
      </c>
      <c r="I24" s="3">
        <v>1.2</v>
      </c>
      <c r="J24" s="3">
        <v>355.2</v>
      </c>
      <c r="K24" s="3">
        <v>4.8</v>
      </c>
      <c r="L24" s="3">
        <v>19.2</v>
      </c>
      <c r="M24" s="3">
        <v>0.4</v>
      </c>
      <c r="N24" s="3">
        <v>7933.6</v>
      </c>
      <c r="O24" s="3">
        <v>122.8</v>
      </c>
    </row>
    <row r="25" spans="1:15">
      <c r="A25">
        <f t="shared" si="5"/>
        <v>90</v>
      </c>
      <c r="B25" s="3">
        <v>19.2</v>
      </c>
      <c r="C25" s="3">
        <v>0.4</v>
      </c>
      <c r="D25" s="3">
        <v>0</v>
      </c>
      <c r="E25" s="3">
        <v>0</v>
      </c>
      <c r="F25" s="3">
        <v>355.2</v>
      </c>
      <c r="G25" s="3">
        <v>4.8</v>
      </c>
      <c r="H25" s="3">
        <v>374.4</v>
      </c>
      <c r="I25" s="3">
        <v>5.2</v>
      </c>
      <c r="J25" s="3">
        <v>19.2</v>
      </c>
      <c r="K25" s="3">
        <v>0.4</v>
      </c>
      <c r="L25" s="3">
        <v>505.6</v>
      </c>
      <c r="M25" s="3">
        <v>6.8</v>
      </c>
      <c r="N25" s="3">
        <v>0</v>
      </c>
      <c r="O25" s="3">
        <v>0</v>
      </c>
    </row>
    <row r="26" spans="1:15">
      <c r="A26">
        <f t="shared" si="5"/>
        <v>95</v>
      </c>
      <c r="B26" s="3">
        <v>440</v>
      </c>
      <c r="C26" s="3">
        <v>6</v>
      </c>
      <c r="D26" s="3">
        <v>374.4</v>
      </c>
      <c r="E26" s="3">
        <v>5.2</v>
      </c>
      <c r="F26" s="3">
        <v>19.2</v>
      </c>
      <c r="G26" s="3">
        <v>0.4</v>
      </c>
      <c r="H26" s="3">
        <v>65.599999999999994</v>
      </c>
      <c r="I26" s="3">
        <v>0.8</v>
      </c>
      <c r="J26" s="3">
        <v>374.4</v>
      </c>
      <c r="K26" s="3">
        <v>5.2</v>
      </c>
      <c r="L26" s="3">
        <v>65.599999999999994</v>
      </c>
      <c r="M26" s="3">
        <v>0.8</v>
      </c>
      <c r="N26" s="3">
        <v>131.19999999999999</v>
      </c>
      <c r="O26" s="3">
        <v>1.6</v>
      </c>
    </row>
    <row r="27" spans="1:15">
      <c r="A27">
        <f t="shared" si="5"/>
        <v>100</v>
      </c>
      <c r="B27" s="3">
        <v>0</v>
      </c>
      <c r="C27" s="3">
        <v>0</v>
      </c>
      <c r="D27" s="3">
        <v>150.4</v>
      </c>
      <c r="E27" s="3">
        <v>2</v>
      </c>
      <c r="F27" s="3">
        <v>374.4</v>
      </c>
      <c r="G27" s="3">
        <v>5.2</v>
      </c>
      <c r="H27" s="3">
        <v>374.4</v>
      </c>
      <c r="I27" s="3">
        <v>5.2</v>
      </c>
      <c r="J27" s="3">
        <v>0</v>
      </c>
      <c r="K27" s="3">
        <v>0</v>
      </c>
      <c r="L27" s="3">
        <v>440</v>
      </c>
      <c r="M27" s="3">
        <v>6</v>
      </c>
      <c r="N27" s="3">
        <v>65.599999999999994</v>
      </c>
      <c r="O27" s="3">
        <v>0.8</v>
      </c>
    </row>
    <row r="28" spans="1:15">
      <c r="A28">
        <f t="shared" si="5"/>
        <v>105</v>
      </c>
      <c r="B28" s="3">
        <v>374.4</v>
      </c>
      <c r="C28" s="3">
        <v>5.2</v>
      </c>
      <c r="D28" s="3">
        <v>440</v>
      </c>
      <c r="E28" s="3">
        <v>6</v>
      </c>
      <c r="F28" s="3">
        <v>196.8</v>
      </c>
      <c r="G28" s="3">
        <v>2.4</v>
      </c>
      <c r="H28" s="3">
        <v>19.2</v>
      </c>
      <c r="I28" s="3">
        <v>0.4</v>
      </c>
      <c r="J28" s="3">
        <v>374.4</v>
      </c>
      <c r="K28" s="3">
        <v>5.2</v>
      </c>
      <c r="L28" s="3">
        <v>19.2</v>
      </c>
      <c r="M28" s="3">
        <v>0.4</v>
      </c>
      <c r="N28" s="3">
        <v>65.599999999999994</v>
      </c>
      <c r="O28" s="3">
        <v>0.8</v>
      </c>
    </row>
    <row r="29" spans="1:15">
      <c r="A29">
        <f t="shared" si="5"/>
        <v>110</v>
      </c>
      <c r="B29" s="3">
        <v>19.2</v>
      </c>
      <c r="C29" s="3">
        <v>0.4</v>
      </c>
      <c r="D29" s="3">
        <v>65.599999999999994</v>
      </c>
      <c r="E29" s="3">
        <v>0.8</v>
      </c>
      <c r="F29" s="3">
        <v>374.4</v>
      </c>
      <c r="G29" s="3">
        <v>5.2</v>
      </c>
      <c r="H29" s="3">
        <v>374.4</v>
      </c>
      <c r="I29" s="3">
        <v>5.2</v>
      </c>
      <c r="J29" s="3">
        <v>84.8</v>
      </c>
      <c r="K29" s="3">
        <v>1.2</v>
      </c>
      <c r="L29" s="3">
        <v>355.2</v>
      </c>
      <c r="M29" s="3">
        <v>4.8</v>
      </c>
      <c r="N29" s="3">
        <v>0</v>
      </c>
      <c r="O29" s="3">
        <v>0</v>
      </c>
    </row>
    <row r="30" spans="1:15">
      <c r="A30">
        <f t="shared" si="5"/>
        <v>115</v>
      </c>
      <c r="B30" s="3">
        <v>374.4</v>
      </c>
      <c r="C30" s="3">
        <v>5.2</v>
      </c>
      <c r="D30" s="3">
        <v>374.4</v>
      </c>
      <c r="E30" s="3">
        <v>5.2</v>
      </c>
      <c r="F30" s="3">
        <v>84.8</v>
      </c>
      <c r="G30" s="3">
        <v>1.2</v>
      </c>
      <c r="H30" s="3">
        <v>0</v>
      </c>
      <c r="I30" s="3">
        <v>0</v>
      </c>
      <c r="J30" s="3">
        <v>505.6</v>
      </c>
      <c r="K30" s="3">
        <v>6.8</v>
      </c>
      <c r="L30" s="3">
        <v>19.2</v>
      </c>
      <c r="M30" s="3">
        <v>0.4</v>
      </c>
      <c r="N30" s="3">
        <v>0</v>
      </c>
      <c r="O30" s="3">
        <v>0</v>
      </c>
    </row>
    <row r="31" spans="1:15">
      <c r="A31">
        <f t="shared" si="5"/>
        <v>120</v>
      </c>
      <c r="B31" s="3">
        <v>0</v>
      </c>
      <c r="C31" s="3">
        <v>0</v>
      </c>
      <c r="D31" s="3">
        <v>19.2</v>
      </c>
      <c r="E31" s="3">
        <v>0.4</v>
      </c>
      <c r="F31" s="3">
        <v>355.2</v>
      </c>
      <c r="G31" s="3">
        <v>4.8</v>
      </c>
      <c r="H31" s="3">
        <v>374.4</v>
      </c>
      <c r="I31" s="3">
        <v>5.2</v>
      </c>
      <c r="J31" s="3">
        <v>0</v>
      </c>
      <c r="K31" s="3">
        <v>0</v>
      </c>
      <c r="L31" s="3">
        <v>374.4</v>
      </c>
      <c r="M31" s="3">
        <v>5.2</v>
      </c>
      <c r="N31" s="3">
        <v>0</v>
      </c>
      <c r="O31" s="3">
        <v>0</v>
      </c>
    </row>
    <row r="32" spans="1:15">
      <c r="A32">
        <f t="shared" si="5"/>
        <v>125</v>
      </c>
      <c r="B32" s="3">
        <v>374.4</v>
      </c>
      <c r="C32" s="3">
        <v>5.2</v>
      </c>
      <c r="D32" s="3">
        <v>355.2</v>
      </c>
      <c r="E32" s="3">
        <v>4.8</v>
      </c>
      <c r="F32" s="3">
        <v>19.2</v>
      </c>
      <c r="G32" s="3">
        <v>0.4</v>
      </c>
      <c r="H32" s="3">
        <v>19.2</v>
      </c>
      <c r="I32" s="3">
        <v>0.4</v>
      </c>
      <c r="J32" s="3">
        <v>440</v>
      </c>
      <c r="K32" s="3">
        <v>6</v>
      </c>
      <c r="L32" s="3">
        <v>0</v>
      </c>
      <c r="M32" s="3">
        <v>0</v>
      </c>
      <c r="N32" s="3">
        <v>1092.4000000000001</v>
      </c>
      <c r="O32" s="3">
        <v>17.2</v>
      </c>
    </row>
    <row r="33" spans="1:15">
      <c r="A33">
        <f t="shared" si="5"/>
        <v>130</v>
      </c>
      <c r="B33" s="3">
        <v>1574.8</v>
      </c>
      <c r="C33" s="3">
        <v>14.8</v>
      </c>
      <c r="D33" s="3">
        <v>8659.2000000000007</v>
      </c>
      <c r="E33" s="3">
        <v>60.4</v>
      </c>
      <c r="F33" s="3">
        <v>24502</v>
      </c>
      <c r="G33" s="3">
        <v>166.8</v>
      </c>
      <c r="H33" s="3">
        <v>49215.6</v>
      </c>
      <c r="I33" s="3">
        <v>326.39999999999998</v>
      </c>
      <c r="J33" s="3">
        <v>90841.2</v>
      </c>
      <c r="K33" s="3">
        <v>504.4</v>
      </c>
      <c r="L33" s="3">
        <v>58448</v>
      </c>
      <c r="M33" s="3">
        <v>306.8</v>
      </c>
      <c r="N33" s="3">
        <v>27783.200000000001</v>
      </c>
      <c r="O33" s="3">
        <v>240.8</v>
      </c>
    </row>
    <row r="34" spans="1:15">
      <c r="A34">
        <f t="shared" si="5"/>
        <v>135</v>
      </c>
      <c r="B34" s="3">
        <v>420.8</v>
      </c>
      <c r="C34" s="3">
        <v>5.6</v>
      </c>
      <c r="D34" s="3">
        <v>374.4</v>
      </c>
      <c r="E34" s="3">
        <v>5.2</v>
      </c>
      <c r="F34" s="3">
        <v>19.2</v>
      </c>
      <c r="G34" s="3">
        <v>0.4</v>
      </c>
      <c r="H34" s="3">
        <v>84.8</v>
      </c>
      <c r="I34" s="3">
        <v>1.2</v>
      </c>
      <c r="J34" s="3">
        <v>355.2</v>
      </c>
      <c r="K34" s="3">
        <v>4.8</v>
      </c>
      <c r="L34" s="3">
        <v>82370</v>
      </c>
      <c r="M34" s="3">
        <v>529.20000000000005</v>
      </c>
      <c r="N34" s="3">
        <v>98139.6</v>
      </c>
      <c r="O34" s="3">
        <v>454.4</v>
      </c>
    </row>
    <row r="35" spans="1:15">
      <c r="A35">
        <f t="shared" si="5"/>
        <v>140</v>
      </c>
      <c r="B35" s="3">
        <v>19.2</v>
      </c>
      <c r="C35" s="3">
        <v>0.4</v>
      </c>
      <c r="D35" s="3">
        <v>19.2</v>
      </c>
      <c r="E35" s="3">
        <v>0.4</v>
      </c>
      <c r="F35" s="3">
        <v>355.2</v>
      </c>
      <c r="G35" s="3">
        <v>4.8</v>
      </c>
      <c r="H35" s="3">
        <v>374.4</v>
      </c>
      <c r="I35" s="3">
        <v>5.2</v>
      </c>
      <c r="J35" s="3">
        <v>19.2</v>
      </c>
      <c r="K35" s="3">
        <v>0.4</v>
      </c>
      <c r="L35" s="3">
        <v>505.6</v>
      </c>
      <c r="M35" s="3">
        <v>6.8</v>
      </c>
      <c r="N35" s="3">
        <v>478.4</v>
      </c>
      <c r="O35" s="3">
        <v>4</v>
      </c>
    </row>
    <row r="36" spans="1:15">
      <c r="A36">
        <f t="shared" si="5"/>
        <v>145</v>
      </c>
      <c r="B36" s="3">
        <v>440</v>
      </c>
      <c r="C36" s="3">
        <v>6</v>
      </c>
      <c r="D36" s="3">
        <v>355.2</v>
      </c>
      <c r="E36" s="3">
        <v>4.8</v>
      </c>
      <c r="F36" s="3">
        <v>19.2</v>
      </c>
      <c r="G36" s="3">
        <v>0.4</v>
      </c>
      <c r="H36" s="3">
        <v>84.8</v>
      </c>
      <c r="I36" s="3">
        <v>1.2</v>
      </c>
      <c r="J36" s="3">
        <v>374.4</v>
      </c>
      <c r="K36" s="3">
        <v>5.2</v>
      </c>
      <c r="L36" s="3">
        <v>65.599999999999994</v>
      </c>
      <c r="M36" s="3">
        <v>0.8</v>
      </c>
      <c r="N36" s="3">
        <v>3474.4</v>
      </c>
      <c r="O36" s="3">
        <v>28</v>
      </c>
    </row>
    <row r="37" spans="1:15">
      <c r="A37">
        <f t="shared" si="5"/>
        <v>150</v>
      </c>
      <c r="B37" s="3">
        <v>0</v>
      </c>
      <c r="C37" s="3">
        <v>0</v>
      </c>
      <c r="D37" s="3">
        <v>150.4</v>
      </c>
      <c r="E37" s="3">
        <v>2</v>
      </c>
      <c r="F37" s="3">
        <v>374.4</v>
      </c>
      <c r="G37" s="3">
        <v>5.2</v>
      </c>
      <c r="H37" s="3">
        <v>355.2</v>
      </c>
      <c r="I37" s="3">
        <v>4.8</v>
      </c>
      <c r="J37" s="3">
        <v>0</v>
      </c>
      <c r="K37" s="3">
        <v>0</v>
      </c>
      <c r="L37" s="3">
        <v>440</v>
      </c>
      <c r="M37" s="3">
        <v>6</v>
      </c>
      <c r="N37" s="3">
        <v>65.599999999999994</v>
      </c>
      <c r="O37" s="3">
        <v>0.8</v>
      </c>
    </row>
    <row r="38" spans="1:15">
      <c r="A38">
        <f t="shared" si="5"/>
        <v>155</v>
      </c>
      <c r="B38" s="3">
        <v>374.4</v>
      </c>
      <c r="C38" s="3">
        <v>5.2</v>
      </c>
      <c r="D38" s="3">
        <v>440</v>
      </c>
      <c r="E38" s="3">
        <v>6</v>
      </c>
      <c r="F38" s="3">
        <v>196.8</v>
      </c>
      <c r="G38" s="3">
        <v>2.4</v>
      </c>
      <c r="H38" s="3">
        <v>19.2</v>
      </c>
      <c r="I38" s="3">
        <v>0.4</v>
      </c>
      <c r="J38" s="3">
        <v>374.4</v>
      </c>
      <c r="K38" s="3">
        <v>5.2</v>
      </c>
      <c r="L38" s="3">
        <v>19.2</v>
      </c>
      <c r="M38" s="3">
        <v>0.4</v>
      </c>
      <c r="N38" s="3">
        <v>65.599999999999994</v>
      </c>
      <c r="O38" s="3">
        <v>0.8</v>
      </c>
    </row>
    <row r="39" spans="1:15">
      <c r="A39">
        <f t="shared" si="5"/>
        <v>160</v>
      </c>
      <c r="B39" s="3">
        <v>19.2</v>
      </c>
      <c r="C39" s="3">
        <v>0.4</v>
      </c>
      <c r="D39" s="3">
        <v>65.599999999999994</v>
      </c>
      <c r="E39" s="3">
        <v>0.8</v>
      </c>
      <c r="F39" s="3">
        <v>374.4</v>
      </c>
      <c r="G39" s="3">
        <v>5.2</v>
      </c>
      <c r="H39" s="3">
        <v>374.4</v>
      </c>
      <c r="I39" s="3">
        <v>5.2</v>
      </c>
      <c r="J39" s="3">
        <v>84.8</v>
      </c>
      <c r="K39" s="3">
        <v>1.2</v>
      </c>
      <c r="L39" s="3">
        <v>355.2</v>
      </c>
      <c r="M39" s="3">
        <v>4.8</v>
      </c>
      <c r="N39" s="3">
        <v>0</v>
      </c>
      <c r="O39" s="3">
        <v>0</v>
      </c>
    </row>
    <row r="40" spans="1:15">
      <c r="A40">
        <f t="shared" si="5"/>
        <v>165</v>
      </c>
      <c r="B40" s="3">
        <v>374.4</v>
      </c>
      <c r="C40" s="3">
        <v>5.2</v>
      </c>
      <c r="D40" s="3">
        <v>374.4</v>
      </c>
      <c r="E40" s="3">
        <v>5.2</v>
      </c>
      <c r="F40" s="3">
        <v>84.8</v>
      </c>
      <c r="G40" s="3">
        <v>1.2</v>
      </c>
      <c r="H40" s="3">
        <v>0</v>
      </c>
      <c r="I40" s="3">
        <v>0</v>
      </c>
      <c r="J40" s="3">
        <v>505.6</v>
      </c>
      <c r="K40" s="3">
        <v>6.8</v>
      </c>
      <c r="L40" s="3">
        <v>19.2</v>
      </c>
      <c r="M40" s="3">
        <v>0.4</v>
      </c>
      <c r="N40" s="3">
        <v>0</v>
      </c>
      <c r="O40" s="3">
        <v>0</v>
      </c>
    </row>
    <row r="41" spans="1:15">
      <c r="A41">
        <f t="shared" si="5"/>
        <v>170</v>
      </c>
      <c r="B41" s="3">
        <v>0</v>
      </c>
      <c r="C41" s="3">
        <v>0</v>
      </c>
      <c r="D41" s="3">
        <v>19.2</v>
      </c>
      <c r="E41" s="3">
        <v>0.4</v>
      </c>
      <c r="F41" s="3">
        <v>374.4</v>
      </c>
      <c r="G41" s="3">
        <v>5.2</v>
      </c>
      <c r="H41" s="3">
        <v>374.4</v>
      </c>
      <c r="I41" s="3">
        <v>5.2</v>
      </c>
      <c r="J41" s="3">
        <v>0</v>
      </c>
      <c r="K41" s="3">
        <v>0</v>
      </c>
      <c r="L41" s="3">
        <v>374.4</v>
      </c>
      <c r="M41" s="3">
        <v>5.2</v>
      </c>
      <c r="N41" s="3">
        <v>0</v>
      </c>
      <c r="O41" s="3">
        <v>0</v>
      </c>
    </row>
    <row r="42" spans="1:15">
      <c r="A42">
        <f t="shared" si="5"/>
        <v>175</v>
      </c>
      <c r="B42" s="3">
        <v>374.4</v>
      </c>
      <c r="C42" s="3">
        <v>5.2</v>
      </c>
      <c r="D42" s="3">
        <v>355.2</v>
      </c>
      <c r="E42" s="3">
        <v>4.8</v>
      </c>
      <c r="F42" s="3">
        <v>0</v>
      </c>
      <c r="G42" s="3">
        <v>0</v>
      </c>
      <c r="H42" s="3">
        <v>19.2</v>
      </c>
      <c r="I42" s="3">
        <v>0.4</v>
      </c>
      <c r="J42" s="3">
        <v>440</v>
      </c>
      <c r="K42" s="3">
        <v>6</v>
      </c>
      <c r="L42" s="3">
        <v>19.2</v>
      </c>
      <c r="M42" s="3">
        <v>0.4</v>
      </c>
      <c r="N42" s="3">
        <v>0</v>
      </c>
      <c r="O42" s="3">
        <v>0</v>
      </c>
    </row>
    <row r="43" spans="1:15">
      <c r="A43">
        <f t="shared" si="5"/>
        <v>180</v>
      </c>
      <c r="B43" s="3">
        <v>150.4</v>
      </c>
      <c r="C43" s="3">
        <v>2</v>
      </c>
      <c r="D43" s="3">
        <v>19.2</v>
      </c>
      <c r="E43" s="3">
        <v>0.4</v>
      </c>
      <c r="F43" s="3">
        <v>374.4</v>
      </c>
      <c r="G43" s="3">
        <v>5.2</v>
      </c>
      <c r="H43" s="3">
        <v>486.4</v>
      </c>
      <c r="I43" s="3">
        <v>6.4</v>
      </c>
      <c r="J43" s="3">
        <v>19.2</v>
      </c>
      <c r="K43" s="3">
        <v>0.4</v>
      </c>
      <c r="L43" s="3">
        <v>355.2</v>
      </c>
      <c r="M43" s="3">
        <v>4.8</v>
      </c>
      <c r="N43" s="3">
        <v>0</v>
      </c>
      <c r="O43" s="3">
        <v>0</v>
      </c>
    </row>
    <row r="44" spans="1:15">
      <c r="A44">
        <f t="shared" si="5"/>
        <v>185</v>
      </c>
      <c r="B44" s="3">
        <v>420.8</v>
      </c>
      <c r="C44" s="3">
        <v>5.6</v>
      </c>
      <c r="D44" s="3">
        <v>374.4</v>
      </c>
      <c r="E44" s="3">
        <v>5.2</v>
      </c>
      <c r="F44" s="3">
        <v>19.2</v>
      </c>
      <c r="G44" s="3">
        <v>0.4</v>
      </c>
      <c r="H44" s="3">
        <v>84.8</v>
      </c>
      <c r="I44" s="3">
        <v>1.2</v>
      </c>
      <c r="J44" s="3">
        <v>355.2</v>
      </c>
      <c r="K44" s="3">
        <v>4.8</v>
      </c>
      <c r="L44" s="3">
        <v>19.2</v>
      </c>
      <c r="M44" s="3">
        <v>0.4</v>
      </c>
      <c r="N44" s="3">
        <v>0</v>
      </c>
      <c r="O44" s="3">
        <v>0</v>
      </c>
    </row>
    <row r="45" spans="1:15">
      <c r="A45">
        <f t="shared" si="5"/>
        <v>190</v>
      </c>
      <c r="B45" s="3">
        <v>810</v>
      </c>
      <c r="C45" s="3">
        <v>8.4</v>
      </c>
      <c r="D45" s="3">
        <v>4531.2</v>
      </c>
      <c r="E45" s="3">
        <v>38.799999999999997</v>
      </c>
      <c r="F45" s="3">
        <v>12822</v>
      </c>
      <c r="G45" s="3">
        <v>108</v>
      </c>
      <c r="H45" s="3">
        <v>25865.200000000001</v>
      </c>
      <c r="I45" s="3">
        <v>216.4</v>
      </c>
      <c r="J45" s="3">
        <v>46399.6</v>
      </c>
      <c r="K45" s="3">
        <v>334.8</v>
      </c>
      <c r="L45" s="3">
        <v>32416.799999999999</v>
      </c>
      <c r="M45" s="3">
        <v>246</v>
      </c>
      <c r="N45" s="3">
        <v>19626.400000000001</v>
      </c>
      <c r="O45" s="3">
        <v>206.4</v>
      </c>
    </row>
    <row r="46" spans="1:15">
      <c r="A46">
        <f t="shared" si="5"/>
        <v>195</v>
      </c>
      <c r="B46" s="3">
        <v>440</v>
      </c>
      <c r="C46" s="3">
        <v>6</v>
      </c>
      <c r="D46" s="3">
        <v>355.2</v>
      </c>
      <c r="E46" s="3">
        <v>4.8</v>
      </c>
      <c r="F46" s="3">
        <v>19.2</v>
      </c>
      <c r="G46" s="3">
        <v>0.4</v>
      </c>
      <c r="H46" s="3">
        <v>84.8</v>
      </c>
      <c r="I46" s="3">
        <v>1.2</v>
      </c>
      <c r="J46" s="3">
        <v>374.4</v>
      </c>
      <c r="K46" s="3">
        <v>5.2</v>
      </c>
      <c r="L46" s="3">
        <v>41157.199999999997</v>
      </c>
      <c r="M46" s="3">
        <v>321.60000000000002</v>
      </c>
      <c r="N46" s="3">
        <v>50482.8</v>
      </c>
      <c r="O46" s="3">
        <v>340.8</v>
      </c>
    </row>
    <row r="47" spans="1:15">
      <c r="A47">
        <f t="shared" si="5"/>
        <v>200</v>
      </c>
      <c r="B47" s="3">
        <v>19.2</v>
      </c>
      <c r="C47" s="3">
        <v>0.4</v>
      </c>
      <c r="D47" s="3">
        <v>150.4</v>
      </c>
      <c r="E47" s="3">
        <v>2</v>
      </c>
      <c r="F47" s="3">
        <v>374.4</v>
      </c>
      <c r="G47" s="3">
        <v>5.2</v>
      </c>
      <c r="H47" s="3">
        <v>355.2</v>
      </c>
      <c r="I47" s="3">
        <v>4.8</v>
      </c>
      <c r="J47" s="3">
        <v>19.2</v>
      </c>
      <c r="K47" s="3">
        <v>0.4</v>
      </c>
      <c r="L47" s="3">
        <v>440</v>
      </c>
      <c r="M47" s="3">
        <v>6</v>
      </c>
      <c r="N47" s="3">
        <v>1180</v>
      </c>
      <c r="O47" s="3">
        <v>9.6</v>
      </c>
    </row>
    <row r="48" spans="1:15">
      <c r="A48">
        <f t="shared" si="5"/>
        <v>205</v>
      </c>
      <c r="B48" s="3">
        <v>355.2</v>
      </c>
      <c r="C48" s="3">
        <v>4.8</v>
      </c>
      <c r="D48" s="3">
        <v>440</v>
      </c>
      <c r="E48" s="3">
        <v>6</v>
      </c>
      <c r="F48" s="3">
        <v>196.8</v>
      </c>
      <c r="G48" s="3">
        <v>2.4</v>
      </c>
      <c r="H48" s="3">
        <v>19.2</v>
      </c>
      <c r="I48" s="3">
        <v>0.4</v>
      </c>
      <c r="J48" s="3">
        <v>355.2</v>
      </c>
      <c r="K48" s="3">
        <v>4.8</v>
      </c>
      <c r="L48" s="3">
        <v>19.2</v>
      </c>
      <c r="M48" s="3">
        <v>0.4</v>
      </c>
      <c r="N48" s="3">
        <v>1500.8</v>
      </c>
      <c r="O48" s="3">
        <v>12.8</v>
      </c>
    </row>
    <row r="49" spans="1:15">
      <c r="A49">
        <f t="shared" si="5"/>
        <v>210</v>
      </c>
      <c r="B49" s="3">
        <v>19.2</v>
      </c>
      <c r="C49" s="3">
        <v>0.4</v>
      </c>
      <c r="D49" s="3">
        <v>65.599999999999994</v>
      </c>
      <c r="E49" s="3">
        <v>0.8</v>
      </c>
      <c r="F49" s="3">
        <v>374.4</v>
      </c>
      <c r="G49" s="3">
        <v>5.2</v>
      </c>
      <c r="H49" s="3">
        <v>374.4</v>
      </c>
      <c r="I49" s="3">
        <v>5.2</v>
      </c>
      <c r="J49" s="3">
        <v>84.8</v>
      </c>
      <c r="K49" s="3">
        <v>1.2</v>
      </c>
      <c r="L49" s="3">
        <v>355.2</v>
      </c>
      <c r="M49" s="3">
        <v>4.8</v>
      </c>
      <c r="N49" s="3">
        <v>0</v>
      </c>
      <c r="O49" s="3">
        <v>0</v>
      </c>
    </row>
    <row r="50" spans="1:15">
      <c r="A50">
        <f t="shared" si="5"/>
        <v>215</v>
      </c>
      <c r="B50" s="3">
        <v>374.4</v>
      </c>
      <c r="C50" s="3">
        <v>5.2</v>
      </c>
      <c r="D50" s="3">
        <v>374.4</v>
      </c>
      <c r="E50" s="3">
        <v>5.2</v>
      </c>
      <c r="F50" s="3">
        <v>84.8</v>
      </c>
      <c r="G50" s="3">
        <v>1.2</v>
      </c>
      <c r="H50" s="3">
        <v>0</v>
      </c>
      <c r="I50" s="3">
        <v>0</v>
      </c>
      <c r="J50" s="3">
        <v>505.6</v>
      </c>
      <c r="K50" s="3">
        <v>6.8</v>
      </c>
      <c r="L50" s="3">
        <v>19.2</v>
      </c>
      <c r="M50" s="3">
        <v>0.4</v>
      </c>
      <c r="N50" s="3">
        <v>7126</v>
      </c>
      <c r="O50" s="3">
        <v>70.400000000000006</v>
      </c>
    </row>
    <row r="51" spans="1:15">
      <c r="A51">
        <f t="shared" si="5"/>
        <v>220</v>
      </c>
      <c r="B51" s="3">
        <v>0</v>
      </c>
      <c r="C51" s="3">
        <v>0</v>
      </c>
      <c r="D51" s="3">
        <v>19.2</v>
      </c>
      <c r="E51" s="3">
        <v>0.4</v>
      </c>
      <c r="F51" s="3">
        <v>374.4</v>
      </c>
      <c r="G51" s="3">
        <v>5.2</v>
      </c>
      <c r="H51" s="3">
        <v>374.4</v>
      </c>
      <c r="I51" s="3">
        <v>5.2</v>
      </c>
      <c r="J51" s="3">
        <v>0</v>
      </c>
      <c r="K51" s="3">
        <v>0</v>
      </c>
      <c r="L51" s="3">
        <v>374.4</v>
      </c>
      <c r="M51" s="3">
        <v>5.2</v>
      </c>
      <c r="N51" s="3">
        <v>0</v>
      </c>
      <c r="O51" s="3">
        <v>0</v>
      </c>
    </row>
    <row r="52" spans="1:15">
      <c r="A52">
        <f t="shared" si="5"/>
        <v>225</v>
      </c>
      <c r="B52" s="3">
        <v>374.4</v>
      </c>
      <c r="C52" s="3">
        <v>5.2</v>
      </c>
      <c r="D52" s="3">
        <v>374.4</v>
      </c>
      <c r="E52" s="3">
        <v>5.2</v>
      </c>
      <c r="F52" s="3">
        <v>0</v>
      </c>
      <c r="G52" s="3">
        <v>0</v>
      </c>
      <c r="H52" s="3">
        <v>19.2</v>
      </c>
      <c r="I52" s="3">
        <v>0.4</v>
      </c>
      <c r="J52" s="3">
        <v>440</v>
      </c>
      <c r="K52" s="3">
        <v>6</v>
      </c>
      <c r="L52" s="3">
        <v>19.2</v>
      </c>
      <c r="M52" s="3">
        <v>0.4</v>
      </c>
      <c r="N52" s="3">
        <v>5179.2</v>
      </c>
      <c r="O52" s="3">
        <v>70</v>
      </c>
    </row>
    <row r="53" spans="1:15">
      <c r="A53">
        <f t="shared" si="5"/>
        <v>230</v>
      </c>
      <c r="B53" s="3">
        <v>150.4</v>
      </c>
      <c r="C53" s="3">
        <v>2</v>
      </c>
      <c r="D53" s="3">
        <v>0</v>
      </c>
      <c r="E53" s="3">
        <v>0</v>
      </c>
      <c r="F53" s="3">
        <v>374.4</v>
      </c>
      <c r="G53" s="3">
        <v>5.2</v>
      </c>
      <c r="H53" s="3">
        <v>505.6</v>
      </c>
      <c r="I53" s="3">
        <v>6.8</v>
      </c>
      <c r="J53" s="3">
        <v>19.2</v>
      </c>
      <c r="K53" s="3">
        <v>0.4</v>
      </c>
      <c r="L53" s="3">
        <v>355.2</v>
      </c>
      <c r="M53" s="3">
        <v>4.8</v>
      </c>
      <c r="N53" s="3">
        <v>13949.6</v>
      </c>
      <c r="O53" s="3">
        <v>222.8</v>
      </c>
    </row>
    <row r="54" spans="1:15">
      <c r="A54">
        <f t="shared" si="5"/>
        <v>235</v>
      </c>
      <c r="B54" s="3">
        <v>420.8</v>
      </c>
      <c r="C54" s="3">
        <v>5.6</v>
      </c>
      <c r="D54" s="3">
        <v>374.4</v>
      </c>
      <c r="E54" s="3">
        <v>5.2</v>
      </c>
      <c r="F54" s="3">
        <v>19.2</v>
      </c>
      <c r="G54" s="3">
        <v>0.4</v>
      </c>
      <c r="H54" s="3">
        <v>65.599999999999994</v>
      </c>
      <c r="I54" s="3">
        <v>0.8</v>
      </c>
      <c r="J54" s="3">
        <v>355.2</v>
      </c>
      <c r="K54" s="3">
        <v>4.8</v>
      </c>
      <c r="L54" s="3">
        <v>19.2</v>
      </c>
      <c r="M54" s="3">
        <v>0.4</v>
      </c>
      <c r="N54" s="3">
        <v>13679.2</v>
      </c>
      <c r="O54" s="3">
        <v>219.2</v>
      </c>
    </row>
    <row r="55" spans="1:15">
      <c r="A55">
        <f t="shared" si="5"/>
        <v>240</v>
      </c>
      <c r="B55" s="3">
        <v>19.2</v>
      </c>
      <c r="C55" s="3">
        <v>0.4</v>
      </c>
      <c r="D55" s="3">
        <v>19.2</v>
      </c>
      <c r="E55" s="3">
        <v>0.4</v>
      </c>
      <c r="F55" s="3">
        <v>355.2</v>
      </c>
      <c r="G55" s="3">
        <v>4.8</v>
      </c>
      <c r="H55" s="3">
        <v>440</v>
      </c>
      <c r="I55" s="3">
        <v>6</v>
      </c>
      <c r="J55" s="3">
        <v>19.2</v>
      </c>
      <c r="K55" s="3">
        <v>0.4</v>
      </c>
      <c r="L55" s="3">
        <v>505.6</v>
      </c>
      <c r="M55" s="3">
        <v>6.8</v>
      </c>
      <c r="N55" s="3">
        <v>0</v>
      </c>
      <c r="O55" s="3">
        <v>0</v>
      </c>
    </row>
    <row r="56" spans="1:15">
      <c r="A56">
        <f t="shared" si="5"/>
        <v>245</v>
      </c>
      <c r="B56" s="3">
        <v>440</v>
      </c>
      <c r="C56" s="3">
        <v>6</v>
      </c>
      <c r="D56" s="3">
        <v>355.2</v>
      </c>
      <c r="E56" s="3">
        <v>4.8</v>
      </c>
      <c r="F56" s="3">
        <v>19.2</v>
      </c>
      <c r="G56" s="3">
        <v>0.4</v>
      </c>
      <c r="H56" s="3">
        <v>19.2</v>
      </c>
      <c r="I56" s="3">
        <v>0.4</v>
      </c>
      <c r="J56" s="3">
        <v>374.4</v>
      </c>
      <c r="K56" s="3">
        <v>5.2</v>
      </c>
      <c r="L56" s="3">
        <v>65.599999999999994</v>
      </c>
      <c r="M56" s="3">
        <v>0.8</v>
      </c>
      <c r="N56" s="3">
        <v>1820.8</v>
      </c>
      <c r="O56" s="3">
        <v>30.4</v>
      </c>
    </row>
    <row r="57" spans="1:15">
      <c r="A57">
        <f t="shared" si="5"/>
        <v>250</v>
      </c>
      <c r="B57" s="3">
        <v>1846.8</v>
      </c>
      <c r="C57" s="3">
        <v>16.399999999999999</v>
      </c>
      <c r="D57" s="3">
        <v>11388.8</v>
      </c>
      <c r="E57" s="3">
        <v>76.400000000000006</v>
      </c>
      <c r="F57" s="3">
        <v>31714.799999999999</v>
      </c>
      <c r="G57" s="3">
        <v>203.6</v>
      </c>
      <c r="H57" s="3">
        <v>61730.8</v>
      </c>
      <c r="I57" s="3">
        <v>380</v>
      </c>
      <c r="J57" s="3">
        <v>122316.4</v>
      </c>
      <c r="K57" s="3">
        <v>700.4</v>
      </c>
      <c r="L57" s="3">
        <v>75040</v>
      </c>
      <c r="M57" s="3">
        <v>362.8</v>
      </c>
      <c r="N57" s="3">
        <v>32616.799999999999</v>
      </c>
      <c r="O57" s="3">
        <v>258.39999999999998</v>
      </c>
    </row>
    <row r="58" spans="1:15">
      <c r="A58">
        <f t="shared" si="5"/>
        <v>255</v>
      </c>
      <c r="B58" s="3">
        <v>355.2</v>
      </c>
      <c r="C58" s="3">
        <v>4.8</v>
      </c>
      <c r="D58" s="3">
        <v>440</v>
      </c>
      <c r="E58" s="3">
        <v>6</v>
      </c>
      <c r="F58" s="3">
        <v>216</v>
      </c>
      <c r="G58" s="3">
        <v>2.8</v>
      </c>
      <c r="H58" s="3">
        <v>19.2</v>
      </c>
      <c r="I58" s="3">
        <v>0.4</v>
      </c>
      <c r="J58" s="3">
        <v>355.2</v>
      </c>
      <c r="K58" s="3">
        <v>4.8</v>
      </c>
      <c r="L58" s="3">
        <v>104005.2</v>
      </c>
      <c r="M58" s="3">
        <v>590.79999999999995</v>
      </c>
      <c r="N58" s="3">
        <v>131887.20000000001</v>
      </c>
      <c r="O58" s="3">
        <v>619.20000000000005</v>
      </c>
    </row>
    <row r="59" spans="1:15">
      <c r="A59">
        <f t="shared" si="5"/>
        <v>260</v>
      </c>
      <c r="B59" s="3">
        <v>19.2</v>
      </c>
      <c r="C59" s="3">
        <v>0.4</v>
      </c>
      <c r="D59" s="3">
        <v>65.599999999999994</v>
      </c>
      <c r="E59" s="3">
        <v>0.8</v>
      </c>
      <c r="F59" s="3">
        <v>355.2</v>
      </c>
      <c r="G59" s="3">
        <v>4.8</v>
      </c>
      <c r="H59" s="3">
        <v>374.4</v>
      </c>
      <c r="I59" s="3">
        <v>5.2</v>
      </c>
      <c r="J59" s="3">
        <v>84.8</v>
      </c>
      <c r="K59" s="3">
        <v>1.2</v>
      </c>
      <c r="L59" s="3">
        <v>374.4</v>
      </c>
      <c r="M59" s="3">
        <v>5.2</v>
      </c>
      <c r="N59" s="3">
        <v>478.4</v>
      </c>
      <c r="O59" s="3">
        <v>4</v>
      </c>
    </row>
    <row r="60" spans="1:15">
      <c r="A60">
        <f t="shared" si="5"/>
        <v>265</v>
      </c>
      <c r="B60" s="3">
        <v>374.4</v>
      </c>
      <c r="C60" s="3">
        <v>5.2</v>
      </c>
      <c r="D60" s="3">
        <v>374.4</v>
      </c>
      <c r="E60" s="3">
        <v>5.2</v>
      </c>
      <c r="F60" s="3">
        <v>84.8</v>
      </c>
      <c r="G60" s="3">
        <v>1.2</v>
      </c>
      <c r="H60" s="3">
        <v>19.2</v>
      </c>
      <c r="I60" s="3">
        <v>0.4</v>
      </c>
      <c r="J60" s="3">
        <v>505.6</v>
      </c>
      <c r="K60" s="3">
        <v>6.8</v>
      </c>
      <c r="L60" s="3">
        <v>0</v>
      </c>
      <c r="M60" s="3">
        <v>0</v>
      </c>
      <c r="N60" s="3">
        <v>7513.6</v>
      </c>
      <c r="O60" s="3">
        <v>86.4</v>
      </c>
    </row>
    <row r="61" spans="1:15">
      <c r="A61">
        <f t="shared" si="5"/>
        <v>270</v>
      </c>
      <c r="B61" s="3">
        <v>0</v>
      </c>
      <c r="C61" s="3">
        <v>0</v>
      </c>
      <c r="D61" s="3">
        <v>19.2</v>
      </c>
      <c r="E61" s="3">
        <v>0.4</v>
      </c>
      <c r="F61" s="3">
        <v>374.4</v>
      </c>
      <c r="G61" s="3">
        <v>5.2</v>
      </c>
      <c r="H61" s="3">
        <v>355.2</v>
      </c>
      <c r="I61" s="3">
        <v>4.8</v>
      </c>
      <c r="J61" s="3">
        <v>0</v>
      </c>
      <c r="K61" s="3">
        <v>0</v>
      </c>
      <c r="L61" s="3">
        <v>374.4</v>
      </c>
      <c r="M61" s="3">
        <v>5.2</v>
      </c>
      <c r="N61" s="3">
        <v>6968</v>
      </c>
      <c r="O61" s="3">
        <v>118.8</v>
      </c>
    </row>
    <row r="62" spans="1:15">
      <c r="A62">
        <f t="shared" si="5"/>
        <v>275</v>
      </c>
      <c r="B62" s="3">
        <v>374.4</v>
      </c>
      <c r="C62" s="3">
        <v>5.2</v>
      </c>
      <c r="D62" s="3">
        <v>374.4</v>
      </c>
      <c r="E62" s="3">
        <v>5.2</v>
      </c>
      <c r="F62" s="3">
        <v>0</v>
      </c>
      <c r="G62" s="3">
        <v>0</v>
      </c>
      <c r="H62" s="3">
        <v>19.2</v>
      </c>
      <c r="I62" s="3">
        <v>0.4</v>
      </c>
      <c r="J62" s="3">
        <v>440</v>
      </c>
      <c r="K62" s="3">
        <v>6</v>
      </c>
      <c r="L62" s="3">
        <v>19.2</v>
      </c>
      <c r="M62" s="3">
        <v>0.4</v>
      </c>
      <c r="N62" s="3">
        <v>5659.2</v>
      </c>
      <c r="O62" s="3">
        <v>84</v>
      </c>
    </row>
    <row r="63" spans="1:15">
      <c r="A63">
        <f t="shared" si="5"/>
        <v>280</v>
      </c>
      <c r="B63" s="3">
        <v>150.4</v>
      </c>
      <c r="C63" s="3">
        <v>2</v>
      </c>
      <c r="D63" s="3">
        <v>0</v>
      </c>
      <c r="E63" s="3">
        <v>0</v>
      </c>
      <c r="F63" s="3">
        <v>374.4</v>
      </c>
      <c r="G63" s="3">
        <v>5.2</v>
      </c>
      <c r="H63" s="3">
        <v>505.6</v>
      </c>
      <c r="I63" s="3">
        <v>6.8</v>
      </c>
      <c r="J63" s="3">
        <v>19.2</v>
      </c>
      <c r="K63" s="3">
        <v>0.4</v>
      </c>
      <c r="L63" s="3">
        <v>355.2</v>
      </c>
      <c r="M63" s="3">
        <v>4.8</v>
      </c>
      <c r="N63" s="3">
        <v>6500</v>
      </c>
      <c r="O63" s="3">
        <v>110.8</v>
      </c>
    </row>
    <row r="64" spans="1:15">
      <c r="A64">
        <f t="shared" si="5"/>
        <v>285</v>
      </c>
      <c r="B64" s="3">
        <v>440</v>
      </c>
      <c r="C64" s="3">
        <v>6</v>
      </c>
      <c r="D64" s="3">
        <v>374.4</v>
      </c>
      <c r="E64" s="3">
        <v>5.2</v>
      </c>
      <c r="F64" s="3">
        <v>19.2</v>
      </c>
      <c r="G64" s="3">
        <v>0.4</v>
      </c>
      <c r="H64" s="3">
        <v>65.599999999999994</v>
      </c>
      <c r="I64" s="3">
        <v>0.8</v>
      </c>
      <c r="J64" s="3">
        <v>374.4</v>
      </c>
      <c r="K64" s="3">
        <v>5.2</v>
      </c>
      <c r="L64" s="3">
        <v>19.2</v>
      </c>
      <c r="M64" s="3">
        <v>0.4</v>
      </c>
      <c r="N64" s="3">
        <v>2916</v>
      </c>
      <c r="O64" s="3">
        <v>30</v>
      </c>
    </row>
    <row r="65" spans="1:15">
      <c r="A65">
        <f t="shared" si="5"/>
        <v>290</v>
      </c>
      <c r="B65" s="3">
        <v>65.599999999999994</v>
      </c>
      <c r="C65" s="3">
        <v>0.8</v>
      </c>
      <c r="D65" s="3">
        <v>19.2</v>
      </c>
      <c r="E65" s="3">
        <v>0.4</v>
      </c>
      <c r="F65" s="3">
        <v>355.2</v>
      </c>
      <c r="G65" s="3">
        <v>4.8</v>
      </c>
      <c r="H65" s="3">
        <v>440</v>
      </c>
      <c r="I65" s="3">
        <v>6</v>
      </c>
      <c r="J65" s="3">
        <v>0</v>
      </c>
      <c r="K65" s="3">
        <v>0</v>
      </c>
      <c r="L65" s="3">
        <v>505.6</v>
      </c>
      <c r="M65" s="3">
        <v>6.8</v>
      </c>
      <c r="N65" s="3">
        <v>478.4</v>
      </c>
      <c r="O65" s="3">
        <v>4</v>
      </c>
    </row>
    <row r="66" spans="1:15">
      <c r="A66">
        <f t="shared" si="5"/>
        <v>295</v>
      </c>
      <c r="B66" s="3">
        <v>374.4</v>
      </c>
      <c r="C66" s="3">
        <v>5.2</v>
      </c>
      <c r="D66" s="3">
        <v>355.2</v>
      </c>
      <c r="E66" s="3">
        <v>4.8</v>
      </c>
      <c r="F66" s="3">
        <v>19.2</v>
      </c>
      <c r="G66" s="3">
        <v>0.4</v>
      </c>
      <c r="H66" s="3">
        <v>19.2</v>
      </c>
      <c r="I66" s="3">
        <v>0.4</v>
      </c>
      <c r="J66" s="3">
        <v>374.4</v>
      </c>
      <c r="K66" s="3">
        <v>5.2</v>
      </c>
      <c r="L66" s="3">
        <v>65.599999999999994</v>
      </c>
      <c r="M66" s="3">
        <v>0.8</v>
      </c>
      <c r="N66" s="3">
        <v>609.6</v>
      </c>
      <c r="O66" s="3">
        <v>5.6</v>
      </c>
    </row>
    <row r="67" spans="1:15">
      <c r="A67">
        <f t="shared" si="5"/>
        <v>300</v>
      </c>
      <c r="B67" s="3">
        <v>19.2</v>
      </c>
      <c r="C67" s="3">
        <v>0.4</v>
      </c>
      <c r="D67" s="3">
        <v>150.4</v>
      </c>
      <c r="E67" s="3">
        <v>2</v>
      </c>
      <c r="F67" s="3">
        <v>374.4</v>
      </c>
      <c r="G67" s="3">
        <v>5.2</v>
      </c>
      <c r="H67" s="3">
        <v>355.2</v>
      </c>
      <c r="I67" s="3">
        <v>4.8</v>
      </c>
      <c r="J67" s="3">
        <v>19.2</v>
      </c>
      <c r="K67" s="3">
        <v>0.4</v>
      </c>
      <c r="L67" s="3">
        <v>440</v>
      </c>
      <c r="M67" s="3">
        <v>6</v>
      </c>
      <c r="N67" s="3">
        <v>65.599999999999994</v>
      </c>
      <c r="O67" s="3">
        <v>0.8</v>
      </c>
    </row>
    <row r="68" spans="1:15">
      <c r="A68">
        <f t="shared" si="5"/>
        <v>305</v>
      </c>
      <c r="B68" s="3">
        <v>355.2</v>
      </c>
      <c r="C68" s="3">
        <v>4.8</v>
      </c>
      <c r="D68" s="3">
        <v>440</v>
      </c>
      <c r="E68" s="3">
        <v>6</v>
      </c>
      <c r="F68" s="3">
        <v>216</v>
      </c>
      <c r="G68" s="3">
        <v>2.8</v>
      </c>
      <c r="H68" s="3">
        <v>19.2</v>
      </c>
      <c r="I68" s="3">
        <v>0.4</v>
      </c>
      <c r="J68" s="3">
        <v>355.2</v>
      </c>
      <c r="K68" s="3">
        <v>4.8</v>
      </c>
      <c r="L68" s="3">
        <v>16</v>
      </c>
      <c r="M68" s="3">
        <v>0.33</v>
      </c>
      <c r="N68" s="3">
        <v>65.599999999999994</v>
      </c>
      <c r="O68" s="3">
        <v>0.8</v>
      </c>
    </row>
    <row r="69" spans="1:15">
      <c r="A69">
        <f t="shared" si="5"/>
        <v>310</v>
      </c>
      <c r="B69" s="3">
        <v>810</v>
      </c>
      <c r="C69" s="3">
        <v>8.4</v>
      </c>
      <c r="D69" s="3">
        <v>4596.8</v>
      </c>
      <c r="E69" s="3">
        <v>39.6</v>
      </c>
      <c r="F69" s="3">
        <v>12777.2</v>
      </c>
      <c r="G69" s="3">
        <v>107.2</v>
      </c>
      <c r="H69" s="3">
        <v>27772.400000000001</v>
      </c>
      <c r="I69" s="3">
        <v>224.4</v>
      </c>
      <c r="J69" s="3">
        <v>47412.4</v>
      </c>
      <c r="K69" s="3">
        <v>346</v>
      </c>
      <c r="L69" s="3">
        <v>33284</v>
      </c>
      <c r="M69" s="3">
        <v>249.2</v>
      </c>
      <c r="N69" s="3">
        <v>19447.2</v>
      </c>
      <c r="O69" s="3">
        <v>203.2</v>
      </c>
    </row>
    <row r="70" spans="1:15">
      <c r="A70">
        <f t="shared" si="5"/>
        <v>315</v>
      </c>
      <c r="B70" s="3">
        <v>374.4</v>
      </c>
      <c r="C70" s="3">
        <v>5.2</v>
      </c>
      <c r="D70" s="3">
        <v>355.2</v>
      </c>
      <c r="E70" s="3">
        <v>4.8</v>
      </c>
      <c r="F70" s="3">
        <v>138.80000000000001</v>
      </c>
      <c r="G70" s="3">
        <v>2</v>
      </c>
      <c r="H70" s="3">
        <v>19.2</v>
      </c>
      <c r="I70" s="3">
        <v>0.4</v>
      </c>
      <c r="J70" s="3">
        <v>505.6</v>
      </c>
      <c r="K70" s="3">
        <v>6.8</v>
      </c>
      <c r="L70" s="3">
        <v>40912.400000000001</v>
      </c>
      <c r="M70" s="3">
        <v>317.60000000000002</v>
      </c>
      <c r="N70" s="3">
        <v>53424.800000000003</v>
      </c>
      <c r="O70" s="3">
        <v>366.4</v>
      </c>
    </row>
    <row r="71" spans="1:15">
      <c r="A71">
        <f t="shared" si="5"/>
        <v>320</v>
      </c>
      <c r="B71" s="3">
        <v>0</v>
      </c>
      <c r="C71" s="3">
        <v>0</v>
      </c>
      <c r="D71" s="3">
        <v>19.2</v>
      </c>
      <c r="E71" s="3">
        <v>0.4</v>
      </c>
      <c r="F71" s="3">
        <v>374.4</v>
      </c>
      <c r="G71" s="3">
        <v>5.2</v>
      </c>
      <c r="H71" s="3">
        <v>355.2</v>
      </c>
      <c r="I71" s="3">
        <v>4.8</v>
      </c>
      <c r="J71" s="3">
        <v>0</v>
      </c>
      <c r="K71" s="3">
        <v>0</v>
      </c>
      <c r="L71" s="3">
        <v>428.4</v>
      </c>
      <c r="M71" s="3">
        <v>6</v>
      </c>
      <c r="N71" s="3">
        <v>1519.2</v>
      </c>
      <c r="O71" s="3">
        <v>12</v>
      </c>
    </row>
    <row r="72" spans="1:15">
      <c r="A72">
        <f t="shared" si="5"/>
        <v>325</v>
      </c>
      <c r="B72" s="3">
        <v>374.4</v>
      </c>
      <c r="C72" s="3">
        <v>5.2</v>
      </c>
      <c r="D72" s="3">
        <v>374.4</v>
      </c>
      <c r="E72" s="3">
        <v>5.2</v>
      </c>
      <c r="F72" s="3">
        <v>54</v>
      </c>
      <c r="G72" s="3">
        <v>0.8</v>
      </c>
      <c r="H72" s="3">
        <v>19.2</v>
      </c>
      <c r="I72" s="3">
        <v>0.4</v>
      </c>
      <c r="J72" s="3">
        <v>440</v>
      </c>
      <c r="K72" s="3">
        <v>6</v>
      </c>
      <c r="L72" s="3">
        <v>19.2</v>
      </c>
      <c r="M72" s="3">
        <v>0.4</v>
      </c>
      <c r="N72" s="3">
        <v>1435.2</v>
      </c>
      <c r="O72" s="3">
        <v>12</v>
      </c>
    </row>
    <row r="73" spans="1:15">
      <c r="A73">
        <f t="shared" ref="A73:A126" si="6">A72+5</f>
        <v>330</v>
      </c>
      <c r="B73" s="3">
        <v>150.4</v>
      </c>
      <c r="C73" s="3">
        <v>2</v>
      </c>
      <c r="D73" s="3">
        <v>0</v>
      </c>
      <c r="E73" s="3">
        <v>0</v>
      </c>
      <c r="F73" s="3">
        <v>374.4</v>
      </c>
      <c r="G73" s="3">
        <v>5.2</v>
      </c>
      <c r="H73" s="3">
        <v>505.6</v>
      </c>
      <c r="I73" s="3">
        <v>6.8</v>
      </c>
      <c r="J73" s="3">
        <v>19.2</v>
      </c>
      <c r="K73" s="3">
        <v>0.4</v>
      </c>
      <c r="L73" s="3">
        <v>374.4</v>
      </c>
      <c r="M73" s="3">
        <v>5.2</v>
      </c>
      <c r="N73" s="3">
        <v>0</v>
      </c>
      <c r="O73" s="3">
        <v>0</v>
      </c>
    </row>
    <row r="74" spans="1:15">
      <c r="A74">
        <f t="shared" si="6"/>
        <v>335</v>
      </c>
      <c r="B74" s="3">
        <v>440</v>
      </c>
      <c r="C74" s="3">
        <v>6</v>
      </c>
      <c r="D74" s="3">
        <v>374.4</v>
      </c>
      <c r="E74" s="3">
        <v>5.2</v>
      </c>
      <c r="F74" s="3">
        <v>19.2</v>
      </c>
      <c r="G74" s="3">
        <v>0.4</v>
      </c>
      <c r="H74" s="3">
        <v>65.599999999999994</v>
      </c>
      <c r="I74" s="3">
        <v>0.8</v>
      </c>
      <c r="J74" s="3">
        <v>374.4</v>
      </c>
      <c r="K74" s="3">
        <v>5.2</v>
      </c>
      <c r="L74" s="3">
        <v>0</v>
      </c>
      <c r="M74" s="3">
        <v>0</v>
      </c>
      <c r="N74" s="3">
        <v>3343.2</v>
      </c>
      <c r="O74" s="3">
        <v>26.4</v>
      </c>
    </row>
    <row r="75" spans="1:15">
      <c r="A75">
        <f t="shared" si="6"/>
        <v>340</v>
      </c>
      <c r="B75" s="3">
        <v>65.599999999999994</v>
      </c>
      <c r="C75" s="3">
        <v>0.8</v>
      </c>
      <c r="D75" s="3">
        <v>19.2</v>
      </c>
      <c r="E75" s="3">
        <v>0.4</v>
      </c>
      <c r="F75" s="3">
        <v>374.4</v>
      </c>
      <c r="G75" s="3">
        <v>5.2</v>
      </c>
      <c r="H75" s="3">
        <v>440</v>
      </c>
      <c r="I75" s="3">
        <v>6</v>
      </c>
      <c r="J75" s="3">
        <v>0</v>
      </c>
      <c r="K75" s="3">
        <v>0</v>
      </c>
      <c r="L75" s="3">
        <v>505.6</v>
      </c>
      <c r="M75" s="3">
        <v>6.8</v>
      </c>
      <c r="N75" s="3">
        <v>0</v>
      </c>
      <c r="O75" s="3">
        <v>0</v>
      </c>
    </row>
    <row r="76" spans="1:15">
      <c r="A76">
        <f t="shared" si="6"/>
        <v>345</v>
      </c>
      <c r="B76" s="3">
        <v>374.4</v>
      </c>
      <c r="C76" s="3">
        <v>5.2</v>
      </c>
      <c r="D76" s="3">
        <v>355.2</v>
      </c>
      <c r="E76" s="3">
        <v>4.8</v>
      </c>
      <c r="F76" s="3">
        <v>0</v>
      </c>
      <c r="G76" s="3">
        <v>0</v>
      </c>
      <c r="H76" s="3">
        <v>19.2</v>
      </c>
      <c r="I76" s="3">
        <v>0.4</v>
      </c>
      <c r="J76" s="3">
        <v>374.4</v>
      </c>
      <c r="K76" s="3">
        <v>5.2</v>
      </c>
      <c r="L76" s="3">
        <v>84.8</v>
      </c>
      <c r="M76" s="3">
        <v>1.2</v>
      </c>
      <c r="N76" s="3">
        <v>1724</v>
      </c>
      <c r="O76" s="3">
        <v>14.4</v>
      </c>
    </row>
    <row r="77" spans="1:15">
      <c r="A77">
        <f t="shared" si="6"/>
        <v>350</v>
      </c>
      <c r="B77" s="3">
        <v>19.2</v>
      </c>
      <c r="C77" s="3">
        <v>0.4</v>
      </c>
      <c r="D77" s="3">
        <v>150.4</v>
      </c>
      <c r="E77" s="3">
        <v>2</v>
      </c>
      <c r="F77" s="3">
        <v>374.4</v>
      </c>
      <c r="G77" s="3">
        <v>5.2</v>
      </c>
      <c r="H77" s="3">
        <v>374.4</v>
      </c>
      <c r="I77" s="3">
        <v>5.2</v>
      </c>
      <c r="J77" s="3">
        <v>19.2</v>
      </c>
      <c r="K77" s="3">
        <v>0.4</v>
      </c>
      <c r="L77" s="3">
        <v>420.8</v>
      </c>
      <c r="M77" s="3">
        <v>5.6</v>
      </c>
      <c r="N77" s="3">
        <v>1180</v>
      </c>
      <c r="O77" s="3">
        <v>9.6</v>
      </c>
    </row>
    <row r="78" spans="1:15">
      <c r="A78">
        <f t="shared" si="6"/>
        <v>355</v>
      </c>
      <c r="B78" s="3">
        <v>355.2</v>
      </c>
      <c r="C78" s="3">
        <v>4.8</v>
      </c>
      <c r="D78" s="3">
        <v>440</v>
      </c>
      <c r="E78" s="3">
        <v>6</v>
      </c>
      <c r="F78" s="3">
        <v>216</v>
      </c>
      <c r="G78" s="3">
        <v>2.8</v>
      </c>
      <c r="H78" s="3">
        <v>0</v>
      </c>
      <c r="I78" s="3">
        <v>0</v>
      </c>
      <c r="J78" s="3">
        <v>355.2</v>
      </c>
      <c r="K78" s="3">
        <v>4.8</v>
      </c>
      <c r="L78" s="3">
        <v>19.2</v>
      </c>
      <c r="M78" s="3">
        <v>0.4</v>
      </c>
      <c r="N78" s="3">
        <v>1180</v>
      </c>
      <c r="O78" s="3">
        <v>9.6</v>
      </c>
    </row>
    <row r="79" spans="1:15">
      <c r="A79">
        <f t="shared" si="6"/>
        <v>360</v>
      </c>
      <c r="B79" s="3">
        <v>19.2</v>
      </c>
      <c r="C79" s="3">
        <v>0.4</v>
      </c>
      <c r="D79" s="3">
        <v>84.8</v>
      </c>
      <c r="E79" s="3">
        <v>1.2</v>
      </c>
      <c r="F79" s="3">
        <v>355.2</v>
      </c>
      <c r="G79" s="3">
        <v>4.8</v>
      </c>
      <c r="H79" s="3">
        <v>374.4</v>
      </c>
      <c r="I79" s="3">
        <v>5.2</v>
      </c>
      <c r="J79" s="3">
        <v>84.8</v>
      </c>
      <c r="K79" s="3">
        <v>1.2</v>
      </c>
      <c r="L79" s="3">
        <v>374.4</v>
      </c>
      <c r="M79" s="3">
        <v>5.2</v>
      </c>
      <c r="N79" s="3">
        <v>0</v>
      </c>
      <c r="O79" s="3">
        <v>0</v>
      </c>
    </row>
    <row r="80" spans="1:15">
      <c r="A80">
        <f t="shared" si="6"/>
        <v>365</v>
      </c>
      <c r="B80" s="3">
        <v>374.4</v>
      </c>
      <c r="C80" s="3">
        <v>5.2</v>
      </c>
      <c r="D80" s="3">
        <v>355.2</v>
      </c>
      <c r="E80" s="3">
        <v>4.8</v>
      </c>
      <c r="F80" s="3">
        <v>84.8</v>
      </c>
      <c r="G80" s="3">
        <v>1.2</v>
      </c>
      <c r="H80" s="3">
        <v>19.2</v>
      </c>
      <c r="I80" s="3">
        <v>0.4</v>
      </c>
      <c r="J80" s="3">
        <v>505.6</v>
      </c>
      <c r="K80" s="3">
        <v>6.8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>
        <f t="shared" si="6"/>
        <v>370</v>
      </c>
      <c r="B81" s="3">
        <v>1232.4000000000001</v>
      </c>
      <c r="C81" s="3">
        <v>11.6</v>
      </c>
      <c r="D81" s="3">
        <v>7417.6</v>
      </c>
      <c r="E81" s="3">
        <v>55.6</v>
      </c>
      <c r="F81" s="3">
        <v>20297.2</v>
      </c>
      <c r="G81" s="3">
        <v>146</v>
      </c>
      <c r="H81" s="3">
        <v>38511.599999999999</v>
      </c>
      <c r="I81" s="3">
        <v>272.8</v>
      </c>
      <c r="J81" s="3">
        <v>77175.600000000006</v>
      </c>
      <c r="K81" s="3">
        <v>484.4</v>
      </c>
      <c r="L81" s="3">
        <v>48727.199999999997</v>
      </c>
      <c r="M81" s="3">
        <v>281.2</v>
      </c>
      <c r="N81" s="3">
        <v>24998.799999999999</v>
      </c>
      <c r="O81" s="3">
        <v>228</v>
      </c>
    </row>
    <row r="82" spans="1:15">
      <c r="A82">
        <f t="shared" si="6"/>
        <v>375</v>
      </c>
      <c r="B82" s="3">
        <v>355.2</v>
      </c>
      <c r="C82" s="3">
        <v>4.8</v>
      </c>
      <c r="D82" s="3">
        <v>374.4</v>
      </c>
      <c r="E82" s="3">
        <v>5.2</v>
      </c>
      <c r="F82" s="3">
        <v>0</v>
      </c>
      <c r="G82" s="3">
        <v>0</v>
      </c>
      <c r="H82" s="3">
        <v>19.2</v>
      </c>
      <c r="I82" s="3">
        <v>0.4</v>
      </c>
      <c r="J82" s="3">
        <v>420.8</v>
      </c>
      <c r="K82" s="3">
        <v>5.6</v>
      </c>
      <c r="L82" s="3">
        <v>64944.4</v>
      </c>
      <c r="M82" s="3">
        <v>420.4</v>
      </c>
      <c r="N82" s="3">
        <v>83999.2</v>
      </c>
      <c r="O82" s="3">
        <v>471.2</v>
      </c>
    </row>
    <row r="83" spans="1:15">
      <c r="A83">
        <f t="shared" si="6"/>
        <v>380</v>
      </c>
      <c r="B83" s="3">
        <v>150.4</v>
      </c>
      <c r="C83" s="3">
        <v>2</v>
      </c>
      <c r="D83" s="3">
        <v>0</v>
      </c>
      <c r="E83" s="3">
        <v>0</v>
      </c>
      <c r="F83" s="3">
        <v>374.4</v>
      </c>
      <c r="G83" s="3">
        <v>5.2</v>
      </c>
      <c r="H83" s="3">
        <v>505.6</v>
      </c>
      <c r="I83" s="3">
        <v>6.8</v>
      </c>
      <c r="J83" s="3">
        <v>19.2</v>
      </c>
      <c r="K83" s="3">
        <v>0.4</v>
      </c>
      <c r="L83" s="3">
        <v>374.4</v>
      </c>
      <c r="M83" s="3">
        <v>5.2</v>
      </c>
      <c r="N83" s="3">
        <v>478.4</v>
      </c>
      <c r="O83" s="3">
        <v>4</v>
      </c>
    </row>
    <row r="84" spans="1:15">
      <c r="A84">
        <f t="shared" si="6"/>
        <v>385</v>
      </c>
      <c r="B84" s="3">
        <v>440</v>
      </c>
      <c r="C84" s="3">
        <v>6</v>
      </c>
      <c r="D84" s="3">
        <v>374.4</v>
      </c>
      <c r="E84" s="3">
        <v>5.2</v>
      </c>
      <c r="F84" s="3">
        <v>19.2</v>
      </c>
      <c r="G84" s="3">
        <v>0.4</v>
      </c>
      <c r="H84" s="3">
        <v>65.599999999999994</v>
      </c>
      <c r="I84" s="3">
        <v>0.8</v>
      </c>
      <c r="J84" s="3">
        <v>374.4</v>
      </c>
      <c r="K84" s="3">
        <v>5.2</v>
      </c>
      <c r="L84" s="3">
        <v>0</v>
      </c>
      <c r="M84" s="3">
        <v>0</v>
      </c>
      <c r="N84" s="3">
        <v>2707.2</v>
      </c>
      <c r="O84" s="3">
        <v>21.6</v>
      </c>
    </row>
    <row r="85" spans="1:15">
      <c r="A85">
        <f t="shared" si="6"/>
        <v>390</v>
      </c>
      <c r="B85" s="3">
        <v>65.599999999999994</v>
      </c>
      <c r="C85" s="3">
        <v>0.8</v>
      </c>
      <c r="D85" s="3">
        <v>19.2</v>
      </c>
      <c r="E85" s="3">
        <v>0.4</v>
      </c>
      <c r="F85" s="3">
        <v>374.4</v>
      </c>
      <c r="G85" s="3">
        <v>5.2</v>
      </c>
      <c r="H85" s="3">
        <v>428.4</v>
      </c>
      <c r="I85" s="3">
        <v>6</v>
      </c>
      <c r="J85" s="3">
        <v>0</v>
      </c>
      <c r="K85" s="3">
        <v>0</v>
      </c>
      <c r="L85" s="3">
        <v>505.6</v>
      </c>
      <c r="M85" s="3">
        <v>6.8</v>
      </c>
      <c r="N85" s="3">
        <v>0</v>
      </c>
      <c r="O85" s="3">
        <v>0</v>
      </c>
    </row>
    <row r="86" spans="1:15">
      <c r="A86">
        <f t="shared" si="6"/>
        <v>395</v>
      </c>
      <c r="B86" s="3">
        <v>374.4</v>
      </c>
      <c r="C86" s="3">
        <v>5.2</v>
      </c>
      <c r="D86" s="3">
        <v>374.4</v>
      </c>
      <c r="E86" s="3">
        <v>5.2</v>
      </c>
      <c r="F86" s="3">
        <v>0</v>
      </c>
      <c r="G86" s="3">
        <v>0</v>
      </c>
      <c r="H86" s="3">
        <v>84.8</v>
      </c>
      <c r="I86" s="3">
        <v>1.2</v>
      </c>
      <c r="J86" s="3">
        <v>374.4</v>
      </c>
      <c r="K86" s="3">
        <v>5.2</v>
      </c>
      <c r="L86" s="3">
        <v>84.8</v>
      </c>
      <c r="M86" s="3">
        <v>1.2</v>
      </c>
      <c r="N86" s="3">
        <v>1566.4</v>
      </c>
      <c r="O86" s="3">
        <v>13.6</v>
      </c>
    </row>
    <row r="87" spans="1:15">
      <c r="A87">
        <f t="shared" si="6"/>
        <v>400</v>
      </c>
      <c r="B87" s="3">
        <v>19.2</v>
      </c>
      <c r="C87" s="3">
        <v>0.4</v>
      </c>
      <c r="D87" s="3">
        <v>131.19999999999999</v>
      </c>
      <c r="E87" s="3">
        <v>1.6</v>
      </c>
      <c r="F87" s="3">
        <v>19.2</v>
      </c>
      <c r="G87" s="3">
        <v>0.4</v>
      </c>
      <c r="H87" s="3">
        <v>374.4</v>
      </c>
      <c r="I87" s="3">
        <v>5.2</v>
      </c>
      <c r="J87" s="3">
        <v>19.2</v>
      </c>
      <c r="K87" s="3">
        <v>0.4</v>
      </c>
      <c r="L87" s="3">
        <v>420.8</v>
      </c>
      <c r="M87" s="3">
        <v>5.6</v>
      </c>
      <c r="N87" s="3">
        <v>65.599999999999994</v>
      </c>
      <c r="O87" s="3">
        <v>0.8</v>
      </c>
    </row>
    <row r="88" spans="1:15">
      <c r="A88">
        <f t="shared" si="6"/>
        <v>405</v>
      </c>
      <c r="B88" s="3">
        <v>355.2</v>
      </c>
      <c r="C88" s="3">
        <v>4.8</v>
      </c>
      <c r="D88" s="3">
        <v>440</v>
      </c>
      <c r="E88" s="3">
        <v>6</v>
      </c>
      <c r="F88" s="3">
        <v>571.20000000000005</v>
      </c>
      <c r="G88" s="3">
        <v>7.6</v>
      </c>
      <c r="H88" s="3">
        <v>0</v>
      </c>
      <c r="I88" s="3">
        <v>0</v>
      </c>
      <c r="J88" s="3">
        <v>355.2</v>
      </c>
      <c r="K88" s="3">
        <v>4.8</v>
      </c>
      <c r="L88" s="3">
        <v>19.2</v>
      </c>
      <c r="M88" s="3">
        <v>0.4</v>
      </c>
      <c r="N88" s="3">
        <v>1658.4</v>
      </c>
      <c r="O88" s="3">
        <v>13.6</v>
      </c>
    </row>
    <row r="89" spans="1:15">
      <c r="A89">
        <f t="shared" si="6"/>
        <v>410</v>
      </c>
      <c r="B89" s="3">
        <v>19.2</v>
      </c>
      <c r="C89" s="3">
        <v>0.4</v>
      </c>
      <c r="D89" s="3">
        <v>84.8</v>
      </c>
      <c r="E89" s="3">
        <v>1.2</v>
      </c>
      <c r="F89" s="3">
        <v>0</v>
      </c>
      <c r="G89" s="3">
        <v>0</v>
      </c>
      <c r="H89" s="3">
        <v>374.4</v>
      </c>
      <c r="I89" s="3">
        <v>5.2</v>
      </c>
      <c r="J89" s="3">
        <v>84.8</v>
      </c>
      <c r="K89" s="3">
        <v>1.2</v>
      </c>
      <c r="L89" s="3">
        <v>374.4</v>
      </c>
      <c r="M89" s="3">
        <v>5.2</v>
      </c>
      <c r="N89" s="3">
        <v>478.4</v>
      </c>
      <c r="O89" s="3">
        <v>4</v>
      </c>
    </row>
    <row r="90" spans="1:15">
      <c r="A90">
        <f t="shared" si="6"/>
        <v>415</v>
      </c>
      <c r="B90" s="3">
        <v>374.4</v>
      </c>
      <c r="C90" s="3">
        <v>5.2</v>
      </c>
      <c r="D90" s="3">
        <v>355.2</v>
      </c>
      <c r="E90" s="3">
        <v>4.8</v>
      </c>
      <c r="F90" s="3">
        <v>440</v>
      </c>
      <c r="G90" s="3">
        <v>6</v>
      </c>
      <c r="H90" s="3">
        <v>19.2</v>
      </c>
      <c r="I90" s="3">
        <v>0.4</v>
      </c>
      <c r="J90" s="3">
        <v>505.6</v>
      </c>
      <c r="K90" s="3">
        <v>6.8</v>
      </c>
      <c r="L90" s="3">
        <v>19.2</v>
      </c>
      <c r="M90" s="3">
        <v>0.4</v>
      </c>
      <c r="N90" s="3">
        <v>478.4</v>
      </c>
      <c r="O90" s="3">
        <v>4</v>
      </c>
    </row>
    <row r="91" spans="1:15">
      <c r="A91">
        <f t="shared" si="6"/>
        <v>420</v>
      </c>
      <c r="B91" s="3">
        <v>19.2</v>
      </c>
      <c r="C91" s="3">
        <v>0.4</v>
      </c>
      <c r="D91" s="3">
        <v>19.2</v>
      </c>
      <c r="E91" s="3">
        <v>0.4</v>
      </c>
      <c r="F91" s="3">
        <v>19.2</v>
      </c>
      <c r="G91" s="3">
        <v>0.4</v>
      </c>
      <c r="H91" s="3">
        <v>355.2</v>
      </c>
      <c r="I91" s="3">
        <v>4.8</v>
      </c>
      <c r="J91" s="3">
        <v>19.2</v>
      </c>
      <c r="K91" s="3">
        <v>0.4</v>
      </c>
      <c r="L91" s="3">
        <v>355.2</v>
      </c>
      <c r="M91" s="3">
        <v>4.8</v>
      </c>
      <c r="N91" s="3">
        <v>0</v>
      </c>
      <c r="O91" s="3">
        <v>0</v>
      </c>
    </row>
    <row r="92" spans="1:15">
      <c r="A92">
        <f t="shared" si="6"/>
        <v>425</v>
      </c>
      <c r="B92" s="3">
        <v>355.2</v>
      </c>
      <c r="C92" s="3">
        <v>4.8</v>
      </c>
      <c r="D92" s="3">
        <v>374.4</v>
      </c>
      <c r="E92" s="3">
        <v>5.2</v>
      </c>
      <c r="F92" s="3">
        <v>374.4</v>
      </c>
      <c r="G92" s="3">
        <v>5.2</v>
      </c>
      <c r="H92" s="3">
        <v>19.2</v>
      </c>
      <c r="I92" s="3">
        <v>0.4</v>
      </c>
      <c r="J92" s="3">
        <v>420.8</v>
      </c>
      <c r="K92" s="3">
        <v>5.6</v>
      </c>
      <c r="L92" s="3">
        <v>19.2</v>
      </c>
      <c r="M92" s="3">
        <v>0.4</v>
      </c>
      <c r="N92" s="3">
        <v>0</v>
      </c>
      <c r="O92" s="3">
        <v>0</v>
      </c>
    </row>
    <row r="93" spans="1:15">
      <c r="A93">
        <f t="shared" si="6"/>
        <v>430</v>
      </c>
      <c r="B93" s="3">
        <v>941.2</v>
      </c>
      <c r="C93" s="3">
        <v>10</v>
      </c>
      <c r="D93" s="3">
        <v>4467.2</v>
      </c>
      <c r="E93" s="3">
        <v>37.6</v>
      </c>
      <c r="F93" s="3">
        <v>13055.6</v>
      </c>
      <c r="G93" s="3">
        <v>107.2</v>
      </c>
      <c r="H93" s="3">
        <v>28102</v>
      </c>
      <c r="I93" s="3">
        <v>225.2</v>
      </c>
      <c r="J93" s="3">
        <v>50741.2</v>
      </c>
      <c r="K93" s="3">
        <v>388.4</v>
      </c>
      <c r="L93" s="3">
        <v>33504</v>
      </c>
      <c r="M93" s="3">
        <v>259.60000000000002</v>
      </c>
      <c r="N93" s="3">
        <v>19760.8</v>
      </c>
      <c r="O93" s="3">
        <v>208.8</v>
      </c>
    </row>
    <row r="94" spans="1:15">
      <c r="A94">
        <f t="shared" si="6"/>
        <v>435</v>
      </c>
      <c r="B94" s="3">
        <v>440</v>
      </c>
      <c r="C94" s="3">
        <v>6</v>
      </c>
      <c r="D94" s="3">
        <v>12774.4</v>
      </c>
      <c r="E94" s="3">
        <v>197.6</v>
      </c>
      <c r="F94" s="3">
        <v>374.4</v>
      </c>
      <c r="G94" s="3">
        <v>5.2</v>
      </c>
      <c r="H94" s="3">
        <v>65.599999999999994</v>
      </c>
      <c r="I94" s="3">
        <v>0.8</v>
      </c>
      <c r="J94" s="3">
        <v>374.4</v>
      </c>
      <c r="K94" s="3">
        <v>5.2</v>
      </c>
      <c r="L94" s="3">
        <v>43822.8</v>
      </c>
      <c r="M94" s="3">
        <v>330.4</v>
      </c>
      <c r="N94" s="3">
        <v>52968</v>
      </c>
      <c r="O94" s="3">
        <v>356</v>
      </c>
    </row>
    <row r="95" spans="1:15">
      <c r="A95">
        <f t="shared" si="6"/>
        <v>440</v>
      </c>
      <c r="B95" s="3">
        <v>65.599999999999994</v>
      </c>
      <c r="C95" s="3">
        <v>0.8</v>
      </c>
      <c r="D95" s="3">
        <v>19.2</v>
      </c>
      <c r="E95" s="3">
        <v>0.4</v>
      </c>
      <c r="F95" s="3">
        <v>19.2</v>
      </c>
      <c r="G95" s="3">
        <v>0.4</v>
      </c>
      <c r="H95" s="3">
        <v>374.4</v>
      </c>
      <c r="I95" s="3">
        <v>5.2</v>
      </c>
      <c r="J95" s="3">
        <v>0</v>
      </c>
      <c r="K95" s="3">
        <v>0</v>
      </c>
      <c r="L95" s="3">
        <v>505.6</v>
      </c>
      <c r="M95" s="3">
        <v>6.8</v>
      </c>
      <c r="N95" s="3">
        <v>902.4</v>
      </c>
      <c r="O95" s="3">
        <v>7.2</v>
      </c>
    </row>
    <row r="96" spans="1:15">
      <c r="A96">
        <f t="shared" si="6"/>
        <v>445</v>
      </c>
      <c r="B96" s="3">
        <v>374.4</v>
      </c>
      <c r="C96" s="3">
        <v>5.2</v>
      </c>
      <c r="D96" s="3"/>
      <c r="E96" s="3"/>
      <c r="F96" s="3">
        <v>355.2</v>
      </c>
      <c r="G96" s="3">
        <v>4.8</v>
      </c>
      <c r="H96" s="3">
        <v>84.8</v>
      </c>
      <c r="I96" s="3">
        <v>1.2</v>
      </c>
      <c r="J96" s="3">
        <v>374.4</v>
      </c>
      <c r="K96" s="3">
        <v>5.2</v>
      </c>
      <c r="L96" s="3">
        <v>84.8</v>
      </c>
      <c r="M96" s="3">
        <v>1.2</v>
      </c>
      <c r="N96" s="3">
        <v>1521.6</v>
      </c>
      <c r="O96" s="3">
        <v>12.8</v>
      </c>
    </row>
    <row r="97" spans="1:15">
      <c r="A97">
        <f t="shared" si="6"/>
        <v>450</v>
      </c>
      <c r="B97" s="3">
        <v>19.2</v>
      </c>
      <c r="C97" s="3">
        <v>0.4</v>
      </c>
      <c r="D97" s="3"/>
      <c r="E97" s="3"/>
      <c r="F97" s="3">
        <v>19.2</v>
      </c>
      <c r="G97" s="3">
        <v>0.4</v>
      </c>
      <c r="H97" s="3">
        <v>374.4</v>
      </c>
      <c r="I97" s="3">
        <v>5.2</v>
      </c>
      <c r="J97" s="3">
        <v>19.2</v>
      </c>
      <c r="K97" s="3">
        <v>0.4</v>
      </c>
      <c r="L97" s="3">
        <v>420.8</v>
      </c>
      <c r="M97" s="3">
        <v>5.6</v>
      </c>
      <c r="N97" s="3">
        <v>65.599999999999994</v>
      </c>
      <c r="O97" s="3">
        <v>0.8</v>
      </c>
    </row>
    <row r="98" spans="1:15">
      <c r="A98">
        <f t="shared" si="6"/>
        <v>455</v>
      </c>
      <c r="B98" s="3">
        <v>374.4</v>
      </c>
      <c r="C98" s="3">
        <v>5.2</v>
      </c>
      <c r="D98" s="3"/>
      <c r="E98" s="3"/>
      <c r="F98" s="3">
        <v>571.20000000000005</v>
      </c>
      <c r="G98" s="3">
        <v>7.6</v>
      </c>
      <c r="H98" s="3">
        <v>0</v>
      </c>
      <c r="I98" s="3">
        <v>0</v>
      </c>
      <c r="J98" s="3">
        <v>374.4</v>
      </c>
      <c r="K98" s="3">
        <v>5.2</v>
      </c>
      <c r="L98" s="3">
        <v>19.2</v>
      </c>
      <c r="M98" s="3">
        <v>0.4</v>
      </c>
      <c r="N98" s="3">
        <v>4623.2</v>
      </c>
      <c r="O98" s="3">
        <v>36.799999999999997</v>
      </c>
    </row>
    <row r="99" spans="1:15">
      <c r="A99">
        <f t="shared" si="6"/>
        <v>460</v>
      </c>
      <c r="B99" s="3">
        <v>0</v>
      </c>
      <c r="C99" s="3">
        <v>0</v>
      </c>
      <c r="D99" s="3"/>
      <c r="E99" s="3"/>
      <c r="F99" s="3">
        <v>0</v>
      </c>
      <c r="G99" s="3">
        <v>0</v>
      </c>
      <c r="H99" s="3">
        <v>374.4</v>
      </c>
      <c r="I99" s="3">
        <v>5.2</v>
      </c>
      <c r="J99" s="3">
        <v>65.599999999999994</v>
      </c>
      <c r="K99" s="3">
        <v>0.8</v>
      </c>
      <c r="L99" s="3">
        <v>374.4</v>
      </c>
      <c r="M99" s="3">
        <v>5.2</v>
      </c>
      <c r="N99" s="3">
        <v>0</v>
      </c>
      <c r="O99" s="3">
        <v>0</v>
      </c>
    </row>
    <row r="100" spans="1:15">
      <c r="A100">
        <f t="shared" si="6"/>
        <v>465</v>
      </c>
      <c r="B100" s="3">
        <v>374.4</v>
      </c>
      <c r="C100" s="3">
        <v>5.2</v>
      </c>
      <c r="D100" s="3"/>
      <c r="E100" s="3"/>
      <c r="F100" s="3">
        <v>440</v>
      </c>
      <c r="G100" s="3">
        <v>6</v>
      </c>
      <c r="H100" s="3">
        <v>19.2</v>
      </c>
      <c r="I100" s="3">
        <v>0.4</v>
      </c>
      <c r="J100" s="3">
        <v>505.6</v>
      </c>
      <c r="K100" s="3">
        <v>6.8</v>
      </c>
      <c r="L100" s="3">
        <v>19.2</v>
      </c>
      <c r="M100" s="3">
        <v>0.4</v>
      </c>
      <c r="N100" s="3">
        <v>1997.6</v>
      </c>
      <c r="O100" s="3">
        <v>16</v>
      </c>
    </row>
    <row r="101" spans="1:15">
      <c r="A101">
        <f t="shared" si="6"/>
        <v>470</v>
      </c>
      <c r="B101" s="3">
        <v>19.2</v>
      </c>
      <c r="C101" s="3">
        <v>0.4</v>
      </c>
      <c r="D101" s="3"/>
      <c r="E101" s="3"/>
      <c r="F101" s="3">
        <v>19.2</v>
      </c>
      <c r="G101" s="3">
        <v>0.4</v>
      </c>
      <c r="H101" s="3">
        <v>355.2</v>
      </c>
      <c r="I101" s="3">
        <v>4.8</v>
      </c>
      <c r="J101" s="3">
        <v>19.2</v>
      </c>
      <c r="K101" s="3">
        <v>0.4</v>
      </c>
      <c r="L101" s="3">
        <v>355.2</v>
      </c>
      <c r="M101" s="3">
        <v>4.8</v>
      </c>
      <c r="N101" s="3">
        <v>1519.2</v>
      </c>
      <c r="O101" s="3">
        <v>12</v>
      </c>
    </row>
    <row r="102" spans="1:15">
      <c r="A102">
        <f t="shared" si="6"/>
        <v>475</v>
      </c>
      <c r="B102" s="3">
        <v>355.2</v>
      </c>
      <c r="C102" s="3">
        <v>4.8</v>
      </c>
      <c r="D102" s="3"/>
      <c r="E102" s="3"/>
      <c r="F102" s="3">
        <v>374.4</v>
      </c>
      <c r="G102" s="3">
        <v>5.2</v>
      </c>
      <c r="H102" s="3">
        <v>19.2</v>
      </c>
      <c r="I102" s="3">
        <v>0.4</v>
      </c>
      <c r="J102" s="3">
        <v>420.8</v>
      </c>
      <c r="K102" s="3">
        <v>5.6</v>
      </c>
      <c r="L102" s="3">
        <v>19.2</v>
      </c>
      <c r="M102" s="3">
        <v>0.4</v>
      </c>
      <c r="N102" s="3">
        <v>1519.2</v>
      </c>
      <c r="O102" s="3">
        <v>12</v>
      </c>
    </row>
    <row r="103" spans="1:15">
      <c r="A103">
        <f t="shared" si="6"/>
        <v>480</v>
      </c>
      <c r="B103" s="3">
        <v>150.4</v>
      </c>
      <c r="C103" s="3">
        <v>2</v>
      </c>
      <c r="D103" s="3"/>
      <c r="E103" s="3"/>
      <c r="F103" s="3">
        <v>0</v>
      </c>
      <c r="G103" s="3">
        <v>0</v>
      </c>
      <c r="H103" s="3">
        <v>505.6</v>
      </c>
      <c r="I103" s="3">
        <v>6.8</v>
      </c>
      <c r="J103" s="3">
        <v>19.2</v>
      </c>
      <c r="K103" s="3">
        <v>0.4</v>
      </c>
      <c r="L103" s="3">
        <v>374.4</v>
      </c>
      <c r="M103" s="3">
        <v>5.2</v>
      </c>
      <c r="N103" s="3">
        <v>0</v>
      </c>
      <c r="O103" s="3">
        <v>0</v>
      </c>
    </row>
    <row r="104" spans="1:15">
      <c r="A104">
        <f t="shared" si="6"/>
        <v>485</v>
      </c>
      <c r="B104" s="3">
        <v>440</v>
      </c>
      <c r="C104" s="3">
        <v>6</v>
      </c>
      <c r="D104" s="3"/>
      <c r="E104" s="3"/>
      <c r="F104" s="3">
        <v>374.4</v>
      </c>
      <c r="G104" s="3">
        <v>5.2</v>
      </c>
      <c r="H104" s="3">
        <v>84.8</v>
      </c>
      <c r="I104" s="3">
        <v>1.2</v>
      </c>
      <c r="J104" s="3">
        <v>374.4</v>
      </c>
      <c r="K104" s="3">
        <v>5.2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>
        <f t="shared" si="6"/>
        <v>490</v>
      </c>
      <c r="B105" s="3">
        <v>1688.4</v>
      </c>
      <c r="C105" s="3">
        <v>15.2</v>
      </c>
      <c r="D105" s="3"/>
      <c r="E105" s="3"/>
      <c r="F105" s="3">
        <v>26617.200000000001</v>
      </c>
      <c r="G105" s="3">
        <v>174</v>
      </c>
      <c r="H105" s="3">
        <v>51766</v>
      </c>
      <c r="I105" s="3">
        <v>325.60000000000002</v>
      </c>
      <c r="J105" s="3">
        <v>93129.2</v>
      </c>
      <c r="K105" s="3">
        <v>473.6</v>
      </c>
      <c r="L105" s="3">
        <v>62405.599999999999</v>
      </c>
      <c r="M105" s="3">
        <v>314.8</v>
      </c>
      <c r="N105" s="3">
        <v>29106</v>
      </c>
      <c r="O105" s="3">
        <v>235.2</v>
      </c>
    </row>
    <row r="106" spans="1:15">
      <c r="A106">
        <f t="shared" si="6"/>
        <v>495</v>
      </c>
      <c r="B106" s="3">
        <v>374.4</v>
      </c>
      <c r="C106" s="3">
        <v>5.2</v>
      </c>
      <c r="D106" s="3"/>
      <c r="E106" s="3"/>
      <c r="F106" s="3">
        <v>355.2</v>
      </c>
      <c r="G106" s="3">
        <v>4.8</v>
      </c>
      <c r="H106" s="3">
        <v>84.8</v>
      </c>
      <c r="I106" s="3">
        <v>1.2</v>
      </c>
      <c r="J106" s="3">
        <v>374.4</v>
      </c>
      <c r="K106" s="3">
        <v>5.2</v>
      </c>
      <c r="L106" s="3">
        <v>86762</v>
      </c>
      <c r="M106" s="3">
        <v>538</v>
      </c>
      <c r="N106" s="3">
        <v>111715.2</v>
      </c>
      <c r="O106" s="3">
        <v>564</v>
      </c>
    </row>
    <row r="107" spans="1:15">
      <c r="A107">
        <f t="shared" si="6"/>
        <v>500</v>
      </c>
      <c r="B107" s="3">
        <v>19.2</v>
      </c>
      <c r="C107" s="3">
        <v>0.4</v>
      </c>
      <c r="D107" s="3"/>
      <c r="E107" s="3"/>
      <c r="F107" s="3">
        <v>19.2</v>
      </c>
      <c r="G107" s="3">
        <v>0.4</v>
      </c>
      <c r="H107" s="3">
        <v>374.4</v>
      </c>
      <c r="I107" s="3">
        <v>5.2</v>
      </c>
      <c r="J107" s="3">
        <v>19.2</v>
      </c>
      <c r="K107" s="3">
        <v>0.4</v>
      </c>
      <c r="L107" s="3">
        <v>440</v>
      </c>
      <c r="M107" s="3">
        <v>6</v>
      </c>
      <c r="N107" s="3">
        <v>662.4</v>
      </c>
      <c r="O107" s="3">
        <v>6.4</v>
      </c>
    </row>
    <row r="108" spans="1:15">
      <c r="A108">
        <f t="shared" si="6"/>
        <v>505</v>
      </c>
      <c r="B108" s="3">
        <v>374.4</v>
      </c>
      <c r="C108" s="3">
        <v>5.2</v>
      </c>
      <c r="D108" s="3"/>
      <c r="E108" s="3"/>
      <c r="F108" s="3">
        <v>571.20000000000005</v>
      </c>
      <c r="G108" s="3">
        <v>7.6</v>
      </c>
      <c r="H108" s="3">
        <v>0</v>
      </c>
      <c r="I108" s="3">
        <v>0</v>
      </c>
      <c r="J108" s="3">
        <v>374.4</v>
      </c>
      <c r="K108" s="3">
        <v>5.2</v>
      </c>
      <c r="L108" s="3">
        <v>0</v>
      </c>
      <c r="M108" s="3">
        <v>0</v>
      </c>
      <c r="N108" s="3">
        <v>4006.4</v>
      </c>
      <c r="O108" s="3">
        <v>32</v>
      </c>
    </row>
    <row r="109" spans="1:15">
      <c r="A109">
        <f t="shared" si="6"/>
        <v>510</v>
      </c>
      <c r="B109" s="3">
        <v>0</v>
      </c>
      <c r="C109" s="3">
        <v>0</v>
      </c>
      <c r="D109" s="3"/>
      <c r="E109" s="3"/>
      <c r="F109" s="3">
        <v>19.2</v>
      </c>
      <c r="G109" s="3">
        <v>0.4</v>
      </c>
      <c r="H109" s="3">
        <v>374.4</v>
      </c>
      <c r="I109" s="3">
        <v>5.2</v>
      </c>
      <c r="J109" s="3">
        <v>65.599999999999994</v>
      </c>
      <c r="K109" s="3">
        <v>0.8</v>
      </c>
      <c r="L109" s="3">
        <v>374.4</v>
      </c>
      <c r="M109" s="3">
        <v>5.2</v>
      </c>
      <c r="N109" s="3">
        <v>0</v>
      </c>
      <c r="O109" s="3">
        <v>0</v>
      </c>
    </row>
    <row r="110" spans="1:15">
      <c r="A110">
        <f t="shared" si="6"/>
        <v>515</v>
      </c>
      <c r="B110" s="3">
        <v>374.4</v>
      </c>
      <c r="C110" s="3">
        <v>5.2</v>
      </c>
      <c r="D110" s="3"/>
      <c r="E110" s="3"/>
      <c r="F110" s="3">
        <v>420.8</v>
      </c>
      <c r="G110" s="3">
        <v>5.6</v>
      </c>
      <c r="H110" s="3">
        <v>19.2</v>
      </c>
      <c r="I110" s="3">
        <v>0.4</v>
      </c>
      <c r="J110" s="3">
        <v>505.6</v>
      </c>
      <c r="K110" s="3">
        <v>6.8</v>
      </c>
      <c r="L110" s="3">
        <v>73.2</v>
      </c>
      <c r="M110" s="3">
        <v>1.2</v>
      </c>
      <c r="N110" s="3">
        <v>1435.2</v>
      </c>
      <c r="O110" s="3">
        <v>12</v>
      </c>
    </row>
    <row r="111" spans="1:15">
      <c r="A111">
        <f t="shared" si="6"/>
        <v>520</v>
      </c>
      <c r="B111" s="3">
        <v>19.2</v>
      </c>
      <c r="C111" s="3">
        <v>0.4</v>
      </c>
      <c r="D111" s="3"/>
      <c r="E111" s="3"/>
      <c r="F111" s="3">
        <v>19.2</v>
      </c>
      <c r="G111" s="3">
        <v>0.4</v>
      </c>
      <c r="H111" s="3">
        <v>355.2</v>
      </c>
      <c r="I111" s="3">
        <v>4.8</v>
      </c>
      <c r="J111" s="3">
        <v>19.2</v>
      </c>
      <c r="K111" s="3">
        <v>0.4</v>
      </c>
      <c r="L111" s="3">
        <v>185846</v>
      </c>
      <c r="M111" s="3">
        <v>2891.2</v>
      </c>
      <c r="N111" s="3">
        <v>0</v>
      </c>
      <c r="O111" s="3">
        <v>0</v>
      </c>
    </row>
    <row r="112" spans="1:15">
      <c r="A112">
        <f t="shared" si="6"/>
        <v>525</v>
      </c>
      <c r="B112" s="3">
        <v>355.2</v>
      </c>
      <c r="C112" s="3">
        <v>4.8</v>
      </c>
      <c r="D112" s="3"/>
      <c r="E112" s="3"/>
      <c r="F112" s="3">
        <v>30634.400000000001</v>
      </c>
      <c r="G112" s="3">
        <v>475.6</v>
      </c>
      <c r="H112" s="3">
        <v>19.2</v>
      </c>
      <c r="I112" s="3">
        <v>0.4</v>
      </c>
      <c r="J112" s="3">
        <v>420.8</v>
      </c>
      <c r="K112" s="3">
        <v>5.6</v>
      </c>
      <c r="L112" s="3">
        <v>19.2</v>
      </c>
      <c r="M112" s="3">
        <v>0.4</v>
      </c>
      <c r="N112" s="3">
        <v>1997.6</v>
      </c>
      <c r="O112" s="3">
        <v>16</v>
      </c>
    </row>
    <row r="113" spans="1:15">
      <c r="A113">
        <f t="shared" si="6"/>
        <v>530</v>
      </c>
      <c r="B113" s="3">
        <v>150.4</v>
      </c>
      <c r="C113" s="3">
        <v>2</v>
      </c>
      <c r="D113" s="3"/>
      <c r="E113" s="3"/>
      <c r="F113" s="3">
        <v>0</v>
      </c>
      <c r="G113" s="3">
        <v>0</v>
      </c>
      <c r="H113" s="3">
        <v>505.6</v>
      </c>
      <c r="I113" s="3">
        <v>6.8</v>
      </c>
      <c r="J113" s="3">
        <v>19.2</v>
      </c>
      <c r="K113" s="3">
        <v>0.4</v>
      </c>
      <c r="L113" s="3">
        <v>374.4</v>
      </c>
      <c r="M113" s="3">
        <v>5.2</v>
      </c>
      <c r="N113" s="3">
        <v>478.4</v>
      </c>
      <c r="O113" s="3">
        <v>4</v>
      </c>
    </row>
    <row r="114" spans="1:15">
      <c r="A114">
        <f t="shared" si="6"/>
        <v>535</v>
      </c>
      <c r="B114" s="3">
        <v>440</v>
      </c>
      <c r="C114" s="3">
        <v>6</v>
      </c>
      <c r="D114" s="3"/>
      <c r="E114" s="3"/>
      <c r="F114" s="3">
        <v>374.4</v>
      </c>
      <c r="G114" s="3">
        <v>5.2</v>
      </c>
      <c r="H114" s="3">
        <v>84.8</v>
      </c>
      <c r="I114" s="3">
        <v>1.2</v>
      </c>
      <c r="J114" s="3">
        <v>374.4</v>
      </c>
      <c r="K114" s="3">
        <v>5.2</v>
      </c>
      <c r="L114" s="3">
        <v>0</v>
      </c>
      <c r="M114" s="3">
        <v>0</v>
      </c>
      <c r="N114" s="3">
        <v>478.4</v>
      </c>
      <c r="O114" s="3">
        <v>4</v>
      </c>
    </row>
    <row r="115" spans="1:15">
      <c r="A115">
        <f t="shared" si="6"/>
        <v>540</v>
      </c>
      <c r="B115" s="3">
        <v>84.8</v>
      </c>
      <c r="C115" s="3">
        <v>1.2</v>
      </c>
      <c r="D115" s="3"/>
      <c r="E115" s="3"/>
      <c r="F115" s="3">
        <v>19.2</v>
      </c>
      <c r="G115" s="3">
        <v>0.4</v>
      </c>
      <c r="H115" s="3">
        <v>355.2</v>
      </c>
      <c r="I115" s="3">
        <v>4.8</v>
      </c>
      <c r="J115" s="3">
        <v>19.2</v>
      </c>
      <c r="K115" s="3">
        <v>0.4</v>
      </c>
      <c r="L115" s="3">
        <v>505.6</v>
      </c>
      <c r="M115" s="3">
        <v>6.8</v>
      </c>
      <c r="N115" s="3">
        <v>0</v>
      </c>
      <c r="O115" s="3">
        <v>0</v>
      </c>
    </row>
    <row r="116" spans="1:15">
      <c r="A116">
        <f t="shared" si="6"/>
        <v>545</v>
      </c>
      <c r="B116" s="3">
        <v>355.2</v>
      </c>
      <c r="C116" s="3">
        <v>4.8</v>
      </c>
      <c r="D116" s="3"/>
      <c r="E116" s="3"/>
      <c r="F116" s="3">
        <v>355.2</v>
      </c>
      <c r="G116" s="3">
        <v>4.8</v>
      </c>
      <c r="H116" s="3">
        <v>84.8</v>
      </c>
      <c r="I116" s="3">
        <v>1.2</v>
      </c>
      <c r="J116" s="3">
        <v>355.2</v>
      </c>
      <c r="K116" s="3">
        <v>4.8</v>
      </c>
      <c r="L116" s="3">
        <v>84.8</v>
      </c>
      <c r="M116" s="3">
        <v>1.2</v>
      </c>
      <c r="N116" s="3">
        <v>196.8</v>
      </c>
      <c r="O116" s="3">
        <v>2.4</v>
      </c>
    </row>
    <row r="117" spans="1:15">
      <c r="A117">
        <f t="shared" si="6"/>
        <v>550</v>
      </c>
      <c r="B117" s="3">
        <v>810</v>
      </c>
      <c r="C117" s="3">
        <v>8.4</v>
      </c>
      <c r="D117" s="3"/>
      <c r="E117" s="3"/>
      <c r="F117" s="3">
        <v>19.2</v>
      </c>
      <c r="G117" s="3">
        <v>0.4</v>
      </c>
      <c r="H117" s="3">
        <v>27074.799999999999</v>
      </c>
      <c r="I117" s="3">
        <v>222.8</v>
      </c>
      <c r="J117" s="3">
        <v>47705.2</v>
      </c>
      <c r="K117" s="3">
        <v>312.39999999999998</v>
      </c>
      <c r="L117" s="3">
        <v>440</v>
      </c>
      <c r="M117" s="3">
        <v>6</v>
      </c>
      <c r="N117" s="3">
        <v>19760.8</v>
      </c>
      <c r="O117" s="3">
        <v>208.8</v>
      </c>
    </row>
    <row r="118" spans="1:15">
      <c r="A118">
        <f t="shared" si="6"/>
        <v>555</v>
      </c>
      <c r="B118" s="3">
        <v>374.4</v>
      </c>
      <c r="C118" s="3">
        <v>5.2</v>
      </c>
      <c r="D118" s="3"/>
      <c r="E118" s="3"/>
      <c r="F118" s="3">
        <v>571.20000000000005</v>
      </c>
      <c r="G118" s="3">
        <v>7.6</v>
      </c>
      <c r="H118" s="3">
        <v>0</v>
      </c>
      <c r="I118" s="3">
        <v>0</v>
      </c>
      <c r="J118" s="3">
        <v>374.4</v>
      </c>
      <c r="K118" s="3">
        <v>5.2</v>
      </c>
      <c r="L118" s="3">
        <v>0</v>
      </c>
      <c r="M118" s="3">
        <v>0</v>
      </c>
      <c r="N118" s="3">
        <v>53419.199999999997</v>
      </c>
      <c r="O118" s="3">
        <v>352.8</v>
      </c>
    </row>
    <row r="119" spans="1:15">
      <c r="A119">
        <f t="shared" si="6"/>
        <v>560</v>
      </c>
      <c r="B119" s="3">
        <v>0</v>
      </c>
      <c r="C119" s="3">
        <v>0</v>
      </c>
      <c r="D119" s="3"/>
      <c r="E119" s="3"/>
      <c r="F119" s="3">
        <v>19.2</v>
      </c>
      <c r="G119" s="3">
        <v>0.4</v>
      </c>
      <c r="H119" s="3">
        <v>374.4</v>
      </c>
      <c r="I119" s="3">
        <v>5.2</v>
      </c>
      <c r="J119" s="3">
        <v>65.599999999999994</v>
      </c>
      <c r="K119" s="3">
        <v>0.8</v>
      </c>
      <c r="L119" s="3">
        <v>374.4</v>
      </c>
      <c r="M119" s="3">
        <v>5.2</v>
      </c>
      <c r="N119" s="3">
        <v>1313.6</v>
      </c>
      <c r="O119" s="3">
        <v>10.4</v>
      </c>
    </row>
    <row r="120" spans="1:15">
      <c r="A120">
        <f t="shared" si="6"/>
        <v>565</v>
      </c>
      <c r="B120" s="3">
        <v>374.4</v>
      </c>
      <c r="C120" s="3">
        <v>5.2</v>
      </c>
      <c r="D120" s="3"/>
      <c r="E120" s="3"/>
      <c r="F120" s="3">
        <v>420.8</v>
      </c>
      <c r="G120" s="3">
        <v>5.6</v>
      </c>
      <c r="H120" s="3">
        <v>19.2</v>
      </c>
      <c r="I120" s="3">
        <v>0.4</v>
      </c>
      <c r="J120" s="3">
        <v>505.6</v>
      </c>
      <c r="K120" s="3">
        <v>6.8</v>
      </c>
      <c r="L120" s="3">
        <v>19.2</v>
      </c>
      <c r="M120" s="3">
        <v>0.4</v>
      </c>
      <c r="N120" s="3">
        <v>1435.2</v>
      </c>
      <c r="O120" s="3">
        <v>12</v>
      </c>
    </row>
    <row r="121" spans="1:15">
      <c r="A121">
        <f t="shared" si="6"/>
        <v>570</v>
      </c>
      <c r="B121" s="3">
        <v>19.2</v>
      </c>
      <c r="C121" s="3">
        <v>0.4</v>
      </c>
      <c r="D121" s="3"/>
      <c r="E121" s="3"/>
      <c r="F121" s="3">
        <v>19.2</v>
      </c>
      <c r="G121" s="3">
        <v>0.4</v>
      </c>
      <c r="H121" s="3">
        <v>374.4</v>
      </c>
      <c r="I121" s="3">
        <v>5.2</v>
      </c>
      <c r="J121" s="3">
        <v>19.2</v>
      </c>
      <c r="K121" s="3">
        <v>0.4</v>
      </c>
      <c r="L121" s="3">
        <v>355.2</v>
      </c>
      <c r="M121" s="3">
        <v>4.8</v>
      </c>
      <c r="N121" s="3">
        <v>0</v>
      </c>
      <c r="O121" s="3">
        <v>0</v>
      </c>
    </row>
    <row r="122" spans="1:15">
      <c r="A122">
        <f t="shared" si="6"/>
        <v>575</v>
      </c>
      <c r="B122" s="3">
        <v>355.2</v>
      </c>
      <c r="C122" s="3">
        <v>4.8</v>
      </c>
      <c r="D122" s="3"/>
      <c r="E122" s="3"/>
      <c r="F122" s="3">
        <v>374.4</v>
      </c>
      <c r="G122" s="3">
        <v>5.2</v>
      </c>
      <c r="H122" s="3">
        <v>0</v>
      </c>
      <c r="I122" s="3">
        <v>0</v>
      </c>
      <c r="J122" s="3">
        <v>420.8</v>
      </c>
      <c r="K122" s="3">
        <v>5.6</v>
      </c>
      <c r="L122" s="3">
        <v>19.2</v>
      </c>
      <c r="M122" s="3">
        <v>0.4</v>
      </c>
      <c r="N122" s="3">
        <v>2707.2</v>
      </c>
      <c r="O122" s="3">
        <v>21.6</v>
      </c>
    </row>
    <row r="123" spans="1:15">
      <c r="A123">
        <f t="shared" si="6"/>
        <v>580</v>
      </c>
      <c r="B123" s="3">
        <v>150.4</v>
      </c>
      <c r="C123" s="3">
        <v>2</v>
      </c>
      <c r="D123" s="3"/>
      <c r="E123" s="3"/>
      <c r="F123" s="3">
        <v>0</v>
      </c>
      <c r="G123" s="3">
        <v>0</v>
      </c>
      <c r="H123" s="3">
        <v>505.6</v>
      </c>
      <c r="I123" s="3">
        <v>6.8</v>
      </c>
      <c r="J123" s="3">
        <v>19.2</v>
      </c>
      <c r="K123" s="3">
        <v>0.4</v>
      </c>
      <c r="L123" s="3">
        <v>374.4</v>
      </c>
      <c r="M123" s="3">
        <v>5.2</v>
      </c>
      <c r="N123" s="3">
        <v>0</v>
      </c>
      <c r="O123" s="3">
        <v>0</v>
      </c>
    </row>
    <row r="124" spans="1:15">
      <c r="A124">
        <f t="shared" si="6"/>
        <v>585</v>
      </c>
      <c r="B124" s="3">
        <v>494</v>
      </c>
      <c r="C124" s="3">
        <v>6.8</v>
      </c>
      <c r="D124" s="3"/>
      <c r="E124" s="3"/>
      <c r="F124" s="3">
        <v>374.4</v>
      </c>
      <c r="G124" s="3">
        <v>5.2</v>
      </c>
      <c r="H124" s="3">
        <v>84.8</v>
      </c>
      <c r="I124" s="3">
        <v>1.2</v>
      </c>
      <c r="J124" s="3">
        <v>374.4</v>
      </c>
      <c r="K124" s="3">
        <v>5.2</v>
      </c>
      <c r="L124" s="3">
        <v>19.2</v>
      </c>
      <c r="M124" s="3">
        <v>0.4</v>
      </c>
      <c r="N124" s="3">
        <v>1380.8</v>
      </c>
      <c r="O124" s="3">
        <v>11.2</v>
      </c>
    </row>
    <row r="125" spans="1:15">
      <c r="A125">
        <f t="shared" si="6"/>
        <v>590</v>
      </c>
      <c r="B125" s="3">
        <v>84.8</v>
      </c>
      <c r="C125" s="3">
        <v>1.2</v>
      </c>
      <c r="D125" s="3"/>
      <c r="E125" s="3"/>
      <c r="F125" s="3">
        <v>19.2</v>
      </c>
      <c r="G125" s="3">
        <v>0.4</v>
      </c>
      <c r="H125" s="3">
        <v>355.2</v>
      </c>
      <c r="I125" s="3">
        <v>4.8</v>
      </c>
      <c r="J125" s="3">
        <v>19.2</v>
      </c>
      <c r="K125" s="3">
        <v>0.4</v>
      </c>
      <c r="L125" s="3">
        <v>486.4</v>
      </c>
      <c r="M125" s="3">
        <v>6.4</v>
      </c>
      <c r="N125" s="3">
        <v>902.4</v>
      </c>
      <c r="O125" s="3">
        <v>7.2</v>
      </c>
    </row>
    <row r="126" spans="1:15">
      <c r="A126">
        <f t="shared" si="6"/>
        <v>595</v>
      </c>
      <c r="B126" s="3">
        <v>355.2</v>
      </c>
      <c r="C126" s="3">
        <v>4.8</v>
      </c>
      <c r="D126" s="3"/>
      <c r="E126" s="3"/>
      <c r="F126" s="3">
        <v>374.4</v>
      </c>
      <c r="G126" s="3">
        <v>5.2</v>
      </c>
      <c r="H126" s="3">
        <v>84.8</v>
      </c>
      <c r="I126" s="3">
        <v>1.2</v>
      </c>
      <c r="J126" s="3">
        <v>355.2</v>
      </c>
      <c r="K126" s="3">
        <v>4.8</v>
      </c>
      <c r="L126" s="3">
        <v>84.8</v>
      </c>
      <c r="M126" s="3">
        <v>1.2</v>
      </c>
      <c r="N126" s="3">
        <v>1099.2</v>
      </c>
      <c r="O126" s="3">
        <v>9.6</v>
      </c>
    </row>
    <row r="127" spans="1:15">
      <c r="A127">
        <f>A126+5</f>
        <v>600</v>
      </c>
      <c r="B127" s="3">
        <v>73.2</v>
      </c>
      <c r="C127" s="3">
        <v>1.2</v>
      </c>
      <c r="D127" s="3"/>
      <c r="E127" s="3"/>
      <c r="F127" s="3"/>
      <c r="G127" s="3"/>
      <c r="H127" s="3">
        <v>374.4</v>
      </c>
      <c r="I127" s="3">
        <v>5.2</v>
      </c>
      <c r="J127" s="3">
        <v>19.2</v>
      </c>
      <c r="K127" s="3">
        <v>0.4</v>
      </c>
      <c r="L127" s="3">
        <v>440</v>
      </c>
      <c r="M127" s="3">
        <v>6</v>
      </c>
      <c r="N127" s="3">
        <v>0</v>
      </c>
      <c r="O127" s="3">
        <v>0</v>
      </c>
    </row>
    <row r="128" spans="1:15">
      <c r="A128">
        <f>A127+5</f>
        <v>605</v>
      </c>
      <c r="B128" s="3">
        <v>374.4</v>
      </c>
      <c r="C128" s="3">
        <v>5.2</v>
      </c>
      <c r="D128" s="3"/>
      <c r="E128" s="3"/>
      <c r="F128" s="3"/>
      <c r="G128" s="3"/>
      <c r="H128" s="3">
        <v>0</v>
      </c>
      <c r="I128" s="3">
        <v>0</v>
      </c>
      <c r="J128" s="3">
        <v>374.4</v>
      </c>
      <c r="K128" s="3">
        <v>5.2</v>
      </c>
      <c r="L128" s="3">
        <v>0</v>
      </c>
      <c r="M128" s="3">
        <v>0</v>
      </c>
      <c r="N128" s="3"/>
      <c r="O128" s="3"/>
    </row>
    <row r="129" spans="1:15">
      <c r="A129">
        <f>A128+5</f>
        <v>610</v>
      </c>
      <c r="B129" s="3">
        <v>1214</v>
      </c>
      <c r="C129" s="3">
        <v>11.2</v>
      </c>
      <c r="D129" s="3"/>
      <c r="E129" s="3"/>
      <c r="F129" s="3"/>
      <c r="G129" s="3"/>
      <c r="H129" s="3">
        <v>42396.800000000003</v>
      </c>
      <c r="I129" s="3">
        <v>294</v>
      </c>
      <c r="J129" s="3">
        <v>77985.600000000006</v>
      </c>
      <c r="K129" s="3">
        <v>427.2</v>
      </c>
      <c r="L129" s="3">
        <v>374.4</v>
      </c>
      <c r="M129" s="3">
        <v>5.2</v>
      </c>
      <c r="N129" s="3"/>
      <c r="O129" s="3"/>
    </row>
    <row r="130" spans="1:15">
      <c r="A130">
        <f>A129+5</f>
        <v>615</v>
      </c>
      <c r="B130" s="3">
        <v>374.4</v>
      </c>
      <c r="C130" s="3">
        <v>5.2</v>
      </c>
      <c r="D130" s="3"/>
      <c r="E130" s="3"/>
      <c r="F130" s="3"/>
      <c r="G130" s="3"/>
      <c r="H130" s="3">
        <v>19.2</v>
      </c>
      <c r="I130" s="3">
        <v>0.4</v>
      </c>
      <c r="J130" s="3">
        <v>505.6</v>
      </c>
      <c r="K130" s="3">
        <v>6.8</v>
      </c>
      <c r="L130" s="3">
        <v>19.2</v>
      </c>
      <c r="M130" s="3">
        <v>0.4</v>
      </c>
      <c r="N130" s="3"/>
      <c r="O130" s="3"/>
    </row>
    <row r="131" spans="1:15">
      <c r="A131">
        <f>A130+5</f>
        <v>620</v>
      </c>
      <c r="B131" s="3">
        <v>19.2</v>
      </c>
      <c r="C131" s="3">
        <v>0.4</v>
      </c>
      <c r="D131" s="3"/>
      <c r="E131" s="3"/>
      <c r="F131" s="3"/>
      <c r="G131" s="3"/>
      <c r="H131" s="3">
        <v>962.4</v>
      </c>
      <c r="I131" s="3">
        <v>14</v>
      </c>
      <c r="J131" s="3">
        <v>19.2</v>
      </c>
      <c r="K131" s="3">
        <v>0.4</v>
      </c>
      <c r="L131" s="3">
        <v>355.2</v>
      </c>
      <c r="M131" s="3">
        <v>4.8</v>
      </c>
      <c r="N131" s="3"/>
      <c r="O131" s="3"/>
    </row>
    <row r="132" spans="1:15">
      <c r="A132">
        <f>A131+5</f>
        <v>625</v>
      </c>
      <c r="B132" s="3">
        <v>374.4</v>
      </c>
      <c r="C132" s="3">
        <v>5.2</v>
      </c>
      <c r="D132" s="3"/>
      <c r="E132" s="3"/>
      <c r="F132" s="3"/>
      <c r="G132" s="3"/>
      <c r="H132" s="3">
        <v>62639.199999999997</v>
      </c>
      <c r="I132" s="3">
        <v>978</v>
      </c>
      <c r="J132" s="3">
        <v>440</v>
      </c>
      <c r="K132" s="3">
        <v>6</v>
      </c>
      <c r="L132" s="3">
        <v>19.2</v>
      </c>
      <c r="M132" s="3">
        <v>0.4</v>
      </c>
      <c r="N132" s="3"/>
      <c r="O132" s="3"/>
    </row>
    <row r="133" spans="1:15">
      <c r="A133">
        <f>A132+5</f>
        <v>630</v>
      </c>
      <c r="B133" s="3">
        <v>131.19999999999999</v>
      </c>
      <c r="C133" s="3">
        <v>1.6</v>
      </c>
      <c r="D133" s="3"/>
      <c r="E133" s="3"/>
      <c r="F133" s="3"/>
      <c r="G133" s="3"/>
      <c r="H133" s="3">
        <v>505.6</v>
      </c>
      <c r="I133" s="3">
        <v>6.8</v>
      </c>
      <c r="J133" s="3">
        <v>0</v>
      </c>
      <c r="K133" s="3">
        <v>0</v>
      </c>
      <c r="L133" s="3">
        <v>374.4</v>
      </c>
      <c r="M133" s="3">
        <v>5.2</v>
      </c>
      <c r="N133" s="3"/>
      <c r="O133" s="3"/>
    </row>
    <row r="134" spans="1:15">
      <c r="A134">
        <f>A133+5</f>
        <v>635</v>
      </c>
      <c r="B134" s="3">
        <v>440</v>
      </c>
      <c r="C134" s="3">
        <v>6</v>
      </c>
      <c r="D134" s="3"/>
      <c r="E134" s="3"/>
      <c r="F134" s="3"/>
      <c r="G134" s="3"/>
      <c r="H134" s="3">
        <v>84.8</v>
      </c>
      <c r="I134" s="3">
        <v>1.2</v>
      </c>
      <c r="J134" s="3">
        <v>119569.2</v>
      </c>
      <c r="K134" s="3">
        <v>1857.2</v>
      </c>
      <c r="L134" s="3">
        <v>19.2</v>
      </c>
      <c r="M134" s="3">
        <v>0.4</v>
      </c>
      <c r="N134" s="3"/>
      <c r="O134" s="3"/>
    </row>
    <row r="135" spans="1:15">
      <c r="A135">
        <f>A134+5</f>
        <v>640</v>
      </c>
      <c r="B135" s="3">
        <v>84.8</v>
      </c>
      <c r="C135" s="3">
        <v>1.2</v>
      </c>
      <c r="D135" s="3"/>
      <c r="E135" s="3"/>
      <c r="F135" s="3"/>
      <c r="G135" s="3"/>
      <c r="H135" s="3">
        <v>420.8</v>
      </c>
      <c r="I135" s="3">
        <v>5.6</v>
      </c>
      <c r="J135" s="3">
        <v>19.2</v>
      </c>
      <c r="K135" s="3">
        <v>0.4</v>
      </c>
      <c r="L135" s="3">
        <v>486.4</v>
      </c>
      <c r="M135" s="3">
        <v>6.4</v>
      </c>
      <c r="N135" s="3"/>
      <c r="O135" s="3"/>
    </row>
    <row r="136" spans="1:15">
      <c r="A136">
        <f>A135+5</f>
        <v>645</v>
      </c>
      <c r="B136" s="3">
        <v>355.2</v>
      </c>
      <c r="C136" s="3">
        <v>4.8</v>
      </c>
      <c r="D136" s="3"/>
      <c r="E136" s="3"/>
      <c r="F136" s="3"/>
      <c r="G136" s="3"/>
      <c r="H136" s="5"/>
      <c r="I136" s="5"/>
      <c r="J136" s="3">
        <v>355.2</v>
      </c>
      <c r="K136" s="3">
        <v>4.8</v>
      </c>
      <c r="L136" s="3">
        <v>84.8</v>
      </c>
      <c r="M136" s="3">
        <v>1.2</v>
      </c>
      <c r="N136" s="3"/>
      <c r="O136" s="3"/>
    </row>
    <row r="137" spans="1:15">
      <c r="A137">
        <f>A136+5</f>
        <v>650</v>
      </c>
      <c r="B137" s="3">
        <v>19.2</v>
      </c>
      <c r="C137" s="3">
        <v>0.4</v>
      </c>
      <c r="D137" s="3"/>
      <c r="E137" s="3"/>
      <c r="F137" s="3"/>
      <c r="G137" s="3"/>
      <c r="H137" s="5"/>
      <c r="I137" s="5"/>
      <c r="J137" s="3">
        <v>19.2</v>
      </c>
      <c r="K137" s="3">
        <v>0.4</v>
      </c>
      <c r="L137" s="3">
        <v>440</v>
      </c>
      <c r="M137" s="3">
        <v>6</v>
      </c>
      <c r="N137" s="3"/>
      <c r="O137" s="3"/>
    </row>
    <row r="138" spans="1:15">
      <c r="A138">
        <f>A137+5</f>
        <v>655</v>
      </c>
      <c r="B138" s="3">
        <v>374.4</v>
      </c>
      <c r="C138" s="3">
        <v>5.2</v>
      </c>
      <c r="D138" s="3"/>
      <c r="E138" s="3"/>
      <c r="F138" s="3"/>
      <c r="G138" s="3"/>
      <c r="H138" s="5"/>
      <c r="I138" s="5"/>
      <c r="J138" s="3">
        <v>374.4</v>
      </c>
      <c r="K138" s="3">
        <v>5.2</v>
      </c>
      <c r="L138" s="3">
        <v>19.2</v>
      </c>
      <c r="M138" s="3">
        <v>0.4</v>
      </c>
      <c r="N138" s="3"/>
      <c r="O138" s="3"/>
    </row>
    <row r="139" spans="1:15">
      <c r="A139">
        <f>A138+5</f>
        <v>660</v>
      </c>
      <c r="B139" s="3">
        <v>0</v>
      </c>
      <c r="C139" s="3">
        <v>0</v>
      </c>
      <c r="D139" s="3"/>
      <c r="E139" s="3"/>
      <c r="F139" s="3"/>
      <c r="G139" s="3"/>
      <c r="H139" s="5"/>
      <c r="I139" s="5"/>
      <c r="J139" s="3">
        <v>65.599999999999994</v>
      </c>
      <c r="K139" s="3">
        <v>0.8</v>
      </c>
      <c r="L139" s="3">
        <v>355.2</v>
      </c>
      <c r="M139" s="3">
        <v>4.8</v>
      </c>
      <c r="N139" s="3"/>
      <c r="O139" s="3"/>
    </row>
    <row r="140" spans="1:15">
      <c r="A140">
        <f>A139+5</f>
        <v>665</v>
      </c>
      <c r="B140" s="3">
        <v>374.4</v>
      </c>
      <c r="C140" s="3">
        <v>5.2</v>
      </c>
      <c r="D140" s="3"/>
      <c r="E140" s="3"/>
      <c r="F140" s="3"/>
      <c r="G140" s="3"/>
      <c r="H140" s="5"/>
      <c r="I140" s="5"/>
      <c r="J140" s="3">
        <v>505.6</v>
      </c>
      <c r="K140" s="3">
        <v>6.8</v>
      </c>
      <c r="L140" s="3">
        <v>19.2</v>
      </c>
      <c r="M140" s="3">
        <v>0.4</v>
      </c>
      <c r="N140" s="3"/>
      <c r="O140" s="3"/>
    </row>
    <row r="141" spans="1:15">
      <c r="A141">
        <f>A140+5</f>
        <v>670</v>
      </c>
      <c r="B141" s="3">
        <v>810.8</v>
      </c>
      <c r="C141" s="3">
        <v>8.4</v>
      </c>
      <c r="D141" s="3"/>
      <c r="E141" s="3"/>
      <c r="F141" s="3"/>
      <c r="G141" s="3"/>
      <c r="H141" s="5"/>
      <c r="I141" s="5"/>
      <c r="J141" s="3">
        <v>19.2</v>
      </c>
      <c r="K141" s="3">
        <v>0.4</v>
      </c>
      <c r="L141" s="3">
        <v>374.4</v>
      </c>
      <c r="M141" s="3">
        <v>5.2</v>
      </c>
      <c r="N141" s="3"/>
      <c r="O141" s="3"/>
    </row>
    <row r="142" spans="1:15">
      <c r="A142">
        <f>A141+5</f>
        <v>675</v>
      </c>
      <c r="B142" s="3">
        <v>374.4</v>
      </c>
      <c r="C142" s="3">
        <v>5.2</v>
      </c>
      <c r="D142" s="3"/>
      <c r="E142" s="3"/>
      <c r="F142" s="3"/>
      <c r="G142" s="3"/>
      <c r="H142" s="5"/>
      <c r="I142" s="5"/>
      <c r="J142" s="3"/>
      <c r="K142" s="3"/>
      <c r="L142" s="3">
        <v>0</v>
      </c>
      <c r="M142" s="3">
        <v>0</v>
      </c>
      <c r="N142" s="3"/>
      <c r="O142" s="3"/>
    </row>
    <row r="143" spans="1:15">
      <c r="A143">
        <f>A142+5</f>
        <v>680</v>
      </c>
      <c r="B143" s="3">
        <v>131.19999999999999</v>
      </c>
      <c r="C143" s="3">
        <v>1.6</v>
      </c>
      <c r="D143" s="3"/>
      <c r="E143" s="3"/>
      <c r="F143" s="3"/>
      <c r="G143" s="3"/>
      <c r="H143" s="5"/>
      <c r="I143" s="5"/>
      <c r="J143" s="3"/>
      <c r="K143" s="3"/>
      <c r="L143" s="3">
        <v>374.4</v>
      </c>
      <c r="M143" s="3">
        <v>5.2</v>
      </c>
      <c r="N143" s="3"/>
      <c r="O143" s="3"/>
    </row>
    <row r="144" spans="1:15">
      <c r="A144">
        <f>A143+5</f>
        <v>685</v>
      </c>
      <c r="B144" s="3">
        <v>440</v>
      </c>
      <c r="C144" s="3">
        <v>6</v>
      </c>
      <c r="D144" s="3"/>
      <c r="E144" s="3"/>
      <c r="F144" s="3"/>
      <c r="G144" s="3"/>
      <c r="H144" s="5"/>
      <c r="I144" s="5"/>
      <c r="J144" s="3"/>
      <c r="K144" s="3"/>
      <c r="L144" s="3">
        <v>19.2</v>
      </c>
      <c r="M144" s="3">
        <v>0.4</v>
      </c>
      <c r="N144" s="3"/>
      <c r="O144" s="3"/>
    </row>
    <row r="145" spans="1:15">
      <c r="A145">
        <f>A144+5</f>
        <v>690</v>
      </c>
      <c r="B145" s="3">
        <v>84.8</v>
      </c>
      <c r="C145" s="3">
        <v>1.2</v>
      </c>
      <c r="D145" s="3"/>
      <c r="E145" s="3"/>
      <c r="F145" s="3"/>
      <c r="G145" s="3"/>
      <c r="H145" s="5"/>
      <c r="I145" s="5"/>
      <c r="J145" s="3"/>
      <c r="K145" s="3"/>
      <c r="L145" s="3">
        <v>486.4</v>
      </c>
      <c r="M145" s="3">
        <v>6.4</v>
      </c>
      <c r="N145" s="3"/>
      <c r="O145" s="3"/>
    </row>
    <row r="146" spans="1:15">
      <c r="A146">
        <f>A145+5</f>
        <v>695</v>
      </c>
      <c r="B146" s="3">
        <v>355.2</v>
      </c>
      <c r="C146" s="3">
        <v>4.8</v>
      </c>
      <c r="D146" s="3"/>
      <c r="E146" s="3"/>
      <c r="F146" s="3"/>
      <c r="G146" s="3"/>
      <c r="H146" s="5"/>
      <c r="I146" s="5"/>
      <c r="J146" s="3"/>
      <c r="K146" s="3"/>
      <c r="L146" s="3">
        <v>84.8</v>
      </c>
      <c r="M146" s="3">
        <v>1.2</v>
      </c>
      <c r="N146" s="3"/>
      <c r="O146" s="3"/>
    </row>
    <row r="147" spans="1:15">
      <c r="A147">
        <f>A146+5</f>
        <v>700</v>
      </c>
      <c r="B147" s="3">
        <v>19.2</v>
      </c>
      <c r="C147" s="3">
        <v>0.4</v>
      </c>
      <c r="D147" s="3"/>
      <c r="E147" s="3"/>
      <c r="F147" s="3"/>
      <c r="G147" s="3"/>
      <c r="H147" s="5"/>
      <c r="I147" s="5"/>
      <c r="J147" s="3"/>
      <c r="K147" s="3"/>
      <c r="L147" s="3">
        <v>440</v>
      </c>
      <c r="M147" s="3">
        <v>6</v>
      </c>
      <c r="N147" s="3"/>
      <c r="O147" s="3"/>
    </row>
    <row r="148" spans="1:15">
      <c r="A148">
        <f>A147+5</f>
        <v>705</v>
      </c>
      <c r="B148" s="3">
        <v>374.4</v>
      </c>
      <c r="C148" s="3">
        <v>5.2</v>
      </c>
      <c r="D148" s="3"/>
      <c r="E148" s="3"/>
      <c r="F148" s="3"/>
      <c r="G148" s="3"/>
      <c r="H148" s="5"/>
      <c r="I148" s="5"/>
      <c r="J148" s="3"/>
      <c r="K148" s="3"/>
      <c r="L148" s="3">
        <v>19.2</v>
      </c>
      <c r="M148" s="3">
        <v>0.4</v>
      </c>
      <c r="N148" s="3"/>
      <c r="O148" s="3"/>
    </row>
    <row r="149" spans="1:15">
      <c r="A149">
        <f>A148+5</f>
        <v>710</v>
      </c>
      <c r="B149" s="3">
        <v>19.2</v>
      </c>
      <c r="C149" s="3">
        <v>0.4</v>
      </c>
      <c r="D149" s="3"/>
      <c r="E149" s="3"/>
      <c r="F149" s="3"/>
      <c r="G149" s="3"/>
      <c r="H149" s="5"/>
      <c r="I149" s="5"/>
      <c r="J149" s="3"/>
      <c r="K149" s="3"/>
      <c r="L149" s="3">
        <v>355.2</v>
      </c>
      <c r="M149" s="3">
        <v>4.8</v>
      </c>
      <c r="N149" s="3"/>
      <c r="O149" s="3"/>
    </row>
    <row r="150" spans="1:15">
      <c r="A150">
        <f>A149+5</f>
        <v>715</v>
      </c>
      <c r="B150" s="3">
        <v>355.2</v>
      </c>
      <c r="C150" s="3">
        <v>4.8</v>
      </c>
      <c r="D150" s="3"/>
      <c r="E150" s="3"/>
      <c r="F150" s="3"/>
      <c r="G150" s="3"/>
      <c r="H150" s="5"/>
      <c r="I150" s="5"/>
      <c r="J150" s="3"/>
      <c r="K150" s="3"/>
      <c r="L150" s="3">
        <v>19.2</v>
      </c>
      <c r="M150" s="3">
        <v>0.4</v>
      </c>
      <c r="N150" s="3"/>
      <c r="O150" s="3"/>
    </row>
    <row r="151" spans="1:15">
      <c r="A151">
        <f>A150+5</f>
        <v>720</v>
      </c>
      <c r="B151" s="3">
        <v>19.2</v>
      </c>
      <c r="C151" s="3">
        <v>0.4</v>
      </c>
      <c r="D151" s="3"/>
      <c r="E151" s="3"/>
      <c r="F151" s="3"/>
      <c r="G151" s="3"/>
      <c r="H151" s="5"/>
      <c r="I151" s="5"/>
      <c r="J151" s="3"/>
      <c r="K151" s="3"/>
      <c r="L151" s="3">
        <v>374.4</v>
      </c>
      <c r="M151" s="3">
        <v>5.2</v>
      </c>
      <c r="N151" s="3"/>
      <c r="O151" s="3"/>
    </row>
    <row r="152" spans="1:15">
      <c r="A152">
        <f>A151+5</f>
        <v>725</v>
      </c>
      <c r="B152" s="3">
        <v>374.4</v>
      </c>
      <c r="C152" s="3">
        <v>5.2</v>
      </c>
      <c r="D152" s="3"/>
      <c r="E152" s="3"/>
      <c r="F152" s="3"/>
      <c r="G152" s="3"/>
      <c r="H152" s="5"/>
      <c r="I152" s="5"/>
      <c r="J152" s="3"/>
      <c r="K152" s="3"/>
      <c r="L152" s="3">
        <v>19.2</v>
      </c>
      <c r="M152" s="3">
        <v>0.4</v>
      </c>
      <c r="N152" s="3"/>
      <c r="O152" s="3"/>
    </row>
    <row r="153" spans="1:15">
      <c r="A153">
        <f>A152+5</f>
        <v>730</v>
      </c>
      <c r="B153" s="3">
        <v>1754.8</v>
      </c>
      <c r="C153" s="3">
        <v>16</v>
      </c>
      <c r="D153" s="3"/>
      <c r="E153" s="3"/>
      <c r="F153" s="3"/>
      <c r="G153" s="3"/>
      <c r="H153" s="5"/>
      <c r="I153" s="5"/>
      <c r="J153" s="3"/>
      <c r="K153" s="3"/>
      <c r="L153" s="3">
        <v>355.2</v>
      </c>
      <c r="M153" s="3">
        <v>4.8</v>
      </c>
      <c r="N153" s="3"/>
      <c r="O153" s="3"/>
    </row>
    <row r="154" spans="1:15">
      <c r="A154">
        <f>A153+5</f>
        <v>735</v>
      </c>
      <c r="B154" s="3">
        <v>440</v>
      </c>
      <c r="C154" s="3">
        <v>6</v>
      </c>
      <c r="D154" s="3"/>
      <c r="E154" s="3"/>
      <c r="F154" s="3"/>
      <c r="G154" s="3"/>
      <c r="H154" s="5"/>
      <c r="I154" s="5"/>
      <c r="J154" s="3"/>
      <c r="K154" s="3"/>
      <c r="L154" s="3">
        <v>19.2</v>
      </c>
      <c r="M154" s="3">
        <v>0.4</v>
      </c>
      <c r="N154" s="3"/>
      <c r="O154" s="3"/>
    </row>
    <row r="155" spans="1:15">
      <c r="A155">
        <f>A154+5</f>
        <v>740</v>
      </c>
      <c r="B155" s="3">
        <v>84.8</v>
      </c>
      <c r="C155" s="3">
        <v>1.2</v>
      </c>
      <c r="D155" s="3"/>
      <c r="E155" s="3"/>
      <c r="F155" s="3"/>
      <c r="G155" s="3"/>
      <c r="H155" s="5"/>
      <c r="I155" s="5"/>
      <c r="J155" s="3"/>
      <c r="K155" s="3"/>
      <c r="L155" s="3">
        <v>505.6</v>
      </c>
      <c r="M155" s="3">
        <v>6.8</v>
      </c>
      <c r="N155" s="3"/>
      <c r="O155" s="3"/>
    </row>
    <row r="156" spans="1:15">
      <c r="A156">
        <f>A155+5</f>
        <v>745</v>
      </c>
      <c r="B156" s="3">
        <v>355.2</v>
      </c>
      <c r="C156" s="3">
        <v>4.8</v>
      </c>
      <c r="D156" s="3"/>
      <c r="E156" s="3"/>
      <c r="F156" s="3"/>
      <c r="G156" s="3"/>
      <c r="H156" s="5"/>
      <c r="I156" s="5"/>
      <c r="J156" s="3"/>
      <c r="K156" s="3"/>
      <c r="L156" s="3">
        <v>65.599999999999994</v>
      </c>
      <c r="M156" s="3">
        <v>0.8</v>
      </c>
      <c r="N156" s="3"/>
      <c r="O156" s="3"/>
    </row>
    <row r="157" spans="1:15">
      <c r="A157">
        <f>A156+5</f>
        <v>750</v>
      </c>
      <c r="B157" s="3">
        <v>19.2</v>
      </c>
      <c r="C157" s="3">
        <v>0.4</v>
      </c>
      <c r="D157" s="3"/>
      <c r="E157" s="3"/>
      <c r="F157" s="3"/>
      <c r="G157" s="3"/>
      <c r="H157" s="5"/>
      <c r="I157" s="5"/>
      <c r="J157" s="3"/>
      <c r="K157" s="3"/>
      <c r="L157" s="3">
        <v>440</v>
      </c>
      <c r="M157" s="3">
        <v>6</v>
      </c>
      <c r="N157" s="3"/>
      <c r="O157" s="3"/>
    </row>
    <row r="158" spans="1:15">
      <c r="A158">
        <f>A157+5</f>
        <v>755</v>
      </c>
      <c r="B158" s="3">
        <v>374.4</v>
      </c>
      <c r="C158" s="3">
        <v>5.2</v>
      </c>
      <c r="D158" s="3"/>
      <c r="E158" s="3"/>
      <c r="F158" s="3"/>
      <c r="G158" s="3"/>
      <c r="H158" s="5"/>
      <c r="I158" s="5"/>
      <c r="J158" s="3"/>
      <c r="K158" s="3"/>
      <c r="L158" s="3">
        <v>19.2</v>
      </c>
      <c r="M158" s="3">
        <v>0.4</v>
      </c>
      <c r="N158" s="3"/>
      <c r="O158" s="3"/>
    </row>
    <row r="159" spans="1:15">
      <c r="A159">
        <f>A158+5</f>
        <v>760</v>
      </c>
      <c r="B159" s="3">
        <v>19.2</v>
      </c>
      <c r="C159" s="3">
        <v>0.4</v>
      </c>
      <c r="D159" s="3"/>
      <c r="E159" s="3"/>
      <c r="F159" s="3"/>
      <c r="G159" s="3"/>
      <c r="H159" s="5"/>
      <c r="I159" s="5"/>
      <c r="J159" s="3"/>
      <c r="K159" s="3"/>
      <c r="L159" s="3">
        <v>374.4</v>
      </c>
      <c r="M159" s="3">
        <v>5.2</v>
      </c>
      <c r="N159" s="3"/>
      <c r="O159" s="3"/>
    </row>
    <row r="160" spans="1:15">
      <c r="A160">
        <f>A159+5</f>
        <v>765</v>
      </c>
      <c r="B160" s="3">
        <v>355.2</v>
      </c>
      <c r="C160" s="3">
        <v>4.8</v>
      </c>
      <c r="D160" s="3"/>
      <c r="E160" s="3"/>
      <c r="F160" s="3"/>
      <c r="G160" s="3"/>
      <c r="H160" s="5"/>
      <c r="I160" s="5"/>
      <c r="J160" s="3"/>
      <c r="K160" s="3"/>
      <c r="L160" s="3">
        <v>0</v>
      </c>
      <c r="M160" s="3">
        <v>0</v>
      </c>
      <c r="N160" s="3"/>
      <c r="O160" s="3"/>
    </row>
    <row r="161" spans="1:15">
      <c r="A161">
        <f>A160+5</f>
        <v>770</v>
      </c>
      <c r="B161" s="3">
        <v>19.2</v>
      </c>
      <c r="C161" s="3">
        <v>0.4</v>
      </c>
      <c r="D161" s="3"/>
      <c r="E161" s="3"/>
      <c r="F161" s="3"/>
      <c r="G161" s="3"/>
      <c r="H161" s="5"/>
      <c r="I161" s="5"/>
      <c r="J161" s="3"/>
      <c r="K161" s="3"/>
      <c r="L161" s="3">
        <v>374.4</v>
      </c>
      <c r="M161" s="3">
        <v>5.2</v>
      </c>
      <c r="N161" s="3"/>
      <c r="O161" s="3"/>
    </row>
    <row r="162" spans="1:15">
      <c r="A162">
        <f>A161+5</f>
        <v>775</v>
      </c>
      <c r="B162" s="3">
        <v>374.4</v>
      </c>
      <c r="C162" s="3">
        <v>5.2</v>
      </c>
      <c r="D162" s="3"/>
      <c r="E162" s="3"/>
      <c r="F162" s="3"/>
      <c r="G162" s="3"/>
      <c r="H162" s="5"/>
      <c r="I162" s="5"/>
      <c r="J162" s="3"/>
      <c r="K162" s="3"/>
      <c r="L162" s="3">
        <v>19.2</v>
      </c>
      <c r="M162" s="3">
        <v>0.4</v>
      </c>
      <c r="N162" s="3"/>
      <c r="O162" s="3"/>
    </row>
    <row r="163" spans="1:15">
      <c r="A163">
        <f>A162+5</f>
        <v>780</v>
      </c>
      <c r="B163" s="3">
        <v>131.19999999999999</v>
      </c>
      <c r="C163" s="3">
        <v>1.6</v>
      </c>
      <c r="D163" s="3"/>
      <c r="E163" s="3"/>
      <c r="F163" s="3"/>
      <c r="G163" s="3"/>
      <c r="H163" s="5"/>
      <c r="I163" s="5"/>
      <c r="J163" s="3"/>
      <c r="K163" s="3"/>
      <c r="L163" s="3">
        <v>355.2</v>
      </c>
      <c r="M163" s="3">
        <v>4.8</v>
      </c>
      <c r="N163" s="3"/>
      <c r="O163" s="3"/>
    </row>
    <row r="164" spans="1:15">
      <c r="A164">
        <f>A163+5</f>
        <v>785</v>
      </c>
      <c r="B164" s="3">
        <v>440</v>
      </c>
      <c r="C164" s="3">
        <v>6</v>
      </c>
      <c r="D164" s="3"/>
      <c r="E164" s="3"/>
      <c r="F164" s="3"/>
      <c r="G164" s="3"/>
      <c r="H164" s="5"/>
      <c r="I164" s="5"/>
      <c r="J164" s="3"/>
      <c r="K164" s="3"/>
      <c r="L164" s="3">
        <v>19.2</v>
      </c>
      <c r="M164" s="3">
        <v>0.4</v>
      </c>
      <c r="N164" s="3"/>
      <c r="O164" s="3"/>
    </row>
    <row r="165" spans="1:15">
      <c r="A165">
        <f>A164+5</f>
        <v>790</v>
      </c>
      <c r="B165" s="3">
        <v>876.4</v>
      </c>
      <c r="C165" s="3">
        <v>9.1999999999999993</v>
      </c>
      <c r="D165" s="3"/>
      <c r="E165" s="3"/>
      <c r="F165" s="3"/>
      <c r="G165" s="3"/>
      <c r="H165" s="5"/>
      <c r="I165" s="5"/>
      <c r="J165" s="3"/>
      <c r="K165" s="3"/>
      <c r="L165" s="3">
        <v>505.6</v>
      </c>
      <c r="M165" s="3">
        <v>6.8</v>
      </c>
      <c r="N165" s="3"/>
      <c r="O165" s="3"/>
    </row>
    <row r="166" spans="1:15">
      <c r="A166">
        <f>A165+5</f>
        <v>795</v>
      </c>
      <c r="B166" s="3">
        <v>374.4</v>
      </c>
      <c r="C166" s="3">
        <v>5.2</v>
      </c>
      <c r="D166" s="3"/>
      <c r="E166" s="3"/>
      <c r="F166" s="3"/>
      <c r="G166" s="3"/>
      <c r="H166" s="5"/>
      <c r="I166" s="5"/>
      <c r="J166" s="3"/>
      <c r="K166" s="3"/>
      <c r="L166" s="3">
        <v>84.8</v>
      </c>
      <c r="M166" s="3">
        <v>1.2</v>
      </c>
      <c r="N166" s="3"/>
      <c r="O166" s="3"/>
    </row>
    <row r="167" spans="1:15">
      <c r="A167">
        <f>A166+5</f>
        <v>800</v>
      </c>
      <c r="B167" s="3">
        <v>0</v>
      </c>
      <c r="C167" s="3">
        <v>0</v>
      </c>
      <c r="D167" s="3"/>
      <c r="E167" s="3"/>
      <c r="F167" s="3"/>
      <c r="G167" s="3"/>
      <c r="H167" s="5"/>
      <c r="I167" s="5"/>
      <c r="J167" s="3"/>
      <c r="K167" s="3"/>
      <c r="L167" s="3">
        <v>420.8</v>
      </c>
      <c r="M167" s="3">
        <v>5.6</v>
      </c>
      <c r="N167" s="3"/>
      <c r="O167" s="3"/>
    </row>
    <row r="168" spans="1:15">
      <c r="A168">
        <f>A167+5</f>
        <v>805</v>
      </c>
      <c r="B168" s="3">
        <v>374.4</v>
      </c>
      <c r="C168" s="3">
        <v>5.2</v>
      </c>
      <c r="D168" s="3"/>
      <c r="E168" s="3"/>
      <c r="F168" s="3"/>
      <c r="G168" s="3"/>
      <c r="H168" s="5"/>
      <c r="I168" s="5"/>
      <c r="J168" s="3"/>
      <c r="K168" s="3"/>
      <c r="L168" s="3">
        <v>19.2</v>
      </c>
      <c r="M168" s="3">
        <v>0.4</v>
      </c>
      <c r="N168" s="3"/>
      <c r="O168" s="3"/>
    </row>
    <row r="169" spans="1:15">
      <c r="A169">
        <f>A168+5</f>
        <v>810</v>
      </c>
      <c r="B169" s="3">
        <v>19.2</v>
      </c>
      <c r="C169" s="3">
        <v>0.4</v>
      </c>
      <c r="D169" s="3"/>
      <c r="E169" s="3"/>
      <c r="F169" s="3"/>
      <c r="G169" s="3"/>
      <c r="H169" s="5"/>
      <c r="I169" s="5"/>
      <c r="J169" s="3"/>
      <c r="K169" s="3"/>
      <c r="L169" s="3">
        <v>374.4</v>
      </c>
      <c r="M169" s="3">
        <v>5.2</v>
      </c>
      <c r="N169" s="3"/>
      <c r="O169" s="3"/>
    </row>
    <row r="170" spans="1:15">
      <c r="A170">
        <f>A169+5</f>
        <v>815</v>
      </c>
      <c r="B170" s="3">
        <v>355.2</v>
      </c>
      <c r="C170" s="3">
        <v>4.8</v>
      </c>
      <c r="D170" s="3"/>
      <c r="E170" s="3"/>
      <c r="F170" s="3"/>
      <c r="G170" s="3"/>
      <c r="H170" s="5"/>
      <c r="I170" s="5"/>
      <c r="J170" s="3"/>
      <c r="K170" s="3"/>
      <c r="L170" s="3">
        <v>0</v>
      </c>
      <c r="M170" s="3">
        <v>0</v>
      </c>
      <c r="N170" s="3"/>
      <c r="O170" s="3"/>
    </row>
    <row r="171" spans="1:15">
      <c r="A171">
        <f>A170+5</f>
        <v>820</v>
      </c>
      <c r="B171" s="3">
        <v>19.2</v>
      </c>
      <c r="C171" s="3">
        <v>0.4</v>
      </c>
      <c r="D171" s="3"/>
      <c r="E171" s="3"/>
      <c r="F171" s="3"/>
      <c r="G171" s="3"/>
      <c r="H171" s="5"/>
      <c r="I171" s="5"/>
      <c r="J171" s="3"/>
      <c r="K171" s="3"/>
      <c r="L171" s="3">
        <v>374.4</v>
      </c>
      <c r="M171" s="3">
        <v>5.2</v>
      </c>
      <c r="N171" s="3"/>
      <c r="O171" s="3"/>
    </row>
    <row r="172" spans="1:15">
      <c r="A172">
        <f>A171+5</f>
        <v>825</v>
      </c>
      <c r="B172" s="3">
        <v>374.4</v>
      </c>
      <c r="C172" s="3">
        <v>5.2</v>
      </c>
      <c r="D172" s="3"/>
      <c r="E172" s="3"/>
      <c r="F172" s="3"/>
      <c r="G172" s="3"/>
      <c r="H172" s="5"/>
      <c r="I172" s="5"/>
      <c r="J172" s="3"/>
      <c r="K172" s="3"/>
      <c r="L172" s="3">
        <v>19.2</v>
      </c>
      <c r="M172" s="3">
        <v>0.4</v>
      </c>
      <c r="N172" s="3"/>
      <c r="O172" s="3"/>
    </row>
    <row r="173" spans="1:15">
      <c r="A173">
        <f>A172+5</f>
        <v>830</v>
      </c>
      <c r="B173" s="3">
        <v>131.19999999999999</v>
      </c>
      <c r="C173" s="3">
        <v>1.6</v>
      </c>
      <c r="D173" s="3"/>
      <c r="E173" s="3"/>
      <c r="F173" s="3"/>
      <c r="G173" s="3"/>
      <c r="H173" s="5"/>
      <c r="I173" s="5"/>
      <c r="J173" s="3"/>
      <c r="K173" s="3"/>
      <c r="L173" s="3">
        <v>374.4</v>
      </c>
      <c r="M173" s="3">
        <v>5.2</v>
      </c>
      <c r="N173" s="3"/>
      <c r="O173" s="3"/>
    </row>
    <row r="174" spans="1:15">
      <c r="A174">
        <f>A173+5</f>
        <v>835</v>
      </c>
      <c r="B174" s="3">
        <v>440</v>
      </c>
      <c r="C174" s="3">
        <v>6</v>
      </c>
      <c r="D174" s="3"/>
      <c r="E174" s="3"/>
      <c r="F174" s="3"/>
      <c r="G174" s="3"/>
      <c r="H174" s="5"/>
      <c r="I174" s="5"/>
      <c r="J174" s="3"/>
      <c r="K174" s="3"/>
      <c r="L174" s="3">
        <v>0</v>
      </c>
      <c r="M174" s="3">
        <v>0</v>
      </c>
      <c r="N174" s="3"/>
      <c r="O174" s="3"/>
    </row>
    <row r="175" spans="1:15">
      <c r="A175">
        <f>A174+5</f>
        <v>840</v>
      </c>
      <c r="B175" s="3">
        <v>84.8</v>
      </c>
      <c r="C175" s="3">
        <v>1.2</v>
      </c>
      <c r="D175" s="3"/>
      <c r="E175" s="3"/>
      <c r="F175" s="3"/>
      <c r="G175" s="3"/>
      <c r="H175" s="5"/>
      <c r="I175" s="5"/>
      <c r="J175" s="3"/>
      <c r="K175" s="3"/>
      <c r="L175" s="3">
        <v>505.6</v>
      </c>
      <c r="M175" s="3">
        <v>6.8</v>
      </c>
      <c r="N175" s="3"/>
      <c r="O175" s="3"/>
    </row>
    <row r="176" spans="1:15">
      <c r="A176">
        <f>A175+5</f>
        <v>845</v>
      </c>
      <c r="B176" s="3">
        <v>374.4</v>
      </c>
      <c r="C176" s="3">
        <v>5.2</v>
      </c>
      <c r="D176" s="3"/>
      <c r="E176" s="3"/>
      <c r="F176" s="3"/>
      <c r="G176" s="3"/>
      <c r="H176" s="5"/>
      <c r="I176" s="5"/>
      <c r="J176" s="3"/>
      <c r="K176" s="3"/>
      <c r="L176" s="3">
        <v>84.8</v>
      </c>
      <c r="M176" s="3">
        <v>1.2</v>
      </c>
      <c r="N176" s="3"/>
      <c r="O176" s="3"/>
    </row>
    <row r="177" spans="1:15">
      <c r="A177">
        <f>A176+5</f>
        <v>850</v>
      </c>
      <c r="B177" s="3">
        <v>1214</v>
      </c>
      <c r="C177" s="3">
        <v>11.2</v>
      </c>
      <c r="D177" s="3"/>
      <c r="E177" s="3"/>
      <c r="F177" s="3"/>
      <c r="G177" s="3"/>
      <c r="H177" s="5"/>
      <c r="I177" s="5"/>
      <c r="J177" s="3"/>
      <c r="K177" s="3"/>
      <c r="L177" s="3">
        <v>420.8</v>
      </c>
      <c r="M177" s="3">
        <v>5.6</v>
      </c>
      <c r="N177" s="3"/>
      <c r="O177" s="3"/>
    </row>
    <row r="178" spans="1:15">
      <c r="A178">
        <f>A177+5</f>
        <v>855</v>
      </c>
      <c r="B178" s="3">
        <v>374.4</v>
      </c>
      <c r="C178" s="3">
        <v>5.2</v>
      </c>
      <c r="D178" s="3"/>
      <c r="E178" s="3"/>
      <c r="F178" s="3"/>
      <c r="G178" s="3"/>
      <c r="H178" s="5"/>
      <c r="I178" s="5"/>
      <c r="J178" s="3"/>
      <c r="K178" s="3"/>
      <c r="L178" s="3">
        <v>19.2</v>
      </c>
      <c r="M178" s="3">
        <v>0.4</v>
      </c>
      <c r="N178" s="3"/>
      <c r="O178" s="3"/>
    </row>
    <row r="179" spans="1:15">
      <c r="A179">
        <f>A178+5</f>
        <v>860</v>
      </c>
      <c r="B179" s="3">
        <v>19.2</v>
      </c>
      <c r="C179" s="3">
        <v>0.4</v>
      </c>
      <c r="D179" s="3"/>
      <c r="E179" s="3"/>
      <c r="F179" s="3"/>
      <c r="G179" s="3"/>
      <c r="H179" s="5"/>
      <c r="I179" s="5"/>
      <c r="J179" s="3"/>
      <c r="K179" s="3"/>
      <c r="L179" s="3">
        <v>374.4</v>
      </c>
      <c r="M179" s="3">
        <v>5.2</v>
      </c>
      <c r="N179" s="3"/>
      <c r="O179" s="3"/>
    </row>
    <row r="180" spans="1:15">
      <c r="A180">
        <f>A179+5</f>
        <v>865</v>
      </c>
      <c r="B180" s="3">
        <v>355.2</v>
      </c>
      <c r="C180" s="3">
        <v>4.8</v>
      </c>
      <c r="D180" s="3"/>
      <c r="E180" s="3"/>
      <c r="F180" s="3"/>
      <c r="G180" s="3"/>
      <c r="H180" s="5"/>
      <c r="I180" s="5"/>
      <c r="J180" s="3"/>
      <c r="K180" s="3"/>
      <c r="L180" s="3">
        <v>0</v>
      </c>
      <c r="M180" s="3">
        <v>0</v>
      </c>
      <c r="N180" s="3"/>
      <c r="O180" s="3"/>
    </row>
    <row r="181" spans="1:15">
      <c r="A181">
        <f>A180+5</f>
        <v>870</v>
      </c>
      <c r="B181" s="3">
        <v>19.2</v>
      </c>
      <c r="C181" s="3">
        <v>0.4</v>
      </c>
      <c r="D181" s="3"/>
      <c r="E181" s="3"/>
      <c r="F181" s="3"/>
      <c r="G181" s="3"/>
      <c r="H181" s="5"/>
      <c r="I181" s="5"/>
      <c r="J181" s="3"/>
      <c r="K181" s="3"/>
      <c r="L181" s="3">
        <v>374.4</v>
      </c>
      <c r="M181" s="3">
        <v>5.2</v>
      </c>
      <c r="N181" s="3"/>
      <c r="O181" s="3"/>
    </row>
    <row r="182" spans="1:15">
      <c r="A182">
        <f>A181+5</f>
        <v>875</v>
      </c>
      <c r="B182" s="3">
        <v>374.4</v>
      </c>
      <c r="C182" s="3">
        <v>5.2</v>
      </c>
      <c r="D182" s="3"/>
      <c r="E182" s="3"/>
      <c r="F182" s="3"/>
      <c r="G182" s="3"/>
      <c r="H182" s="5"/>
      <c r="I182" s="5"/>
      <c r="J182" s="3"/>
      <c r="K182" s="3"/>
      <c r="L182" s="3">
        <v>19.2</v>
      </c>
      <c r="M182" s="3">
        <v>0.4</v>
      </c>
      <c r="N182" s="3"/>
      <c r="O182" s="3"/>
    </row>
    <row r="183" spans="1:15">
      <c r="A183">
        <f>A182+5</f>
        <v>880</v>
      </c>
      <c r="B183" s="3">
        <v>150.4</v>
      </c>
      <c r="C183" s="3">
        <v>2</v>
      </c>
      <c r="D183" s="3"/>
      <c r="E183" s="3"/>
      <c r="F183" s="3"/>
      <c r="G183" s="3"/>
      <c r="H183" s="5"/>
      <c r="I183" s="5"/>
      <c r="J183" s="3"/>
      <c r="K183" s="3"/>
      <c r="L183" s="3">
        <v>374.4</v>
      </c>
      <c r="M183" s="3">
        <v>5.2</v>
      </c>
      <c r="N183" s="3"/>
      <c r="O183" s="3"/>
    </row>
    <row r="184" spans="1:15">
      <c r="A184">
        <f>A183+5</f>
        <v>885</v>
      </c>
      <c r="B184" s="3">
        <v>420.8</v>
      </c>
      <c r="C184" s="3">
        <v>5.6</v>
      </c>
      <c r="D184" s="3"/>
      <c r="E184" s="3"/>
      <c r="F184" s="3"/>
      <c r="G184" s="3"/>
      <c r="H184" s="5"/>
      <c r="I184" s="5"/>
      <c r="J184" s="3"/>
      <c r="K184" s="3"/>
      <c r="L184" s="3"/>
      <c r="M184" s="3"/>
      <c r="N184" s="3"/>
      <c r="O184" s="3"/>
    </row>
    <row r="185" spans="1:15">
      <c r="A185">
        <f>A184+5</f>
        <v>890</v>
      </c>
      <c r="B185" s="3">
        <v>84.8</v>
      </c>
      <c r="C185" s="3">
        <v>1.2</v>
      </c>
      <c r="D185" s="3"/>
      <c r="E185" s="3"/>
      <c r="F185" s="3"/>
      <c r="G185" s="3"/>
      <c r="H185" s="5"/>
      <c r="I185" s="5"/>
      <c r="J185" s="3"/>
      <c r="K185" s="3"/>
      <c r="L185" s="3"/>
      <c r="M185" s="3"/>
      <c r="N185" s="3"/>
      <c r="O185" s="3"/>
    </row>
    <row r="186" spans="1:15">
      <c r="A186">
        <f>A185+5</f>
        <v>895</v>
      </c>
      <c r="B186" s="3">
        <v>374.4</v>
      </c>
      <c r="C186" s="3">
        <v>5.2</v>
      </c>
      <c r="D186" s="3"/>
      <c r="E186" s="3"/>
      <c r="F186" s="3"/>
      <c r="G186" s="3"/>
      <c r="H186" s="5"/>
      <c r="I186" s="5"/>
      <c r="J186" s="3"/>
      <c r="K186" s="3"/>
      <c r="L186" s="3"/>
      <c r="M186" s="3"/>
      <c r="N186" s="3"/>
      <c r="O186" s="3"/>
    </row>
    <row r="187" spans="1:15">
      <c r="A187">
        <f>A186+5</f>
        <v>900</v>
      </c>
      <c r="B187" s="3">
        <v>0</v>
      </c>
      <c r="C187" s="3">
        <v>0</v>
      </c>
      <c r="D187" s="3"/>
      <c r="E187" s="3"/>
      <c r="F187" s="3"/>
      <c r="G187" s="3"/>
      <c r="H187" s="5"/>
      <c r="I187" s="5"/>
      <c r="J187" s="3"/>
      <c r="K187" s="3"/>
      <c r="L187" s="3"/>
      <c r="M187" s="3"/>
      <c r="N187" s="3"/>
      <c r="O187" s="3"/>
    </row>
    <row r="188" spans="1:15">
      <c r="A188">
        <f>A187+5</f>
        <v>905</v>
      </c>
      <c r="B188" s="3">
        <v>374.4</v>
      </c>
      <c r="C188" s="3">
        <v>5.2</v>
      </c>
      <c r="D188" s="3"/>
      <c r="E188" s="3"/>
      <c r="F188" s="3"/>
      <c r="G188" s="3"/>
      <c r="H188" s="5"/>
      <c r="I188" s="5"/>
      <c r="J188" s="3"/>
      <c r="K188" s="3"/>
      <c r="L188" s="3"/>
      <c r="M188" s="3"/>
      <c r="N188" s="3"/>
      <c r="O188" s="3"/>
    </row>
    <row r="189" spans="1:15">
      <c r="A189">
        <f>A188+5</f>
        <v>910</v>
      </c>
      <c r="B189" s="3">
        <v>864.8</v>
      </c>
      <c r="C189" s="3">
        <v>9.1999999999999993</v>
      </c>
      <c r="D189" s="3"/>
      <c r="E189" s="3"/>
      <c r="F189" s="3"/>
      <c r="G189" s="3"/>
      <c r="H189" s="5"/>
      <c r="I189" s="5"/>
      <c r="J189" s="3"/>
      <c r="K189" s="3"/>
      <c r="L189" s="3"/>
      <c r="M189" s="3"/>
      <c r="N189" s="3"/>
      <c r="O189" s="3"/>
    </row>
    <row r="190" spans="1:15">
      <c r="A190">
        <f>A189+5</f>
        <v>915</v>
      </c>
      <c r="B190" s="3">
        <v>355.2</v>
      </c>
      <c r="C190" s="3">
        <v>4.8</v>
      </c>
      <c r="D190" s="3"/>
      <c r="E190" s="3"/>
      <c r="F190" s="3"/>
      <c r="G190" s="3"/>
      <c r="H190" s="5"/>
      <c r="I190" s="5"/>
      <c r="J190" s="3"/>
      <c r="K190" s="3"/>
      <c r="L190" s="3"/>
      <c r="M190" s="3"/>
      <c r="N190" s="3"/>
      <c r="O190" s="3"/>
    </row>
    <row r="191" spans="1:15">
      <c r="A191">
        <f>A190+5</f>
        <v>920</v>
      </c>
      <c r="B191" s="3">
        <v>19.2</v>
      </c>
      <c r="C191" s="3">
        <v>0.4</v>
      </c>
      <c r="D191" s="3"/>
      <c r="E191" s="3"/>
      <c r="F191" s="3"/>
      <c r="G191" s="3"/>
      <c r="H191" s="5"/>
      <c r="I191" s="5"/>
      <c r="J191" s="3"/>
      <c r="K191" s="3"/>
      <c r="L191" s="3"/>
      <c r="M191" s="3"/>
      <c r="N191" s="3"/>
      <c r="O191" s="3"/>
    </row>
    <row r="192" spans="1:15">
      <c r="A192">
        <f>A191+5</f>
        <v>925</v>
      </c>
      <c r="B192" s="3">
        <v>374.4</v>
      </c>
      <c r="C192" s="3">
        <v>5.2</v>
      </c>
      <c r="D192" s="3"/>
      <c r="E192" s="3"/>
      <c r="F192" s="3"/>
      <c r="G192" s="3"/>
      <c r="H192" s="5"/>
      <c r="I192" s="5"/>
      <c r="J192" s="3"/>
      <c r="K192" s="3"/>
      <c r="L192" s="3"/>
      <c r="M192" s="3"/>
      <c r="N192" s="3"/>
      <c r="O192" s="3"/>
    </row>
    <row r="193" spans="1:15">
      <c r="A193">
        <f>A192+5</f>
        <v>930</v>
      </c>
      <c r="B193" s="3">
        <v>150.4</v>
      </c>
      <c r="C193" s="3">
        <v>2</v>
      </c>
      <c r="D193" s="3"/>
      <c r="E193" s="3"/>
      <c r="F193" s="3"/>
      <c r="G193" s="3"/>
      <c r="H193" s="5"/>
      <c r="I193" s="5"/>
      <c r="J193" s="3"/>
      <c r="K193" s="3"/>
      <c r="L193" s="3"/>
      <c r="M193" s="3"/>
      <c r="N193" s="3"/>
      <c r="O193" s="3"/>
    </row>
    <row r="194" spans="1:15">
      <c r="A194">
        <f>A193+5</f>
        <v>935</v>
      </c>
      <c r="B194" s="3">
        <v>474.8</v>
      </c>
      <c r="C194" s="3">
        <v>6.4</v>
      </c>
      <c r="D194" s="3"/>
      <c r="E194" s="3"/>
      <c r="F194" s="3"/>
      <c r="G194" s="3"/>
      <c r="H194" s="5"/>
      <c r="I194" s="5"/>
      <c r="J194" s="3"/>
      <c r="K194" s="3"/>
      <c r="L194" s="3"/>
      <c r="M194" s="3"/>
      <c r="N194" s="3"/>
      <c r="O194" s="3"/>
    </row>
    <row r="195" spans="1:15">
      <c r="A195">
        <f>A194+5</f>
        <v>940</v>
      </c>
      <c r="B195" s="3">
        <v>3816.8</v>
      </c>
      <c r="C195" s="3">
        <v>58</v>
      </c>
      <c r="D195" s="3"/>
      <c r="E195" s="3"/>
      <c r="F195" s="3"/>
      <c r="G195" s="3"/>
      <c r="H195" s="5"/>
      <c r="I195" s="5"/>
      <c r="J195" s="3"/>
      <c r="K195" s="3"/>
      <c r="L195" s="3"/>
      <c r="M195" s="3"/>
      <c r="N195" s="3"/>
      <c r="O195" s="3"/>
    </row>
    <row r="196" spans="1:15">
      <c r="A196">
        <f>A195+5</f>
        <v>945</v>
      </c>
      <c r="B196" s="3">
        <v>374.4</v>
      </c>
      <c r="C196" s="3">
        <v>5.2</v>
      </c>
      <c r="D196" s="3"/>
      <c r="E196" s="3"/>
      <c r="F196" s="3"/>
      <c r="G196" s="3"/>
      <c r="H196" s="5"/>
      <c r="I196" s="5"/>
      <c r="J196" s="3"/>
      <c r="K196" s="3"/>
      <c r="L196" s="3"/>
      <c r="M196" s="3"/>
      <c r="N196" s="3"/>
      <c r="O196" s="3"/>
    </row>
    <row r="197" spans="1:15">
      <c r="A197">
        <f>A196+5</f>
        <v>950</v>
      </c>
      <c r="B197" s="3">
        <v>0</v>
      </c>
      <c r="C197" s="3">
        <v>0</v>
      </c>
      <c r="D197" s="3"/>
      <c r="E197" s="3"/>
      <c r="F197" s="3"/>
      <c r="G197" s="3"/>
      <c r="H197" s="5"/>
      <c r="I197" s="5"/>
      <c r="J197" s="3"/>
      <c r="K197" s="3"/>
      <c r="L197" s="3"/>
      <c r="M197" s="3"/>
      <c r="N197" s="3"/>
      <c r="O197" s="3"/>
    </row>
    <row r="198" spans="1:15">
      <c r="A198">
        <f>A197+5</f>
        <v>955</v>
      </c>
      <c r="B198" s="3">
        <v>374.4</v>
      </c>
      <c r="C198" s="3">
        <v>5.2</v>
      </c>
      <c r="D198" s="3"/>
      <c r="E198" s="3"/>
      <c r="F198" s="3"/>
      <c r="G198" s="3"/>
      <c r="H198" s="5"/>
      <c r="I198" s="5"/>
      <c r="J198" s="3"/>
      <c r="K198" s="3"/>
      <c r="L198" s="3"/>
      <c r="M198" s="3"/>
      <c r="N198" s="3"/>
      <c r="O198" s="3"/>
    </row>
    <row r="199" spans="1:15">
      <c r="A199">
        <f>A198+5</f>
        <v>960</v>
      </c>
      <c r="B199" s="3">
        <v>19.2</v>
      </c>
      <c r="C199" s="3">
        <v>0.4</v>
      </c>
      <c r="D199" s="3"/>
      <c r="E199" s="3"/>
      <c r="F199" s="3"/>
      <c r="G199" s="3"/>
      <c r="H199" s="5"/>
      <c r="I199" s="5"/>
      <c r="J199" s="3"/>
      <c r="K199" s="3"/>
      <c r="L199" s="3"/>
      <c r="M199" s="3"/>
      <c r="N199" s="3"/>
      <c r="O199" s="3"/>
    </row>
    <row r="200" spans="1:15">
      <c r="A200">
        <f>A199+5</f>
        <v>965</v>
      </c>
      <c r="B200" s="3">
        <v>374.4</v>
      </c>
      <c r="C200" s="3">
        <v>5.2</v>
      </c>
      <c r="D200" s="3"/>
      <c r="E200" s="3"/>
      <c r="F200" s="3"/>
      <c r="G200" s="3"/>
      <c r="H200" s="5"/>
      <c r="I200" s="5"/>
      <c r="J200" s="3"/>
      <c r="K200" s="3"/>
      <c r="L200" s="3"/>
      <c r="M200" s="3"/>
      <c r="N200" s="3"/>
      <c r="O200" s="3"/>
    </row>
    <row r="201" spans="1:15">
      <c r="A201">
        <f>A200+5</f>
        <v>970</v>
      </c>
      <c r="B201" s="3">
        <v>0</v>
      </c>
      <c r="C201" s="3">
        <v>0</v>
      </c>
      <c r="D201" s="3"/>
      <c r="E201" s="3"/>
      <c r="F201" s="3"/>
      <c r="G201" s="3"/>
      <c r="H201" s="5"/>
      <c r="I201" s="5"/>
      <c r="J201" s="3"/>
      <c r="K201" s="3"/>
      <c r="L201" s="3"/>
      <c r="M201" s="3"/>
      <c r="N201" s="3"/>
      <c r="O201" s="3"/>
    </row>
    <row r="202" spans="1:15">
      <c r="A202">
        <f>A201+5</f>
        <v>975</v>
      </c>
      <c r="B202" s="3">
        <v>574.4</v>
      </c>
      <c r="C202" s="3">
        <v>6.8</v>
      </c>
      <c r="D202" s="3"/>
      <c r="E202" s="3"/>
      <c r="F202" s="3"/>
      <c r="G202" s="3"/>
      <c r="H202" s="5"/>
      <c r="I202" s="5"/>
      <c r="J202" s="3"/>
      <c r="K202" s="3"/>
      <c r="L202" s="3"/>
      <c r="M202" s="3"/>
      <c r="N202" s="3"/>
      <c r="O202" s="3"/>
    </row>
    <row r="203" spans="1:15">
      <c r="A203">
        <f>A202+5</f>
        <v>980</v>
      </c>
      <c r="B203" s="3">
        <v>150.4</v>
      </c>
      <c r="C203" s="3">
        <v>2</v>
      </c>
      <c r="D203" s="3"/>
      <c r="E203" s="3"/>
      <c r="F203" s="3"/>
      <c r="G203" s="3"/>
      <c r="H203" s="5"/>
      <c r="I203" s="5"/>
      <c r="J203" s="3"/>
      <c r="K203" s="3"/>
      <c r="L203" s="3"/>
      <c r="M203" s="3"/>
      <c r="N203" s="3"/>
      <c r="O203" s="3"/>
    </row>
    <row r="204" spans="1:15">
      <c r="A204">
        <f>A203+5</f>
        <v>985</v>
      </c>
      <c r="B204" s="3">
        <v>420.8</v>
      </c>
      <c r="C204" s="3">
        <v>5.6</v>
      </c>
      <c r="D204" s="3"/>
      <c r="E204" s="3"/>
      <c r="F204" s="3"/>
      <c r="G204" s="3"/>
      <c r="H204" s="5"/>
      <c r="I204" s="5"/>
      <c r="J204" s="3"/>
      <c r="K204" s="3"/>
      <c r="L204" s="3"/>
      <c r="M204" s="3"/>
      <c r="N204" s="3"/>
      <c r="O204" s="3"/>
    </row>
    <row r="205" spans="1:15">
      <c r="A205">
        <f>A204+5</f>
        <v>990</v>
      </c>
      <c r="B205" s="3">
        <v>84.8</v>
      </c>
      <c r="C205" s="3">
        <v>1.2</v>
      </c>
      <c r="D205" s="3"/>
      <c r="E205" s="3"/>
      <c r="F205" s="3"/>
      <c r="G205" s="3"/>
      <c r="H205" s="5"/>
      <c r="I205" s="5"/>
      <c r="J205" s="3"/>
      <c r="K205" s="3"/>
      <c r="L205" s="3"/>
      <c r="M205" s="3"/>
      <c r="N205" s="3"/>
      <c r="O205" s="3"/>
    </row>
    <row r="206" spans="1:15">
      <c r="A206">
        <f>A205+5</f>
        <v>995</v>
      </c>
      <c r="B206" s="3">
        <v>374.4</v>
      </c>
      <c r="C206" s="3">
        <v>5.2</v>
      </c>
      <c r="D206" s="3"/>
      <c r="E206" s="3"/>
      <c r="F206" s="3"/>
      <c r="G206" s="3"/>
      <c r="H206" s="5"/>
      <c r="I206" s="5"/>
      <c r="J206" s="3"/>
      <c r="K206" s="3"/>
      <c r="L206" s="3"/>
      <c r="M206" s="3"/>
      <c r="N206" s="3"/>
      <c r="O206" s="3"/>
    </row>
    <row r="207" spans="1:15">
      <c r="A207">
        <f>A206+5</f>
        <v>1000</v>
      </c>
      <c r="B207" s="3">
        <v>0</v>
      </c>
      <c r="C207" s="3">
        <v>0</v>
      </c>
      <c r="D207" s="3"/>
      <c r="E207" s="3"/>
      <c r="F207" s="3"/>
      <c r="G207" s="3"/>
      <c r="H207" s="5"/>
      <c r="I207" s="5"/>
      <c r="J207" s="3"/>
      <c r="K207" s="3"/>
      <c r="L207" s="3"/>
      <c r="M207" s="3"/>
      <c r="N207" s="3"/>
      <c r="O207" s="3"/>
    </row>
    <row r="208" spans="1:15">
      <c r="A208">
        <f>A207+5</f>
        <v>1005</v>
      </c>
      <c r="B208" s="3">
        <v>374.4</v>
      </c>
      <c r="C208" s="3">
        <v>5.2</v>
      </c>
      <c r="D208" s="3"/>
      <c r="E208" s="3"/>
      <c r="F208" s="3"/>
      <c r="G208" s="3"/>
      <c r="H208" s="5"/>
      <c r="I208" s="5"/>
      <c r="J208" s="3"/>
      <c r="K208" s="3"/>
      <c r="L208" s="3"/>
      <c r="M208" s="3"/>
      <c r="N208" s="3"/>
      <c r="O208" s="3"/>
    </row>
    <row r="209" spans="1:15">
      <c r="A209">
        <f>A208+5</f>
        <v>1010</v>
      </c>
      <c r="B209" s="3">
        <v>19.2</v>
      </c>
      <c r="C209" s="3">
        <v>0.4</v>
      </c>
      <c r="D209" s="3"/>
      <c r="E209" s="3"/>
      <c r="F209" s="3"/>
      <c r="G209" s="3"/>
      <c r="H209" s="5"/>
      <c r="I209" s="5"/>
      <c r="J209" s="3"/>
      <c r="K209" s="3"/>
      <c r="L209" s="3"/>
      <c r="M209" s="3"/>
      <c r="N209" s="3"/>
      <c r="O209" s="3"/>
    </row>
    <row r="210" spans="1:15">
      <c r="A210">
        <f>A209+5</f>
        <v>1015</v>
      </c>
      <c r="B210" s="3">
        <v>374.4</v>
      </c>
      <c r="C210" s="3">
        <v>5.2</v>
      </c>
      <c r="D210" s="3"/>
      <c r="E210" s="3"/>
      <c r="F210" s="3"/>
      <c r="G210" s="3"/>
      <c r="H210" s="5"/>
      <c r="I210" s="5"/>
      <c r="J210" s="3"/>
      <c r="K210" s="3"/>
      <c r="L210" s="3"/>
      <c r="M210" s="3"/>
      <c r="N210" s="3"/>
      <c r="O210" s="3"/>
    </row>
    <row r="211" spans="1:15">
      <c r="A211">
        <f>A210+5</f>
        <v>1020</v>
      </c>
      <c r="B211" s="3">
        <v>0</v>
      </c>
      <c r="C211" s="3">
        <v>0</v>
      </c>
      <c r="D211" s="3"/>
      <c r="E211" s="3"/>
      <c r="F211" s="3"/>
      <c r="G211" s="3"/>
      <c r="H211" s="5"/>
      <c r="I211" s="5"/>
      <c r="J211" s="3"/>
      <c r="K211" s="3"/>
      <c r="L211" s="3"/>
      <c r="M211" s="3"/>
      <c r="N211" s="3"/>
      <c r="O211" s="3"/>
    </row>
    <row r="212" spans="1:15">
      <c r="A212">
        <f>A211+5</f>
        <v>1025</v>
      </c>
      <c r="B212" s="3">
        <v>374.4</v>
      </c>
      <c r="C212" s="3">
        <v>5.2</v>
      </c>
      <c r="D212" s="3"/>
      <c r="E212" s="3"/>
      <c r="F212" s="3"/>
      <c r="G212" s="3"/>
      <c r="H212" s="5"/>
      <c r="I212" s="5"/>
      <c r="J212" s="3"/>
      <c r="K212" s="3"/>
      <c r="L212" s="3"/>
      <c r="M212" s="3"/>
      <c r="N212" s="3"/>
      <c r="O212" s="3"/>
    </row>
    <row r="213" spans="1:15">
      <c r="A213">
        <f>A212+5</f>
        <v>1030</v>
      </c>
      <c r="B213" s="3">
        <v>150.4</v>
      </c>
      <c r="C213" s="3">
        <v>2</v>
      </c>
      <c r="D213" s="3"/>
      <c r="E213" s="3"/>
      <c r="F213" s="3"/>
      <c r="G213" s="3"/>
      <c r="H213" s="5"/>
      <c r="I213" s="5"/>
      <c r="J213" s="3"/>
      <c r="K213" s="3"/>
      <c r="L213" s="3"/>
      <c r="M213" s="3"/>
      <c r="N213" s="3"/>
      <c r="O213" s="3"/>
    </row>
    <row r="214" spans="1:15">
      <c r="A214">
        <f>A213+5</f>
        <v>1035</v>
      </c>
      <c r="B214" s="3">
        <v>420.8</v>
      </c>
      <c r="C214" s="3">
        <v>5.6</v>
      </c>
      <c r="D214" s="3"/>
      <c r="E214" s="3"/>
      <c r="F214" s="3"/>
      <c r="G214" s="3"/>
      <c r="H214" s="5"/>
      <c r="I214" s="5"/>
      <c r="J214" s="3"/>
      <c r="K214" s="3"/>
      <c r="L214" s="3"/>
      <c r="M214" s="3"/>
      <c r="N214" s="3"/>
      <c r="O214" s="3"/>
    </row>
    <row r="215" spans="1:15">
      <c r="A215">
        <f>A214+5</f>
        <v>1040</v>
      </c>
      <c r="B215" s="3">
        <v>84.8</v>
      </c>
      <c r="C215" s="3">
        <v>1.2</v>
      </c>
      <c r="D215" s="3"/>
      <c r="E215" s="3"/>
      <c r="F215" s="3"/>
      <c r="G215" s="3"/>
      <c r="H215" s="5"/>
      <c r="I215" s="5"/>
      <c r="J215" s="3"/>
      <c r="K215" s="3"/>
      <c r="L215" s="3"/>
      <c r="M215" s="3"/>
      <c r="N215" s="3"/>
      <c r="O215" s="3"/>
    </row>
    <row r="216" spans="1:15">
      <c r="A216">
        <f>A215+5</f>
        <v>1045</v>
      </c>
      <c r="B216" s="3">
        <v>374.4</v>
      </c>
      <c r="C216" s="3">
        <v>5.2</v>
      </c>
      <c r="D216" s="3"/>
      <c r="E216" s="3"/>
      <c r="F216" s="3"/>
      <c r="G216" s="3"/>
      <c r="H216" s="5"/>
      <c r="I216" s="5"/>
      <c r="J216" s="3"/>
      <c r="K216" s="3"/>
      <c r="L216" s="3"/>
      <c r="M216" s="3"/>
      <c r="N216" s="3"/>
      <c r="O216" s="3"/>
    </row>
    <row r="217" spans="1:15">
      <c r="A217">
        <f>A216+5</f>
        <v>1050</v>
      </c>
      <c r="B217" s="3">
        <v>19.2</v>
      </c>
      <c r="C217" s="3">
        <v>0.4</v>
      </c>
      <c r="D217" s="3"/>
      <c r="E217" s="3"/>
      <c r="F217" s="3"/>
      <c r="G217" s="3"/>
      <c r="H217" s="5"/>
      <c r="I217" s="5"/>
      <c r="J217" s="3"/>
      <c r="K217" s="3"/>
      <c r="L217" s="3"/>
      <c r="M217" s="3"/>
      <c r="N217" s="3"/>
      <c r="O217" s="3"/>
    </row>
    <row r="218" spans="1:15">
      <c r="A218">
        <f>A217+5</f>
        <v>1055</v>
      </c>
      <c r="B218" s="3">
        <v>355.2</v>
      </c>
      <c r="C218" s="3">
        <v>4.8</v>
      </c>
      <c r="D218" s="3"/>
      <c r="E218" s="3"/>
      <c r="F218" s="3"/>
      <c r="G218" s="3"/>
      <c r="H218" s="5"/>
      <c r="I218" s="5"/>
      <c r="J218" s="3"/>
      <c r="K218" s="3"/>
      <c r="L218" s="3"/>
      <c r="M218" s="3"/>
      <c r="N218" s="3"/>
      <c r="O218" s="3"/>
    </row>
    <row r="219" spans="1:15">
      <c r="A219">
        <f>A218+5</f>
        <v>1060</v>
      </c>
      <c r="B219" s="3">
        <v>19.2</v>
      </c>
      <c r="C219" s="3">
        <v>0.4</v>
      </c>
      <c r="D219" s="3"/>
      <c r="E219" s="3"/>
      <c r="F219" s="3"/>
      <c r="G219" s="3"/>
      <c r="H219" s="5"/>
      <c r="I219" s="5"/>
      <c r="J219" s="3"/>
      <c r="K219" s="3"/>
      <c r="L219" s="3"/>
      <c r="M219" s="3"/>
      <c r="N219" s="3"/>
      <c r="O219" s="3"/>
    </row>
    <row r="220" spans="1:15">
      <c r="A220">
        <f>A219+5</f>
        <v>1065</v>
      </c>
      <c r="B220" s="3">
        <v>374.4</v>
      </c>
      <c r="C220" s="3">
        <v>5.2</v>
      </c>
      <c r="D220" s="3"/>
      <c r="E220" s="3"/>
      <c r="F220" s="3"/>
      <c r="G220" s="3"/>
      <c r="H220" s="5"/>
      <c r="I220" s="5"/>
      <c r="J220" s="3"/>
      <c r="K220" s="3"/>
      <c r="L220" s="3"/>
      <c r="M220" s="3"/>
      <c r="N220" s="3"/>
      <c r="O220" s="3"/>
    </row>
    <row r="221" spans="1:15">
      <c r="A221">
        <f>A220+5</f>
        <v>1070</v>
      </c>
      <c r="B221" s="3">
        <v>0</v>
      </c>
      <c r="C221" s="3">
        <v>0</v>
      </c>
      <c r="D221" s="3"/>
      <c r="E221" s="3"/>
      <c r="F221" s="3"/>
      <c r="G221" s="3"/>
      <c r="H221" s="5"/>
      <c r="I221" s="5"/>
      <c r="J221" s="3"/>
      <c r="K221" s="3"/>
      <c r="L221" s="3"/>
      <c r="M221" s="3"/>
      <c r="N221" s="3"/>
      <c r="O221" s="3"/>
    </row>
    <row r="222" spans="1:15">
      <c r="A222">
        <f>A221+5</f>
        <v>1075</v>
      </c>
      <c r="B222" s="3">
        <v>374.4</v>
      </c>
      <c r="C222" s="3">
        <v>5.2</v>
      </c>
      <c r="D222" s="3"/>
      <c r="E222" s="3"/>
      <c r="F222" s="3"/>
      <c r="G222" s="3"/>
      <c r="H222" s="5"/>
      <c r="I222" s="5"/>
      <c r="J222" s="3"/>
      <c r="K222" s="3"/>
      <c r="L222" s="3"/>
      <c r="M222" s="3"/>
      <c r="N222" s="3"/>
      <c r="O222" s="3"/>
    </row>
    <row r="223" spans="1:15">
      <c r="A223">
        <f>A222+5</f>
        <v>1080</v>
      </c>
      <c r="B223" s="3">
        <v>150.4</v>
      </c>
      <c r="C223" s="3">
        <v>2</v>
      </c>
      <c r="D223" s="3"/>
      <c r="E223" s="3"/>
      <c r="F223" s="3"/>
      <c r="G223" s="3"/>
      <c r="H223" s="5"/>
      <c r="I223" s="5"/>
      <c r="J223" s="3"/>
      <c r="K223" s="3"/>
      <c r="L223" s="3"/>
      <c r="M223" s="3"/>
      <c r="N223" s="3"/>
      <c r="O223" s="3"/>
    </row>
    <row r="224" spans="1:15">
      <c r="A224">
        <f>A223+5</f>
        <v>1085</v>
      </c>
      <c r="B224" s="3">
        <v>420.8</v>
      </c>
      <c r="C224" s="3">
        <v>5.6</v>
      </c>
      <c r="D224" s="3"/>
      <c r="E224" s="3"/>
      <c r="F224" s="3"/>
      <c r="G224" s="3"/>
      <c r="H224" s="5"/>
      <c r="I224" s="5"/>
      <c r="J224" s="3"/>
      <c r="K224" s="3"/>
      <c r="L224" s="3"/>
      <c r="M224" s="3"/>
      <c r="N224" s="3"/>
      <c r="O224" s="3"/>
    </row>
    <row r="225" spans="1:15">
      <c r="A225">
        <f>A224+5</f>
        <v>1090</v>
      </c>
      <c r="B225" s="3">
        <v>84.8</v>
      </c>
      <c r="C225" s="3">
        <v>1.2</v>
      </c>
      <c r="D225" s="3"/>
      <c r="E225" s="3"/>
      <c r="F225" s="3"/>
      <c r="G225" s="3"/>
      <c r="H225" s="5"/>
      <c r="I225" s="5"/>
      <c r="J225" s="3"/>
      <c r="K225" s="3"/>
      <c r="L225" s="3"/>
      <c r="M225" s="3"/>
      <c r="N225" s="3"/>
      <c r="O225" s="3"/>
    </row>
    <row r="226" spans="1:15">
      <c r="A226">
        <f>A225+5</f>
        <v>1095</v>
      </c>
      <c r="B226" s="3">
        <v>374.4</v>
      </c>
      <c r="C226" s="3">
        <v>5.2</v>
      </c>
      <c r="D226" s="3"/>
      <c r="E226" s="3"/>
      <c r="F226" s="3"/>
      <c r="G226" s="3"/>
      <c r="H226" s="5"/>
      <c r="I226" s="5"/>
      <c r="J226" s="3"/>
      <c r="K226" s="3"/>
      <c r="L226" s="3"/>
      <c r="M226" s="3"/>
      <c r="N226" s="3"/>
      <c r="O226" s="3"/>
    </row>
    <row r="227" spans="1:15">
      <c r="A227">
        <f>A226+5</f>
        <v>1100</v>
      </c>
      <c r="B227" s="3">
        <v>19.2</v>
      </c>
      <c r="C227" s="3">
        <v>0.4</v>
      </c>
      <c r="D227" s="3"/>
      <c r="E227" s="3"/>
      <c r="F227" s="3"/>
      <c r="G227" s="3"/>
      <c r="H227" s="5"/>
      <c r="I227" s="5"/>
      <c r="J227" s="3"/>
      <c r="K227" s="3"/>
      <c r="L227" s="3"/>
      <c r="M227" s="3"/>
      <c r="N227" s="3"/>
      <c r="O227" s="3"/>
    </row>
    <row r="228" spans="1:15">
      <c r="H228" s="2"/>
      <c r="I228" s="2"/>
    </row>
    <row r="229" spans="1:15">
      <c r="H229" s="2"/>
      <c r="I229" s="2"/>
    </row>
    <row r="230" spans="1:15">
      <c r="H230" s="2"/>
      <c r="I230" s="2"/>
    </row>
    <row r="231" spans="1:15">
      <c r="H231" s="2"/>
      <c r="I231" s="2"/>
    </row>
    <row r="232" spans="1:15">
      <c r="H232" s="2"/>
      <c r="I232" s="2"/>
    </row>
    <row r="233" spans="1:15">
      <c r="H233" s="2"/>
      <c r="I233" s="2"/>
    </row>
    <row r="234" spans="1:15">
      <c r="H234" s="2"/>
      <c r="I234" s="2"/>
    </row>
    <row r="235" spans="1:15">
      <c r="H235" s="2"/>
      <c r="I235" s="2"/>
    </row>
    <row r="236" spans="1:15">
      <c r="H236" s="2"/>
      <c r="I236" s="2"/>
    </row>
    <row r="237" spans="1:15">
      <c r="H237" s="2"/>
      <c r="I237" s="2"/>
    </row>
    <row r="238" spans="1:15">
      <c r="H238" s="2"/>
      <c r="I238" s="2"/>
    </row>
    <row r="239" spans="1:15">
      <c r="H239" s="2"/>
      <c r="I239" s="2"/>
    </row>
    <row r="240" spans="1:15">
      <c r="H240" s="2"/>
      <c r="I240" s="2"/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Data!B7:B227</xm:f>
              <xm:sqref>B1</xm:sqref>
            </x14:sparkline>
            <x14:sparkline>
              <xm:f>Data!C7:C227</xm:f>
              <xm:sqref>C1</xm:sqref>
            </x14:sparkline>
            <x14:sparkline>
              <xm:f>Data!D7:D227</xm:f>
              <xm:sqref>D1</xm:sqref>
            </x14:sparkline>
            <x14:sparkline>
              <xm:f>Data!E7:E227</xm:f>
              <xm:sqref>E1</xm:sqref>
            </x14:sparkline>
            <x14:sparkline>
              <xm:f>Data!F7:F227</xm:f>
              <xm:sqref>F1</xm:sqref>
            </x14:sparkline>
            <x14:sparkline>
              <xm:f>Data!G7:G227</xm:f>
              <xm:sqref>G1</xm:sqref>
            </x14:sparkline>
            <x14:sparkline>
              <xm:f>Data!H7:H227</xm:f>
              <xm:sqref>H1</xm:sqref>
            </x14:sparkline>
            <x14:sparkline>
              <xm:f>Data!I7:I227</xm:f>
              <xm:sqref>I1</xm:sqref>
            </x14:sparkline>
            <x14:sparkline>
              <xm:f>Data!J7:J227</xm:f>
              <xm:sqref>J1</xm:sqref>
            </x14:sparkline>
            <x14:sparkline>
              <xm:f>Data!K7:K227</xm:f>
              <xm:sqref>K1</xm:sqref>
            </x14:sparkline>
            <x14:sparkline>
              <xm:f>Data!L7:L183</xm:f>
              <xm:sqref>L1</xm:sqref>
            </x14:sparkline>
            <x14:sparkline>
              <xm:f>Data!M7:M183</xm:f>
              <xm:sqref>M1</xm:sqref>
            </x14:sparkline>
            <x14:sparkline>
              <xm:f>Data!N7:N227</xm:f>
              <xm:sqref>N1</xm:sqref>
            </x14:sparkline>
            <x14:sparkline>
              <xm:f>Data!O7:O227</xm:f>
              <xm:sqref>O1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Average</vt:lpstr>
      <vt:lpstr>AveragePerNode</vt:lpstr>
      <vt:lpstr>Packets Steady State</vt:lpstr>
      <vt:lpstr>KBytes Steady State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Sideropoulos</dc:creator>
  <cp:lastModifiedBy>Alexander Sideropoulos</cp:lastModifiedBy>
  <dcterms:created xsi:type="dcterms:W3CDTF">2014-07-11T19:18:22Z</dcterms:created>
  <dcterms:modified xsi:type="dcterms:W3CDTF">2014-07-12T01:32:09Z</dcterms:modified>
</cp:coreProperties>
</file>