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520" windowHeight="15560" tabRatio="500" activeTab="1"/>
  </bookViews>
  <sheets>
    <sheet name="Chart (Split)" sheetId="2" r:id="rId1"/>
    <sheet name="Chart (Avg)" sheetId="7" r:id="rId2"/>
    <sheet name="5m-1" sheetId="1" r:id="rId3"/>
    <sheet name="5m-2" sheetId="3" r:id="rId4"/>
    <sheet name="5m-3" sheetId="4" r:id="rId5"/>
    <sheet name="5m-Avg" sheetId="5" r:id="rId6"/>
  </sheets>
  <definedNames>
    <definedName name="aggregate_dcamp_5m_1" localSheetId="2">'5m-1'!$A$1:$L$55</definedName>
    <definedName name="aggregate_dcamp_5m_2" localSheetId="3">'5m-2'!$A$1:$L$56</definedName>
    <definedName name="aggregate_dcamp_5m_3" localSheetId="4">'5m-3'!$A$1:$L$56</definedName>
    <definedName name="aggregate_dcamp1m_1" localSheetId="2">'5m-1'!#REF!</definedName>
    <definedName name="aggregate_dcamp1m_2" localSheetId="3">'5m-2'!#REF!</definedName>
    <definedName name="aggregate_php_2" localSheetId="2">'5m-1'!#REF!</definedName>
    <definedName name="aggregate_php_3" localSheetId="3">'5m-2'!#REF!</definedName>
    <definedName name="aggregate_php_4" localSheetId="4">'5m-3'!#REF!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4"/>
  <c r="B2" i="4"/>
  <c r="B38" i="4"/>
  <c r="B21" i="4"/>
  <c r="B3" i="4"/>
  <c r="B39" i="4"/>
  <c r="B22" i="4"/>
  <c r="B4" i="4"/>
  <c r="B40" i="4"/>
  <c r="B23" i="4"/>
  <c r="B5" i="4"/>
  <c r="B41" i="4"/>
  <c r="B24" i="4"/>
  <c r="B6" i="4"/>
  <c r="B42" i="4"/>
  <c r="B25" i="4"/>
  <c r="B7" i="4"/>
  <c r="B43" i="4"/>
  <c r="B26" i="4"/>
  <c r="B8" i="4"/>
  <c r="B44" i="4"/>
  <c r="B27" i="4"/>
  <c r="B9" i="4"/>
  <c r="B45" i="4"/>
  <c r="B28" i="4"/>
  <c r="B10" i="4"/>
  <c r="B46" i="4"/>
  <c r="B29" i="4"/>
  <c r="B11" i="4"/>
  <c r="B47" i="4"/>
  <c r="B30" i="4"/>
  <c r="B12" i="4"/>
  <c r="B48" i="4"/>
  <c r="B31" i="4"/>
  <c r="B13" i="4"/>
  <c r="B49" i="4"/>
  <c r="B32" i="4"/>
  <c r="B14" i="4"/>
  <c r="B50" i="4"/>
  <c r="B33" i="4"/>
  <c r="B15" i="4"/>
  <c r="B51" i="4"/>
  <c r="B34" i="4"/>
  <c r="B16" i="4"/>
  <c r="B52" i="4"/>
  <c r="B35" i="4"/>
  <c r="B17" i="4"/>
  <c r="B53" i="4"/>
  <c r="B36" i="4"/>
  <c r="B18" i="4"/>
  <c r="B54" i="4"/>
  <c r="B37" i="4"/>
  <c r="B19" i="4"/>
  <c r="B55" i="4"/>
  <c r="B56" i="4"/>
  <c r="C20" i="4"/>
  <c r="C2" i="4"/>
  <c r="C38" i="4"/>
  <c r="C21" i="4"/>
  <c r="C3" i="4"/>
  <c r="C39" i="4"/>
  <c r="C22" i="4"/>
  <c r="C4" i="4"/>
  <c r="C40" i="4"/>
  <c r="C23" i="4"/>
  <c r="C5" i="4"/>
  <c r="C41" i="4"/>
  <c r="C24" i="4"/>
  <c r="C6" i="4"/>
  <c r="C42" i="4"/>
  <c r="C25" i="4"/>
  <c r="C7" i="4"/>
  <c r="C43" i="4"/>
  <c r="C26" i="4"/>
  <c r="C8" i="4"/>
  <c r="C44" i="4"/>
  <c r="C27" i="4"/>
  <c r="C9" i="4"/>
  <c r="C45" i="4"/>
  <c r="C28" i="4"/>
  <c r="C10" i="4"/>
  <c r="C46" i="4"/>
  <c r="C29" i="4"/>
  <c r="C11" i="4"/>
  <c r="C47" i="4"/>
  <c r="C30" i="4"/>
  <c r="C12" i="4"/>
  <c r="C48" i="4"/>
  <c r="C31" i="4"/>
  <c r="C13" i="4"/>
  <c r="C49" i="4"/>
  <c r="C32" i="4"/>
  <c r="C14" i="4"/>
  <c r="C50" i="4"/>
  <c r="C33" i="4"/>
  <c r="C15" i="4"/>
  <c r="C51" i="4"/>
  <c r="C34" i="4"/>
  <c r="C16" i="4"/>
  <c r="C52" i="4"/>
  <c r="C35" i="4"/>
  <c r="C17" i="4"/>
  <c r="C53" i="4"/>
  <c r="C36" i="4"/>
  <c r="C18" i="4"/>
  <c r="C54" i="4"/>
  <c r="C37" i="4"/>
  <c r="C19" i="4"/>
  <c r="C55" i="4"/>
  <c r="C56" i="4"/>
  <c r="C20" i="3"/>
  <c r="C2" i="3"/>
  <c r="C38" i="3"/>
  <c r="C21" i="3"/>
  <c r="C3" i="3"/>
  <c r="C39" i="3"/>
  <c r="C22" i="3"/>
  <c r="C4" i="3"/>
  <c r="C40" i="3"/>
  <c r="C23" i="3"/>
  <c r="C5" i="3"/>
  <c r="C41" i="3"/>
  <c r="C24" i="3"/>
  <c r="C6" i="3"/>
  <c r="C42" i="3"/>
  <c r="C25" i="3"/>
  <c r="C7" i="3"/>
  <c r="C43" i="3"/>
  <c r="C26" i="3"/>
  <c r="C8" i="3"/>
  <c r="C44" i="3"/>
  <c r="C27" i="3"/>
  <c r="C9" i="3"/>
  <c r="C45" i="3"/>
  <c r="C28" i="3"/>
  <c r="C10" i="3"/>
  <c r="C46" i="3"/>
  <c r="C29" i="3"/>
  <c r="C11" i="3"/>
  <c r="C47" i="3"/>
  <c r="C30" i="3"/>
  <c r="C12" i="3"/>
  <c r="C48" i="3"/>
  <c r="C31" i="3"/>
  <c r="C13" i="3"/>
  <c r="C49" i="3"/>
  <c r="C32" i="3"/>
  <c r="C14" i="3"/>
  <c r="C50" i="3"/>
  <c r="C33" i="3"/>
  <c r="C15" i="3"/>
  <c r="C51" i="3"/>
  <c r="C34" i="3"/>
  <c r="C16" i="3"/>
  <c r="C52" i="3"/>
  <c r="C35" i="3"/>
  <c r="C17" i="3"/>
  <c r="C53" i="3"/>
  <c r="C36" i="3"/>
  <c r="C18" i="3"/>
  <c r="C54" i="3"/>
  <c r="C37" i="3"/>
  <c r="C19" i="3"/>
  <c r="C55" i="3"/>
  <c r="C56" i="3"/>
  <c r="B20" i="3"/>
  <c r="B2" i="3"/>
  <c r="B38" i="3"/>
  <c r="B21" i="3"/>
  <c r="B3" i="3"/>
  <c r="B39" i="3"/>
  <c r="B22" i="3"/>
  <c r="B4" i="3"/>
  <c r="B40" i="3"/>
  <c r="B23" i="3"/>
  <c r="B5" i="3"/>
  <c r="B41" i="3"/>
  <c r="B24" i="3"/>
  <c r="B6" i="3"/>
  <c r="B42" i="3"/>
  <c r="B25" i="3"/>
  <c r="B7" i="3"/>
  <c r="B43" i="3"/>
  <c r="B26" i="3"/>
  <c r="B8" i="3"/>
  <c r="B44" i="3"/>
  <c r="B27" i="3"/>
  <c r="B9" i="3"/>
  <c r="B45" i="3"/>
  <c r="B28" i="3"/>
  <c r="B10" i="3"/>
  <c r="B46" i="3"/>
  <c r="B29" i="3"/>
  <c r="B11" i="3"/>
  <c r="B47" i="3"/>
  <c r="B30" i="3"/>
  <c r="B12" i="3"/>
  <c r="B48" i="3"/>
  <c r="B31" i="3"/>
  <c r="B13" i="3"/>
  <c r="B49" i="3"/>
  <c r="B32" i="3"/>
  <c r="B14" i="3"/>
  <c r="B50" i="3"/>
  <c r="B33" i="3"/>
  <c r="B15" i="3"/>
  <c r="B51" i="3"/>
  <c r="B34" i="3"/>
  <c r="B16" i="3"/>
  <c r="B52" i="3"/>
  <c r="B35" i="3"/>
  <c r="B17" i="3"/>
  <c r="B53" i="3"/>
  <c r="B36" i="3"/>
  <c r="B18" i="3"/>
  <c r="B54" i="3"/>
  <c r="B37" i="3"/>
  <c r="B19" i="3"/>
  <c r="B55" i="3"/>
  <c r="B56" i="3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C20" i="1"/>
  <c r="C2" i="1"/>
  <c r="C38" i="1"/>
  <c r="C21" i="1"/>
  <c r="C3" i="1"/>
  <c r="C39" i="1"/>
  <c r="C22" i="1"/>
  <c r="C4" i="1"/>
  <c r="C40" i="1"/>
  <c r="C23" i="1"/>
  <c r="C5" i="1"/>
  <c r="C41" i="1"/>
  <c r="C24" i="1"/>
  <c r="C6" i="1"/>
  <c r="C42" i="1"/>
  <c r="C25" i="1"/>
  <c r="C7" i="1"/>
  <c r="C43" i="1"/>
  <c r="C26" i="1"/>
  <c r="C8" i="1"/>
  <c r="C44" i="1"/>
  <c r="C27" i="1"/>
  <c r="C9" i="1"/>
  <c r="C45" i="1"/>
  <c r="C28" i="1"/>
  <c r="C10" i="1"/>
  <c r="C46" i="1"/>
  <c r="C29" i="1"/>
  <c r="C11" i="1"/>
  <c r="C47" i="1"/>
  <c r="C30" i="1"/>
  <c r="C12" i="1"/>
  <c r="C48" i="1"/>
  <c r="C31" i="1"/>
  <c r="C13" i="1"/>
  <c r="C49" i="1"/>
  <c r="C32" i="1"/>
  <c r="C14" i="1"/>
  <c r="C50" i="1"/>
  <c r="C33" i="1"/>
  <c r="C15" i="1"/>
  <c r="C51" i="1"/>
  <c r="C34" i="1"/>
  <c r="C16" i="1"/>
  <c r="C52" i="1"/>
  <c r="C35" i="1"/>
  <c r="C17" i="1"/>
  <c r="C53" i="1"/>
  <c r="C36" i="1"/>
  <c r="C18" i="1"/>
  <c r="C54" i="1"/>
  <c r="C37" i="1"/>
  <c r="C19" i="1"/>
  <c r="C55" i="1"/>
  <c r="B20" i="1"/>
  <c r="B2" i="1"/>
  <c r="B38" i="1"/>
  <c r="B21" i="1"/>
  <c r="B3" i="1"/>
  <c r="B39" i="1"/>
  <c r="B22" i="1"/>
  <c r="B4" i="1"/>
  <c r="B40" i="1"/>
  <c r="B23" i="1"/>
  <c r="B5" i="1"/>
  <c r="B41" i="1"/>
  <c r="B24" i="1"/>
  <c r="B6" i="1"/>
  <c r="B42" i="1"/>
  <c r="B25" i="1"/>
  <c r="B7" i="1"/>
  <c r="B43" i="1"/>
  <c r="B26" i="1"/>
  <c r="B8" i="1"/>
  <c r="B44" i="1"/>
  <c r="B27" i="1"/>
  <c r="B9" i="1"/>
  <c r="B45" i="1"/>
  <c r="B28" i="1"/>
  <c r="B10" i="1"/>
  <c r="B46" i="1"/>
  <c r="B29" i="1"/>
  <c r="B11" i="1"/>
  <c r="B47" i="1"/>
  <c r="B30" i="1"/>
  <c r="B12" i="1"/>
  <c r="B48" i="1"/>
  <c r="B31" i="1"/>
  <c r="B13" i="1"/>
  <c r="B49" i="1"/>
  <c r="B32" i="1"/>
  <c r="B14" i="1"/>
  <c r="B50" i="1"/>
  <c r="B33" i="1"/>
  <c r="B15" i="1"/>
  <c r="B51" i="1"/>
  <c r="B34" i="1"/>
  <c r="B16" i="1"/>
  <c r="B52" i="1"/>
  <c r="B35" i="1"/>
  <c r="B17" i="1"/>
  <c r="B53" i="1"/>
  <c r="B36" i="1"/>
  <c r="B18" i="1"/>
  <c r="B54" i="1"/>
  <c r="B37" i="1"/>
  <c r="B19" i="1"/>
  <c r="B55" i="1"/>
</calcChain>
</file>

<file path=xl/connections.xml><?xml version="1.0" encoding="utf-8"?>
<connections xmlns="http://schemas.openxmlformats.org/spreadsheetml/2006/main">
  <connection id="1" name="aggregate-dcamp-5m-1.csv" type="6" refreshedVersion="0" background="1" saveData="1">
    <textPr fileType="mac" sourceFile="Repositories:Personal:dcamp:thesis:analysis:dcamp-5m:aggregate-dcamp-5m-1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ggregate-dcamp-5m-2.csv" type="6" refreshedVersion="0" background="1" saveData="1">
    <textPr fileType="mac" sourceFile="Repositories:Personal:dcamp:thesis:analysis:dcamp-5m:aggregate-dcamp-5m-2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ggregate-dcamp-5m-3.csv" type="6" refreshedVersion="0" background="1" saveData="1">
    <textPr fileType="mac" sourceFile="Repositories:Personal:dcamp:thesis:analysis:dcamp-5m:aggregate-dcamp-5m-3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ggregate-dcamp1m-1.csv" type="6" refreshedVersion="0" background="1" saveData="1">
    <textPr fileType="mac" sourceFile="Repositories:Personal:dcamp:thesis:analysis:aggregate-dcamp1m-1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ggregate-dcamp1m-2.csv" type="6" refreshedVersion="0" background="1" saveData="1">
    <textPr fileType="mac" sourceFile="Repositories:Personal:dcamp:thesis:analysis:aggregate-dcamp1m-2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ggregate-php-2.csv" type="6" refreshedVersion="0" background="1" saveData="1">
    <textPr fileType="mac" sourceFile="Repositories:Personal:dcamp:thesis:analysis:aggregate-php-2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ggregate-php-3.csv" type="6" refreshedVersion="0" background="1" saveData="1">
    <textPr fileType="mac" sourceFile="Repositories:Personal:dcamp:thesis:analysis:aggregate-php-3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aggregate-php-4.csv" type="6" refreshedVersion="0" background="1" saveData="1">
    <textPr fileType="mac" sourceFile="Repositories:Personal:dcamp:thesis:analysis:aggregate-php-4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<sst xmlns="http://schemas.openxmlformats.org/spreadsheetml/2006/main" count="203" uniqueCount="69">
  <si>
    <t>sampler_label</t>
  </si>
  <si>
    <t>average</t>
  </si>
  <si>
    <t>aggregate_report_median</t>
  </si>
  <si>
    <t>aggregate_report_90%_line</t>
  </si>
  <si>
    <t>aggregate_report_min</t>
  </si>
  <si>
    <t>aggregate_report_max</t>
  </si>
  <si>
    <t>aggregate_report_error%</t>
  </si>
  <si>
    <t>aggregate_report_rate</t>
  </si>
  <si>
    <t>aggregate_report_bandwidth</t>
  </si>
  <si>
    <t>2:Home</t>
  </si>
  <si>
    <t>2:Fib</t>
  </si>
  <si>
    <t>2:Random</t>
  </si>
  <si>
    <t>4:Home</t>
  </si>
  <si>
    <t>4:Fib</t>
  </si>
  <si>
    <t>4:Random</t>
  </si>
  <si>
    <t>8:Home</t>
  </si>
  <si>
    <t>8:Fib</t>
  </si>
  <si>
    <t>8:Random</t>
  </si>
  <si>
    <t>12:Home</t>
  </si>
  <si>
    <t>12:Fib</t>
  </si>
  <si>
    <t>12:Random</t>
  </si>
  <si>
    <t>16:Home</t>
  </si>
  <si>
    <t>16:Fib</t>
  </si>
  <si>
    <t>16:Random</t>
  </si>
  <si>
    <t>24:Home</t>
  </si>
  <si>
    <t>24:Fib</t>
  </si>
  <si>
    <t>24:Random</t>
  </si>
  <si>
    <t>32:Home</t>
  </si>
  <si>
    <t>32:Fib</t>
  </si>
  <si>
    <t>32:Random</t>
  </si>
  <si>
    <t>48:Home</t>
  </si>
  <si>
    <t>48:Fib</t>
  </si>
  <si>
    <t>48:Random</t>
  </si>
  <si>
    <t>56:Home</t>
  </si>
  <si>
    <t>56:Fib</t>
  </si>
  <si>
    <t>56:Random</t>
  </si>
  <si>
    <t>64:Home</t>
  </si>
  <si>
    <t>64:Fib</t>
  </si>
  <si>
    <t>64:Random</t>
  </si>
  <si>
    <t>96:Home</t>
  </si>
  <si>
    <t>96:Fib</t>
  </si>
  <si>
    <t>96:Random</t>
  </si>
  <si>
    <t>128:Home</t>
  </si>
  <si>
    <t>128:Fib</t>
  </si>
  <si>
    <t>128:Random</t>
  </si>
  <si>
    <t>256:Home</t>
  </si>
  <si>
    <t>256:Fib</t>
  </si>
  <si>
    <t>256:Random</t>
  </si>
  <si>
    <t>512:Home</t>
  </si>
  <si>
    <t>512:Fib</t>
  </si>
  <si>
    <t>512:Random</t>
  </si>
  <si>
    <t>1024:Home</t>
  </si>
  <si>
    <t>1024:Fib</t>
  </si>
  <si>
    <t>1024:Random</t>
  </si>
  <si>
    <t>1280:Home</t>
  </si>
  <si>
    <t>1280:Fib</t>
  </si>
  <si>
    <t>1280:Random</t>
  </si>
  <si>
    <t>1536:Home</t>
  </si>
  <si>
    <t>1536:Fib</t>
  </si>
  <si>
    <t>1536:Random</t>
  </si>
  <si>
    <t>2048:Home</t>
  </si>
  <si>
    <t>2048:Fib</t>
  </si>
  <si>
    <t>2048:Random</t>
  </si>
  <si>
    <t>thread_count</t>
  </si>
  <si>
    <t>label</t>
  </si>
  <si>
    <t>sample_count</t>
  </si>
  <si>
    <t>TOTAL</t>
  </si>
  <si>
    <t>25th Fibonacci</t>
  </si>
  <si>
    <t>5MB 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</si>
</sst>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Font="1" applyBorder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9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1"/>
        </top>
        <bottom/>
      </border>
    </dxf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/>
              <a:t>dCAMP</a:t>
            </a:r>
            <a:r>
              <a:rPr lang="en-US"/>
              <a:t> @ 5m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25th Fib1</c:v>
          </c:tx>
          <c:cat>
            <c:strRef>
              <c:f>'5m-1'!$B$2:$B$19</c:f>
              <c:strCach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  <c:pt idx="9">
                  <c:v>64</c:v>
                </c:pt>
                <c:pt idx="10">
                  <c:v>96</c:v>
                </c:pt>
                <c:pt idx="11">
                  <c:v>128</c:v>
                </c:pt>
                <c:pt idx="12">
                  <c:v>256</c:v>
                </c:pt>
                <c:pt idx="13">
                  <c:v>512</c:v>
                </c:pt>
                <c:pt idx="14">
                  <c:v>1024</c:v>
                </c:pt>
                <c:pt idx="15">
                  <c:v>1280</c:v>
                </c:pt>
                <c:pt idx="16">
                  <c:v>1536</c:v>
                </c:pt>
                <c:pt idx="17">
                  <c:v>2048</c:v>
                </c:pt>
              </c:strCache>
            </c:strRef>
          </c:cat>
          <c:val>
            <c:numRef>
              <c:f>'5m-1'!$E$2:$E$19</c:f>
              <c:numCache>
                <c:formatCode>General</c:formatCode>
                <c:ptCount val="18"/>
                <c:pt idx="0">
                  <c:v>106.0</c:v>
                </c:pt>
                <c:pt idx="1">
                  <c:v>219.0</c:v>
                </c:pt>
                <c:pt idx="2">
                  <c:v>463.0</c:v>
                </c:pt>
                <c:pt idx="3">
                  <c:v>782.0</c:v>
                </c:pt>
                <c:pt idx="4">
                  <c:v>1085.0</c:v>
                </c:pt>
                <c:pt idx="5">
                  <c:v>1669.0</c:v>
                </c:pt>
                <c:pt idx="6">
                  <c:v>2315.0</c:v>
                </c:pt>
                <c:pt idx="7">
                  <c:v>3447.0</c:v>
                </c:pt>
                <c:pt idx="8">
                  <c:v>3913.0</c:v>
                </c:pt>
                <c:pt idx="9">
                  <c:v>4602.0</c:v>
                </c:pt>
                <c:pt idx="10">
                  <c:v>6654.0</c:v>
                </c:pt>
                <c:pt idx="11">
                  <c:v>8996.0</c:v>
                </c:pt>
                <c:pt idx="12">
                  <c:v>10576.0</c:v>
                </c:pt>
                <c:pt idx="13">
                  <c:v>13397.0</c:v>
                </c:pt>
                <c:pt idx="14">
                  <c:v>17355.0</c:v>
                </c:pt>
                <c:pt idx="15">
                  <c:v>18797.0</c:v>
                </c:pt>
                <c:pt idx="16">
                  <c:v>19454.0</c:v>
                </c:pt>
                <c:pt idx="17">
                  <c:v>21246.0</c:v>
                </c:pt>
              </c:numCache>
            </c:numRef>
          </c:val>
          <c:smooth val="0"/>
        </c:ser>
        <c:ser>
          <c:idx val="2"/>
          <c:order val="1"/>
          <c:tx>
            <c:v>25th Fib2</c:v>
          </c:tx>
          <c:cat>
            <c:strRef>
              <c:f>'5m-1'!$B$2:$B$19</c:f>
              <c:strCach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  <c:pt idx="9">
                  <c:v>64</c:v>
                </c:pt>
                <c:pt idx="10">
                  <c:v>96</c:v>
                </c:pt>
                <c:pt idx="11">
                  <c:v>128</c:v>
                </c:pt>
                <c:pt idx="12">
                  <c:v>256</c:v>
                </c:pt>
                <c:pt idx="13">
                  <c:v>512</c:v>
                </c:pt>
                <c:pt idx="14">
                  <c:v>1024</c:v>
                </c:pt>
                <c:pt idx="15">
                  <c:v>1280</c:v>
                </c:pt>
                <c:pt idx="16">
                  <c:v>1536</c:v>
                </c:pt>
                <c:pt idx="17">
                  <c:v>2048</c:v>
                </c:pt>
              </c:strCache>
            </c:strRef>
          </c:cat>
          <c:val>
            <c:numRef>
              <c:f>'5m-2'!$E$2:$E$19</c:f>
              <c:numCache>
                <c:formatCode>General</c:formatCode>
                <c:ptCount val="18"/>
                <c:pt idx="0">
                  <c:v>101.0</c:v>
                </c:pt>
                <c:pt idx="1">
                  <c:v>227.0</c:v>
                </c:pt>
                <c:pt idx="2">
                  <c:v>460.0</c:v>
                </c:pt>
                <c:pt idx="3">
                  <c:v>753.0</c:v>
                </c:pt>
                <c:pt idx="4">
                  <c:v>1003.0</c:v>
                </c:pt>
                <c:pt idx="5">
                  <c:v>1673.0</c:v>
                </c:pt>
                <c:pt idx="6">
                  <c:v>2291.0</c:v>
                </c:pt>
                <c:pt idx="7">
                  <c:v>3630.0</c:v>
                </c:pt>
                <c:pt idx="8">
                  <c:v>4107.0</c:v>
                </c:pt>
                <c:pt idx="9">
                  <c:v>4808.0</c:v>
                </c:pt>
                <c:pt idx="10">
                  <c:v>6627.0</c:v>
                </c:pt>
                <c:pt idx="11">
                  <c:v>8976.0</c:v>
                </c:pt>
                <c:pt idx="12">
                  <c:v>10775.0</c:v>
                </c:pt>
                <c:pt idx="13">
                  <c:v>14320.0</c:v>
                </c:pt>
                <c:pt idx="14">
                  <c:v>18438.0</c:v>
                </c:pt>
                <c:pt idx="15">
                  <c:v>19848.0</c:v>
                </c:pt>
                <c:pt idx="16">
                  <c:v>20348.0</c:v>
                </c:pt>
                <c:pt idx="17">
                  <c:v>21924.0</c:v>
                </c:pt>
              </c:numCache>
            </c:numRef>
          </c:val>
          <c:smooth val="0"/>
        </c:ser>
        <c:ser>
          <c:idx val="3"/>
          <c:order val="2"/>
          <c:tx>
            <c:v>25th Fib3</c:v>
          </c:tx>
          <c:cat>
            <c:strRef>
              <c:f>'5m-1'!$B$2:$B$19</c:f>
              <c:strCach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  <c:pt idx="9">
                  <c:v>64</c:v>
                </c:pt>
                <c:pt idx="10">
                  <c:v>96</c:v>
                </c:pt>
                <c:pt idx="11">
                  <c:v>128</c:v>
                </c:pt>
                <c:pt idx="12">
                  <c:v>256</c:v>
                </c:pt>
                <c:pt idx="13">
                  <c:v>512</c:v>
                </c:pt>
                <c:pt idx="14">
                  <c:v>1024</c:v>
                </c:pt>
                <c:pt idx="15">
                  <c:v>1280</c:v>
                </c:pt>
                <c:pt idx="16">
                  <c:v>1536</c:v>
                </c:pt>
                <c:pt idx="17">
                  <c:v>2048</c:v>
                </c:pt>
              </c:strCache>
            </c:strRef>
          </c:cat>
          <c:val>
            <c:numRef>
              <c:f>'5m-3'!$E$2:$E$19</c:f>
              <c:numCache>
                <c:formatCode>General</c:formatCode>
                <c:ptCount val="18"/>
                <c:pt idx="0">
                  <c:v>91.0</c:v>
                </c:pt>
                <c:pt idx="1">
                  <c:v>237.0</c:v>
                </c:pt>
                <c:pt idx="2">
                  <c:v>439.0</c:v>
                </c:pt>
                <c:pt idx="3">
                  <c:v>698.0</c:v>
                </c:pt>
                <c:pt idx="4">
                  <c:v>1041.0</c:v>
                </c:pt>
                <c:pt idx="5">
                  <c:v>1610.0</c:v>
                </c:pt>
                <c:pt idx="6">
                  <c:v>2337.0</c:v>
                </c:pt>
                <c:pt idx="7">
                  <c:v>3340.0</c:v>
                </c:pt>
                <c:pt idx="8">
                  <c:v>3808.0</c:v>
                </c:pt>
                <c:pt idx="9">
                  <c:v>4756.0</c:v>
                </c:pt>
                <c:pt idx="10">
                  <c:v>6237.0</c:v>
                </c:pt>
                <c:pt idx="11">
                  <c:v>9245.0</c:v>
                </c:pt>
                <c:pt idx="12">
                  <c:v>9758.0</c:v>
                </c:pt>
                <c:pt idx="13">
                  <c:v>13594.0</c:v>
                </c:pt>
                <c:pt idx="14">
                  <c:v>17891.0</c:v>
                </c:pt>
                <c:pt idx="15">
                  <c:v>19224.0</c:v>
                </c:pt>
                <c:pt idx="16">
                  <c:v>19635.0</c:v>
                </c:pt>
                <c:pt idx="17">
                  <c:v>21226.0</c:v>
                </c:pt>
              </c:numCache>
            </c:numRef>
          </c:val>
          <c:smooth val="0"/>
        </c:ser>
        <c:ser>
          <c:idx val="4"/>
          <c:order val="3"/>
          <c:tx>
            <c:v>5MB Down1</c:v>
          </c:tx>
          <c:cat>
            <c:strRef>
              <c:f>'5m-1'!$B$2:$B$19</c:f>
              <c:strCach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  <c:pt idx="9">
                  <c:v>64</c:v>
                </c:pt>
                <c:pt idx="10">
                  <c:v>96</c:v>
                </c:pt>
                <c:pt idx="11">
                  <c:v>128</c:v>
                </c:pt>
                <c:pt idx="12">
                  <c:v>256</c:v>
                </c:pt>
                <c:pt idx="13">
                  <c:v>512</c:v>
                </c:pt>
                <c:pt idx="14">
                  <c:v>1024</c:v>
                </c:pt>
                <c:pt idx="15">
                  <c:v>1280</c:v>
                </c:pt>
                <c:pt idx="16">
                  <c:v>1536</c:v>
                </c:pt>
                <c:pt idx="17">
                  <c:v>2048</c:v>
                </c:pt>
              </c:strCache>
            </c:strRef>
          </c:cat>
          <c:val>
            <c:numRef>
              <c:f>'5m-1'!$E$38:$E$55</c:f>
              <c:numCache>
                <c:formatCode>General</c:formatCode>
                <c:ptCount val="18"/>
                <c:pt idx="0">
                  <c:v>73.0</c:v>
                </c:pt>
                <c:pt idx="1">
                  <c:v>79.0</c:v>
                </c:pt>
                <c:pt idx="2">
                  <c:v>122.0</c:v>
                </c:pt>
                <c:pt idx="3">
                  <c:v>124.0</c:v>
                </c:pt>
                <c:pt idx="4">
                  <c:v>128.0</c:v>
                </c:pt>
                <c:pt idx="5">
                  <c:v>136.0</c:v>
                </c:pt>
                <c:pt idx="6">
                  <c:v>144.0</c:v>
                </c:pt>
                <c:pt idx="7">
                  <c:v>269.0</c:v>
                </c:pt>
                <c:pt idx="8">
                  <c:v>311.0</c:v>
                </c:pt>
                <c:pt idx="9">
                  <c:v>373.0</c:v>
                </c:pt>
                <c:pt idx="10">
                  <c:v>613.0</c:v>
                </c:pt>
                <c:pt idx="11">
                  <c:v>829.0</c:v>
                </c:pt>
                <c:pt idx="12">
                  <c:v>1011.0</c:v>
                </c:pt>
                <c:pt idx="13">
                  <c:v>5950.0</c:v>
                </c:pt>
                <c:pt idx="14">
                  <c:v>11862.0</c:v>
                </c:pt>
                <c:pt idx="15">
                  <c:v>14265.0</c:v>
                </c:pt>
                <c:pt idx="16">
                  <c:v>14996.0</c:v>
                </c:pt>
                <c:pt idx="17">
                  <c:v>17914.0</c:v>
                </c:pt>
              </c:numCache>
            </c:numRef>
          </c:val>
          <c:smooth val="0"/>
        </c:ser>
        <c:ser>
          <c:idx val="5"/>
          <c:order val="4"/>
          <c:tx>
            <c:v>5MB Down2</c:v>
          </c:tx>
          <c:cat>
            <c:strRef>
              <c:f>'5m-1'!$B$2:$B$19</c:f>
              <c:strCach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  <c:pt idx="9">
                  <c:v>64</c:v>
                </c:pt>
                <c:pt idx="10">
                  <c:v>96</c:v>
                </c:pt>
                <c:pt idx="11">
                  <c:v>128</c:v>
                </c:pt>
                <c:pt idx="12">
                  <c:v>256</c:v>
                </c:pt>
                <c:pt idx="13">
                  <c:v>512</c:v>
                </c:pt>
                <c:pt idx="14">
                  <c:v>1024</c:v>
                </c:pt>
                <c:pt idx="15">
                  <c:v>1280</c:v>
                </c:pt>
                <c:pt idx="16">
                  <c:v>1536</c:v>
                </c:pt>
                <c:pt idx="17">
                  <c:v>2048</c:v>
                </c:pt>
              </c:strCache>
            </c:strRef>
          </c:cat>
          <c:val>
            <c:numRef>
              <c:f>'5m-2'!$E$38:$E$55</c:f>
              <c:numCache>
                <c:formatCode>General</c:formatCode>
                <c:ptCount val="18"/>
                <c:pt idx="0">
                  <c:v>84.0</c:v>
                </c:pt>
                <c:pt idx="1">
                  <c:v>80.0</c:v>
                </c:pt>
                <c:pt idx="2">
                  <c:v>125.0</c:v>
                </c:pt>
                <c:pt idx="3">
                  <c:v>121.0</c:v>
                </c:pt>
                <c:pt idx="4">
                  <c:v>133.0</c:v>
                </c:pt>
                <c:pt idx="5">
                  <c:v>141.0</c:v>
                </c:pt>
                <c:pt idx="6">
                  <c:v>144.0</c:v>
                </c:pt>
                <c:pt idx="7">
                  <c:v>264.0</c:v>
                </c:pt>
                <c:pt idx="8">
                  <c:v>320.0</c:v>
                </c:pt>
                <c:pt idx="9">
                  <c:v>375.0</c:v>
                </c:pt>
                <c:pt idx="10">
                  <c:v>579.0</c:v>
                </c:pt>
                <c:pt idx="11">
                  <c:v>918.0</c:v>
                </c:pt>
                <c:pt idx="12">
                  <c:v>970.0</c:v>
                </c:pt>
                <c:pt idx="13">
                  <c:v>5592.0</c:v>
                </c:pt>
                <c:pt idx="14">
                  <c:v>12491.0</c:v>
                </c:pt>
                <c:pt idx="15">
                  <c:v>14603.0</c:v>
                </c:pt>
                <c:pt idx="16">
                  <c:v>15348.0</c:v>
                </c:pt>
                <c:pt idx="17">
                  <c:v>18286.0</c:v>
                </c:pt>
              </c:numCache>
            </c:numRef>
          </c:val>
          <c:smooth val="0"/>
        </c:ser>
        <c:ser>
          <c:idx val="1"/>
          <c:order val="5"/>
          <c:tx>
            <c:v>5MB Down3</c:v>
          </c:tx>
          <c:cat>
            <c:strRef>
              <c:f>'5m-1'!$B$2:$B$19</c:f>
              <c:strCach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  <c:pt idx="9">
                  <c:v>64</c:v>
                </c:pt>
                <c:pt idx="10">
                  <c:v>96</c:v>
                </c:pt>
                <c:pt idx="11">
                  <c:v>128</c:v>
                </c:pt>
                <c:pt idx="12">
                  <c:v>256</c:v>
                </c:pt>
                <c:pt idx="13">
                  <c:v>512</c:v>
                </c:pt>
                <c:pt idx="14">
                  <c:v>1024</c:v>
                </c:pt>
                <c:pt idx="15">
                  <c:v>1280</c:v>
                </c:pt>
                <c:pt idx="16">
                  <c:v>1536</c:v>
                </c:pt>
                <c:pt idx="17">
                  <c:v>2048</c:v>
                </c:pt>
              </c:strCache>
            </c:strRef>
          </c:cat>
          <c:val>
            <c:numRef>
              <c:f>'5m-3'!$E$38:$E$55</c:f>
              <c:numCache>
                <c:formatCode>General</c:formatCode>
                <c:ptCount val="18"/>
                <c:pt idx="0">
                  <c:v>85.0</c:v>
                </c:pt>
                <c:pt idx="1">
                  <c:v>77.0</c:v>
                </c:pt>
                <c:pt idx="2">
                  <c:v>129.0</c:v>
                </c:pt>
                <c:pt idx="3">
                  <c:v>125.0</c:v>
                </c:pt>
                <c:pt idx="4">
                  <c:v>123.0</c:v>
                </c:pt>
                <c:pt idx="5">
                  <c:v>138.0</c:v>
                </c:pt>
                <c:pt idx="6">
                  <c:v>144.0</c:v>
                </c:pt>
                <c:pt idx="7">
                  <c:v>271.0</c:v>
                </c:pt>
                <c:pt idx="8">
                  <c:v>311.0</c:v>
                </c:pt>
                <c:pt idx="9">
                  <c:v>356.0</c:v>
                </c:pt>
                <c:pt idx="10">
                  <c:v>560.0</c:v>
                </c:pt>
                <c:pt idx="11">
                  <c:v>824.0</c:v>
                </c:pt>
                <c:pt idx="12">
                  <c:v>992.0</c:v>
                </c:pt>
                <c:pt idx="13">
                  <c:v>5755.0</c:v>
                </c:pt>
                <c:pt idx="14">
                  <c:v>12447.0</c:v>
                </c:pt>
                <c:pt idx="15">
                  <c:v>14395.0</c:v>
                </c:pt>
                <c:pt idx="16">
                  <c:v>15638.0</c:v>
                </c:pt>
                <c:pt idx="17">
                  <c:v>17744.0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437432"/>
        <c:axId val="-2123447112"/>
      </c:lineChart>
      <c:catAx>
        <c:axId val="-212343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47112"/>
        <c:crosses val="autoZero"/>
        <c:auto val="1"/>
        <c:lblAlgn val="ctr"/>
        <c:lblOffset val="100"/>
        <c:noMultiLvlLbl val="0"/>
      </c:catAx>
      <c:valAx>
        <c:axId val="-2123447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437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/>
              <a:t>dCAMP</a:t>
            </a:r>
            <a:r>
              <a:rPr lang="en-US" i="1" baseline="0"/>
              <a:t> </a:t>
            </a:r>
            <a:r>
              <a:rPr lang="en-US" i="0" baseline="0"/>
              <a:t>@ 5m</a:t>
            </a:r>
            <a:endParaRPr lang="en-US" i="1"/>
          </a:p>
        </c:rich>
      </c:tx>
      <c:layout>
        <c:manualLayout>
          <c:xMode val="edge"/>
          <c:yMode val="edge"/>
          <c:x val="0.415874525768563"/>
          <c:y val="0.03053191297546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'5m-Avg'!$B$1</c:f>
              <c:strCache>
                <c:ptCount val="1"/>
                <c:pt idx="0">
                  <c:v>25th Fibonacci</c:v>
                </c:pt>
              </c:strCache>
            </c:strRef>
          </c:tx>
          <c:cat>
            <c:strRef>
              <c:f>'5m-Avg'!$A$2:$A$19</c:f>
              <c:strCach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  <c:pt idx="9">
                  <c:v>64</c:v>
                </c:pt>
                <c:pt idx="10">
                  <c:v>96</c:v>
                </c:pt>
                <c:pt idx="11">
                  <c:v>128</c:v>
                </c:pt>
                <c:pt idx="12">
                  <c:v>256</c:v>
                </c:pt>
                <c:pt idx="13">
                  <c:v>512</c:v>
                </c:pt>
                <c:pt idx="14">
                  <c:v>1024</c:v>
                </c:pt>
                <c:pt idx="15">
                  <c:v>1280</c:v>
                </c:pt>
                <c:pt idx="16">
                  <c:v>1536</c:v>
                </c:pt>
                <c:pt idx="17">
                  <c:v>2048</c:v>
                </c:pt>
              </c:strCache>
            </c:strRef>
          </c:cat>
          <c:val>
            <c:numRef>
              <c:f>'5m-Avg'!$B$2:$B$19</c:f>
              <c:numCache>
                <c:formatCode>0.00</c:formatCode>
                <c:ptCount val="18"/>
                <c:pt idx="0">
                  <c:v>99.33333333333333</c:v>
                </c:pt>
                <c:pt idx="1">
                  <c:v>227.6666666666667</c:v>
                </c:pt>
                <c:pt idx="2">
                  <c:v>454.0</c:v>
                </c:pt>
                <c:pt idx="3">
                  <c:v>744.3333333333333</c:v>
                </c:pt>
                <c:pt idx="4">
                  <c:v>1043.0</c:v>
                </c:pt>
                <c:pt idx="5">
                  <c:v>1650.666666666667</c:v>
                </c:pt>
                <c:pt idx="6">
                  <c:v>2314.333333333333</c:v>
                </c:pt>
                <c:pt idx="7">
                  <c:v>3472.333333333333</c:v>
                </c:pt>
                <c:pt idx="8">
                  <c:v>3942.666666666667</c:v>
                </c:pt>
                <c:pt idx="9">
                  <c:v>4722.0</c:v>
                </c:pt>
                <c:pt idx="10">
                  <c:v>6506.0</c:v>
                </c:pt>
                <c:pt idx="11">
                  <c:v>9072.333333333334</c:v>
                </c:pt>
                <c:pt idx="12">
                  <c:v>10369.66666666667</c:v>
                </c:pt>
                <c:pt idx="13">
                  <c:v>13770.33333333333</c:v>
                </c:pt>
                <c:pt idx="14">
                  <c:v>17894.66666666667</c:v>
                </c:pt>
                <c:pt idx="15">
                  <c:v>19289.66666666667</c:v>
                </c:pt>
                <c:pt idx="16">
                  <c:v>19812.33333333333</c:v>
                </c:pt>
                <c:pt idx="17">
                  <c:v>21465.33333333333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'5m-Avg'!$C$1</c:f>
              <c:strCache>
                <c:ptCount val="1"/>
                <c:pt idx="0">
                  <c:v>5MB Download</c:v>
                </c:pt>
              </c:strCache>
            </c:strRef>
          </c:tx>
          <c:cat>
            <c:strRef>
              <c:f>'5m-Avg'!$A$2:$A$19</c:f>
              <c:strCach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  <c:pt idx="9">
                  <c:v>64</c:v>
                </c:pt>
                <c:pt idx="10">
                  <c:v>96</c:v>
                </c:pt>
                <c:pt idx="11">
                  <c:v>128</c:v>
                </c:pt>
                <c:pt idx="12">
                  <c:v>256</c:v>
                </c:pt>
                <c:pt idx="13">
                  <c:v>512</c:v>
                </c:pt>
                <c:pt idx="14">
                  <c:v>1024</c:v>
                </c:pt>
                <c:pt idx="15">
                  <c:v>1280</c:v>
                </c:pt>
                <c:pt idx="16">
                  <c:v>1536</c:v>
                </c:pt>
                <c:pt idx="17">
                  <c:v>2048</c:v>
                </c:pt>
              </c:strCache>
            </c:strRef>
          </c:cat>
          <c:val>
            <c:numRef>
              <c:f>'5m-Avg'!$C$2:$C$19</c:f>
              <c:numCache>
                <c:formatCode>0.00</c:formatCode>
                <c:ptCount val="18"/>
                <c:pt idx="0">
                  <c:v>80.66666666666667</c:v>
                </c:pt>
                <c:pt idx="1">
                  <c:v>78.66666666666667</c:v>
                </c:pt>
                <c:pt idx="2">
                  <c:v>125.3333333333333</c:v>
                </c:pt>
                <c:pt idx="3">
                  <c:v>123.3333333333333</c:v>
                </c:pt>
                <c:pt idx="4">
                  <c:v>128.0</c:v>
                </c:pt>
                <c:pt idx="5">
                  <c:v>138.3333333333333</c:v>
                </c:pt>
                <c:pt idx="6">
                  <c:v>144.0</c:v>
                </c:pt>
                <c:pt idx="7">
                  <c:v>268.0</c:v>
                </c:pt>
                <c:pt idx="8">
                  <c:v>314.0</c:v>
                </c:pt>
                <c:pt idx="9">
                  <c:v>368.0</c:v>
                </c:pt>
                <c:pt idx="10">
                  <c:v>584.0</c:v>
                </c:pt>
                <c:pt idx="11">
                  <c:v>857.0</c:v>
                </c:pt>
                <c:pt idx="12">
                  <c:v>991.0</c:v>
                </c:pt>
                <c:pt idx="13">
                  <c:v>5765.666666666666</c:v>
                </c:pt>
                <c:pt idx="14">
                  <c:v>12266.66666666667</c:v>
                </c:pt>
                <c:pt idx="15">
                  <c:v>14421.0</c:v>
                </c:pt>
                <c:pt idx="16">
                  <c:v>15327.33333333333</c:v>
                </c:pt>
                <c:pt idx="17">
                  <c:v>17981.33333333333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713352"/>
        <c:axId val="-2108710360"/>
      </c:lineChart>
      <c:catAx>
        <c:axId val="-210871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 Count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8710360"/>
        <c:crosses val="autoZero"/>
        <c:auto val="1"/>
        <c:lblAlgn val="ctr"/>
        <c:lblOffset val="100"/>
        <c:noMultiLvlLbl val="0"/>
      </c:catAx>
      <c:valAx>
        <c:axId val="-2108710360"/>
        <c:scaling>
          <c:orientation val="minMax"/>
        </c:scaling>
        <c:delete val="0"/>
        <c:axPos val="l"/>
        <c:majorGridlines/>
        <c:minorGridlines>
          <c:spPr>
            <a:ln>
              <a:solidFill>
                <a:schemeClr val="bg1">
                  <a:lumMod val="50000"/>
                  <a:alpha val="20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Request Latency (ms)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08713352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9919" cy="58234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aggregate-dcamp-5m-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ggregate-dcamp-5m-2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ggregate-dcamp-5m-3" connectionId="3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1:L55" totalsRowShown="0">
  <autoFilter ref="A1:L55"/>
  <sortState ref="A2:L55">
    <sortCondition ref="C2:C55"/>
    <sortCondition ref="B2:B55"/>
  </sortState>
  <tableColumns count="12">
    <tableColumn id="1" name="sampler_label"/>
    <tableColumn id="2" name="thread_count" dataDxfId="8">
      <calculatedColumnFormula>MID(A2, 1, FIND(":", A2)-1)</calculatedColumnFormula>
    </tableColumn>
    <tableColumn id="3" name="label" dataDxfId="7">
      <calculatedColumnFormula>MID(A2, FIND(":", A2)+1, LEN(A2))</calculatedColumnFormula>
    </tableColumn>
    <tableColumn id="4" name="sample_count"/>
    <tableColumn id="5" name="average"/>
    <tableColumn id="6" name="aggregate_report_median"/>
    <tableColumn id="7" name="aggregate_report_90%_line"/>
    <tableColumn id="8" name="aggregate_report_min"/>
    <tableColumn id="9" name="aggregate_report_max"/>
    <tableColumn id="10" name="aggregate_report_error%"/>
    <tableColumn id="11" name="aggregate_report_rate"/>
    <tableColumn id="12" name="aggregate_report_bandwidth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L56" totalsRowShown="0">
  <autoFilter ref="A1:L56"/>
  <sortState ref="A2:L56">
    <sortCondition ref="C2:C56"/>
    <sortCondition ref="B2:B56"/>
  </sortState>
  <tableColumns count="12">
    <tableColumn id="1" name="sampler_label"/>
    <tableColumn id="2" name="thread_count" dataDxfId="5">
      <calculatedColumnFormula>MID(A2, 1, FIND(":", A2)-1)</calculatedColumnFormula>
    </tableColumn>
    <tableColumn id="3" name="label" dataDxfId="4">
      <calculatedColumnFormula>MID(A2, FIND(":", A2)+1, LEN(A2))</calculatedColumnFormula>
    </tableColumn>
    <tableColumn id="4" name="sample_count"/>
    <tableColumn id="5" name="average"/>
    <tableColumn id="6" name="aggregate_report_median"/>
    <tableColumn id="7" name="aggregate_report_90%_line"/>
    <tableColumn id="8" name="aggregate_report_min"/>
    <tableColumn id="9" name="aggregate_report_max"/>
    <tableColumn id="10" name="aggregate_report_error%"/>
    <tableColumn id="11" name="aggregate_report_rate"/>
    <tableColumn id="12" name="aggregate_report_bandwidth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L56" totalsRowShown="0">
  <autoFilter ref="A1:L56"/>
  <sortState ref="A2:L56">
    <sortCondition ref="C2:C56"/>
    <sortCondition ref="B2:B56"/>
  </sortState>
  <tableColumns count="12">
    <tableColumn id="1" name="sampler_label"/>
    <tableColumn id="2" name="thread_count" dataDxfId="2">
      <calculatedColumnFormula>MID(A2, 1, FIND(":", A2)-1)</calculatedColumnFormula>
    </tableColumn>
    <tableColumn id="3" name="label" dataDxfId="3">
      <calculatedColumnFormula>MID(A2, FIND(":", A2)+1, LEN(A2))</calculatedColumnFormula>
    </tableColumn>
    <tableColumn id="4" name="sample_count"/>
    <tableColumn id="5" name="average"/>
    <tableColumn id="6" name="aggregate_report_median"/>
    <tableColumn id="7" name="aggregate_report_90%_line"/>
    <tableColumn id="8" name="aggregate_report_min"/>
    <tableColumn id="9" name="aggregate_report_max"/>
    <tableColumn id="10" name="aggregate_report_error%"/>
    <tableColumn id="11" name="aggregate_report_rate"/>
    <tableColumn id="12" name="aggregate_report_bandwidth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C19" totalsRowShown="0">
  <autoFilter ref="A1:C19"/>
  <tableColumns count="3">
    <tableColumn id="1" name="thread_count" dataDxfId="6">
      <calculatedColumnFormula>'5m-1'!B2</calculatedColumnFormula>
    </tableColumn>
    <tableColumn id="2" name="25th Fibonacci" dataDxfId="1">
      <calculatedColumnFormula>AVERAGE('5m-1'!E2,'5m-2'!E2, '5m-3'!E2)</calculatedColumnFormula>
    </tableColumn>
    <tableColumn id="3" name="5MB Download" dataDxfId="0">
      <calculatedColumnFormula>AVERAGE('5m-1'!E38,'5m-2'!E38, '5m-3'!E38)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19" workbookViewId="0">
      <selection activeCell="E33" sqref="E33"/>
    </sheetView>
  </sheetViews>
  <sheetFormatPr baseColWidth="10" defaultRowHeight="15" x14ac:dyDescent="0"/>
  <cols>
    <col min="1" max="1" width="15.1640625" customWidth="1"/>
    <col min="2" max="2" width="15.1640625" bestFit="1" customWidth="1"/>
    <col min="3" max="3" width="8.33203125" bestFit="1" customWidth="1"/>
    <col min="4" max="4" width="15.6640625" bestFit="1" customWidth="1"/>
    <col min="5" max="5" width="10.5" bestFit="1" customWidth="1"/>
    <col min="6" max="6" width="25.1640625" customWidth="1"/>
    <col min="7" max="7" width="26.5" customWidth="1"/>
    <col min="8" max="8" width="22.1640625" customWidth="1"/>
    <col min="9" max="9" width="22.5" customWidth="1"/>
    <col min="10" max="10" width="24.6640625" customWidth="1"/>
    <col min="11" max="11" width="22.33203125" customWidth="1"/>
    <col min="12" max="12" width="27.6640625" customWidth="1"/>
  </cols>
  <sheetData>
    <row r="1" spans="1:12">
      <c r="A1" t="s">
        <v>0</v>
      </c>
      <c r="B1" t="s">
        <v>63</v>
      </c>
      <c r="C1" t="s">
        <v>64</v>
      </c>
      <c r="D1" t="s">
        <v>65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>
      <c r="A2" t="s">
        <v>10</v>
      </c>
      <c r="B2" t="str">
        <f t="shared" ref="B2:B33" si="0">MID(A2, 1, FIND(":", A2)-1)</f>
        <v>2</v>
      </c>
      <c r="C2" t="str">
        <f t="shared" ref="C2:C33" si="1">MID(A2, FIND(":", A2)+1, LEN(A2))</f>
        <v>Fib</v>
      </c>
      <c r="D2">
        <v>3208</v>
      </c>
      <c r="E2">
        <v>106</v>
      </c>
      <c r="F2">
        <v>90</v>
      </c>
      <c r="G2">
        <v>179</v>
      </c>
      <c r="H2">
        <v>82</v>
      </c>
      <c r="I2">
        <v>188</v>
      </c>
      <c r="J2">
        <v>0</v>
      </c>
      <c r="K2">
        <v>10.633255440096701</v>
      </c>
      <c r="L2">
        <v>6.1428126398349301</v>
      </c>
    </row>
    <row r="3" spans="1:12">
      <c r="A3" t="s">
        <v>13</v>
      </c>
      <c r="B3" t="str">
        <f t="shared" si="0"/>
        <v>4</v>
      </c>
      <c r="C3" t="str">
        <f t="shared" si="1"/>
        <v>Fib</v>
      </c>
      <c r="D3">
        <v>3998</v>
      </c>
      <c r="E3">
        <v>219</v>
      </c>
      <c r="F3">
        <v>197</v>
      </c>
      <c r="G3">
        <v>355</v>
      </c>
      <c r="H3">
        <v>107</v>
      </c>
      <c r="I3">
        <v>488</v>
      </c>
      <c r="J3">
        <v>0</v>
      </c>
      <c r="K3">
        <v>13.2324516111949</v>
      </c>
      <c r="L3">
        <v>7.6443612106799499</v>
      </c>
    </row>
    <row r="4" spans="1:12">
      <c r="A4" t="s">
        <v>16</v>
      </c>
      <c r="B4" t="str">
        <f t="shared" si="0"/>
        <v>8</v>
      </c>
      <c r="C4" t="str">
        <f t="shared" si="1"/>
        <v>Fib</v>
      </c>
      <c r="D4">
        <v>4087</v>
      </c>
      <c r="E4">
        <v>463</v>
      </c>
      <c r="F4">
        <v>443</v>
      </c>
      <c r="G4">
        <v>713</v>
      </c>
      <c r="H4">
        <v>107</v>
      </c>
      <c r="I4">
        <v>1091</v>
      </c>
      <c r="J4">
        <v>0</v>
      </c>
      <c r="K4">
        <v>13.519727157549299</v>
      </c>
      <c r="L4">
        <v>7.81040666690925</v>
      </c>
    </row>
    <row r="5" spans="1:12">
      <c r="A5" t="s">
        <v>19</v>
      </c>
      <c r="B5" t="str">
        <f t="shared" si="0"/>
        <v>12</v>
      </c>
      <c r="C5" t="str">
        <f t="shared" si="1"/>
        <v>Fib</v>
      </c>
      <c r="D5">
        <v>3997</v>
      </c>
      <c r="E5">
        <v>782</v>
      </c>
      <c r="F5">
        <v>742</v>
      </c>
      <c r="G5">
        <v>1189</v>
      </c>
      <c r="H5">
        <v>122</v>
      </c>
      <c r="I5">
        <v>1791</v>
      </c>
      <c r="J5">
        <v>0</v>
      </c>
      <c r="K5">
        <v>13.1240662606097</v>
      </c>
      <c r="L5">
        <v>7.5817618379685099</v>
      </c>
    </row>
    <row r="6" spans="1:12">
      <c r="A6" t="s">
        <v>22</v>
      </c>
      <c r="B6" t="str">
        <f t="shared" si="0"/>
        <v>16</v>
      </c>
      <c r="C6" t="str">
        <f t="shared" si="1"/>
        <v>Fib</v>
      </c>
      <c r="D6">
        <v>3982</v>
      </c>
      <c r="E6">
        <v>1085</v>
      </c>
      <c r="F6">
        <v>1029</v>
      </c>
      <c r="G6">
        <v>1677</v>
      </c>
      <c r="H6">
        <v>119</v>
      </c>
      <c r="I6">
        <v>2507</v>
      </c>
      <c r="J6">
        <v>0</v>
      </c>
      <c r="K6">
        <v>13.084523656963301</v>
      </c>
      <c r="L6">
        <v>7.5579697465571796</v>
      </c>
    </row>
    <row r="7" spans="1:12">
      <c r="A7" t="s">
        <v>25</v>
      </c>
      <c r="B7" t="str">
        <f t="shared" si="0"/>
        <v>24</v>
      </c>
      <c r="C7" t="str">
        <f t="shared" si="1"/>
        <v>Fib</v>
      </c>
      <c r="D7">
        <v>4040</v>
      </c>
      <c r="E7">
        <v>1669</v>
      </c>
      <c r="F7">
        <v>1623</v>
      </c>
      <c r="G7">
        <v>2520</v>
      </c>
      <c r="H7">
        <v>107</v>
      </c>
      <c r="I7">
        <v>3918</v>
      </c>
      <c r="J7">
        <v>0</v>
      </c>
      <c r="K7">
        <v>13.1660849473193</v>
      </c>
      <c r="L7">
        <v>7.6051886473477097</v>
      </c>
    </row>
    <row r="8" spans="1:12">
      <c r="A8" t="s">
        <v>28</v>
      </c>
      <c r="B8" t="str">
        <f t="shared" si="0"/>
        <v>32</v>
      </c>
      <c r="C8" t="str">
        <f t="shared" si="1"/>
        <v>Fib</v>
      </c>
      <c r="D8">
        <v>3977</v>
      </c>
      <c r="E8">
        <v>2315</v>
      </c>
      <c r="F8">
        <v>2245</v>
      </c>
      <c r="G8">
        <v>3572</v>
      </c>
      <c r="H8">
        <v>178</v>
      </c>
      <c r="I8">
        <v>5567</v>
      </c>
      <c r="J8">
        <v>0</v>
      </c>
      <c r="K8">
        <v>12.862349893433599</v>
      </c>
      <c r="L8">
        <v>7.4315990290979501</v>
      </c>
    </row>
    <row r="9" spans="1:12">
      <c r="A9" t="s">
        <v>31</v>
      </c>
      <c r="B9" t="str">
        <f t="shared" si="0"/>
        <v>48</v>
      </c>
      <c r="C9" t="str">
        <f t="shared" si="1"/>
        <v>Fib</v>
      </c>
      <c r="D9">
        <v>3969</v>
      </c>
      <c r="E9">
        <v>3447</v>
      </c>
      <c r="F9">
        <v>3322</v>
      </c>
      <c r="G9">
        <v>4901</v>
      </c>
      <c r="H9">
        <v>177</v>
      </c>
      <c r="I9">
        <v>6589</v>
      </c>
      <c r="J9">
        <v>0</v>
      </c>
      <c r="K9">
        <v>12.740182451995601</v>
      </c>
      <c r="L9">
        <v>7.3592489102313001</v>
      </c>
    </row>
    <row r="10" spans="1:12">
      <c r="A10" t="s">
        <v>34</v>
      </c>
      <c r="B10" t="str">
        <f t="shared" si="0"/>
        <v>56</v>
      </c>
      <c r="C10" t="str">
        <f t="shared" si="1"/>
        <v>Fib</v>
      </c>
      <c r="D10">
        <v>4102</v>
      </c>
      <c r="E10">
        <v>3913</v>
      </c>
      <c r="F10">
        <v>3766</v>
      </c>
      <c r="G10">
        <v>5490</v>
      </c>
      <c r="H10">
        <v>106</v>
      </c>
      <c r="I10">
        <v>6320</v>
      </c>
      <c r="J10">
        <v>0</v>
      </c>
      <c r="K10">
        <v>13.04437695769</v>
      </c>
      <c r="L10">
        <v>7.5341502631453396</v>
      </c>
    </row>
    <row r="11" spans="1:12">
      <c r="A11" t="s">
        <v>37</v>
      </c>
      <c r="B11" t="str">
        <f t="shared" si="0"/>
        <v>64</v>
      </c>
      <c r="C11" t="str">
        <f t="shared" si="1"/>
        <v>Fib</v>
      </c>
      <c r="D11">
        <v>3991</v>
      </c>
      <c r="E11">
        <v>4602</v>
      </c>
      <c r="F11">
        <v>4322</v>
      </c>
      <c r="G11">
        <v>6554</v>
      </c>
      <c r="H11">
        <v>177</v>
      </c>
      <c r="I11">
        <v>7152</v>
      </c>
      <c r="J11">
        <v>0</v>
      </c>
      <c r="K11">
        <v>12.6523288400816</v>
      </c>
      <c r="L11">
        <v>7.3068661560903001</v>
      </c>
    </row>
    <row r="12" spans="1:12">
      <c r="A12" t="s">
        <v>40</v>
      </c>
      <c r="B12" t="str">
        <f t="shared" si="0"/>
        <v>96</v>
      </c>
      <c r="C12" t="str">
        <f t="shared" si="1"/>
        <v>Fib</v>
      </c>
      <c r="D12">
        <v>4168</v>
      </c>
      <c r="E12">
        <v>6654</v>
      </c>
      <c r="F12">
        <v>6313</v>
      </c>
      <c r="G12">
        <v>9241</v>
      </c>
      <c r="H12">
        <v>113</v>
      </c>
      <c r="I12">
        <v>10506</v>
      </c>
      <c r="J12">
        <v>0</v>
      </c>
      <c r="K12">
        <v>12.9065821091485</v>
      </c>
      <c r="L12">
        <v>7.4502958790596203</v>
      </c>
    </row>
    <row r="13" spans="1:12">
      <c r="A13" t="s">
        <v>43</v>
      </c>
      <c r="B13" t="str">
        <f t="shared" si="0"/>
        <v>128</v>
      </c>
      <c r="C13" t="str">
        <f t="shared" si="1"/>
        <v>Fib</v>
      </c>
      <c r="D13">
        <v>4174</v>
      </c>
      <c r="E13">
        <v>8996</v>
      </c>
      <c r="F13">
        <v>8535</v>
      </c>
      <c r="G13">
        <v>12798</v>
      </c>
      <c r="H13">
        <v>177</v>
      </c>
      <c r="I13">
        <v>13740</v>
      </c>
      <c r="J13">
        <v>0</v>
      </c>
      <c r="K13">
        <v>12.667639855417701</v>
      </c>
      <c r="L13">
        <v>7.3199464872640698</v>
      </c>
    </row>
    <row r="14" spans="1:12">
      <c r="A14" t="s">
        <v>46</v>
      </c>
      <c r="B14" t="str">
        <f t="shared" si="0"/>
        <v>256</v>
      </c>
      <c r="C14" t="str">
        <f t="shared" si="1"/>
        <v>Fib</v>
      </c>
      <c r="D14">
        <v>4523</v>
      </c>
      <c r="E14">
        <v>10576</v>
      </c>
      <c r="F14">
        <v>10259</v>
      </c>
      <c r="G14">
        <v>14901</v>
      </c>
      <c r="H14">
        <v>108</v>
      </c>
      <c r="I14">
        <v>16351</v>
      </c>
      <c r="J14">
        <v>0</v>
      </c>
      <c r="K14">
        <v>12.586964991373</v>
      </c>
      <c r="L14">
        <v>7.2760102505635302</v>
      </c>
    </row>
    <row r="15" spans="1:12">
      <c r="A15" t="s">
        <v>49</v>
      </c>
      <c r="B15" t="str">
        <f t="shared" si="0"/>
        <v>512</v>
      </c>
      <c r="C15" t="str">
        <f t="shared" si="1"/>
        <v>Fib</v>
      </c>
      <c r="D15">
        <v>6273</v>
      </c>
      <c r="E15">
        <v>13397</v>
      </c>
      <c r="F15">
        <v>10423</v>
      </c>
      <c r="G15">
        <v>28206</v>
      </c>
      <c r="H15">
        <v>107</v>
      </c>
      <c r="I15">
        <v>103546</v>
      </c>
      <c r="J15">
        <v>0.118762952335405</v>
      </c>
      <c r="K15">
        <v>14.9013701754052</v>
      </c>
      <c r="L15">
        <v>11.2222960867868</v>
      </c>
    </row>
    <row r="16" spans="1:12">
      <c r="A16" t="s">
        <v>52</v>
      </c>
      <c r="B16" t="str">
        <f t="shared" si="0"/>
        <v>1024</v>
      </c>
      <c r="C16" t="str">
        <f t="shared" si="1"/>
        <v>Fib</v>
      </c>
      <c r="D16">
        <v>10590</v>
      </c>
      <c r="E16">
        <v>17355</v>
      </c>
      <c r="F16">
        <v>11306</v>
      </c>
      <c r="G16">
        <v>28281</v>
      </c>
      <c r="H16">
        <v>177</v>
      </c>
      <c r="I16">
        <v>177438</v>
      </c>
      <c r="J16">
        <v>0.33248347497639202</v>
      </c>
      <c r="K16">
        <v>20.036061126068201</v>
      </c>
      <c r="L16">
        <v>21.197405709071202</v>
      </c>
    </row>
    <row r="17" spans="1:12">
      <c r="A17" t="s">
        <v>55</v>
      </c>
      <c r="B17" t="str">
        <f t="shared" si="0"/>
        <v>1280</v>
      </c>
      <c r="C17" t="str">
        <f t="shared" si="1"/>
        <v>Fib</v>
      </c>
      <c r="D17">
        <v>12653</v>
      </c>
      <c r="E17">
        <v>18797</v>
      </c>
      <c r="F17">
        <v>13557</v>
      </c>
      <c r="G17">
        <v>28233</v>
      </c>
      <c r="H17">
        <v>178</v>
      </c>
      <c r="I17">
        <v>201752</v>
      </c>
      <c r="J17">
        <v>0.41255038330830601</v>
      </c>
      <c r="K17">
        <v>21.8981260340733</v>
      </c>
      <c r="L17">
        <v>25.7318688728989</v>
      </c>
    </row>
    <row r="18" spans="1:12">
      <c r="A18" t="s">
        <v>58</v>
      </c>
      <c r="B18" t="str">
        <f t="shared" si="0"/>
        <v>1536</v>
      </c>
      <c r="C18" t="str">
        <f t="shared" si="1"/>
        <v>Fib</v>
      </c>
      <c r="D18">
        <v>13012</v>
      </c>
      <c r="E18">
        <v>19454</v>
      </c>
      <c r="F18">
        <v>14953</v>
      </c>
      <c r="G18">
        <v>28266</v>
      </c>
      <c r="H18">
        <v>116</v>
      </c>
      <c r="I18">
        <v>183725</v>
      </c>
      <c r="J18">
        <v>0.46234245312019601</v>
      </c>
      <c r="K18">
        <v>24.285724950913401</v>
      </c>
      <c r="L18">
        <v>30.3371506080763</v>
      </c>
    </row>
    <row r="19" spans="1:12">
      <c r="A19" t="s">
        <v>61</v>
      </c>
      <c r="B19" t="str">
        <f t="shared" si="0"/>
        <v>2048</v>
      </c>
      <c r="C19" t="str">
        <f t="shared" si="1"/>
        <v>Fib</v>
      </c>
      <c r="D19">
        <v>21428</v>
      </c>
      <c r="E19">
        <v>21246</v>
      </c>
      <c r="F19">
        <v>27629</v>
      </c>
      <c r="G19">
        <v>28254</v>
      </c>
      <c r="H19">
        <v>143</v>
      </c>
      <c r="I19">
        <v>375402</v>
      </c>
      <c r="J19">
        <v>0.56006160164271002</v>
      </c>
      <c r="K19">
        <v>29.245337096593602</v>
      </c>
      <c r="L19">
        <v>40.656423086745797</v>
      </c>
    </row>
    <row r="20" spans="1:12">
      <c r="A20" t="s">
        <v>9</v>
      </c>
      <c r="B20" t="str">
        <f t="shared" si="0"/>
        <v>2</v>
      </c>
      <c r="C20" t="str">
        <f t="shared" si="1"/>
        <v>Home</v>
      </c>
      <c r="D20">
        <v>3208</v>
      </c>
      <c r="E20">
        <v>1</v>
      </c>
      <c r="F20">
        <v>1</v>
      </c>
      <c r="G20">
        <v>2</v>
      </c>
      <c r="H20">
        <v>0</v>
      </c>
      <c r="I20">
        <v>185</v>
      </c>
      <c r="J20">
        <v>0</v>
      </c>
      <c r="K20">
        <v>10.6337488936989</v>
      </c>
      <c r="L20">
        <v>5.0008004626575699</v>
      </c>
    </row>
    <row r="21" spans="1:12">
      <c r="A21" t="s">
        <v>12</v>
      </c>
      <c r="B21" t="str">
        <f t="shared" si="0"/>
        <v>4</v>
      </c>
      <c r="C21" t="str">
        <f t="shared" si="1"/>
        <v>Home</v>
      </c>
      <c r="D21">
        <v>3998</v>
      </c>
      <c r="E21">
        <v>1</v>
      </c>
      <c r="F21">
        <v>1</v>
      </c>
      <c r="G21">
        <v>4</v>
      </c>
      <c r="H21">
        <v>0</v>
      </c>
      <c r="I21">
        <v>11</v>
      </c>
      <c r="J21">
        <v>0</v>
      </c>
      <c r="K21">
        <v>13.239418896141</v>
      </c>
      <c r="L21">
        <v>6.22618299572484</v>
      </c>
    </row>
    <row r="22" spans="1:12">
      <c r="A22" t="s">
        <v>15</v>
      </c>
      <c r="B22" t="str">
        <f t="shared" si="0"/>
        <v>8</v>
      </c>
      <c r="C22" t="str">
        <f t="shared" si="1"/>
        <v>Home</v>
      </c>
      <c r="D22">
        <v>4087</v>
      </c>
      <c r="E22">
        <v>2</v>
      </c>
      <c r="F22">
        <v>2</v>
      </c>
      <c r="G22">
        <v>6</v>
      </c>
      <c r="H22">
        <v>0</v>
      </c>
      <c r="I22">
        <v>20</v>
      </c>
      <c r="J22">
        <v>0</v>
      </c>
      <c r="K22">
        <v>13.533515899480401</v>
      </c>
      <c r="L22">
        <v>6.3646027013222204</v>
      </c>
    </row>
    <row r="23" spans="1:12">
      <c r="A23" t="s">
        <v>18</v>
      </c>
      <c r="B23" t="str">
        <f t="shared" si="0"/>
        <v>12</v>
      </c>
      <c r="C23" t="str">
        <f t="shared" si="1"/>
        <v>Home</v>
      </c>
      <c r="D23">
        <v>3997</v>
      </c>
      <c r="E23">
        <v>2</v>
      </c>
      <c r="F23">
        <v>2</v>
      </c>
      <c r="G23">
        <v>6</v>
      </c>
      <c r="H23">
        <v>0</v>
      </c>
      <c r="I23">
        <v>24</v>
      </c>
      <c r="J23">
        <v>0</v>
      </c>
      <c r="K23">
        <v>13.149626763783701</v>
      </c>
      <c r="L23">
        <v>6.1844781735359202</v>
      </c>
    </row>
    <row r="24" spans="1:12">
      <c r="A24" t="s">
        <v>21</v>
      </c>
      <c r="B24" t="str">
        <f t="shared" si="0"/>
        <v>16</v>
      </c>
      <c r="C24" t="str">
        <f t="shared" si="1"/>
        <v>Home</v>
      </c>
      <c r="D24">
        <v>3982</v>
      </c>
      <c r="E24">
        <v>2</v>
      </c>
      <c r="F24">
        <v>2</v>
      </c>
      <c r="G24">
        <v>5</v>
      </c>
      <c r="H24">
        <v>0</v>
      </c>
      <c r="I24">
        <v>50</v>
      </c>
      <c r="J24">
        <v>0</v>
      </c>
      <c r="K24">
        <v>13.1038999075289</v>
      </c>
      <c r="L24">
        <v>6.1634189718604997</v>
      </c>
    </row>
    <row r="25" spans="1:12">
      <c r="A25" t="s">
        <v>24</v>
      </c>
      <c r="B25" t="str">
        <f t="shared" si="0"/>
        <v>24</v>
      </c>
      <c r="C25" t="str">
        <f t="shared" si="1"/>
        <v>Home</v>
      </c>
      <c r="D25">
        <v>4040</v>
      </c>
      <c r="E25">
        <v>3</v>
      </c>
      <c r="F25">
        <v>2</v>
      </c>
      <c r="G25">
        <v>5</v>
      </c>
      <c r="H25">
        <v>0</v>
      </c>
      <c r="I25">
        <v>933</v>
      </c>
      <c r="J25">
        <v>0</v>
      </c>
      <c r="K25">
        <v>13.204987824608899</v>
      </c>
      <c r="L25">
        <v>6.2105729788033797</v>
      </c>
    </row>
    <row r="26" spans="1:12">
      <c r="A26" t="s">
        <v>27</v>
      </c>
      <c r="B26" t="str">
        <f t="shared" si="0"/>
        <v>32</v>
      </c>
      <c r="C26" t="str">
        <f t="shared" si="1"/>
        <v>Home</v>
      </c>
      <c r="D26">
        <v>3977</v>
      </c>
      <c r="E26">
        <v>4</v>
      </c>
      <c r="F26">
        <v>2</v>
      </c>
      <c r="G26">
        <v>6</v>
      </c>
      <c r="H26">
        <v>0</v>
      </c>
      <c r="I26">
        <v>1577</v>
      </c>
      <c r="J26">
        <v>0</v>
      </c>
      <c r="K26">
        <v>12.923582857811301</v>
      </c>
      <c r="L26">
        <v>6.0788042131627504</v>
      </c>
    </row>
    <row r="27" spans="1:12">
      <c r="A27" t="s">
        <v>30</v>
      </c>
      <c r="B27" t="str">
        <f t="shared" si="0"/>
        <v>48</v>
      </c>
      <c r="C27" t="str">
        <f t="shared" si="1"/>
        <v>Home</v>
      </c>
      <c r="D27">
        <v>3969</v>
      </c>
      <c r="E27">
        <v>13</v>
      </c>
      <c r="F27">
        <v>5</v>
      </c>
      <c r="G27">
        <v>29</v>
      </c>
      <c r="H27">
        <v>0</v>
      </c>
      <c r="I27">
        <v>1805</v>
      </c>
      <c r="J27">
        <v>0</v>
      </c>
      <c r="K27">
        <v>12.806530717604501</v>
      </c>
      <c r="L27">
        <v>6.0218728321018302</v>
      </c>
    </row>
    <row r="28" spans="1:12">
      <c r="A28" t="s">
        <v>33</v>
      </c>
      <c r="B28" t="str">
        <f t="shared" si="0"/>
        <v>56</v>
      </c>
      <c r="C28" t="str">
        <f t="shared" si="1"/>
        <v>Home</v>
      </c>
      <c r="D28">
        <v>4102</v>
      </c>
      <c r="E28">
        <v>13</v>
      </c>
      <c r="F28">
        <v>6</v>
      </c>
      <c r="G28">
        <v>33</v>
      </c>
      <c r="H28">
        <v>0</v>
      </c>
      <c r="I28">
        <v>1569</v>
      </c>
      <c r="J28">
        <v>0</v>
      </c>
      <c r="K28">
        <v>13.1497539630383</v>
      </c>
      <c r="L28">
        <v>6.1824425179118103</v>
      </c>
    </row>
    <row r="29" spans="1:12">
      <c r="A29" t="s">
        <v>36</v>
      </c>
      <c r="B29" t="str">
        <f t="shared" si="0"/>
        <v>64</v>
      </c>
      <c r="C29" t="str">
        <f t="shared" si="1"/>
        <v>Home</v>
      </c>
      <c r="D29">
        <v>3991</v>
      </c>
      <c r="E29">
        <v>16</v>
      </c>
      <c r="F29">
        <v>9</v>
      </c>
      <c r="G29">
        <v>40</v>
      </c>
      <c r="H29">
        <v>0</v>
      </c>
      <c r="I29">
        <v>1542</v>
      </c>
      <c r="J29">
        <v>0</v>
      </c>
      <c r="K29">
        <v>12.723360165776599</v>
      </c>
      <c r="L29">
        <v>5.9884926426635801</v>
      </c>
    </row>
    <row r="30" spans="1:12">
      <c r="A30" t="s">
        <v>39</v>
      </c>
      <c r="B30" t="str">
        <f t="shared" si="0"/>
        <v>96</v>
      </c>
      <c r="C30" t="str">
        <f t="shared" si="1"/>
        <v>Home</v>
      </c>
      <c r="D30">
        <v>4168</v>
      </c>
      <c r="E30">
        <v>39</v>
      </c>
      <c r="F30">
        <v>15</v>
      </c>
      <c r="G30">
        <v>63</v>
      </c>
      <c r="H30">
        <v>0</v>
      </c>
      <c r="I30">
        <v>2804</v>
      </c>
      <c r="J30">
        <v>0</v>
      </c>
      <c r="K30">
        <v>13.025895530317699</v>
      </c>
      <c r="L30">
        <v>6.1307437542581003</v>
      </c>
    </row>
    <row r="31" spans="1:12">
      <c r="A31" t="s">
        <v>42</v>
      </c>
      <c r="B31" t="str">
        <f t="shared" si="0"/>
        <v>128</v>
      </c>
      <c r="C31" t="str">
        <f t="shared" si="1"/>
        <v>Home</v>
      </c>
      <c r="D31">
        <v>4175</v>
      </c>
      <c r="E31">
        <v>54</v>
      </c>
      <c r="F31">
        <v>22</v>
      </c>
      <c r="G31">
        <v>91</v>
      </c>
      <c r="H31">
        <v>0</v>
      </c>
      <c r="I31">
        <v>3178</v>
      </c>
      <c r="J31">
        <v>0</v>
      </c>
      <c r="K31">
        <v>12.806552046747701</v>
      </c>
      <c r="L31">
        <v>6.0278983451174</v>
      </c>
    </row>
    <row r="32" spans="1:12">
      <c r="A32" t="s">
        <v>45</v>
      </c>
      <c r="B32" t="str">
        <f t="shared" si="0"/>
        <v>256</v>
      </c>
      <c r="C32" t="str">
        <f t="shared" si="1"/>
        <v>Home</v>
      </c>
      <c r="D32">
        <v>4625</v>
      </c>
      <c r="E32">
        <v>7647</v>
      </c>
      <c r="F32">
        <v>28</v>
      </c>
      <c r="G32">
        <v>120</v>
      </c>
      <c r="H32">
        <v>0</v>
      </c>
      <c r="I32">
        <v>336400</v>
      </c>
      <c r="J32">
        <v>0</v>
      </c>
      <c r="K32">
        <v>13.1097820232999</v>
      </c>
      <c r="L32">
        <v>6.1714049744536403</v>
      </c>
    </row>
    <row r="33" spans="1:12">
      <c r="A33" t="s">
        <v>48</v>
      </c>
      <c r="B33" t="str">
        <f t="shared" si="0"/>
        <v>512</v>
      </c>
      <c r="C33" t="str">
        <f t="shared" si="1"/>
        <v>Home</v>
      </c>
      <c r="D33">
        <v>6364</v>
      </c>
      <c r="E33">
        <v>12136</v>
      </c>
      <c r="F33">
        <v>34</v>
      </c>
      <c r="G33">
        <v>28216</v>
      </c>
      <c r="H33">
        <v>0</v>
      </c>
      <c r="I33">
        <v>376254</v>
      </c>
      <c r="J33">
        <v>0.13120678818353201</v>
      </c>
      <c r="K33">
        <v>15.3621474177157</v>
      </c>
      <c r="L33">
        <v>10.4466244998672</v>
      </c>
    </row>
    <row r="34" spans="1:12">
      <c r="A34" t="s">
        <v>51</v>
      </c>
      <c r="B34" t="str">
        <f t="shared" ref="B34:B65" si="2">MID(A34, 1, FIND(":", A34)-1)</f>
        <v>1024</v>
      </c>
      <c r="C34" t="str">
        <f t="shared" ref="C34:C55" si="3">MID(A34, FIND(":", A34)+1, LEN(A34))</f>
        <v>Home</v>
      </c>
      <c r="D34">
        <v>10893</v>
      </c>
      <c r="E34">
        <v>15691</v>
      </c>
      <c r="F34">
        <v>77</v>
      </c>
      <c r="G34">
        <v>28286</v>
      </c>
      <c r="H34">
        <v>0</v>
      </c>
      <c r="I34">
        <v>374734</v>
      </c>
      <c r="J34">
        <v>0.34985770678417299</v>
      </c>
      <c r="K34">
        <v>20.7904691740688</v>
      </c>
      <c r="L34">
        <v>21.154942513913699</v>
      </c>
    </row>
    <row r="35" spans="1:12">
      <c r="A35" t="s">
        <v>54</v>
      </c>
      <c r="B35" t="str">
        <f t="shared" si="2"/>
        <v>1280</v>
      </c>
      <c r="C35" t="str">
        <f t="shared" si="3"/>
        <v>Home</v>
      </c>
      <c r="D35">
        <v>13035</v>
      </c>
      <c r="E35">
        <v>17630</v>
      </c>
      <c r="F35">
        <v>107</v>
      </c>
      <c r="G35">
        <v>28319</v>
      </c>
      <c r="H35">
        <v>0</v>
      </c>
      <c r="I35">
        <v>394248</v>
      </c>
      <c r="J35">
        <v>0.42708093594169499</v>
      </c>
      <c r="K35">
        <v>22.567364491935599</v>
      </c>
      <c r="L35">
        <v>25.696547653647599</v>
      </c>
    </row>
    <row r="36" spans="1:12">
      <c r="A36" t="s">
        <v>57</v>
      </c>
      <c r="B36" t="str">
        <f t="shared" si="2"/>
        <v>1536</v>
      </c>
      <c r="C36" t="str">
        <f t="shared" si="3"/>
        <v>Home</v>
      </c>
      <c r="D36">
        <v>13440</v>
      </c>
      <c r="E36">
        <v>18334</v>
      </c>
      <c r="F36">
        <v>4791</v>
      </c>
      <c r="G36">
        <v>28277</v>
      </c>
      <c r="H36">
        <v>0</v>
      </c>
      <c r="I36">
        <v>384246</v>
      </c>
      <c r="J36">
        <v>0.48005952380952299</v>
      </c>
      <c r="K36">
        <v>25.238820460721101</v>
      </c>
      <c r="L36">
        <v>30.848927778523699</v>
      </c>
    </row>
    <row r="37" spans="1:12">
      <c r="A37" t="s">
        <v>60</v>
      </c>
      <c r="B37" t="str">
        <f t="shared" si="2"/>
        <v>2048</v>
      </c>
      <c r="C37" t="str">
        <f t="shared" si="3"/>
        <v>Home</v>
      </c>
      <c r="D37">
        <v>22028</v>
      </c>
      <c r="E37">
        <v>19434</v>
      </c>
      <c r="F37">
        <v>27711</v>
      </c>
      <c r="G37">
        <v>28296</v>
      </c>
      <c r="H37">
        <v>0</v>
      </c>
      <c r="I37">
        <v>389942</v>
      </c>
      <c r="J37">
        <v>0.57254403486471706</v>
      </c>
      <c r="K37">
        <v>30.204181252510899</v>
      </c>
      <c r="L37">
        <v>41.206038505257702</v>
      </c>
    </row>
    <row r="38" spans="1:12">
      <c r="A38" t="s">
        <v>11</v>
      </c>
      <c r="B38" t="str">
        <f t="shared" si="2"/>
        <v>2</v>
      </c>
      <c r="C38" t="str">
        <f t="shared" si="3"/>
        <v>Random</v>
      </c>
      <c r="D38">
        <v>3206</v>
      </c>
      <c r="E38">
        <v>73</v>
      </c>
      <c r="F38">
        <v>80</v>
      </c>
      <c r="G38">
        <v>88</v>
      </c>
      <c r="H38">
        <v>46</v>
      </c>
      <c r="I38">
        <v>269</v>
      </c>
      <c r="J38">
        <v>0</v>
      </c>
      <c r="K38">
        <v>10.6336755170069</v>
      </c>
      <c r="L38">
        <v>54447.581595984098</v>
      </c>
    </row>
    <row r="39" spans="1:12">
      <c r="A39" t="s">
        <v>14</v>
      </c>
      <c r="B39" t="str">
        <f t="shared" si="2"/>
        <v>4</v>
      </c>
      <c r="C39" t="str">
        <f t="shared" si="3"/>
        <v>Random</v>
      </c>
      <c r="D39">
        <v>3994</v>
      </c>
      <c r="E39">
        <v>79</v>
      </c>
      <c r="F39">
        <v>73</v>
      </c>
      <c r="G39">
        <v>124</v>
      </c>
      <c r="H39">
        <v>46</v>
      </c>
      <c r="I39">
        <v>181</v>
      </c>
      <c r="J39">
        <v>0</v>
      </c>
      <c r="K39">
        <v>13.2312116132537</v>
      </c>
      <c r="L39">
        <v>67747.739207765</v>
      </c>
    </row>
    <row r="40" spans="1:12">
      <c r="A40" t="s">
        <v>17</v>
      </c>
      <c r="B40" t="str">
        <f t="shared" si="2"/>
        <v>8</v>
      </c>
      <c r="C40" t="str">
        <f t="shared" si="3"/>
        <v>Random</v>
      </c>
      <c r="D40">
        <v>4080</v>
      </c>
      <c r="E40">
        <v>122</v>
      </c>
      <c r="F40">
        <v>102</v>
      </c>
      <c r="G40">
        <v>233</v>
      </c>
      <c r="H40">
        <v>46</v>
      </c>
      <c r="I40">
        <v>369</v>
      </c>
      <c r="J40">
        <v>0</v>
      </c>
      <c r="K40">
        <v>13.5122156390648</v>
      </c>
      <c r="L40">
        <v>69186.563014366606</v>
      </c>
    </row>
    <row r="41" spans="1:12">
      <c r="A41" t="s">
        <v>20</v>
      </c>
      <c r="B41" t="str">
        <f t="shared" si="2"/>
        <v>12</v>
      </c>
      <c r="C41" t="str">
        <f t="shared" si="3"/>
        <v>Random</v>
      </c>
      <c r="D41">
        <v>3987</v>
      </c>
      <c r="E41">
        <v>124</v>
      </c>
      <c r="F41">
        <v>103</v>
      </c>
      <c r="G41">
        <v>226</v>
      </c>
      <c r="H41">
        <v>46</v>
      </c>
      <c r="I41">
        <v>477</v>
      </c>
      <c r="J41">
        <v>0</v>
      </c>
      <c r="K41">
        <v>13.120051598296699</v>
      </c>
      <c r="L41">
        <v>67178.566885484994</v>
      </c>
    </row>
    <row r="42" spans="1:12">
      <c r="A42" t="s">
        <v>23</v>
      </c>
      <c r="B42" t="str">
        <f t="shared" si="2"/>
        <v>16</v>
      </c>
      <c r="C42" t="str">
        <f t="shared" si="3"/>
        <v>Random</v>
      </c>
      <c r="D42">
        <v>3969</v>
      </c>
      <c r="E42">
        <v>128</v>
      </c>
      <c r="F42">
        <v>110</v>
      </c>
      <c r="G42">
        <v>222</v>
      </c>
      <c r="H42">
        <v>46</v>
      </c>
      <c r="I42">
        <v>591</v>
      </c>
      <c r="J42">
        <v>0</v>
      </c>
      <c r="K42">
        <v>13.0615495493123</v>
      </c>
      <c r="L42">
        <v>66879.019467604594</v>
      </c>
    </row>
    <row r="43" spans="1:12">
      <c r="A43" t="s">
        <v>26</v>
      </c>
      <c r="B43" t="str">
        <f t="shared" si="2"/>
        <v>24</v>
      </c>
      <c r="C43" t="str">
        <f t="shared" si="3"/>
        <v>Random</v>
      </c>
      <c r="D43">
        <v>4018</v>
      </c>
      <c r="E43">
        <v>136</v>
      </c>
      <c r="F43">
        <v>122</v>
      </c>
      <c r="G43">
        <v>240</v>
      </c>
      <c r="H43">
        <v>47</v>
      </c>
      <c r="I43">
        <v>543</v>
      </c>
      <c r="J43">
        <v>0</v>
      </c>
      <c r="K43">
        <v>13.134324455079099</v>
      </c>
      <c r="L43">
        <v>67251.649627547798</v>
      </c>
    </row>
    <row r="44" spans="1:12">
      <c r="A44" t="s">
        <v>29</v>
      </c>
      <c r="B44" t="str">
        <f t="shared" si="2"/>
        <v>32</v>
      </c>
      <c r="C44" t="str">
        <f t="shared" si="3"/>
        <v>Random</v>
      </c>
      <c r="D44">
        <v>3950</v>
      </c>
      <c r="E44">
        <v>144</v>
      </c>
      <c r="F44">
        <v>129</v>
      </c>
      <c r="G44">
        <v>251</v>
      </c>
      <c r="H44">
        <v>46</v>
      </c>
      <c r="I44">
        <v>741</v>
      </c>
      <c r="J44">
        <v>0</v>
      </c>
      <c r="K44">
        <v>12.822760237107399</v>
      </c>
      <c r="L44">
        <v>65656.3472295432</v>
      </c>
    </row>
    <row r="45" spans="1:12">
      <c r="A45" t="s">
        <v>32</v>
      </c>
      <c r="B45" t="str">
        <f t="shared" si="2"/>
        <v>48</v>
      </c>
      <c r="C45" t="str">
        <f t="shared" si="3"/>
        <v>Random</v>
      </c>
      <c r="D45">
        <v>3924</v>
      </c>
      <c r="E45">
        <v>269</v>
      </c>
      <c r="F45">
        <v>264</v>
      </c>
      <c r="G45">
        <v>398</v>
      </c>
      <c r="H45">
        <v>50</v>
      </c>
      <c r="I45">
        <v>729</v>
      </c>
      <c r="J45">
        <v>0</v>
      </c>
      <c r="K45">
        <v>12.66190393216</v>
      </c>
      <c r="L45">
        <v>64832.718744252197</v>
      </c>
    </row>
    <row r="46" spans="1:12">
      <c r="A46" t="s">
        <v>35</v>
      </c>
      <c r="B46" t="str">
        <f t="shared" si="2"/>
        <v>56</v>
      </c>
      <c r="C46" t="str">
        <f t="shared" si="3"/>
        <v>Random</v>
      </c>
      <c r="D46">
        <v>4048</v>
      </c>
      <c r="E46">
        <v>311</v>
      </c>
      <c r="F46">
        <v>304</v>
      </c>
      <c r="G46">
        <v>419</v>
      </c>
      <c r="H46">
        <v>48</v>
      </c>
      <c r="I46">
        <v>1099</v>
      </c>
      <c r="J46">
        <v>0</v>
      </c>
      <c r="K46">
        <v>12.9721969415353</v>
      </c>
      <c r="L46">
        <v>66421.511253532997</v>
      </c>
    </row>
    <row r="47" spans="1:12">
      <c r="A47" t="s">
        <v>38</v>
      </c>
      <c r="B47" t="str">
        <f t="shared" si="2"/>
        <v>64</v>
      </c>
      <c r="C47" t="str">
        <f t="shared" si="3"/>
        <v>Random</v>
      </c>
      <c r="D47">
        <v>3935</v>
      </c>
      <c r="E47">
        <v>373</v>
      </c>
      <c r="F47">
        <v>358</v>
      </c>
      <c r="G47">
        <v>512</v>
      </c>
      <c r="H47">
        <v>50</v>
      </c>
      <c r="I47">
        <v>1053</v>
      </c>
      <c r="J47">
        <v>0</v>
      </c>
      <c r="K47">
        <v>12.527538298929001</v>
      </c>
      <c r="L47">
        <v>64144.727020766899</v>
      </c>
    </row>
    <row r="48" spans="1:12">
      <c r="A48" t="s">
        <v>41</v>
      </c>
      <c r="B48" t="str">
        <f t="shared" si="2"/>
        <v>96</v>
      </c>
      <c r="C48" t="str">
        <f t="shared" si="3"/>
        <v>Random</v>
      </c>
      <c r="D48">
        <v>4074</v>
      </c>
      <c r="E48">
        <v>613</v>
      </c>
      <c r="F48">
        <v>571</v>
      </c>
      <c r="G48">
        <v>860</v>
      </c>
      <c r="H48">
        <v>50</v>
      </c>
      <c r="I48">
        <v>2009</v>
      </c>
      <c r="J48">
        <v>0</v>
      </c>
      <c r="K48">
        <v>12.724211920281499</v>
      </c>
      <c r="L48">
        <v>65151.754372630203</v>
      </c>
    </row>
    <row r="49" spans="1:12">
      <c r="A49" t="s">
        <v>44</v>
      </c>
      <c r="B49" t="str">
        <f t="shared" si="2"/>
        <v>128</v>
      </c>
      <c r="C49" t="str">
        <f t="shared" si="3"/>
        <v>Random</v>
      </c>
      <c r="D49">
        <v>4051</v>
      </c>
      <c r="E49">
        <v>829</v>
      </c>
      <c r="F49">
        <v>774</v>
      </c>
      <c r="G49">
        <v>1174</v>
      </c>
      <c r="H49">
        <v>49</v>
      </c>
      <c r="I49">
        <v>2138</v>
      </c>
      <c r="J49">
        <v>0</v>
      </c>
      <c r="K49">
        <v>12.415602406499801</v>
      </c>
      <c r="L49">
        <v>63571.5817771449</v>
      </c>
    </row>
    <row r="50" spans="1:12">
      <c r="A50" t="s">
        <v>47</v>
      </c>
      <c r="B50" t="str">
        <f t="shared" si="2"/>
        <v>256</v>
      </c>
      <c r="C50" t="str">
        <f t="shared" si="3"/>
        <v>Random</v>
      </c>
      <c r="D50">
        <v>4378</v>
      </c>
      <c r="E50">
        <v>1011</v>
      </c>
      <c r="F50">
        <v>896</v>
      </c>
      <c r="G50">
        <v>1425</v>
      </c>
      <c r="H50">
        <v>46</v>
      </c>
      <c r="I50">
        <v>34440</v>
      </c>
      <c r="J50">
        <v>0</v>
      </c>
      <c r="K50">
        <v>12.3849343977549</v>
      </c>
      <c r="L50">
        <v>63414.5528697755</v>
      </c>
    </row>
    <row r="51" spans="1:12">
      <c r="A51" t="s">
        <v>50</v>
      </c>
      <c r="B51" t="str">
        <f t="shared" si="2"/>
        <v>512</v>
      </c>
      <c r="C51" t="str">
        <f t="shared" si="3"/>
        <v>Random</v>
      </c>
      <c r="D51">
        <v>6047</v>
      </c>
      <c r="E51">
        <v>5950</v>
      </c>
      <c r="F51">
        <v>953</v>
      </c>
      <c r="G51">
        <v>28218</v>
      </c>
      <c r="H51">
        <v>47</v>
      </c>
      <c r="I51">
        <v>121322</v>
      </c>
      <c r="J51">
        <v>0.11509839589879201</v>
      </c>
      <c r="K51">
        <v>14.372706356600901</v>
      </c>
      <c r="L51">
        <v>65125.5832245684</v>
      </c>
    </row>
    <row r="52" spans="1:12">
      <c r="A52" t="s">
        <v>53</v>
      </c>
      <c r="B52" t="str">
        <f t="shared" si="2"/>
        <v>1024</v>
      </c>
      <c r="C52" t="str">
        <f t="shared" si="3"/>
        <v>Random</v>
      </c>
      <c r="D52">
        <v>10163</v>
      </c>
      <c r="E52">
        <v>11862</v>
      </c>
      <c r="F52">
        <v>1113</v>
      </c>
      <c r="G52">
        <v>28284</v>
      </c>
      <c r="H52">
        <v>52</v>
      </c>
      <c r="I52">
        <v>172700</v>
      </c>
      <c r="J52">
        <v>0.33031585161861599</v>
      </c>
      <c r="K52">
        <v>19.393853810454299</v>
      </c>
      <c r="L52">
        <v>66514.207982527703</v>
      </c>
    </row>
    <row r="53" spans="1:12">
      <c r="A53" t="s">
        <v>56</v>
      </c>
      <c r="B53" t="str">
        <f t="shared" si="2"/>
        <v>1280</v>
      </c>
      <c r="C53" t="str">
        <f t="shared" si="3"/>
        <v>Random</v>
      </c>
      <c r="D53">
        <v>12184</v>
      </c>
      <c r="E53">
        <v>14265</v>
      </c>
      <c r="F53">
        <v>1333</v>
      </c>
      <c r="G53">
        <v>28240</v>
      </c>
      <c r="H53">
        <v>49</v>
      </c>
      <c r="I53">
        <v>198441</v>
      </c>
      <c r="J53">
        <v>0.40635259356533099</v>
      </c>
      <c r="K53">
        <v>21.101306708462801</v>
      </c>
      <c r="L53">
        <v>64158.042032482597</v>
      </c>
    </row>
    <row r="54" spans="1:12">
      <c r="A54" t="s">
        <v>59</v>
      </c>
      <c r="B54" t="str">
        <f t="shared" si="2"/>
        <v>1536</v>
      </c>
      <c r="C54" t="str">
        <f t="shared" si="3"/>
        <v>Random</v>
      </c>
      <c r="D54">
        <v>12438</v>
      </c>
      <c r="E54">
        <v>14996</v>
      </c>
      <c r="F54">
        <v>1500</v>
      </c>
      <c r="G54">
        <v>28267</v>
      </c>
      <c r="H54">
        <v>47</v>
      </c>
      <c r="I54">
        <v>175548</v>
      </c>
      <c r="J54">
        <v>0.45425309535295</v>
      </c>
      <c r="K54">
        <v>23.3853257926719</v>
      </c>
      <c r="L54">
        <v>65369.273155491901</v>
      </c>
    </row>
    <row r="55" spans="1:12">
      <c r="A55" t="s">
        <v>62</v>
      </c>
      <c r="B55" t="str">
        <f t="shared" si="2"/>
        <v>2048</v>
      </c>
      <c r="C55" t="str">
        <f t="shared" si="3"/>
        <v>Random</v>
      </c>
      <c r="D55">
        <v>20709</v>
      </c>
      <c r="E55">
        <v>17914</v>
      </c>
      <c r="F55">
        <v>27595</v>
      </c>
      <c r="G55">
        <v>28256</v>
      </c>
      <c r="H55">
        <v>46</v>
      </c>
      <c r="I55">
        <v>365597</v>
      </c>
      <c r="J55">
        <v>0.55512096190062199</v>
      </c>
      <c r="K55">
        <v>28.416216824420101</v>
      </c>
      <c r="L55">
        <v>64761.734407985597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E15" sqref="E15"/>
    </sheetView>
  </sheetViews>
  <sheetFormatPr baseColWidth="10" defaultRowHeight="15" x14ac:dyDescent="0"/>
  <cols>
    <col min="1" max="1" width="15.1640625" customWidth="1"/>
    <col min="2" max="2" width="15.1640625" bestFit="1" customWidth="1"/>
    <col min="3" max="3" width="8.33203125" bestFit="1" customWidth="1"/>
    <col min="4" max="4" width="15.6640625" bestFit="1" customWidth="1"/>
    <col min="5" max="5" width="10.5" bestFit="1" customWidth="1"/>
    <col min="6" max="6" width="25.1640625" customWidth="1"/>
    <col min="7" max="7" width="26.5" customWidth="1"/>
    <col min="8" max="8" width="22.1640625" customWidth="1"/>
    <col min="9" max="9" width="22.5" customWidth="1"/>
    <col min="10" max="10" width="24.6640625" customWidth="1"/>
    <col min="11" max="11" width="22.33203125" customWidth="1"/>
    <col min="12" max="12" width="27.6640625" customWidth="1"/>
  </cols>
  <sheetData>
    <row r="1" spans="1:12">
      <c r="A1" t="s">
        <v>0</v>
      </c>
      <c r="B1" t="s">
        <v>63</v>
      </c>
      <c r="C1" t="s">
        <v>64</v>
      </c>
      <c r="D1" t="s">
        <v>65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>
      <c r="A2" t="s">
        <v>10</v>
      </c>
      <c r="B2" t="str">
        <f>MID(A2, 1, FIND(":", A2)-1)</f>
        <v>2</v>
      </c>
      <c r="C2" t="str">
        <f>MID(A2, FIND(":", A2)+1, LEN(A2))</f>
        <v>Fib</v>
      </c>
      <c r="D2">
        <v>3190</v>
      </c>
      <c r="E2">
        <v>101</v>
      </c>
      <c r="F2">
        <v>108</v>
      </c>
      <c r="G2">
        <v>113</v>
      </c>
      <c r="H2">
        <v>82</v>
      </c>
      <c r="I2">
        <v>118</v>
      </c>
      <c r="J2">
        <v>0</v>
      </c>
      <c r="K2">
        <v>10.572120754166701</v>
      </c>
      <c r="L2">
        <v>6.10746978121675</v>
      </c>
    </row>
    <row r="3" spans="1:12">
      <c r="A3" t="s">
        <v>13</v>
      </c>
      <c r="B3" t="str">
        <f>MID(A3, 1, FIND(":", A3)-1)</f>
        <v>4</v>
      </c>
      <c r="C3" t="str">
        <f>MID(A3, FIND(":", A3)+1, LEN(A3))</f>
        <v>Fib</v>
      </c>
      <c r="D3">
        <v>3873</v>
      </c>
      <c r="E3">
        <v>227</v>
      </c>
      <c r="F3">
        <v>210</v>
      </c>
      <c r="G3">
        <v>357</v>
      </c>
      <c r="H3">
        <v>107</v>
      </c>
      <c r="I3">
        <v>499</v>
      </c>
      <c r="J3">
        <v>0</v>
      </c>
      <c r="K3">
        <v>12.8205128205128</v>
      </c>
      <c r="L3">
        <v>7.4062309403281699</v>
      </c>
    </row>
    <row r="4" spans="1:12">
      <c r="A4" t="s">
        <v>16</v>
      </c>
      <c r="B4" t="str">
        <f>MID(A4, 1, FIND(":", A4)-1)</f>
        <v>8</v>
      </c>
      <c r="C4" t="str">
        <f>MID(A4, FIND(":", A4)+1, LEN(A4))</f>
        <v>Fib</v>
      </c>
      <c r="D4">
        <v>4076</v>
      </c>
      <c r="E4">
        <v>460</v>
      </c>
      <c r="F4">
        <v>438</v>
      </c>
      <c r="G4">
        <v>720</v>
      </c>
      <c r="H4">
        <v>107</v>
      </c>
      <c r="I4">
        <v>1024</v>
      </c>
      <c r="J4">
        <v>0</v>
      </c>
      <c r="K4">
        <v>13.484142238513099</v>
      </c>
      <c r="L4">
        <v>7.7898370276745803</v>
      </c>
    </row>
    <row r="5" spans="1:12">
      <c r="A5" t="s">
        <v>19</v>
      </c>
      <c r="B5" t="str">
        <f>MID(A5, 1, FIND(":", A5)-1)</f>
        <v>12</v>
      </c>
      <c r="C5" t="str">
        <f>MID(A5, FIND(":", A5)+1, LEN(A5))</f>
        <v>Fib</v>
      </c>
      <c r="D5">
        <v>4136</v>
      </c>
      <c r="E5">
        <v>753</v>
      </c>
      <c r="F5">
        <v>729</v>
      </c>
      <c r="G5">
        <v>1077</v>
      </c>
      <c r="H5">
        <v>122</v>
      </c>
      <c r="I5">
        <v>1769</v>
      </c>
      <c r="J5">
        <v>0</v>
      </c>
      <c r="K5">
        <v>13.595200920371401</v>
      </c>
      <c r="L5">
        <v>7.8531386104034802</v>
      </c>
    </row>
    <row r="6" spans="1:12">
      <c r="A6" t="s">
        <v>22</v>
      </c>
      <c r="B6" t="str">
        <f>MID(A6, 1, FIND(":", A6)-1)</f>
        <v>16</v>
      </c>
      <c r="C6" t="str">
        <f>MID(A6, FIND(":", A6)+1, LEN(A6))</f>
        <v>Fib</v>
      </c>
      <c r="D6">
        <v>4248</v>
      </c>
      <c r="E6">
        <v>1003</v>
      </c>
      <c r="F6">
        <v>978</v>
      </c>
      <c r="G6">
        <v>1453</v>
      </c>
      <c r="H6">
        <v>107</v>
      </c>
      <c r="I6">
        <v>2469</v>
      </c>
      <c r="J6">
        <v>0</v>
      </c>
      <c r="K6">
        <v>13.9489523509304</v>
      </c>
      <c r="L6">
        <v>8.0576579477505295</v>
      </c>
    </row>
    <row r="7" spans="1:12">
      <c r="A7" t="s">
        <v>25</v>
      </c>
      <c r="B7" t="str">
        <f>MID(A7, 1, FIND(":", A7)-1)</f>
        <v>24</v>
      </c>
      <c r="C7" t="str">
        <f>MID(A7, FIND(":", A7)+1, LEN(A7))</f>
        <v>Fib</v>
      </c>
      <c r="D7">
        <v>4019</v>
      </c>
      <c r="E7">
        <v>1673</v>
      </c>
      <c r="F7">
        <v>1610</v>
      </c>
      <c r="G7">
        <v>2546</v>
      </c>
      <c r="H7">
        <v>107</v>
      </c>
      <c r="I7">
        <v>3984</v>
      </c>
      <c r="J7">
        <v>0</v>
      </c>
      <c r="K7">
        <v>13.0985864998843</v>
      </c>
      <c r="L7">
        <v>7.5661656446466496</v>
      </c>
    </row>
    <row r="8" spans="1:12">
      <c r="A8" t="s">
        <v>28</v>
      </c>
      <c r="B8" t="str">
        <f>MID(A8, 1, FIND(":", A8)-1)</f>
        <v>32</v>
      </c>
      <c r="C8" t="str">
        <f>MID(A8, FIND(":", A8)+1, LEN(A8))</f>
        <v>Fib</v>
      </c>
      <c r="D8">
        <v>4012</v>
      </c>
      <c r="E8">
        <v>2291</v>
      </c>
      <c r="F8">
        <v>2214</v>
      </c>
      <c r="G8">
        <v>3475</v>
      </c>
      <c r="H8">
        <v>107</v>
      </c>
      <c r="I8">
        <v>5623</v>
      </c>
      <c r="J8">
        <v>0</v>
      </c>
      <c r="K8">
        <v>12.997952466112</v>
      </c>
      <c r="L8">
        <v>7.50998025968366</v>
      </c>
    </row>
    <row r="9" spans="1:12">
      <c r="A9" t="s">
        <v>31</v>
      </c>
      <c r="B9" t="str">
        <f>MID(A9, 1, FIND(":", A9)-1)</f>
        <v>48</v>
      </c>
      <c r="C9" t="str">
        <f>MID(A9, FIND(":", A9)+1, LEN(A9))</f>
        <v>Fib</v>
      </c>
      <c r="D9">
        <v>3784</v>
      </c>
      <c r="E9">
        <v>3630</v>
      </c>
      <c r="F9">
        <v>3607</v>
      </c>
      <c r="G9">
        <v>4953</v>
      </c>
      <c r="H9">
        <v>107</v>
      </c>
      <c r="I9">
        <v>6198</v>
      </c>
      <c r="J9">
        <v>0</v>
      </c>
      <c r="K9">
        <v>12.1495837226401</v>
      </c>
      <c r="L9">
        <v>7.0178073757990802</v>
      </c>
    </row>
    <row r="10" spans="1:12">
      <c r="A10" t="s">
        <v>34</v>
      </c>
      <c r="B10" t="str">
        <f>MID(A10, 1, FIND(":", A10)-1)</f>
        <v>56</v>
      </c>
      <c r="C10" t="str">
        <f>MID(A10, FIND(":", A10)+1, LEN(A10))</f>
        <v>Fib</v>
      </c>
      <c r="D10">
        <v>3910</v>
      </c>
      <c r="E10">
        <v>4107</v>
      </c>
      <c r="F10">
        <v>4060</v>
      </c>
      <c r="G10">
        <v>5626</v>
      </c>
      <c r="H10">
        <v>106</v>
      </c>
      <c r="I10">
        <v>6546</v>
      </c>
      <c r="J10">
        <v>0</v>
      </c>
      <c r="K10">
        <v>12.4495332221047</v>
      </c>
      <c r="L10">
        <v>7.1902378873763002</v>
      </c>
    </row>
    <row r="11" spans="1:12">
      <c r="A11" t="s">
        <v>37</v>
      </c>
      <c r="B11" t="str">
        <f>MID(A11, 1, FIND(":", A11)-1)</f>
        <v>64</v>
      </c>
      <c r="C11" t="str">
        <f>MID(A11, FIND(":", A11)+1, LEN(A11))</f>
        <v>Fib</v>
      </c>
      <c r="D11">
        <v>3827</v>
      </c>
      <c r="E11">
        <v>4808</v>
      </c>
      <c r="F11">
        <v>4751</v>
      </c>
      <c r="G11">
        <v>6436</v>
      </c>
      <c r="H11">
        <v>178</v>
      </c>
      <c r="I11">
        <v>7397</v>
      </c>
      <c r="J11">
        <v>0</v>
      </c>
      <c r="K11">
        <v>12.134529347043699</v>
      </c>
      <c r="L11">
        <v>7.0075429351720597</v>
      </c>
    </row>
    <row r="12" spans="1:12">
      <c r="A12" t="s">
        <v>40</v>
      </c>
      <c r="B12" t="str">
        <f>MID(A12, 1, FIND(":", A12)-1)</f>
        <v>96</v>
      </c>
      <c r="C12" t="str">
        <f>MID(A12, FIND(":", A12)+1, LEN(A12))</f>
        <v>Fib</v>
      </c>
      <c r="D12">
        <v>4217</v>
      </c>
      <c r="E12">
        <v>6627</v>
      </c>
      <c r="F12">
        <v>6290</v>
      </c>
      <c r="G12">
        <v>9487</v>
      </c>
      <c r="H12">
        <v>107</v>
      </c>
      <c r="I12">
        <v>10431</v>
      </c>
      <c r="J12">
        <v>0</v>
      </c>
      <c r="K12">
        <v>12.989373171107299</v>
      </c>
      <c r="L12">
        <v>7.4982192361004101</v>
      </c>
    </row>
    <row r="13" spans="1:12">
      <c r="A13" t="s">
        <v>43</v>
      </c>
      <c r="B13" t="str">
        <f>MID(A13, 1, FIND(":", A13)-1)</f>
        <v>128</v>
      </c>
      <c r="C13" t="str">
        <f>MID(A13, FIND(":", A13)+1, LEN(A13))</f>
        <v>Fib</v>
      </c>
      <c r="D13">
        <v>4146</v>
      </c>
      <c r="E13">
        <v>8976</v>
      </c>
      <c r="F13">
        <v>8632</v>
      </c>
      <c r="G13">
        <v>12974</v>
      </c>
      <c r="H13">
        <v>178</v>
      </c>
      <c r="I13">
        <v>13968</v>
      </c>
      <c r="J13">
        <v>0</v>
      </c>
      <c r="K13">
        <v>12.587132344011801</v>
      </c>
      <c r="L13">
        <v>7.2732624810631297</v>
      </c>
    </row>
    <row r="14" spans="1:12">
      <c r="A14" t="s">
        <v>46</v>
      </c>
      <c r="B14" t="str">
        <f>MID(A14, 1, FIND(":", A14)-1)</f>
        <v>256</v>
      </c>
      <c r="C14" t="str">
        <f>MID(A14, FIND(":", A14)+1, LEN(A14))</f>
        <v>Fib</v>
      </c>
      <c r="D14">
        <v>4430</v>
      </c>
      <c r="E14">
        <v>10775</v>
      </c>
      <c r="F14">
        <v>10654</v>
      </c>
      <c r="G14">
        <v>15109</v>
      </c>
      <c r="H14">
        <v>107</v>
      </c>
      <c r="I14">
        <v>16732</v>
      </c>
      <c r="J14">
        <v>0</v>
      </c>
      <c r="K14">
        <v>12.4103193346051</v>
      </c>
      <c r="L14">
        <v>7.1740592809858699</v>
      </c>
    </row>
    <row r="15" spans="1:12">
      <c r="A15" t="s">
        <v>49</v>
      </c>
      <c r="B15" t="str">
        <f>MID(A15, 1, FIND(":", A15)-1)</f>
        <v>512</v>
      </c>
      <c r="C15" t="str">
        <f>MID(A15, FIND(":", A15)+1, LEN(A15))</f>
        <v>Fib</v>
      </c>
      <c r="D15">
        <v>5870</v>
      </c>
      <c r="E15">
        <v>14320</v>
      </c>
      <c r="F15">
        <v>11702</v>
      </c>
      <c r="G15">
        <v>28038</v>
      </c>
      <c r="H15">
        <v>106</v>
      </c>
      <c r="I15">
        <v>88424</v>
      </c>
      <c r="J15">
        <v>0.13441226575809101</v>
      </c>
      <c r="K15">
        <v>14.1798399876318</v>
      </c>
      <c r="L15">
        <v>11.0042119235363</v>
      </c>
    </row>
    <row r="16" spans="1:12">
      <c r="A16" t="s">
        <v>52</v>
      </c>
      <c r="B16" t="str">
        <f>MID(A16, 1, FIND(":", A16)-1)</f>
        <v>1024</v>
      </c>
      <c r="C16" t="str">
        <f>MID(A16, FIND(":", A16)+1, LEN(A16))</f>
        <v>Fib</v>
      </c>
      <c r="D16">
        <v>9820</v>
      </c>
      <c r="E16">
        <v>18438</v>
      </c>
      <c r="F16">
        <v>13063</v>
      </c>
      <c r="G16">
        <v>28294</v>
      </c>
      <c r="H16">
        <v>154</v>
      </c>
      <c r="I16">
        <v>151332</v>
      </c>
      <c r="J16">
        <v>0.35967413441955098</v>
      </c>
      <c r="K16">
        <v>18.871586731468</v>
      </c>
      <c r="L16">
        <v>20.711033827727501</v>
      </c>
    </row>
    <row r="17" spans="1:12">
      <c r="A17" t="s">
        <v>55</v>
      </c>
      <c r="B17" t="str">
        <f>MID(A17, 1, FIND(":", A17)-1)</f>
        <v>1280</v>
      </c>
      <c r="C17" t="str">
        <f>MID(A17, FIND(":", A17)+1, LEN(A17))</f>
        <v>Fib</v>
      </c>
      <c r="D17">
        <v>12322</v>
      </c>
      <c r="E17">
        <v>19848</v>
      </c>
      <c r="F17">
        <v>15287</v>
      </c>
      <c r="G17">
        <v>28305</v>
      </c>
      <c r="H17">
        <v>107</v>
      </c>
      <c r="I17">
        <v>205814</v>
      </c>
      <c r="J17">
        <v>0.43734783314397002</v>
      </c>
      <c r="K17">
        <v>20.984761268963201</v>
      </c>
      <c r="L17">
        <v>25.359158821365501</v>
      </c>
    </row>
    <row r="18" spans="1:12">
      <c r="A18" t="s">
        <v>58</v>
      </c>
      <c r="B18" t="str">
        <f>MID(A18, 1, FIND(":", A18)-1)</f>
        <v>1536</v>
      </c>
      <c r="C18" t="str">
        <f>MID(A18, FIND(":", A18)+1, LEN(A18))</f>
        <v>Fib</v>
      </c>
      <c r="D18">
        <v>12567</v>
      </c>
      <c r="E18">
        <v>20348</v>
      </c>
      <c r="F18">
        <v>15645</v>
      </c>
      <c r="G18">
        <v>28366</v>
      </c>
      <c r="H18">
        <v>177</v>
      </c>
      <c r="I18">
        <v>137779</v>
      </c>
      <c r="J18">
        <v>0.48038513567279301</v>
      </c>
      <c r="K18">
        <v>23.138149500394899</v>
      </c>
      <c r="L18">
        <v>29.482796746376</v>
      </c>
    </row>
    <row r="19" spans="1:12">
      <c r="A19" t="s">
        <v>61</v>
      </c>
      <c r="B19" t="str">
        <f>MID(A19, 1, FIND(":", A19)-1)</f>
        <v>2048</v>
      </c>
      <c r="C19" t="str">
        <f>MID(A19, FIND(":", A19)+1, LEN(A19))</f>
        <v>Fib</v>
      </c>
      <c r="D19">
        <v>20774</v>
      </c>
      <c r="E19">
        <v>21924</v>
      </c>
      <c r="F19">
        <v>27805</v>
      </c>
      <c r="G19">
        <v>30545</v>
      </c>
      <c r="H19">
        <v>177</v>
      </c>
      <c r="I19">
        <v>337110</v>
      </c>
      <c r="J19">
        <v>0.56219312602291305</v>
      </c>
      <c r="K19">
        <v>28.296785248730799</v>
      </c>
      <c r="L19">
        <v>39.319968233541701</v>
      </c>
    </row>
    <row r="20" spans="1:12">
      <c r="A20" t="s">
        <v>9</v>
      </c>
      <c r="B20" t="str">
        <f>MID(A20, 1, FIND(":", A20)-1)</f>
        <v>2</v>
      </c>
      <c r="C20" t="str">
        <f>MID(A20, FIND(":", A20)+1, LEN(A20))</f>
        <v>Home</v>
      </c>
      <c r="D20">
        <v>3190</v>
      </c>
      <c r="E20">
        <v>1</v>
      </c>
      <c r="F20">
        <v>1</v>
      </c>
      <c r="G20">
        <v>3</v>
      </c>
      <c r="H20">
        <v>0</v>
      </c>
      <c r="I20">
        <v>63</v>
      </c>
      <c r="J20">
        <v>0</v>
      </c>
      <c r="K20">
        <v>10.5735224413898</v>
      </c>
      <c r="L20">
        <v>4.9724519240330496</v>
      </c>
    </row>
    <row r="21" spans="1:12">
      <c r="A21" t="s">
        <v>12</v>
      </c>
      <c r="B21" t="str">
        <f>MID(A21, 1, FIND(":", A21)-1)</f>
        <v>4</v>
      </c>
      <c r="C21" t="str">
        <f>MID(A21, FIND(":", A21)+1, LEN(A21))</f>
        <v>Home</v>
      </c>
      <c r="D21">
        <v>3873</v>
      </c>
      <c r="E21">
        <v>1</v>
      </c>
      <c r="F21">
        <v>1</v>
      </c>
      <c r="G21">
        <v>4</v>
      </c>
      <c r="H21">
        <v>0</v>
      </c>
      <c r="I21">
        <v>14</v>
      </c>
      <c r="J21">
        <v>0</v>
      </c>
      <c r="K21">
        <v>12.8251827911412</v>
      </c>
      <c r="L21">
        <v>6.0317021400554296</v>
      </c>
    </row>
    <row r="22" spans="1:12">
      <c r="A22" t="s">
        <v>15</v>
      </c>
      <c r="B22" t="str">
        <f>MID(A22, 1, FIND(":", A22)-1)</f>
        <v>8</v>
      </c>
      <c r="C22" t="str">
        <f>MID(A22, FIND(":", A22)+1, LEN(A22))</f>
        <v>Home</v>
      </c>
      <c r="D22">
        <v>4076</v>
      </c>
      <c r="E22">
        <v>2</v>
      </c>
      <c r="F22">
        <v>2</v>
      </c>
      <c r="G22">
        <v>6</v>
      </c>
      <c r="H22">
        <v>0</v>
      </c>
      <c r="I22">
        <v>18</v>
      </c>
      <c r="J22">
        <v>0</v>
      </c>
      <c r="K22">
        <v>13.5053196247933</v>
      </c>
      <c r="L22">
        <v>6.3513239369447998</v>
      </c>
    </row>
    <row r="23" spans="1:12">
      <c r="A23" t="s">
        <v>18</v>
      </c>
      <c r="B23" t="str">
        <f>MID(A23, 1, FIND(":", A23)-1)</f>
        <v>12</v>
      </c>
      <c r="C23" t="str">
        <f>MID(A23, FIND(":", A23)+1, LEN(A23))</f>
        <v>Home</v>
      </c>
      <c r="D23">
        <v>4136</v>
      </c>
      <c r="E23">
        <v>2</v>
      </c>
      <c r="F23">
        <v>2</v>
      </c>
      <c r="G23">
        <v>5</v>
      </c>
      <c r="H23">
        <v>0</v>
      </c>
      <c r="I23">
        <v>83</v>
      </c>
      <c r="J23">
        <v>0</v>
      </c>
      <c r="K23">
        <v>13.6106805669361</v>
      </c>
      <c r="L23">
        <v>6.4014223177646299</v>
      </c>
    </row>
    <row r="24" spans="1:12">
      <c r="A24" t="s">
        <v>21</v>
      </c>
      <c r="B24" t="str">
        <f>MID(A24, 1, FIND(":", A24)-1)</f>
        <v>16</v>
      </c>
      <c r="C24" t="str">
        <f>MID(A24, FIND(":", A24)+1, LEN(A24))</f>
        <v>Home</v>
      </c>
      <c r="D24">
        <v>4248</v>
      </c>
      <c r="E24">
        <v>2</v>
      </c>
      <c r="F24">
        <v>2</v>
      </c>
      <c r="G24">
        <v>6</v>
      </c>
      <c r="H24">
        <v>0</v>
      </c>
      <c r="I24">
        <v>88</v>
      </c>
      <c r="J24">
        <v>0</v>
      </c>
      <c r="K24">
        <v>13.9785123151088</v>
      </c>
      <c r="L24">
        <v>6.5749188401832797</v>
      </c>
    </row>
    <row r="25" spans="1:12">
      <c r="A25" t="s">
        <v>24</v>
      </c>
      <c r="B25" t="str">
        <f>MID(A25, 1, FIND(":", A25)-1)</f>
        <v>24</v>
      </c>
      <c r="C25" t="str">
        <f>MID(A25, FIND(":", A25)+1, LEN(A25))</f>
        <v>Home</v>
      </c>
      <c r="D25">
        <v>4019</v>
      </c>
      <c r="E25">
        <v>3</v>
      </c>
      <c r="F25">
        <v>2</v>
      </c>
      <c r="G25">
        <v>6</v>
      </c>
      <c r="H25">
        <v>0</v>
      </c>
      <c r="I25">
        <v>1010</v>
      </c>
      <c r="J25">
        <v>0</v>
      </c>
      <c r="K25">
        <v>13.1363480364117</v>
      </c>
      <c r="L25">
        <v>6.1786183229420297</v>
      </c>
    </row>
    <row r="26" spans="1:12">
      <c r="A26" t="s">
        <v>27</v>
      </c>
      <c r="B26" t="str">
        <f>MID(A26, 1, FIND(":", A26)-1)</f>
        <v>32</v>
      </c>
      <c r="C26" t="str">
        <f>MID(A26, FIND(":", A26)+1, LEN(A26))</f>
        <v>Home</v>
      </c>
      <c r="D26">
        <v>4013</v>
      </c>
      <c r="E26">
        <v>3</v>
      </c>
      <c r="F26">
        <v>2</v>
      </c>
      <c r="G26">
        <v>6</v>
      </c>
      <c r="H26">
        <v>0</v>
      </c>
      <c r="I26">
        <v>96</v>
      </c>
      <c r="J26">
        <v>0</v>
      </c>
      <c r="K26">
        <v>13.0293899920778</v>
      </c>
      <c r="L26">
        <v>6.1286117047786304</v>
      </c>
    </row>
    <row r="27" spans="1:12">
      <c r="A27" t="s">
        <v>30</v>
      </c>
      <c r="B27" t="str">
        <f>MID(A27, 1, FIND(":", A27)-1)</f>
        <v>48</v>
      </c>
      <c r="C27" t="str">
        <f>MID(A27, FIND(":", A27)+1, LEN(A27))</f>
        <v>Home</v>
      </c>
      <c r="D27">
        <v>3784</v>
      </c>
      <c r="E27">
        <v>17</v>
      </c>
      <c r="F27">
        <v>6</v>
      </c>
      <c r="G27">
        <v>30</v>
      </c>
      <c r="H27">
        <v>0</v>
      </c>
      <c r="I27">
        <v>2601</v>
      </c>
      <c r="J27">
        <v>0</v>
      </c>
      <c r="K27">
        <v>12.2073573200592</v>
      </c>
      <c r="L27">
        <v>5.7398411817650903</v>
      </c>
    </row>
    <row r="28" spans="1:12">
      <c r="A28" t="s">
        <v>33</v>
      </c>
      <c r="B28" t="str">
        <f>MID(A28, 1, FIND(":", A28)-1)</f>
        <v>56</v>
      </c>
      <c r="C28" t="str">
        <f>MID(A28, FIND(":", A28)+1, LEN(A28))</f>
        <v>Home</v>
      </c>
      <c r="D28">
        <v>3910</v>
      </c>
      <c r="E28">
        <v>14</v>
      </c>
      <c r="F28">
        <v>7</v>
      </c>
      <c r="G28">
        <v>35</v>
      </c>
      <c r="H28">
        <v>0</v>
      </c>
      <c r="I28">
        <v>2119</v>
      </c>
      <c r="J28">
        <v>0</v>
      </c>
      <c r="K28">
        <v>12.544515383875</v>
      </c>
      <c r="L28">
        <v>5.8978873239436602</v>
      </c>
    </row>
    <row r="29" spans="1:12">
      <c r="A29" t="s">
        <v>36</v>
      </c>
      <c r="B29" t="str">
        <f>MID(A29, 1, FIND(":", A29)-1)</f>
        <v>64</v>
      </c>
      <c r="C29" t="str">
        <f>MID(A29, FIND(":", A29)+1, LEN(A29))</f>
        <v>Home</v>
      </c>
      <c r="D29">
        <v>3827</v>
      </c>
      <c r="E29">
        <v>19</v>
      </c>
      <c r="F29">
        <v>10</v>
      </c>
      <c r="G29">
        <v>45</v>
      </c>
      <c r="H29">
        <v>0</v>
      </c>
      <c r="I29">
        <v>1557</v>
      </c>
      <c r="J29">
        <v>0</v>
      </c>
      <c r="K29">
        <v>12.1917419823447</v>
      </c>
      <c r="L29">
        <v>5.7382897245070899</v>
      </c>
    </row>
    <row r="30" spans="1:12">
      <c r="A30" t="s">
        <v>39</v>
      </c>
      <c r="B30" t="str">
        <f>MID(A30, 1, FIND(":", A30)-1)</f>
        <v>96</v>
      </c>
      <c r="C30" t="str">
        <f>MID(A30, FIND(":", A30)+1, LEN(A30))</f>
        <v>Home</v>
      </c>
      <c r="D30">
        <v>4217</v>
      </c>
      <c r="E30">
        <v>39</v>
      </c>
      <c r="F30">
        <v>15</v>
      </c>
      <c r="G30">
        <v>65</v>
      </c>
      <c r="H30">
        <v>0</v>
      </c>
      <c r="I30">
        <v>2873</v>
      </c>
      <c r="J30">
        <v>0</v>
      </c>
      <c r="K30">
        <v>13.178660383078</v>
      </c>
      <c r="L30">
        <v>6.2026506643238601</v>
      </c>
    </row>
    <row r="31" spans="1:12">
      <c r="A31" t="s">
        <v>42</v>
      </c>
      <c r="B31" t="str">
        <f>MID(A31, 1, FIND(":", A31)-1)</f>
        <v>128</v>
      </c>
      <c r="C31" t="str">
        <f>MID(A31, FIND(":", A31)+1, LEN(A31))</f>
        <v>Home</v>
      </c>
      <c r="D31">
        <v>4146</v>
      </c>
      <c r="E31">
        <v>57</v>
      </c>
      <c r="F31">
        <v>23</v>
      </c>
      <c r="G31">
        <v>90</v>
      </c>
      <c r="H31">
        <v>0</v>
      </c>
      <c r="I31">
        <v>3310</v>
      </c>
      <c r="J31">
        <v>0</v>
      </c>
      <c r="K31">
        <v>12.7210692325629</v>
      </c>
      <c r="L31">
        <v>5.9877092084310002</v>
      </c>
    </row>
    <row r="32" spans="1:12">
      <c r="A32" t="s">
        <v>45</v>
      </c>
      <c r="B32" t="str">
        <f>MID(A32, 1, FIND(":", A32)-1)</f>
        <v>256</v>
      </c>
      <c r="C32" t="str">
        <f>MID(A32, FIND(":", A32)+1, LEN(A32))</f>
        <v>Home</v>
      </c>
      <c r="D32">
        <v>4535</v>
      </c>
      <c r="E32">
        <v>7808</v>
      </c>
      <c r="F32">
        <v>29</v>
      </c>
      <c r="G32">
        <v>121</v>
      </c>
      <c r="H32">
        <v>0</v>
      </c>
      <c r="I32">
        <v>336702</v>
      </c>
      <c r="J32">
        <v>0</v>
      </c>
      <c r="K32">
        <v>12.857515480051701</v>
      </c>
      <c r="L32">
        <v>6.0526901418508503</v>
      </c>
    </row>
    <row r="33" spans="1:12">
      <c r="A33" t="s">
        <v>48</v>
      </c>
      <c r="B33" t="str">
        <f>MID(A33, 1, FIND(":", A33)-1)</f>
        <v>512</v>
      </c>
      <c r="C33" t="str">
        <f>MID(A33, FIND(":", A33)+1, LEN(A33))</f>
        <v>Home</v>
      </c>
      <c r="D33">
        <v>6042</v>
      </c>
      <c r="E33">
        <v>13198</v>
      </c>
      <c r="F33">
        <v>55</v>
      </c>
      <c r="G33">
        <v>28220</v>
      </c>
      <c r="H33">
        <v>0</v>
      </c>
      <c r="I33">
        <v>384630</v>
      </c>
      <c r="J33">
        <v>0.14184045018205799</v>
      </c>
      <c r="K33">
        <v>14.6995854337375</v>
      </c>
      <c r="L33">
        <v>10.215704483622901</v>
      </c>
    </row>
    <row r="34" spans="1:12">
      <c r="A34" t="s">
        <v>51</v>
      </c>
      <c r="B34" t="str">
        <f>MID(A34, 1, FIND(":", A34)-1)</f>
        <v>1024</v>
      </c>
      <c r="C34" t="str">
        <f>MID(A34, FIND(":", A34)+1, LEN(A34))</f>
        <v>Home</v>
      </c>
      <c r="D34">
        <v>10084</v>
      </c>
      <c r="E34">
        <v>17136</v>
      </c>
      <c r="F34">
        <v>102</v>
      </c>
      <c r="G34">
        <v>28376</v>
      </c>
      <c r="H34">
        <v>0</v>
      </c>
      <c r="I34">
        <v>415300</v>
      </c>
      <c r="J34">
        <v>0.37653708845696099</v>
      </c>
      <c r="K34">
        <v>19.546575278738299</v>
      </c>
      <c r="L34">
        <v>20.667423687986499</v>
      </c>
    </row>
    <row r="35" spans="1:12">
      <c r="A35" t="s">
        <v>54</v>
      </c>
      <c r="B35" t="str">
        <f>MID(A35, 1, FIND(":", A35)-1)</f>
        <v>1280</v>
      </c>
      <c r="C35" t="str">
        <f>MID(A35, FIND(":", A35)+1, LEN(A35))</f>
        <v>Home</v>
      </c>
      <c r="D35">
        <v>12671</v>
      </c>
      <c r="E35">
        <v>18172</v>
      </c>
      <c r="F35">
        <v>148</v>
      </c>
      <c r="G35">
        <v>28316</v>
      </c>
      <c r="H35">
        <v>0</v>
      </c>
      <c r="I35">
        <v>407957</v>
      </c>
      <c r="J35">
        <v>0.45513377002604299</v>
      </c>
      <c r="K35">
        <v>21.772113618439001</v>
      </c>
      <c r="L35">
        <v>25.659877186597299</v>
      </c>
    </row>
    <row r="36" spans="1:12">
      <c r="A36" t="s">
        <v>57</v>
      </c>
      <c r="B36" t="str">
        <f>MID(A36, 1, FIND(":", A36)-1)</f>
        <v>1536</v>
      </c>
      <c r="C36" t="str">
        <f>MID(A36, FIND(":", A36)+1, LEN(A36))</f>
        <v>Home</v>
      </c>
      <c r="D36">
        <v>13022</v>
      </c>
      <c r="E36">
        <v>19377</v>
      </c>
      <c r="F36">
        <v>21682</v>
      </c>
      <c r="G36">
        <v>28405</v>
      </c>
      <c r="H36">
        <v>0</v>
      </c>
      <c r="I36">
        <v>414928</v>
      </c>
      <c r="J36">
        <v>0.49915527568729801</v>
      </c>
      <c r="K36">
        <v>24.1945672773215</v>
      </c>
      <c r="L36">
        <v>30.220844432806199</v>
      </c>
    </row>
    <row r="37" spans="1:12">
      <c r="A37" t="s">
        <v>60</v>
      </c>
      <c r="B37" t="str">
        <f>MID(A37, 1, FIND(":", A37)-1)</f>
        <v>2048</v>
      </c>
      <c r="C37" t="str">
        <f>MID(A37, FIND(":", A37)+1, LEN(A37))</f>
        <v>Home</v>
      </c>
      <c r="D37">
        <v>21378</v>
      </c>
      <c r="E37">
        <v>20239</v>
      </c>
      <c r="F37">
        <v>27913</v>
      </c>
      <c r="G37">
        <v>30632</v>
      </c>
      <c r="H37">
        <v>0</v>
      </c>
      <c r="I37">
        <v>403402</v>
      </c>
      <c r="J37">
        <v>0.57489007390775504</v>
      </c>
      <c r="K37">
        <v>29.3141251630048</v>
      </c>
      <c r="L37">
        <v>39.968458956728099</v>
      </c>
    </row>
    <row r="38" spans="1:12">
      <c r="A38" t="s">
        <v>11</v>
      </c>
      <c r="B38" t="str">
        <f>MID(A38, 1, FIND(":", A38)-1)</f>
        <v>2</v>
      </c>
      <c r="C38" t="str">
        <f>MID(A38, FIND(":", A38)+1, LEN(A38))</f>
        <v>Random</v>
      </c>
      <c r="D38">
        <v>3188</v>
      </c>
      <c r="E38">
        <v>84</v>
      </c>
      <c r="F38">
        <v>86</v>
      </c>
      <c r="G38">
        <v>89</v>
      </c>
      <c r="H38">
        <v>47</v>
      </c>
      <c r="I38">
        <v>270</v>
      </c>
      <c r="J38">
        <v>0</v>
      </c>
      <c r="K38">
        <v>10.572675536924701</v>
      </c>
      <c r="L38">
        <v>54135.243529552798</v>
      </c>
    </row>
    <row r="39" spans="1:12">
      <c r="A39" t="s">
        <v>14</v>
      </c>
      <c r="B39" t="str">
        <f>MID(A39, 1, FIND(":", A39)-1)</f>
        <v>4</v>
      </c>
      <c r="C39" t="str">
        <f>MID(A39, FIND(":", A39)+1, LEN(A39))</f>
        <v>Random</v>
      </c>
      <c r="D39">
        <v>3871</v>
      </c>
      <c r="E39">
        <v>80</v>
      </c>
      <c r="F39">
        <v>73</v>
      </c>
      <c r="G39">
        <v>128</v>
      </c>
      <c r="H39">
        <v>46</v>
      </c>
      <c r="I39">
        <v>212</v>
      </c>
      <c r="J39">
        <v>0</v>
      </c>
      <c r="K39">
        <v>12.8218717084125</v>
      </c>
      <c r="L39">
        <v>65651.797012020004</v>
      </c>
    </row>
    <row r="40" spans="1:12">
      <c r="A40" t="s">
        <v>17</v>
      </c>
      <c r="B40" t="str">
        <f>MID(A40, 1, FIND(":", A40)-1)</f>
        <v>8</v>
      </c>
      <c r="C40" t="str">
        <f>MID(A40, FIND(":", A40)+1, LEN(A40))</f>
        <v>Random</v>
      </c>
      <c r="D40">
        <v>4069</v>
      </c>
      <c r="E40">
        <v>125</v>
      </c>
      <c r="F40">
        <v>103</v>
      </c>
      <c r="G40">
        <v>238</v>
      </c>
      <c r="H40">
        <v>46</v>
      </c>
      <c r="I40">
        <v>386</v>
      </c>
      <c r="J40">
        <v>0</v>
      </c>
      <c r="K40">
        <v>13.4773924938641</v>
      </c>
      <c r="L40">
        <v>69008.258374256402</v>
      </c>
    </row>
    <row r="41" spans="1:12">
      <c r="A41" t="s">
        <v>20</v>
      </c>
      <c r="B41" t="str">
        <f>MID(A41, 1, FIND(":", A41)-1)</f>
        <v>12</v>
      </c>
      <c r="C41" t="str">
        <f>MID(A41, FIND(":", A41)+1, LEN(A41))</f>
        <v>Random</v>
      </c>
      <c r="D41">
        <v>4126</v>
      </c>
      <c r="E41">
        <v>121</v>
      </c>
      <c r="F41">
        <v>103</v>
      </c>
      <c r="G41">
        <v>212</v>
      </c>
      <c r="H41">
        <v>46</v>
      </c>
      <c r="I41">
        <v>500</v>
      </c>
      <c r="J41">
        <v>0</v>
      </c>
      <c r="K41">
        <v>13.576923836287101</v>
      </c>
      <c r="L41">
        <v>69517.888779319997</v>
      </c>
    </row>
    <row r="42" spans="1:12">
      <c r="A42" t="s">
        <v>23</v>
      </c>
      <c r="B42" t="str">
        <f>MID(A42, 1, FIND(":", A42)-1)</f>
        <v>16</v>
      </c>
      <c r="C42" t="str">
        <f>MID(A42, FIND(":", A42)+1, LEN(A42))</f>
        <v>Random</v>
      </c>
      <c r="D42">
        <v>4232</v>
      </c>
      <c r="E42">
        <v>133</v>
      </c>
      <c r="F42">
        <v>115</v>
      </c>
      <c r="G42">
        <v>230</v>
      </c>
      <c r="H42">
        <v>46</v>
      </c>
      <c r="I42">
        <v>632</v>
      </c>
      <c r="J42">
        <v>0</v>
      </c>
      <c r="K42">
        <v>13.931501257521999</v>
      </c>
      <c r="L42">
        <v>71333.431283629194</v>
      </c>
    </row>
    <row r="43" spans="1:12">
      <c r="A43" t="s">
        <v>26</v>
      </c>
      <c r="B43" t="str">
        <f>MID(A43, 1, FIND(":", A43)-1)</f>
        <v>24</v>
      </c>
      <c r="C43" t="str">
        <f>MID(A43, FIND(":", A43)+1, LEN(A43))</f>
        <v>Random</v>
      </c>
      <c r="D43">
        <v>3995</v>
      </c>
      <c r="E43">
        <v>141</v>
      </c>
      <c r="F43">
        <v>125</v>
      </c>
      <c r="G43">
        <v>241</v>
      </c>
      <c r="H43">
        <v>46</v>
      </c>
      <c r="I43">
        <v>717</v>
      </c>
      <c r="J43">
        <v>0</v>
      </c>
      <c r="K43">
        <v>13.062855386506801</v>
      </c>
      <c r="L43">
        <v>66885.706727401106</v>
      </c>
    </row>
    <row r="44" spans="1:12">
      <c r="A44" t="s">
        <v>29</v>
      </c>
      <c r="B44" t="str">
        <f>MID(A44, 1, FIND(":", A44)-1)</f>
        <v>32</v>
      </c>
      <c r="C44" t="str">
        <f>MID(A44, FIND(":", A44)+1, LEN(A44))</f>
        <v>Random</v>
      </c>
      <c r="D44">
        <v>3987</v>
      </c>
      <c r="E44">
        <v>144</v>
      </c>
      <c r="F44">
        <v>123</v>
      </c>
      <c r="G44">
        <v>249</v>
      </c>
      <c r="H44">
        <v>47</v>
      </c>
      <c r="I44">
        <v>729</v>
      </c>
      <c r="J44">
        <v>0</v>
      </c>
      <c r="K44">
        <v>12.9426620916666</v>
      </c>
      <c r="L44">
        <v>66270.280437913403</v>
      </c>
    </row>
    <row r="45" spans="1:12">
      <c r="A45" t="s">
        <v>32</v>
      </c>
      <c r="B45" t="str">
        <f>MID(A45, 1, FIND(":", A45)-1)</f>
        <v>48</v>
      </c>
      <c r="C45" t="str">
        <f>MID(A45, FIND(":", A45)+1, LEN(A45))</f>
        <v>Random</v>
      </c>
      <c r="D45">
        <v>3737</v>
      </c>
      <c r="E45">
        <v>264</v>
      </c>
      <c r="F45">
        <v>263</v>
      </c>
      <c r="G45">
        <v>367</v>
      </c>
      <c r="H45">
        <v>47</v>
      </c>
      <c r="I45">
        <v>879</v>
      </c>
      <c r="J45">
        <v>0</v>
      </c>
      <c r="K45">
        <v>12.0567444531554</v>
      </c>
      <c r="L45">
        <v>61734.121964162201</v>
      </c>
    </row>
    <row r="46" spans="1:12">
      <c r="A46" t="s">
        <v>35</v>
      </c>
      <c r="B46" t="str">
        <f>MID(A46, 1, FIND(":", A46)-1)</f>
        <v>56</v>
      </c>
      <c r="C46" t="str">
        <f>MID(A46, FIND(":", A46)+1, LEN(A46))</f>
        <v>Random</v>
      </c>
      <c r="D46">
        <v>3858</v>
      </c>
      <c r="E46">
        <v>320</v>
      </c>
      <c r="F46">
        <v>313</v>
      </c>
      <c r="G46">
        <v>437</v>
      </c>
      <c r="H46">
        <v>46</v>
      </c>
      <c r="I46">
        <v>955</v>
      </c>
      <c r="J46">
        <v>0</v>
      </c>
      <c r="K46">
        <v>12.361818706142399</v>
      </c>
      <c r="L46">
        <v>63296.192892575003</v>
      </c>
    </row>
    <row r="47" spans="1:12">
      <c r="A47" t="s">
        <v>38</v>
      </c>
      <c r="B47" t="str">
        <f>MID(A47, 1, FIND(":", A47)-1)</f>
        <v>64</v>
      </c>
      <c r="C47" t="str">
        <f>MID(A47, FIND(":", A47)+1, LEN(A47))</f>
        <v>Random</v>
      </c>
      <c r="D47">
        <v>3771</v>
      </c>
      <c r="E47">
        <v>375</v>
      </c>
      <c r="F47">
        <v>363</v>
      </c>
      <c r="G47">
        <v>489</v>
      </c>
      <c r="H47">
        <v>47</v>
      </c>
      <c r="I47">
        <v>1532</v>
      </c>
      <c r="J47">
        <v>0</v>
      </c>
      <c r="K47">
        <v>12.0088274913301</v>
      </c>
      <c r="L47">
        <v>61488.773205577301</v>
      </c>
    </row>
    <row r="48" spans="1:12">
      <c r="A48" t="s">
        <v>41</v>
      </c>
      <c r="B48" t="str">
        <f>MID(A48, 1, FIND(":", A48)-1)</f>
        <v>96</v>
      </c>
      <c r="C48" t="str">
        <f>MID(A48, FIND(":", A48)+1, LEN(A48))</f>
        <v>Random</v>
      </c>
      <c r="D48">
        <v>4129</v>
      </c>
      <c r="E48">
        <v>579</v>
      </c>
      <c r="F48">
        <v>553</v>
      </c>
      <c r="G48">
        <v>810</v>
      </c>
      <c r="H48">
        <v>50</v>
      </c>
      <c r="I48">
        <v>1412</v>
      </c>
      <c r="J48">
        <v>0</v>
      </c>
      <c r="K48">
        <v>12.8902347652347</v>
      </c>
      <c r="L48">
        <v>66001.840789215596</v>
      </c>
    </row>
    <row r="49" spans="1:12">
      <c r="A49" t="s">
        <v>44</v>
      </c>
      <c r="B49" t="str">
        <f>MID(A49, 1, FIND(":", A49)-1)</f>
        <v>128</v>
      </c>
      <c r="C49" t="str">
        <f>MID(A49, FIND(":", A49)+1, LEN(A49))</f>
        <v>Random</v>
      </c>
      <c r="D49">
        <v>4020</v>
      </c>
      <c r="E49">
        <v>918</v>
      </c>
      <c r="F49">
        <v>791</v>
      </c>
      <c r="G49">
        <v>1404</v>
      </c>
      <c r="H49">
        <v>49</v>
      </c>
      <c r="I49">
        <v>4981</v>
      </c>
      <c r="J49">
        <v>0</v>
      </c>
      <c r="K49">
        <v>12.3241055826358</v>
      </c>
      <c r="L49">
        <v>63103.090837227697</v>
      </c>
    </row>
    <row r="50" spans="1:12">
      <c r="A50" t="s">
        <v>47</v>
      </c>
      <c r="B50" t="str">
        <f>MID(A50, 1, FIND(":", A50)-1)</f>
        <v>256</v>
      </c>
      <c r="C50" t="str">
        <f>MID(A50, FIND(":", A50)+1, LEN(A50))</f>
        <v>Random</v>
      </c>
      <c r="D50">
        <v>4289</v>
      </c>
      <c r="E50">
        <v>970</v>
      </c>
      <c r="F50">
        <v>913</v>
      </c>
      <c r="G50">
        <v>1371</v>
      </c>
      <c r="H50">
        <v>47</v>
      </c>
      <c r="I50">
        <v>10362</v>
      </c>
      <c r="J50">
        <v>0</v>
      </c>
      <c r="K50">
        <v>12.1359085944529</v>
      </c>
      <c r="L50">
        <v>62139.4666117499</v>
      </c>
    </row>
    <row r="51" spans="1:12">
      <c r="A51" t="s">
        <v>50</v>
      </c>
      <c r="B51" t="str">
        <f>MID(A51, 1, FIND(":", A51)-1)</f>
        <v>512</v>
      </c>
      <c r="C51" t="str">
        <f>MID(A51, FIND(":", A51)+1, LEN(A51))</f>
        <v>Random</v>
      </c>
      <c r="D51">
        <v>5670</v>
      </c>
      <c r="E51">
        <v>5592</v>
      </c>
      <c r="F51">
        <v>939</v>
      </c>
      <c r="G51">
        <v>27952</v>
      </c>
      <c r="H51">
        <v>46</v>
      </c>
      <c r="I51">
        <v>70065</v>
      </c>
      <c r="J51">
        <v>0.125044091710758</v>
      </c>
      <c r="K51">
        <v>13.790855714084101</v>
      </c>
      <c r="L51">
        <v>61787.057898715597</v>
      </c>
    </row>
    <row r="52" spans="1:12">
      <c r="A52" t="s">
        <v>53</v>
      </c>
      <c r="B52" t="str">
        <f>MID(A52, 1, FIND(":", A52)-1)</f>
        <v>1024</v>
      </c>
      <c r="C52" t="str">
        <f>MID(A52, FIND(":", A52)+1, LEN(A52))</f>
        <v>Random</v>
      </c>
      <c r="D52">
        <v>9415</v>
      </c>
      <c r="E52">
        <v>12491</v>
      </c>
      <c r="F52">
        <v>1120</v>
      </c>
      <c r="G52">
        <v>28373</v>
      </c>
      <c r="H52">
        <v>49</v>
      </c>
      <c r="I52">
        <v>114640</v>
      </c>
      <c r="J52">
        <v>0.35432819968135898</v>
      </c>
      <c r="K52">
        <v>18.2248969707762</v>
      </c>
      <c r="L52">
        <v>60265.229336053097</v>
      </c>
    </row>
    <row r="53" spans="1:12">
      <c r="A53" t="s">
        <v>56</v>
      </c>
      <c r="B53" t="str">
        <f>MID(A53, 1, FIND(":", A53)-1)</f>
        <v>1280</v>
      </c>
      <c r="C53" t="str">
        <f>MID(A53, FIND(":", A53)+1, LEN(A53))</f>
        <v>Random</v>
      </c>
      <c r="D53">
        <v>11810</v>
      </c>
      <c r="E53">
        <v>14603</v>
      </c>
      <c r="F53">
        <v>1288</v>
      </c>
      <c r="G53">
        <v>28304</v>
      </c>
      <c r="H53">
        <v>50</v>
      </c>
      <c r="I53">
        <v>178662</v>
      </c>
      <c r="J53">
        <v>0.434377646062658</v>
      </c>
      <c r="K53">
        <v>20.270919726471298</v>
      </c>
      <c r="L53">
        <v>58725.5680039285</v>
      </c>
    </row>
    <row r="54" spans="1:12">
      <c r="A54" t="s">
        <v>59</v>
      </c>
      <c r="B54" t="str">
        <f>MID(A54, 1, FIND(":", A54)-1)</f>
        <v>1536</v>
      </c>
      <c r="C54" t="str">
        <f>MID(A54, FIND(":", A54)+1, LEN(A54))</f>
        <v>Random</v>
      </c>
      <c r="D54">
        <v>11954</v>
      </c>
      <c r="E54">
        <v>15348</v>
      </c>
      <c r="F54">
        <v>1785</v>
      </c>
      <c r="G54">
        <v>28370</v>
      </c>
      <c r="H54">
        <v>52</v>
      </c>
      <c r="I54">
        <v>134588</v>
      </c>
      <c r="J54">
        <v>0.47498745189894598</v>
      </c>
      <c r="K54">
        <v>22.201998439879599</v>
      </c>
      <c r="L54">
        <v>59705.311250684797</v>
      </c>
    </row>
    <row r="55" spans="1:12">
      <c r="A55" t="s">
        <v>62</v>
      </c>
      <c r="B55" t="str">
        <f>MID(A55, 1, FIND(":", A55)-1)</f>
        <v>2048</v>
      </c>
      <c r="C55" t="str">
        <f>MID(A55, FIND(":", A55)+1, LEN(A55))</f>
        <v>Random</v>
      </c>
      <c r="D55">
        <v>19992</v>
      </c>
      <c r="E55">
        <v>18286</v>
      </c>
      <c r="F55">
        <v>27749</v>
      </c>
      <c r="G55">
        <v>30575</v>
      </c>
      <c r="H55">
        <v>60</v>
      </c>
      <c r="I55">
        <v>336159</v>
      </c>
      <c r="J55">
        <v>0.557472989195678</v>
      </c>
      <c r="K55">
        <v>27.3868265966744</v>
      </c>
      <c r="L55">
        <v>62085.877765335499</v>
      </c>
    </row>
    <row r="56" spans="1:12">
      <c r="A56" t="s">
        <v>66</v>
      </c>
      <c r="B56" t="e">
        <f>MID(A56, 1, FIND(":", A56)-1)</f>
        <v>#VALUE!</v>
      </c>
      <c r="C56" t="e">
        <f>MID(A56, FIND(":", A56)+1, LEN(A56))</f>
        <v>#VALUE!</v>
      </c>
      <c r="D56">
        <v>338505</v>
      </c>
      <c r="E56">
        <v>10340</v>
      </c>
      <c r="F56">
        <v>968</v>
      </c>
      <c r="G56">
        <v>28282</v>
      </c>
      <c r="H56">
        <v>0</v>
      </c>
      <c r="I56">
        <v>415300</v>
      </c>
      <c r="J56">
        <v>0.244117516727965</v>
      </c>
      <c r="K56">
        <v>49.191619964381999</v>
      </c>
      <c r="L56">
        <v>62625.935836509198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E15" sqref="E15"/>
    </sheetView>
  </sheetViews>
  <sheetFormatPr baseColWidth="10" defaultRowHeight="15" x14ac:dyDescent="0"/>
  <cols>
    <col min="1" max="1" width="15.1640625" customWidth="1"/>
    <col min="2" max="2" width="15.1640625" bestFit="1" customWidth="1"/>
    <col min="3" max="3" width="8.33203125" bestFit="1" customWidth="1"/>
    <col min="4" max="4" width="15.6640625" bestFit="1" customWidth="1"/>
    <col min="5" max="5" width="10.5" bestFit="1" customWidth="1"/>
    <col min="6" max="6" width="25.1640625" customWidth="1"/>
    <col min="7" max="7" width="26.5" customWidth="1"/>
    <col min="8" max="8" width="22.1640625" customWidth="1"/>
    <col min="9" max="9" width="22.5" customWidth="1"/>
    <col min="10" max="10" width="24.6640625" customWidth="1"/>
    <col min="11" max="11" width="22.33203125" customWidth="1"/>
    <col min="12" max="12" width="27.6640625" customWidth="1"/>
  </cols>
  <sheetData>
    <row r="1" spans="1:12">
      <c r="A1" t="s">
        <v>0</v>
      </c>
      <c r="B1" t="s">
        <v>63</v>
      </c>
      <c r="C1" t="s">
        <v>64</v>
      </c>
      <c r="D1" t="s">
        <v>65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>
      <c r="A2" t="s">
        <v>10</v>
      </c>
      <c r="B2" t="str">
        <f>MID(A2, 1, FIND(":", A2)-1)</f>
        <v>2</v>
      </c>
      <c r="C2" t="str">
        <f>MID(A2, FIND(":", A2)+1, LEN(A2))</f>
        <v>Fib</v>
      </c>
      <c r="D2">
        <v>3337</v>
      </c>
      <c r="E2">
        <v>91</v>
      </c>
      <c r="F2">
        <v>89</v>
      </c>
      <c r="G2">
        <v>108</v>
      </c>
      <c r="H2">
        <v>82</v>
      </c>
      <c r="I2">
        <v>119</v>
      </c>
      <c r="J2">
        <v>0</v>
      </c>
      <c r="K2">
        <v>11.054500642664999</v>
      </c>
      <c r="L2">
        <v>6.3860758779499598</v>
      </c>
    </row>
    <row r="3" spans="1:12">
      <c r="A3" t="s">
        <v>13</v>
      </c>
      <c r="B3" t="str">
        <f>MID(A3, 1, FIND(":", A3)-1)</f>
        <v>4</v>
      </c>
      <c r="C3" t="str">
        <f>MID(A3, FIND(":", A3)+1, LEN(A3))</f>
        <v>Fib</v>
      </c>
      <c r="D3">
        <v>3777</v>
      </c>
      <c r="E3">
        <v>237</v>
      </c>
      <c r="F3">
        <v>214</v>
      </c>
      <c r="G3">
        <v>372</v>
      </c>
      <c r="H3">
        <v>106</v>
      </c>
      <c r="I3">
        <v>544</v>
      </c>
      <c r="J3">
        <v>0</v>
      </c>
      <c r="K3">
        <v>12.4987176984092</v>
      </c>
      <c r="L3">
        <v>7.2204405440185102</v>
      </c>
    </row>
    <row r="4" spans="1:12">
      <c r="A4" t="s">
        <v>16</v>
      </c>
      <c r="B4" t="str">
        <f>MID(A4, 1, FIND(":", A4)-1)</f>
        <v>8</v>
      </c>
      <c r="C4" t="str">
        <f>MID(A4, FIND(":", A4)+1, LEN(A4))</f>
        <v>Fib</v>
      </c>
      <c r="D4">
        <v>4206</v>
      </c>
      <c r="E4">
        <v>439</v>
      </c>
      <c r="F4">
        <v>424</v>
      </c>
      <c r="G4">
        <v>698</v>
      </c>
      <c r="H4">
        <v>107</v>
      </c>
      <c r="I4">
        <v>986</v>
      </c>
      <c r="J4">
        <v>0</v>
      </c>
      <c r="K4">
        <v>13.915126331216999</v>
      </c>
      <c r="L4">
        <v>8.03899609939754</v>
      </c>
    </row>
    <row r="5" spans="1:12">
      <c r="A5" t="s">
        <v>19</v>
      </c>
      <c r="B5" t="str">
        <f>MID(A5, 1, FIND(":", A5)-1)</f>
        <v>12</v>
      </c>
      <c r="C5" t="str">
        <f>MID(A5, FIND(":", A5)+1, LEN(A5))</f>
        <v>Fib</v>
      </c>
      <c r="D5">
        <v>4383</v>
      </c>
      <c r="E5">
        <v>698</v>
      </c>
      <c r="F5">
        <v>710</v>
      </c>
      <c r="G5">
        <v>922</v>
      </c>
      <c r="H5">
        <v>110</v>
      </c>
      <c r="I5">
        <v>1259</v>
      </c>
      <c r="J5">
        <v>0</v>
      </c>
      <c r="K5">
        <v>14.4061529359562</v>
      </c>
      <c r="L5">
        <v>8.3219514186757308</v>
      </c>
    </row>
    <row r="6" spans="1:12">
      <c r="A6" t="s">
        <v>22</v>
      </c>
      <c r="B6" t="str">
        <f>MID(A6, 1, FIND(":", A6)-1)</f>
        <v>16</v>
      </c>
      <c r="C6" t="str">
        <f>MID(A6, FIND(":", A6)+1, LEN(A6))</f>
        <v>Fib</v>
      </c>
      <c r="D6">
        <v>4145</v>
      </c>
      <c r="E6">
        <v>1041</v>
      </c>
      <c r="F6">
        <v>1025</v>
      </c>
      <c r="G6">
        <v>1473</v>
      </c>
      <c r="H6">
        <v>115</v>
      </c>
      <c r="I6">
        <v>2445</v>
      </c>
      <c r="J6">
        <v>0</v>
      </c>
      <c r="K6">
        <v>13.6148492184189</v>
      </c>
      <c r="L6">
        <v>7.8645667390383203</v>
      </c>
    </row>
    <row r="7" spans="1:12">
      <c r="A7" t="s">
        <v>25</v>
      </c>
      <c r="B7" t="str">
        <f>MID(A7, 1, FIND(":", A7)-1)</f>
        <v>24</v>
      </c>
      <c r="C7" t="str">
        <f>MID(A7, FIND(":", A7)+1, LEN(A7))</f>
        <v>Fib</v>
      </c>
      <c r="D7">
        <v>4169</v>
      </c>
      <c r="E7">
        <v>1610</v>
      </c>
      <c r="F7">
        <v>1571</v>
      </c>
      <c r="G7">
        <v>2356</v>
      </c>
      <c r="H7">
        <v>108</v>
      </c>
      <c r="I7">
        <v>4069</v>
      </c>
      <c r="J7">
        <v>0</v>
      </c>
      <c r="K7">
        <v>13.591669600824099</v>
      </c>
      <c r="L7">
        <v>7.8511922918459698</v>
      </c>
    </row>
    <row r="8" spans="1:12">
      <c r="A8" t="s">
        <v>28</v>
      </c>
      <c r="B8" t="str">
        <f>MID(A8, 1, FIND(":", A8)-1)</f>
        <v>32</v>
      </c>
      <c r="C8" t="str">
        <f>MID(A8, FIND(":", A8)+1, LEN(A8))</f>
        <v>Fib</v>
      </c>
      <c r="D8">
        <v>3945</v>
      </c>
      <c r="E8">
        <v>2337</v>
      </c>
      <c r="F8">
        <v>2275</v>
      </c>
      <c r="G8">
        <v>3485</v>
      </c>
      <c r="H8">
        <v>110</v>
      </c>
      <c r="I8">
        <v>5425</v>
      </c>
      <c r="J8">
        <v>0</v>
      </c>
      <c r="K8">
        <v>12.755638186080301</v>
      </c>
      <c r="L8">
        <v>7.3699074448306501</v>
      </c>
    </row>
    <row r="9" spans="1:12">
      <c r="A9" t="s">
        <v>31</v>
      </c>
      <c r="B9" t="str">
        <f>MID(A9, 1, FIND(":", A9)-1)</f>
        <v>48</v>
      </c>
      <c r="C9" t="str">
        <f>MID(A9, FIND(":", A9)+1, LEN(A9))</f>
        <v>Fib</v>
      </c>
      <c r="D9">
        <v>4076</v>
      </c>
      <c r="E9">
        <v>3340</v>
      </c>
      <c r="F9">
        <v>3381</v>
      </c>
      <c r="G9">
        <v>4255</v>
      </c>
      <c r="H9">
        <v>177</v>
      </c>
      <c r="I9">
        <v>6145</v>
      </c>
      <c r="J9">
        <v>0</v>
      </c>
      <c r="K9">
        <v>13.1002963315313</v>
      </c>
      <c r="L9">
        <v>7.56743189517191</v>
      </c>
    </row>
    <row r="10" spans="1:12">
      <c r="A10" t="s">
        <v>34</v>
      </c>
      <c r="B10" t="str">
        <f>MID(A10, 1, FIND(":", A10)-1)</f>
        <v>56</v>
      </c>
      <c r="C10" t="str">
        <f>MID(A10, FIND(":", A10)+1, LEN(A10))</f>
        <v>Fib</v>
      </c>
      <c r="D10">
        <v>4205</v>
      </c>
      <c r="E10">
        <v>3808</v>
      </c>
      <c r="F10">
        <v>3799</v>
      </c>
      <c r="G10">
        <v>4728</v>
      </c>
      <c r="H10">
        <v>109</v>
      </c>
      <c r="I10">
        <v>6254</v>
      </c>
      <c r="J10">
        <v>0</v>
      </c>
      <c r="K10">
        <v>13.3917197452229</v>
      </c>
      <c r="L10">
        <v>7.7349472531847097</v>
      </c>
    </row>
    <row r="11" spans="1:12">
      <c r="A11" t="s">
        <v>37</v>
      </c>
      <c r="B11" t="str">
        <f>MID(A11, 1, FIND(":", A11)-1)</f>
        <v>64</v>
      </c>
      <c r="C11" t="str">
        <f>MID(A11, FIND(":", A11)+1, LEN(A11))</f>
        <v>Fib</v>
      </c>
      <c r="D11">
        <v>3905</v>
      </c>
      <c r="E11">
        <v>4756</v>
      </c>
      <c r="F11">
        <v>4642</v>
      </c>
      <c r="G11">
        <v>6434</v>
      </c>
      <c r="H11">
        <v>108</v>
      </c>
      <c r="I11">
        <v>7108</v>
      </c>
      <c r="J11">
        <v>0</v>
      </c>
      <c r="K11">
        <v>12.3036302798485</v>
      </c>
      <c r="L11">
        <v>7.1053440250987698</v>
      </c>
    </row>
    <row r="12" spans="1:12">
      <c r="A12" t="s">
        <v>40</v>
      </c>
      <c r="B12" t="str">
        <f>MID(A12, 1, FIND(":", A12)-1)</f>
        <v>96</v>
      </c>
      <c r="C12" t="str">
        <f>MID(A12, FIND(":", A12)+1, LEN(A12))</f>
        <v>Fib</v>
      </c>
      <c r="D12">
        <v>4454</v>
      </c>
      <c r="E12">
        <v>6237</v>
      </c>
      <c r="F12">
        <v>6332</v>
      </c>
      <c r="G12">
        <v>7235</v>
      </c>
      <c r="H12">
        <v>178</v>
      </c>
      <c r="I12">
        <v>8888</v>
      </c>
      <c r="J12">
        <v>0</v>
      </c>
      <c r="K12">
        <v>13.7898152276217</v>
      </c>
      <c r="L12">
        <v>7.9609169886560602</v>
      </c>
    </row>
    <row r="13" spans="1:12">
      <c r="A13" t="s">
        <v>43</v>
      </c>
      <c r="B13" t="str">
        <f>MID(A13, 1, FIND(":", A13)-1)</f>
        <v>128</v>
      </c>
      <c r="C13" t="str">
        <f>MID(A13, FIND(":", A13)+1, LEN(A13))</f>
        <v>Fib</v>
      </c>
      <c r="D13">
        <v>4082</v>
      </c>
      <c r="E13">
        <v>9245</v>
      </c>
      <c r="F13">
        <v>9041</v>
      </c>
      <c r="G13">
        <v>12794</v>
      </c>
      <c r="H13">
        <v>110</v>
      </c>
      <c r="I13">
        <v>13785</v>
      </c>
      <c r="J13">
        <v>0</v>
      </c>
      <c r="K13">
        <v>12.356067852429399</v>
      </c>
      <c r="L13">
        <v>7.1410194276237702</v>
      </c>
    </row>
    <row r="14" spans="1:12">
      <c r="A14" t="s">
        <v>46</v>
      </c>
      <c r="B14" t="str">
        <f>MID(A14, 1, FIND(":", A14)-1)</f>
        <v>256</v>
      </c>
      <c r="C14" t="str">
        <f>MID(A14, FIND(":", A14)+1, LEN(A14))</f>
        <v>Fib</v>
      </c>
      <c r="D14">
        <v>4839</v>
      </c>
      <c r="E14">
        <v>9758</v>
      </c>
      <c r="F14">
        <v>9481</v>
      </c>
      <c r="G14">
        <v>11892</v>
      </c>
      <c r="H14">
        <v>145</v>
      </c>
      <c r="I14">
        <v>16087</v>
      </c>
      <c r="J14">
        <v>0</v>
      </c>
      <c r="K14">
        <v>13.570282791344599</v>
      </c>
      <c r="L14">
        <v>7.8426084953083102</v>
      </c>
    </row>
    <row r="15" spans="1:12">
      <c r="A15" t="s">
        <v>49</v>
      </c>
      <c r="B15" t="str">
        <f>MID(A15, 1, FIND(":", A15)-1)</f>
        <v>512</v>
      </c>
      <c r="C15" t="str">
        <f>MID(A15, FIND(":", A15)+1, LEN(A15))</f>
        <v>Fib</v>
      </c>
      <c r="D15">
        <v>6237</v>
      </c>
      <c r="E15">
        <v>13594</v>
      </c>
      <c r="F15">
        <v>10557</v>
      </c>
      <c r="G15">
        <v>28215</v>
      </c>
      <c r="H15">
        <v>141</v>
      </c>
      <c r="I15">
        <v>83315</v>
      </c>
      <c r="J15">
        <v>0.123136123136123</v>
      </c>
      <c r="K15">
        <v>14.8610750392554</v>
      </c>
      <c r="L15">
        <v>11.2781966084248</v>
      </c>
    </row>
    <row r="16" spans="1:12">
      <c r="A16" t="s">
        <v>52</v>
      </c>
      <c r="B16" t="str">
        <f>MID(A16, 1, FIND(":", A16)-1)</f>
        <v>1024</v>
      </c>
      <c r="C16" t="str">
        <f>MID(A16, FIND(":", A16)+1, LEN(A16))</f>
        <v>Fib</v>
      </c>
      <c r="D16">
        <v>10097</v>
      </c>
      <c r="E16">
        <v>17891</v>
      </c>
      <c r="F16">
        <v>11999</v>
      </c>
      <c r="G16">
        <v>28417</v>
      </c>
      <c r="H16">
        <v>178</v>
      </c>
      <c r="I16">
        <v>150093</v>
      </c>
      <c r="J16">
        <v>0.33861543032583902</v>
      </c>
      <c r="K16">
        <v>19.383833303256999</v>
      </c>
      <c r="L16">
        <v>20.7026045646172</v>
      </c>
    </row>
    <row r="17" spans="1:12">
      <c r="A17" t="s">
        <v>55</v>
      </c>
      <c r="B17" t="str">
        <f>MID(A17, 1, FIND(":", A17)-1)</f>
        <v>1280</v>
      </c>
      <c r="C17" t="str">
        <f>MID(A17, FIND(":", A17)+1, LEN(A17))</f>
        <v>Fib</v>
      </c>
      <c r="D17">
        <v>12708</v>
      </c>
      <c r="E17">
        <v>19224</v>
      </c>
      <c r="F17">
        <v>13341</v>
      </c>
      <c r="G17">
        <v>28251</v>
      </c>
      <c r="H17">
        <v>117</v>
      </c>
      <c r="I17">
        <v>223946</v>
      </c>
      <c r="J17">
        <v>0.42264715140069198</v>
      </c>
      <c r="K17">
        <v>21.924028445339999</v>
      </c>
      <c r="L17">
        <v>26.018456576022398</v>
      </c>
    </row>
    <row r="18" spans="1:12">
      <c r="A18" t="s">
        <v>58</v>
      </c>
      <c r="B18" t="str">
        <f>MID(A18, 1, FIND(":", A18)-1)</f>
        <v>1536</v>
      </c>
      <c r="C18" t="str">
        <f>MID(A18, FIND(":", A18)+1, LEN(A18))</f>
        <v>Fib</v>
      </c>
      <c r="D18">
        <v>15887</v>
      </c>
      <c r="E18">
        <v>19635</v>
      </c>
      <c r="F18">
        <v>14913</v>
      </c>
      <c r="G18">
        <v>28372</v>
      </c>
      <c r="H18">
        <v>88</v>
      </c>
      <c r="I18">
        <v>295097</v>
      </c>
      <c r="J18">
        <v>0.47378359665135</v>
      </c>
      <c r="K18">
        <v>24.928213899044401</v>
      </c>
      <c r="L18">
        <v>31.6396014106165</v>
      </c>
    </row>
    <row r="19" spans="1:12">
      <c r="A19" t="s">
        <v>61</v>
      </c>
      <c r="B19" t="str">
        <f>MID(A19, 1, FIND(":", A19)-1)</f>
        <v>2048</v>
      </c>
      <c r="C19" t="str">
        <f>MID(A19, FIND(":", A19)+1, LEN(A19))</f>
        <v>Fib</v>
      </c>
      <c r="D19">
        <v>21569</v>
      </c>
      <c r="E19">
        <v>21226</v>
      </c>
      <c r="F19">
        <v>27522</v>
      </c>
      <c r="G19">
        <v>28608</v>
      </c>
      <c r="H19">
        <v>107</v>
      </c>
      <c r="I19">
        <v>424889</v>
      </c>
      <c r="J19">
        <v>0.55357225647920605</v>
      </c>
      <c r="K19">
        <v>29.367713895916101</v>
      </c>
      <c r="L19">
        <v>40.494424060363102</v>
      </c>
    </row>
    <row r="20" spans="1:12">
      <c r="A20" t="s">
        <v>9</v>
      </c>
      <c r="B20" t="str">
        <f>MID(A20, 1, FIND(":", A20)-1)</f>
        <v>2</v>
      </c>
      <c r="C20" t="str">
        <f>MID(A20, FIND(":", A20)+1, LEN(A20))</f>
        <v>Home</v>
      </c>
      <c r="D20">
        <v>3337</v>
      </c>
      <c r="E20">
        <v>1</v>
      </c>
      <c r="F20">
        <v>1</v>
      </c>
      <c r="G20">
        <v>3</v>
      </c>
      <c r="H20">
        <v>0</v>
      </c>
      <c r="I20">
        <v>72</v>
      </c>
      <c r="J20">
        <v>0</v>
      </c>
      <c r="K20">
        <v>11.0563319616457</v>
      </c>
      <c r="L20">
        <v>5.1996813373456803</v>
      </c>
    </row>
    <row r="21" spans="1:12">
      <c r="A21" t="s">
        <v>12</v>
      </c>
      <c r="B21" t="str">
        <f>MID(A21, 1, FIND(":", A21)-1)</f>
        <v>4</v>
      </c>
      <c r="C21" t="str">
        <f>MID(A21, FIND(":", A21)+1, LEN(A21))</f>
        <v>Home</v>
      </c>
      <c r="D21">
        <v>3777</v>
      </c>
      <c r="E21">
        <v>1</v>
      </c>
      <c r="F21">
        <v>1</v>
      </c>
      <c r="G21">
        <v>3</v>
      </c>
      <c r="H21">
        <v>0</v>
      </c>
      <c r="I21">
        <v>15</v>
      </c>
      <c r="J21">
        <v>0</v>
      </c>
      <c r="K21">
        <v>12.510640834970101</v>
      </c>
      <c r="L21">
        <v>5.8836610496583299</v>
      </c>
    </row>
    <row r="22" spans="1:12">
      <c r="A22" t="s">
        <v>15</v>
      </c>
      <c r="B22" t="str">
        <f>MID(A22, 1, FIND(":", A22)-1)</f>
        <v>8</v>
      </c>
      <c r="C22" t="str">
        <f>MID(A22, FIND(":", A22)+1, LEN(A22))</f>
        <v>Home</v>
      </c>
      <c r="D22">
        <v>4206</v>
      </c>
      <c r="E22">
        <v>2</v>
      </c>
      <c r="F22">
        <v>2</v>
      </c>
      <c r="G22">
        <v>7</v>
      </c>
      <c r="H22">
        <v>0</v>
      </c>
      <c r="I22">
        <v>20</v>
      </c>
      <c r="J22">
        <v>0</v>
      </c>
      <c r="K22">
        <v>13.928028584579801</v>
      </c>
      <c r="L22">
        <v>6.55030086743868</v>
      </c>
    </row>
    <row r="23" spans="1:12">
      <c r="A23" t="s">
        <v>18</v>
      </c>
      <c r="B23" t="str">
        <f>MID(A23, 1, FIND(":", A23)-1)</f>
        <v>12</v>
      </c>
      <c r="C23" t="str">
        <f>MID(A23, FIND(":", A23)+1, LEN(A23))</f>
        <v>Home</v>
      </c>
      <c r="D23">
        <v>4383</v>
      </c>
      <c r="E23">
        <v>2</v>
      </c>
      <c r="F23">
        <v>2</v>
      </c>
      <c r="G23">
        <v>6</v>
      </c>
      <c r="H23">
        <v>0</v>
      </c>
      <c r="I23">
        <v>95</v>
      </c>
      <c r="J23">
        <v>0</v>
      </c>
      <c r="K23">
        <v>14.4332884385506</v>
      </c>
      <c r="L23">
        <v>6.78848462717297</v>
      </c>
    </row>
    <row r="24" spans="1:12">
      <c r="A24" t="s">
        <v>21</v>
      </c>
      <c r="B24" t="str">
        <f>MID(A24, 1, FIND(":", A24)-1)</f>
        <v>16</v>
      </c>
      <c r="C24" t="str">
        <f>MID(A24, FIND(":", A24)+1, LEN(A24))</f>
        <v>Home</v>
      </c>
      <c r="D24">
        <v>4145</v>
      </c>
      <c r="E24">
        <v>2</v>
      </c>
      <c r="F24">
        <v>2</v>
      </c>
      <c r="G24">
        <v>5</v>
      </c>
      <c r="H24">
        <v>0</v>
      </c>
      <c r="I24">
        <v>29</v>
      </c>
      <c r="J24">
        <v>0</v>
      </c>
      <c r="K24">
        <v>13.638277990550201</v>
      </c>
      <c r="L24">
        <v>6.4149530906575301</v>
      </c>
    </row>
    <row r="25" spans="1:12">
      <c r="A25" t="s">
        <v>24</v>
      </c>
      <c r="B25" t="str">
        <f>MID(A25, 1, FIND(":", A25)-1)</f>
        <v>24</v>
      </c>
      <c r="C25" t="str">
        <f>MID(A25, FIND(":", A25)+1, LEN(A25))</f>
        <v>Home</v>
      </c>
      <c r="D25">
        <v>4169</v>
      </c>
      <c r="E25">
        <v>3</v>
      </c>
      <c r="F25">
        <v>2</v>
      </c>
      <c r="G25">
        <v>6</v>
      </c>
      <c r="H25">
        <v>0</v>
      </c>
      <c r="I25">
        <v>842</v>
      </c>
      <c r="J25">
        <v>0</v>
      </c>
      <c r="K25">
        <v>13.6250290050689</v>
      </c>
      <c r="L25">
        <v>6.4073084552227098</v>
      </c>
    </row>
    <row r="26" spans="1:12">
      <c r="A26" t="s">
        <v>27</v>
      </c>
      <c r="B26" t="str">
        <f>MID(A26, 1, FIND(":", A26)-1)</f>
        <v>32</v>
      </c>
      <c r="C26" t="str">
        <f>MID(A26, FIND(":", A26)+1, LEN(A26))</f>
        <v>Home</v>
      </c>
      <c r="D26">
        <v>3945</v>
      </c>
      <c r="E26">
        <v>3</v>
      </c>
      <c r="F26">
        <v>2</v>
      </c>
      <c r="G26">
        <v>6</v>
      </c>
      <c r="H26">
        <v>0</v>
      </c>
      <c r="I26">
        <v>297</v>
      </c>
      <c r="J26">
        <v>0</v>
      </c>
      <c r="K26">
        <v>12.811311625006899</v>
      </c>
      <c r="L26">
        <v>6.0259606149591898</v>
      </c>
    </row>
    <row r="27" spans="1:12">
      <c r="A27" t="s">
        <v>30</v>
      </c>
      <c r="B27" t="str">
        <f>MID(A27, 1, FIND(":", A27)-1)</f>
        <v>48</v>
      </c>
      <c r="C27" t="str">
        <f>MID(A27, FIND(":", A27)+1, LEN(A27))</f>
        <v>Home</v>
      </c>
      <c r="D27">
        <v>4076</v>
      </c>
      <c r="E27">
        <v>15</v>
      </c>
      <c r="F27">
        <v>6</v>
      </c>
      <c r="G27">
        <v>28</v>
      </c>
      <c r="H27">
        <v>0</v>
      </c>
      <c r="I27">
        <v>1952</v>
      </c>
      <c r="J27">
        <v>0</v>
      </c>
      <c r="K27">
        <v>13.148938503872699</v>
      </c>
      <c r="L27">
        <v>6.1830465874375298</v>
      </c>
    </row>
    <row r="28" spans="1:12">
      <c r="A28" t="s">
        <v>33</v>
      </c>
      <c r="B28" t="str">
        <f>MID(A28, 1, FIND(":", A28)-1)</f>
        <v>56</v>
      </c>
      <c r="C28" t="str">
        <f>MID(A28, FIND(":", A28)+1, LEN(A28))</f>
        <v>Home</v>
      </c>
      <c r="D28">
        <v>4205</v>
      </c>
      <c r="E28">
        <v>12</v>
      </c>
      <c r="F28">
        <v>7</v>
      </c>
      <c r="G28">
        <v>32</v>
      </c>
      <c r="H28">
        <v>0</v>
      </c>
      <c r="I28">
        <v>747</v>
      </c>
      <c r="J28">
        <v>0</v>
      </c>
      <c r="K28">
        <v>13.4788169413182</v>
      </c>
      <c r="L28">
        <v>6.3373340891460996</v>
      </c>
    </row>
    <row r="29" spans="1:12">
      <c r="A29" t="s">
        <v>36</v>
      </c>
      <c r="B29" t="str">
        <f>MID(A29, 1, FIND(":", A29)-1)</f>
        <v>64</v>
      </c>
      <c r="C29" t="str">
        <f>MID(A29, FIND(":", A29)+1, LEN(A29))</f>
        <v>Home</v>
      </c>
      <c r="D29">
        <v>3905</v>
      </c>
      <c r="E29">
        <v>18</v>
      </c>
      <c r="F29">
        <v>9</v>
      </c>
      <c r="G29">
        <v>42</v>
      </c>
      <c r="H29">
        <v>0</v>
      </c>
      <c r="I29">
        <v>2118</v>
      </c>
      <c r="J29">
        <v>0</v>
      </c>
      <c r="K29">
        <v>12.4396731599318</v>
      </c>
      <c r="L29">
        <v>5.8549823897392601</v>
      </c>
    </row>
    <row r="30" spans="1:12">
      <c r="A30" t="s">
        <v>39</v>
      </c>
      <c r="B30" t="str">
        <f>MID(A30, 1, FIND(":", A30)-1)</f>
        <v>96</v>
      </c>
      <c r="C30" t="str">
        <f>MID(A30, FIND(":", A30)+1, LEN(A30))</f>
        <v>Home</v>
      </c>
      <c r="D30">
        <v>4454</v>
      </c>
      <c r="E30">
        <v>38</v>
      </c>
      <c r="F30">
        <v>16</v>
      </c>
      <c r="G30">
        <v>66</v>
      </c>
      <c r="H30">
        <v>0</v>
      </c>
      <c r="I30">
        <v>2532</v>
      </c>
      <c r="J30">
        <v>0</v>
      </c>
      <c r="K30">
        <v>13.922361112413499</v>
      </c>
      <c r="L30">
        <v>6.5527127934745497</v>
      </c>
    </row>
    <row r="31" spans="1:12">
      <c r="A31" t="s">
        <v>42</v>
      </c>
      <c r="B31" t="str">
        <f>MID(A31, 1, FIND(":", A31)-1)</f>
        <v>128</v>
      </c>
      <c r="C31" t="str">
        <f>MID(A31, FIND(":", A31)+1, LEN(A31))</f>
        <v>Home</v>
      </c>
      <c r="D31">
        <v>4083</v>
      </c>
      <c r="E31">
        <v>54</v>
      </c>
      <c r="F31">
        <v>27</v>
      </c>
      <c r="G31">
        <v>100</v>
      </c>
      <c r="H31">
        <v>0</v>
      </c>
      <c r="I31">
        <v>2508</v>
      </c>
      <c r="J31">
        <v>0</v>
      </c>
      <c r="K31">
        <v>12.524463040103999</v>
      </c>
      <c r="L31">
        <v>5.89532785650088</v>
      </c>
    </row>
    <row r="32" spans="1:12">
      <c r="A32" t="s">
        <v>45</v>
      </c>
      <c r="B32" t="str">
        <f>MID(A32, 1, FIND(":", A32)-1)</f>
        <v>256</v>
      </c>
      <c r="C32" t="str">
        <f>MID(A32, FIND(":", A32)+1, LEN(A32))</f>
        <v>Home</v>
      </c>
      <c r="D32">
        <v>4935</v>
      </c>
      <c r="E32">
        <v>7157</v>
      </c>
      <c r="F32">
        <v>26</v>
      </c>
      <c r="G32">
        <v>111</v>
      </c>
      <c r="H32">
        <v>0</v>
      </c>
      <c r="I32">
        <v>335782</v>
      </c>
      <c r="J32">
        <v>0</v>
      </c>
      <c r="K32">
        <v>14.0006752098682</v>
      </c>
      <c r="L32">
        <v>6.5903582805766501</v>
      </c>
    </row>
    <row r="33" spans="1:12">
      <c r="A33" t="s">
        <v>48</v>
      </c>
      <c r="B33" t="str">
        <f>MID(A33, 1, FIND(":", A33)-1)</f>
        <v>512</v>
      </c>
      <c r="C33" t="str">
        <f>MID(A33, FIND(":", A33)+1, LEN(A33))</f>
        <v>Home</v>
      </c>
      <c r="D33">
        <v>6325</v>
      </c>
      <c r="E33">
        <v>12401</v>
      </c>
      <c r="F33">
        <v>39</v>
      </c>
      <c r="G33">
        <v>28310</v>
      </c>
      <c r="H33">
        <v>0</v>
      </c>
      <c r="I33">
        <v>371767</v>
      </c>
      <c r="J33">
        <v>0.13549407114624501</v>
      </c>
      <c r="K33">
        <v>15.2571401003473</v>
      </c>
      <c r="L33">
        <v>10.4644127584065</v>
      </c>
    </row>
    <row r="34" spans="1:12">
      <c r="A34" t="s">
        <v>51</v>
      </c>
      <c r="B34" t="str">
        <f>MID(A34, 1, FIND(":", A34)-1)</f>
        <v>1024</v>
      </c>
      <c r="C34" t="str">
        <f>MID(A34, FIND(":", A34)+1, LEN(A34))</f>
        <v>Home</v>
      </c>
      <c r="D34">
        <v>10365</v>
      </c>
      <c r="E34">
        <v>16367</v>
      </c>
      <c r="F34">
        <v>85</v>
      </c>
      <c r="G34">
        <v>28478</v>
      </c>
      <c r="H34">
        <v>0</v>
      </c>
      <c r="I34">
        <v>385776</v>
      </c>
      <c r="J34">
        <v>0.35571635311143202</v>
      </c>
      <c r="K34">
        <v>20.0986218918882</v>
      </c>
      <c r="L34">
        <v>20.603948726578199</v>
      </c>
    </row>
    <row r="35" spans="1:12">
      <c r="A35" t="s">
        <v>54</v>
      </c>
      <c r="B35" t="str">
        <f>MID(A35, 1, FIND(":", A35)-1)</f>
        <v>1280</v>
      </c>
      <c r="C35" t="str">
        <f>MID(A35, FIND(":", A35)+1, LEN(A35))</f>
        <v>Home</v>
      </c>
      <c r="D35">
        <v>13083</v>
      </c>
      <c r="E35">
        <v>17310</v>
      </c>
      <c r="F35">
        <v>122</v>
      </c>
      <c r="G35">
        <v>28311</v>
      </c>
      <c r="H35">
        <v>0</v>
      </c>
      <c r="I35">
        <v>366591</v>
      </c>
      <c r="J35">
        <v>0.43889016280669502</v>
      </c>
      <c r="K35">
        <v>22.708692414640598</v>
      </c>
      <c r="L35">
        <v>26.201931108895099</v>
      </c>
    </row>
    <row r="36" spans="1:12">
      <c r="A36" t="s">
        <v>57</v>
      </c>
      <c r="B36" t="str">
        <f>MID(A36, 1, FIND(":", A36)-1)</f>
        <v>1536</v>
      </c>
      <c r="C36" t="str">
        <f>MID(A36, FIND(":", A36)+1, LEN(A36))</f>
        <v>Home</v>
      </c>
      <c r="D36">
        <v>16315</v>
      </c>
      <c r="E36">
        <v>17779</v>
      </c>
      <c r="F36">
        <v>9083</v>
      </c>
      <c r="G36">
        <v>28381</v>
      </c>
      <c r="H36">
        <v>0</v>
      </c>
      <c r="I36">
        <v>375686</v>
      </c>
      <c r="J36">
        <v>0.48771069567882303</v>
      </c>
      <c r="K36">
        <v>25.659334005419598</v>
      </c>
      <c r="L36">
        <v>31.7442811798654</v>
      </c>
    </row>
    <row r="37" spans="1:12">
      <c r="A37" t="s">
        <v>60</v>
      </c>
      <c r="B37" t="str">
        <f>MID(A37, 1, FIND(":", A37)-1)</f>
        <v>2048</v>
      </c>
      <c r="C37" t="str">
        <f>MID(A37, FIND(":", A37)+1, LEN(A37))</f>
        <v>Home</v>
      </c>
      <c r="D37">
        <v>22201</v>
      </c>
      <c r="E37">
        <v>19358</v>
      </c>
      <c r="F37">
        <v>27701</v>
      </c>
      <c r="G37">
        <v>28647</v>
      </c>
      <c r="H37">
        <v>0</v>
      </c>
      <c r="I37">
        <v>408945</v>
      </c>
      <c r="J37">
        <v>0.56682131435520899</v>
      </c>
      <c r="K37">
        <v>30.352247947555799</v>
      </c>
      <c r="L37">
        <v>41.060018877444598</v>
      </c>
    </row>
    <row r="38" spans="1:12">
      <c r="A38" t="s">
        <v>11</v>
      </c>
      <c r="B38" t="str">
        <f>MID(A38, 1, FIND(":", A38)-1)</f>
        <v>2</v>
      </c>
      <c r="C38" t="str">
        <f>MID(A38, FIND(":", A38)+1, LEN(A38))</f>
        <v>Random</v>
      </c>
      <c r="D38">
        <v>3336</v>
      </c>
      <c r="E38">
        <v>85</v>
      </c>
      <c r="F38">
        <v>87</v>
      </c>
      <c r="G38">
        <v>90</v>
      </c>
      <c r="H38">
        <v>47</v>
      </c>
      <c r="I38">
        <v>206</v>
      </c>
      <c r="J38">
        <v>0</v>
      </c>
      <c r="K38">
        <v>11.058258059169599</v>
      </c>
      <c r="L38">
        <v>56621.570411556298</v>
      </c>
    </row>
    <row r="39" spans="1:12">
      <c r="A39" t="s">
        <v>14</v>
      </c>
      <c r="B39" t="str">
        <f>MID(A39, 1, FIND(":", A39)-1)</f>
        <v>4</v>
      </c>
      <c r="C39" t="str">
        <f>MID(A39, FIND(":", A39)+1, LEN(A39))</f>
        <v>Random</v>
      </c>
      <c r="D39">
        <v>3773</v>
      </c>
      <c r="E39">
        <v>77</v>
      </c>
      <c r="F39">
        <v>69</v>
      </c>
      <c r="G39">
        <v>122</v>
      </c>
      <c r="H39">
        <v>46</v>
      </c>
      <c r="I39">
        <v>219</v>
      </c>
      <c r="J39">
        <v>0</v>
      </c>
      <c r="K39">
        <v>12.5022366842729</v>
      </c>
      <c r="L39">
        <v>64015.170489058197</v>
      </c>
    </row>
    <row r="40" spans="1:12">
      <c r="A40" t="s">
        <v>17</v>
      </c>
      <c r="B40" t="str">
        <f>MID(A40, 1, FIND(":", A40)-1)</f>
        <v>8</v>
      </c>
      <c r="C40" t="str">
        <f>MID(A40, FIND(":", A40)+1, LEN(A40))</f>
        <v>Random</v>
      </c>
      <c r="D40">
        <v>4198</v>
      </c>
      <c r="E40">
        <v>129</v>
      </c>
      <c r="F40">
        <v>106</v>
      </c>
      <c r="G40">
        <v>248</v>
      </c>
      <c r="H40">
        <v>46</v>
      </c>
      <c r="I40">
        <v>362</v>
      </c>
      <c r="J40">
        <v>0</v>
      </c>
      <c r="K40">
        <v>13.910012359301099</v>
      </c>
      <c r="L40">
        <v>71223.400703484003</v>
      </c>
    </row>
    <row r="41" spans="1:12">
      <c r="A41" t="s">
        <v>20</v>
      </c>
      <c r="B41" t="str">
        <f>MID(A41, 1, FIND(":", A41)-1)</f>
        <v>12</v>
      </c>
      <c r="C41" t="str">
        <f>MID(A41, FIND(":", A41)+1, LEN(A41))</f>
        <v>Random</v>
      </c>
      <c r="D41">
        <v>4371</v>
      </c>
      <c r="E41">
        <v>125</v>
      </c>
      <c r="F41">
        <v>106</v>
      </c>
      <c r="G41">
        <v>219</v>
      </c>
      <c r="H41">
        <v>46</v>
      </c>
      <c r="I41">
        <v>542</v>
      </c>
      <c r="J41">
        <v>0</v>
      </c>
      <c r="K41">
        <v>14.3991777545715</v>
      </c>
      <c r="L41">
        <v>73728.073731908298</v>
      </c>
    </row>
    <row r="42" spans="1:12">
      <c r="A42" t="s">
        <v>23</v>
      </c>
      <c r="B42" t="str">
        <f>MID(A42, 1, FIND(":", A42)-1)</f>
        <v>16</v>
      </c>
      <c r="C42" t="str">
        <f>MID(A42, FIND(":", A42)+1, LEN(A42))</f>
        <v>Random</v>
      </c>
      <c r="D42">
        <v>4129</v>
      </c>
      <c r="E42">
        <v>123</v>
      </c>
      <c r="F42">
        <v>108</v>
      </c>
      <c r="G42">
        <v>205</v>
      </c>
      <c r="H42">
        <v>46</v>
      </c>
      <c r="I42">
        <v>677</v>
      </c>
      <c r="J42">
        <v>0</v>
      </c>
      <c r="K42">
        <v>13.5937289089789</v>
      </c>
      <c r="L42">
        <v>69603.936297631706</v>
      </c>
    </row>
    <row r="43" spans="1:12">
      <c r="A43" t="s">
        <v>26</v>
      </c>
      <c r="B43" t="str">
        <f>MID(A43, 1, FIND(":", A43)-1)</f>
        <v>24</v>
      </c>
      <c r="C43" t="str">
        <f>MID(A43, FIND(":", A43)+1, LEN(A43))</f>
        <v>Random</v>
      </c>
      <c r="D43">
        <v>4146</v>
      </c>
      <c r="E43">
        <v>138</v>
      </c>
      <c r="F43">
        <v>124</v>
      </c>
      <c r="G43">
        <v>235</v>
      </c>
      <c r="H43">
        <v>47</v>
      </c>
      <c r="I43">
        <v>621</v>
      </c>
      <c r="J43">
        <v>0</v>
      </c>
      <c r="K43">
        <v>13.5542907209012</v>
      </c>
      <c r="L43">
        <v>69402.001931894003</v>
      </c>
    </row>
    <row r="44" spans="1:12">
      <c r="A44" t="s">
        <v>29</v>
      </c>
      <c r="B44" t="str">
        <f>MID(A44, 1, FIND(":", A44)-1)</f>
        <v>32</v>
      </c>
      <c r="C44" t="str">
        <f>MID(A44, FIND(":", A44)+1, LEN(A44))</f>
        <v>Random</v>
      </c>
      <c r="D44">
        <v>3916</v>
      </c>
      <c r="E44">
        <v>144</v>
      </c>
      <c r="F44">
        <v>128</v>
      </c>
      <c r="G44">
        <v>257</v>
      </c>
      <c r="H44">
        <v>46</v>
      </c>
      <c r="I44">
        <v>506</v>
      </c>
      <c r="J44">
        <v>0</v>
      </c>
      <c r="K44">
        <v>12.715152656512201</v>
      </c>
      <c r="L44">
        <v>65105.364364838999</v>
      </c>
    </row>
    <row r="45" spans="1:12">
      <c r="A45" t="s">
        <v>32</v>
      </c>
      <c r="B45" t="str">
        <f>MID(A45, 1, FIND(":", A45)-1)</f>
        <v>48</v>
      </c>
      <c r="C45" t="str">
        <f>MID(A45, FIND(":", A45)+1, LEN(A45))</f>
        <v>Random</v>
      </c>
      <c r="D45">
        <v>4036</v>
      </c>
      <c r="E45">
        <v>271</v>
      </c>
      <c r="F45">
        <v>270</v>
      </c>
      <c r="G45">
        <v>384</v>
      </c>
      <c r="H45">
        <v>48</v>
      </c>
      <c r="I45">
        <v>865</v>
      </c>
      <c r="J45">
        <v>0</v>
      </c>
      <c r="K45">
        <v>13.016457627173301</v>
      </c>
      <c r="L45">
        <v>66648.139267489605</v>
      </c>
    </row>
    <row r="46" spans="1:12">
      <c r="A46" t="s">
        <v>35</v>
      </c>
      <c r="B46" t="str">
        <f>MID(A46, 1, FIND(":", A46)-1)</f>
        <v>56</v>
      </c>
      <c r="C46" t="str">
        <f>MID(A46, FIND(":", A46)+1, LEN(A46))</f>
        <v>Random</v>
      </c>
      <c r="D46">
        <v>4151</v>
      </c>
      <c r="E46">
        <v>311</v>
      </c>
      <c r="F46">
        <v>308</v>
      </c>
      <c r="G46">
        <v>436</v>
      </c>
      <c r="H46">
        <v>49</v>
      </c>
      <c r="I46">
        <v>801</v>
      </c>
      <c r="J46">
        <v>0</v>
      </c>
      <c r="K46">
        <v>13.2984346867771</v>
      </c>
      <c r="L46">
        <v>68091.945679845798</v>
      </c>
    </row>
    <row r="47" spans="1:12">
      <c r="A47" t="s">
        <v>38</v>
      </c>
      <c r="B47" t="str">
        <f>MID(A47, 1, FIND(":", A47)-1)</f>
        <v>64</v>
      </c>
      <c r="C47" t="str">
        <f>MID(A47, FIND(":", A47)+1, LEN(A47))</f>
        <v>Random</v>
      </c>
      <c r="D47">
        <v>3843</v>
      </c>
      <c r="E47">
        <v>356</v>
      </c>
      <c r="F47">
        <v>357</v>
      </c>
      <c r="G47">
        <v>473</v>
      </c>
      <c r="H47">
        <v>48</v>
      </c>
      <c r="I47">
        <v>808</v>
      </c>
      <c r="J47">
        <v>0</v>
      </c>
      <c r="K47">
        <v>12.229817459711199</v>
      </c>
      <c r="L47">
        <v>62620.3076630582</v>
      </c>
    </row>
    <row r="48" spans="1:12">
      <c r="A48" t="s">
        <v>41</v>
      </c>
      <c r="B48" t="str">
        <f>MID(A48, 1, FIND(":", A48)-1)</f>
        <v>96</v>
      </c>
      <c r="C48" t="str">
        <f>MID(A48, FIND(":", A48)+1, LEN(A48))</f>
        <v>Random</v>
      </c>
      <c r="D48">
        <v>4360</v>
      </c>
      <c r="E48">
        <v>560</v>
      </c>
      <c r="F48">
        <v>549</v>
      </c>
      <c r="G48">
        <v>747</v>
      </c>
      <c r="H48">
        <v>47</v>
      </c>
      <c r="I48">
        <v>1381</v>
      </c>
      <c r="J48">
        <v>0</v>
      </c>
      <c r="K48">
        <v>13.606928298353701</v>
      </c>
      <c r="L48">
        <v>69671.525147265304</v>
      </c>
    </row>
    <row r="49" spans="1:12">
      <c r="A49" t="s">
        <v>44</v>
      </c>
      <c r="B49" t="str">
        <f>MID(A49, 1, FIND(":", A49)-1)</f>
        <v>128</v>
      </c>
      <c r="C49" t="str">
        <f>MID(A49, FIND(":", A49)+1, LEN(A49))</f>
        <v>Random</v>
      </c>
      <c r="D49">
        <v>3961</v>
      </c>
      <c r="E49">
        <v>824</v>
      </c>
      <c r="F49">
        <v>774</v>
      </c>
      <c r="G49">
        <v>1075</v>
      </c>
      <c r="H49">
        <v>49</v>
      </c>
      <c r="I49">
        <v>3873</v>
      </c>
      <c r="J49">
        <v>0</v>
      </c>
      <c r="K49">
        <v>12.1304366467197</v>
      </c>
      <c r="L49">
        <v>62111.448359775502</v>
      </c>
    </row>
    <row r="50" spans="1:12">
      <c r="A50" t="s">
        <v>47</v>
      </c>
      <c r="B50" t="str">
        <f>MID(A50, 1, FIND(":", A50)-1)</f>
        <v>256</v>
      </c>
      <c r="C50" t="str">
        <f>MID(A50, FIND(":", A50)+1, LEN(A50))</f>
        <v>Random</v>
      </c>
      <c r="D50">
        <v>4718</v>
      </c>
      <c r="E50">
        <v>992</v>
      </c>
      <c r="F50">
        <v>889</v>
      </c>
      <c r="G50">
        <v>1455</v>
      </c>
      <c r="H50">
        <v>49</v>
      </c>
      <c r="I50">
        <v>22807</v>
      </c>
      <c r="J50">
        <v>0</v>
      </c>
      <c r="K50">
        <v>13.3563582833201</v>
      </c>
      <c r="L50">
        <v>68388.532072630303</v>
      </c>
    </row>
    <row r="51" spans="1:12">
      <c r="A51" t="s">
        <v>50</v>
      </c>
      <c r="B51" t="str">
        <f>MID(A51, 1, FIND(":", A51)-1)</f>
        <v>512</v>
      </c>
      <c r="C51" t="str">
        <f>MID(A51, FIND(":", A51)+1, LEN(A51))</f>
        <v>Random</v>
      </c>
      <c r="D51">
        <v>6001</v>
      </c>
      <c r="E51">
        <v>5755</v>
      </c>
      <c r="F51">
        <v>892</v>
      </c>
      <c r="G51">
        <v>28222</v>
      </c>
      <c r="H51">
        <v>48</v>
      </c>
      <c r="I51">
        <v>75729</v>
      </c>
      <c r="J51">
        <v>0.11831361439760001</v>
      </c>
      <c r="K51">
        <v>14.4466645802739</v>
      </c>
      <c r="L51">
        <v>65222.946052015803</v>
      </c>
    </row>
    <row r="52" spans="1:12">
      <c r="A52" t="s">
        <v>53</v>
      </c>
      <c r="B52" t="str">
        <f>MID(A52, 1, FIND(":", A52)-1)</f>
        <v>1024</v>
      </c>
      <c r="C52" t="str">
        <f>MID(A52, FIND(":", A52)+1, LEN(A52))</f>
        <v>Random</v>
      </c>
      <c r="D52">
        <v>9696</v>
      </c>
      <c r="E52">
        <v>12447</v>
      </c>
      <c r="F52">
        <v>1057</v>
      </c>
      <c r="G52">
        <v>28478</v>
      </c>
      <c r="H52">
        <v>48</v>
      </c>
      <c r="I52">
        <v>144224</v>
      </c>
      <c r="J52">
        <v>0.33467409240924001</v>
      </c>
      <c r="K52">
        <v>18.793429277511201</v>
      </c>
      <c r="L52">
        <v>64035.779747086497</v>
      </c>
    </row>
    <row r="53" spans="1:12">
      <c r="A53" t="s">
        <v>56</v>
      </c>
      <c r="B53" t="str">
        <f>MID(A53, 1, FIND(":", A53)-1)</f>
        <v>1280</v>
      </c>
      <c r="C53" t="str">
        <f>MID(A53, FIND(":", A53)+1, LEN(A53))</f>
        <v>Random</v>
      </c>
      <c r="D53">
        <v>12241</v>
      </c>
      <c r="E53">
        <v>14395</v>
      </c>
      <c r="F53">
        <v>1215</v>
      </c>
      <c r="G53">
        <v>28281</v>
      </c>
      <c r="H53">
        <v>48</v>
      </c>
      <c r="I53">
        <v>234578</v>
      </c>
      <c r="J53">
        <v>0.417449554774936</v>
      </c>
      <c r="K53">
        <v>21.221819240931101</v>
      </c>
      <c r="L53">
        <v>63319.079061871002</v>
      </c>
    </row>
    <row r="54" spans="1:12">
      <c r="A54" t="s">
        <v>59</v>
      </c>
      <c r="B54" t="str">
        <f>MID(A54, 1, FIND(":", A54)-1)</f>
        <v>1536</v>
      </c>
      <c r="C54" t="str">
        <f>MID(A54, FIND(":", A54)+1, LEN(A54))</f>
        <v>Random</v>
      </c>
      <c r="D54">
        <v>15258</v>
      </c>
      <c r="E54">
        <v>15638</v>
      </c>
      <c r="F54">
        <v>1615</v>
      </c>
      <c r="G54">
        <v>28371</v>
      </c>
      <c r="H54">
        <v>48</v>
      </c>
      <c r="I54">
        <v>258838</v>
      </c>
      <c r="J54">
        <v>0.46847555380783801</v>
      </c>
      <c r="K54">
        <v>24.0004907689815</v>
      </c>
      <c r="L54">
        <v>65341.847827796701</v>
      </c>
    </row>
    <row r="55" spans="1:12">
      <c r="A55" t="s">
        <v>62</v>
      </c>
      <c r="B55" t="str">
        <f>MID(A55, 1, FIND(":", A55)-1)</f>
        <v>2048</v>
      </c>
      <c r="C55" t="str">
        <f>MID(A55, FIND(":", A55)+1, LEN(A55))</f>
        <v>Random</v>
      </c>
      <c r="D55">
        <v>20828</v>
      </c>
      <c r="E55">
        <v>17744</v>
      </c>
      <c r="F55">
        <v>27510</v>
      </c>
      <c r="G55">
        <v>28617</v>
      </c>
      <c r="H55">
        <v>52</v>
      </c>
      <c r="I55">
        <v>417481</v>
      </c>
      <c r="J55">
        <v>0.54954868446322203</v>
      </c>
      <c r="K55">
        <v>28.473078531998699</v>
      </c>
      <c r="L55">
        <v>65703.313981046798</v>
      </c>
    </row>
    <row r="56" spans="1:12">
      <c r="A56" t="s">
        <v>66</v>
      </c>
      <c r="B56" t="e">
        <f>MID(A56, 1, FIND(":", A56)-1)</f>
        <v>#VALUE!</v>
      </c>
      <c r="C56" t="e">
        <f>MID(A56, FIND(":", A56)+1, LEN(A56))</f>
        <v>#VALUE!</v>
      </c>
      <c r="D56">
        <v>358892</v>
      </c>
      <c r="E56">
        <v>10182</v>
      </c>
      <c r="F56">
        <v>937</v>
      </c>
      <c r="G56">
        <v>28337</v>
      </c>
      <c r="H56">
        <v>0</v>
      </c>
      <c r="I56">
        <v>424889</v>
      </c>
      <c r="J56">
        <v>0.243836585936716</v>
      </c>
      <c r="K56">
        <v>51.448473828499701</v>
      </c>
      <c r="L56">
        <v>65588.752841134701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8" sqref="C8"/>
    </sheetView>
  </sheetViews>
  <sheetFormatPr baseColWidth="10" defaultRowHeight="15" x14ac:dyDescent="0"/>
  <cols>
    <col min="1" max="1" width="14.83203125" customWidth="1"/>
    <col min="2" max="2" width="9.6640625" customWidth="1"/>
    <col min="3" max="3" width="14" customWidth="1"/>
  </cols>
  <sheetData>
    <row r="1" spans="1:3">
      <c r="A1" t="s">
        <v>63</v>
      </c>
      <c r="B1" t="s">
        <v>67</v>
      </c>
      <c r="C1" t="s">
        <v>68</v>
      </c>
    </row>
    <row r="2" spans="1:3">
      <c r="A2" s="1" t="str">
        <f>'5m-1'!B2</f>
        <v>2</v>
      </c>
      <c r="B2" s="2">
        <f>AVERAGE('5m-1'!E2,'5m-2'!E2, '5m-3'!E2)</f>
        <v>99.333333333333329</v>
      </c>
      <c r="C2" s="2">
        <f>AVERAGE('5m-1'!E38,'5m-2'!E38, '5m-3'!E38)</f>
        <v>80.666666666666671</v>
      </c>
    </row>
    <row r="3" spans="1:3">
      <c r="A3" s="1" t="str">
        <f>'5m-1'!B3</f>
        <v>4</v>
      </c>
      <c r="B3" s="2">
        <f>AVERAGE('5m-1'!E3,'5m-2'!E3, '5m-3'!E3)</f>
        <v>227.66666666666666</v>
      </c>
      <c r="C3" s="2">
        <f>AVERAGE('5m-1'!E39,'5m-2'!E39, '5m-3'!E39)</f>
        <v>78.666666666666671</v>
      </c>
    </row>
    <row r="4" spans="1:3">
      <c r="A4" s="1" t="str">
        <f>'5m-1'!B4</f>
        <v>8</v>
      </c>
      <c r="B4" s="2">
        <f>AVERAGE('5m-1'!E4,'5m-2'!E4, '5m-3'!E4)</f>
        <v>454</v>
      </c>
      <c r="C4" s="2">
        <f>AVERAGE('5m-1'!E40,'5m-2'!E40, '5m-3'!E40)</f>
        <v>125.33333333333333</v>
      </c>
    </row>
    <row r="5" spans="1:3">
      <c r="A5" s="1" t="str">
        <f>'5m-1'!B5</f>
        <v>12</v>
      </c>
      <c r="B5" s="2">
        <f>AVERAGE('5m-1'!E5,'5m-2'!E5, '5m-3'!E5)</f>
        <v>744.33333333333337</v>
      </c>
      <c r="C5" s="2">
        <f>AVERAGE('5m-1'!E41,'5m-2'!E41, '5m-3'!E41)</f>
        <v>123.33333333333333</v>
      </c>
    </row>
    <row r="6" spans="1:3">
      <c r="A6" s="1" t="str">
        <f>'5m-1'!B6</f>
        <v>16</v>
      </c>
      <c r="B6" s="2">
        <f>AVERAGE('5m-1'!E6,'5m-2'!E6, '5m-3'!E6)</f>
        <v>1043</v>
      </c>
      <c r="C6" s="2">
        <f>AVERAGE('5m-1'!E42,'5m-2'!E42, '5m-3'!E42)</f>
        <v>128</v>
      </c>
    </row>
    <row r="7" spans="1:3">
      <c r="A7" s="1" t="str">
        <f>'5m-1'!B7</f>
        <v>24</v>
      </c>
      <c r="B7" s="2">
        <f>AVERAGE('5m-1'!E7,'5m-2'!E7, '5m-3'!E7)</f>
        <v>1650.6666666666667</v>
      </c>
      <c r="C7" s="2">
        <f>AVERAGE('5m-1'!E43,'5m-2'!E43, '5m-3'!E43)</f>
        <v>138.33333333333334</v>
      </c>
    </row>
    <row r="8" spans="1:3">
      <c r="A8" s="1" t="str">
        <f>'5m-1'!B8</f>
        <v>32</v>
      </c>
      <c r="B8" s="2">
        <f>AVERAGE('5m-1'!E8,'5m-2'!E8, '5m-3'!E8)</f>
        <v>2314.3333333333335</v>
      </c>
      <c r="C8" s="2">
        <f>AVERAGE('5m-1'!E44,'5m-2'!E44, '5m-3'!E44)</f>
        <v>144</v>
      </c>
    </row>
    <row r="9" spans="1:3">
      <c r="A9" s="1" t="str">
        <f>'5m-1'!B9</f>
        <v>48</v>
      </c>
      <c r="B9" s="2">
        <f>AVERAGE('5m-1'!E9,'5m-2'!E9, '5m-3'!E9)</f>
        <v>3472.3333333333335</v>
      </c>
      <c r="C9" s="2">
        <f>AVERAGE('5m-1'!E45,'5m-2'!E45, '5m-3'!E45)</f>
        <v>268</v>
      </c>
    </row>
    <row r="10" spans="1:3">
      <c r="A10" s="1" t="str">
        <f>'5m-1'!B10</f>
        <v>56</v>
      </c>
      <c r="B10" s="2">
        <f>AVERAGE('5m-1'!E10,'5m-2'!E10, '5m-3'!E10)</f>
        <v>3942.6666666666665</v>
      </c>
      <c r="C10" s="2">
        <f>AVERAGE('5m-1'!E46,'5m-2'!E46, '5m-3'!E46)</f>
        <v>314</v>
      </c>
    </row>
    <row r="11" spans="1:3">
      <c r="A11" s="1" t="str">
        <f>'5m-1'!B11</f>
        <v>64</v>
      </c>
      <c r="B11" s="2">
        <f>AVERAGE('5m-1'!E11,'5m-2'!E11, '5m-3'!E11)</f>
        <v>4722</v>
      </c>
      <c r="C11" s="2">
        <f>AVERAGE('5m-1'!E47,'5m-2'!E47, '5m-3'!E47)</f>
        <v>368</v>
      </c>
    </row>
    <row r="12" spans="1:3">
      <c r="A12" s="1" t="str">
        <f>'5m-1'!B12</f>
        <v>96</v>
      </c>
      <c r="B12" s="2">
        <f>AVERAGE('5m-1'!E12,'5m-2'!E12, '5m-3'!E12)</f>
        <v>6506</v>
      </c>
      <c r="C12" s="2">
        <f>AVERAGE('5m-1'!E48,'5m-2'!E48, '5m-3'!E48)</f>
        <v>584</v>
      </c>
    </row>
    <row r="13" spans="1:3">
      <c r="A13" s="1" t="str">
        <f>'5m-1'!B13</f>
        <v>128</v>
      </c>
      <c r="B13" s="2">
        <f>AVERAGE('5m-1'!E13,'5m-2'!E13, '5m-3'!E13)</f>
        <v>9072.3333333333339</v>
      </c>
      <c r="C13" s="2">
        <f>AVERAGE('5m-1'!E49,'5m-2'!E49, '5m-3'!E49)</f>
        <v>857</v>
      </c>
    </row>
    <row r="14" spans="1:3">
      <c r="A14" s="1" t="str">
        <f>'5m-1'!B14</f>
        <v>256</v>
      </c>
      <c r="B14" s="2">
        <f>AVERAGE('5m-1'!E14,'5m-2'!E14, '5m-3'!E14)</f>
        <v>10369.666666666666</v>
      </c>
      <c r="C14" s="2">
        <f>AVERAGE('5m-1'!E50,'5m-2'!E50, '5m-3'!E50)</f>
        <v>991</v>
      </c>
    </row>
    <row r="15" spans="1:3">
      <c r="A15" s="1" t="str">
        <f>'5m-1'!B15</f>
        <v>512</v>
      </c>
      <c r="B15" s="2">
        <f>AVERAGE('5m-1'!E15,'5m-2'!E15, '5m-3'!E15)</f>
        <v>13770.333333333334</v>
      </c>
      <c r="C15" s="2">
        <f>AVERAGE('5m-1'!E51,'5m-2'!E51, '5m-3'!E51)</f>
        <v>5765.666666666667</v>
      </c>
    </row>
    <row r="16" spans="1:3">
      <c r="A16" s="1" t="str">
        <f>'5m-1'!B16</f>
        <v>1024</v>
      </c>
      <c r="B16" s="2">
        <f>AVERAGE('5m-1'!E16,'5m-2'!E16, '5m-3'!E16)</f>
        <v>17894.666666666668</v>
      </c>
      <c r="C16" s="2">
        <f>AVERAGE('5m-1'!E52,'5m-2'!E52, '5m-3'!E52)</f>
        <v>12266.666666666666</v>
      </c>
    </row>
    <row r="17" spans="1:3">
      <c r="A17" s="1" t="str">
        <f>'5m-1'!B17</f>
        <v>1280</v>
      </c>
      <c r="B17" s="2">
        <f>AVERAGE('5m-1'!E17,'5m-2'!E17, '5m-3'!E17)</f>
        <v>19289.666666666668</v>
      </c>
      <c r="C17" s="2">
        <f>AVERAGE('5m-1'!E53,'5m-2'!E53, '5m-3'!E53)</f>
        <v>14421</v>
      </c>
    </row>
    <row r="18" spans="1:3">
      <c r="A18" s="1" t="str">
        <f>'5m-1'!B18</f>
        <v>1536</v>
      </c>
      <c r="B18" s="2">
        <f>AVERAGE('5m-1'!E18,'5m-2'!E18, '5m-3'!E18)</f>
        <v>19812.333333333332</v>
      </c>
      <c r="C18" s="2">
        <f>AVERAGE('5m-1'!E54,'5m-2'!E54, '5m-3'!E54)</f>
        <v>15327.333333333334</v>
      </c>
    </row>
    <row r="19" spans="1:3">
      <c r="A19" s="1" t="str">
        <f>'5m-1'!B19</f>
        <v>2048</v>
      </c>
      <c r="B19" s="2">
        <f>AVERAGE('5m-1'!E19,'5m-2'!E19, '5m-3'!E19)</f>
        <v>21465.333333333332</v>
      </c>
      <c r="C19" s="2">
        <f>AVERAGE('5m-1'!E55,'5m-2'!E55, '5m-3'!E55)</f>
        <v>17981.333333333332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5m-1</vt:lpstr>
      <vt:lpstr>5m-2</vt:lpstr>
      <vt:lpstr>5m-3</vt:lpstr>
      <vt:lpstr>5m-Avg</vt:lpstr>
      <vt:lpstr>Chart (Split)</vt:lpstr>
      <vt:lpstr>Chart (Avg)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Sideropoulos</dc:creator>
  <cp:lastModifiedBy>Alexander Sideropoulos</cp:lastModifiedBy>
  <dcterms:created xsi:type="dcterms:W3CDTF">2014-06-23T04:21:43Z</dcterms:created>
  <dcterms:modified xsi:type="dcterms:W3CDTF">2014-06-25T15:24:03Z</dcterms:modified>
</cp:coreProperties>
</file>