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h/Downloads/math308/project/"/>
    </mc:Choice>
  </mc:AlternateContent>
  <xr:revisionPtr revIDLastSave="0" documentId="13_ncr:1_{46B4B536-F061-964F-A7B1-E17AA3CFB5D3}" xr6:coauthVersionLast="47" xr6:coauthVersionMax="47" xr10:uidLastSave="{00000000-0000-0000-0000-000000000000}"/>
  <bookViews>
    <workbookView xWindow="760" yWindow="500" windowWidth="28040" windowHeight="15820" activeTab="2" xr2:uid="{2F746BD3-2B65-C146-A36A-EC5879405F89}"/>
  </bookViews>
  <sheets>
    <sheet name="Data-1" sheetId="2" r:id="rId1"/>
    <sheet name="Data-2" sheetId="1" r:id="rId2"/>
    <sheet name="LP" sheetId="3" r:id="rId3"/>
  </sheets>
  <definedNames>
    <definedName name="OpenSolver_ChosenSolver" localSheetId="2" hidden="1">CBC</definedName>
    <definedName name="OpenSolver_DualsNewSheet" localSheetId="2" hidden="1">0</definedName>
    <definedName name="OpenSolver_LinearityCheck" localSheetId="2" hidden="1">1</definedName>
    <definedName name="OpenSolver_UpdateSensitivity" localSheetId="2" hidden="1">1</definedName>
    <definedName name="solver_adj" localSheetId="2" hidden="1">LP!$C$3:$W$117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2147483647</definedName>
    <definedName name="solver_lhs1" localSheetId="2" hidden="1">LP!$C$3:$W$117</definedName>
    <definedName name="solver_lhs10" localSheetId="2" hidden="1">LP!$AC$3:$AC$117</definedName>
    <definedName name="solver_lhs11" localSheetId="2" hidden="1">LP!$AF$3:$AF$117</definedName>
    <definedName name="solver_lhs12" localSheetId="2" hidden="1">LP!$AI$3:$AI$117</definedName>
    <definedName name="solver_lhs13" localSheetId="2" hidden="1">LP!$AL$3:$AL$117</definedName>
    <definedName name="solver_lhs14" localSheetId="2" hidden="1">LP!$AO$3:$AO$117</definedName>
    <definedName name="solver_lhs15" localSheetId="2" hidden="1">LP!$AR$3:$AR$117</definedName>
    <definedName name="solver_lhs16" localSheetId="2" hidden="1">LP!$C$137</definedName>
    <definedName name="solver_lhs17" localSheetId="2" hidden="1">LP!$F$137</definedName>
    <definedName name="solver_lhs18" localSheetId="2" hidden="1">LP!$L$137</definedName>
    <definedName name="solver_lhs19" localSheetId="2" hidden="1">LP!$O$137</definedName>
    <definedName name="solver_lhs2" localSheetId="2" hidden="1">LP!$C$132:$C$135</definedName>
    <definedName name="solver_lhs20" localSheetId="2" hidden="1">LP!$R$137</definedName>
    <definedName name="solver_lhs21" localSheetId="2" hidden="1">LP!$U$137</definedName>
    <definedName name="solver_lhs22" localSheetId="2" hidden="1">LP!$I$137</definedName>
    <definedName name="solver_lhs23" localSheetId="2" hidden="1">LP!$Z$125</definedName>
    <definedName name="solver_lhs24" localSheetId="2" hidden="1">LP!$Z$126</definedName>
    <definedName name="solver_lhs25" localSheetId="2" hidden="1">LP!$Z$127</definedName>
    <definedName name="solver_lhs26" localSheetId="2" hidden="1">LP!$Z$128</definedName>
    <definedName name="solver_lhs27" localSheetId="2" hidden="1">LP!$C$142</definedName>
    <definedName name="solver_lhs28" localSheetId="2" hidden="1">LP!$F$142</definedName>
    <definedName name="solver_lhs29" localSheetId="2" hidden="1">LP!$L$142</definedName>
    <definedName name="solver_lhs3" localSheetId="2" hidden="1">LP!$F$132:$F$135</definedName>
    <definedName name="solver_lhs30" localSheetId="2" hidden="1">LP!$O$142</definedName>
    <definedName name="solver_lhs31" localSheetId="2" hidden="1">LP!$R$142</definedName>
    <definedName name="solver_lhs32" localSheetId="2" hidden="1">LP!$U$142</definedName>
    <definedName name="solver_lhs33" localSheetId="2" hidden="1">LP!$I$142</definedName>
    <definedName name="solver_lhs34" localSheetId="2" hidden="1">LP!$C$141</definedName>
    <definedName name="solver_lhs35" localSheetId="2" hidden="1">LP!$F$141</definedName>
    <definedName name="solver_lhs36" localSheetId="2" hidden="1">LP!$L$141</definedName>
    <definedName name="solver_lhs37" localSheetId="2" hidden="1">LP!$O$141</definedName>
    <definedName name="solver_lhs38" localSheetId="2" hidden="1">LP!$R$141</definedName>
    <definedName name="solver_lhs39" localSheetId="2" hidden="1">LP!$U$141</definedName>
    <definedName name="solver_lhs4" localSheetId="2" hidden="1">LP!$L$132:$L$135</definedName>
    <definedName name="solver_lhs40" localSheetId="2" hidden="1">LP!$I$141</definedName>
    <definedName name="solver_lhs41" localSheetId="2" hidden="1">LP!$C$143</definedName>
    <definedName name="solver_lhs42" localSheetId="2" hidden="1">LP!$F$143</definedName>
    <definedName name="solver_lhs43" localSheetId="2" hidden="1">LP!$L$143</definedName>
    <definedName name="solver_lhs44" localSheetId="2" hidden="1">LP!$O$143</definedName>
    <definedName name="solver_lhs45" localSheetId="2" hidden="1">LP!$R$143</definedName>
    <definedName name="solver_lhs46" localSheetId="2" hidden="1">LP!$U$143</definedName>
    <definedName name="solver_lhs47" localSheetId="2" hidden="1">LP!$I$143</definedName>
    <definedName name="solver_lhs48" localSheetId="2" hidden="1">LP!$C$144</definedName>
    <definedName name="solver_lhs49" localSheetId="2" hidden="1">LP!$F$144</definedName>
    <definedName name="solver_lhs5" localSheetId="2" hidden="1">LP!$O$132:$O$135</definedName>
    <definedName name="solver_lhs50" localSheetId="2" hidden="1">LP!$L$144</definedName>
    <definedName name="solver_lhs51" localSheetId="2" hidden="1">LP!$O$144</definedName>
    <definedName name="solver_lhs52" localSheetId="2" hidden="1">LP!$R$144</definedName>
    <definedName name="solver_lhs53" localSheetId="2" hidden="1">LP!$U$144</definedName>
    <definedName name="solver_lhs54" localSheetId="2" hidden="1">LP!$I$144</definedName>
    <definedName name="solver_lhs55" localSheetId="2" hidden="1">LP!$C$145</definedName>
    <definedName name="solver_lhs56" localSheetId="2" hidden="1">LP!$F$145</definedName>
    <definedName name="solver_lhs57" localSheetId="2" hidden="1">LP!$L$145</definedName>
    <definedName name="solver_lhs58" localSheetId="2" hidden="1">LP!$O$145</definedName>
    <definedName name="solver_lhs59" localSheetId="2" hidden="1">LP!$R$145</definedName>
    <definedName name="solver_lhs6" localSheetId="2" hidden="1">LP!$R$132:$R$135</definedName>
    <definedName name="solver_lhs60" localSheetId="2" hidden="1">LP!$U$145</definedName>
    <definedName name="solver_lhs61" localSheetId="2" hidden="1">LP!$I$145</definedName>
    <definedName name="solver_lhs62" localSheetId="2" hidden="1">LP!$AV$3:$AV$117</definedName>
    <definedName name="solver_lhs63" localSheetId="2" hidden="1">LP!$F$146</definedName>
    <definedName name="solver_lhs64" localSheetId="2" hidden="1">LP!$L$146</definedName>
    <definedName name="solver_lhs65" localSheetId="2" hidden="1">LP!$O$146</definedName>
    <definedName name="solver_lhs66" localSheetId="2" hidden="1">LP!$R$146</definedName>
    <definedName name="solver_lhs67" localSheetId="2" hidden="1">LP!$U$146</definedName>
    <definedName name="solver_lhs68" localSheetId="2" hidden="1">LP!$I$146</definedName>
    <definedName name="solver_lhs7" localSheetId="2" hidden="1">LP!$U$132:$U$135</definedName>
    <definedName name="solver_lhs8" localSheetId="2" hidden="1">LP!$I$132:$I$135</definedName>
    <definedName name="solver_lhs9" localSheetId="2" hidden="1">LP!$Z$3:$Z$117</definedName>
    <definedName name="solver_neg" localSheetId="2" hidden="1">1</definedName>
    <definedName name="solver_num" localSheetId="2" hidden="1">62</definedName>
    <definedName name="solver_nwt" localSheetId="2" hidden="1">1</definedName>
    <definedName name="solver_opt" localSheetId="2" hidden="1">LP!$C$121</definedName>
    <definedName name="solver_pre" localSheetId="2" hidden="1">0.000001</definedName>
    <definedName name="solver_rel1" localSheetId="2" hidden="1">5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2" hidden="1">3</definedName>
    <definedName name="solver_rel20" localSheetId="2" hidden="1">1</definedName>
    <definedName name="solver_rel21" localSheetId="2" hidden="1">1</definedName>
    <definedName name="solver_rel22" localSheetId="2" hidden="1">1</definedName>
    <definedName name="solver_rel23" localSheetId="2" hidden="1">3</definedName>
    <definedName name="solver_rel24" localSheetId="2" hidden="1">3</definedName>
    <definedName name="solver_rel25" localSheetId="2" hidden="1">3</definedName>
    <definedName name="solver_rel26" localSheetId="2" hidden="1">3</definedName>
    <definedName name="solver_rel27" localSheetId="2" hidden="1">1</definedName>
    <definedName name="solver_rel28" localSheetId="2" hidden="1">1</definedName>
    <definedName name="solver_rel29" localSheetId="2" hidden="1">1</definedName>
    <definedName name="solver_rel3" localSheetId="2" hidden="1">3</definedName>
    <definedName name="solver_rel30" localSheetId="2" hidden="1">1</definedName>
    <definedName name="solver_rel31" localSheetId="2" hidden="1">1</definedName>
    <definedName name="solver_rel32" localSheetId="2" hidden="1">1</definedName>
    <definedName name="solver_rel33" localSheetId="2" hidden="1">1</definedName>
    <definedName name="solver_rel34" localSheetId="2" hidden="1">3</definedName>
    <definedName name="solver_rel35" localSheetId="2" hidden="1">3</definedName>
    <definedName name="solver_rel36" localSheetId="2" hidden="1">3</definedName>
    <definedName name="solver_rel37" localSheetId="2" hidden="1">3</definedName>
    <definedName name="solver_rel38" localSheetId="2" hidden="1">3</definedName>
    <definedName name="solver_rel39" localSheetId="2" hidden="1">3</definedName>
    <definedName name="solver_rel4" localSheetId="2" hidden="1">3</definedName>
    <definedName name="solver_rel40" localSheetId="2" hidden="1">3</definedName>
    <definedName name="solver_rel41" localSheetId="2" hidden="1">3</definedName>
    <definedName name="solver_rel42" localSheetId="2" hidden="1">3</definedName>
    <definedName name="solver_rel43" localSheetId="2" hidden="1">3</definedName>
    <definedName name="solver_rel44" localSheetId="2" hidden="1">3</definedName>
    <definedName name="solver_rel45" localSheetId="2" hidden="1">3</definedName>
    <definedName name="solver_rel46" localSheetId="2" hidden="1">3</definedName>
    <definedName name="solver_rel47" localSheetId="2" hidden="1">3</definedName>
    <definedName name="solver_rel48" localSheetId="2" hidden="1">1</definedName>
    <definedName name="solver_rel49" localSheetId="2" hidden="1">1</definedName>
    <definedName name="solver_rel5" localSheetId="2" hidden="1">3</definedName>
    <definedName name="solver_rel50" localSheetId="2" hidden="1">1</definedName>
    <definedName name="solver_rel51" localSheetId="2" hidden="1">1</definedName>
    <definedName name="solver_rel52" localSheetId="2" hidden="1">1</definedName>
    <definedName name="solver_rel53" localSheetId="2" hidden="1">1</definedName>
    <definedName name="solver_rel54" localSheetId="2" hidden="1">1</definedName>
    <definedName name="solver_rel55" localSheetId="2" hidden="1">3</definedName>
    <definedName name="solver_rel56" localSheetId="2" hidden="1">3</definedName>
    <definedName name="solver_rel57" localSheetId="2" hidden="1">3</definedName>
    <definedName name="solver_rel58" localSheetId="2" hidden="1">3</definedName>
    <definedName name="solver_rel59" localSheetId="2" hidden="1">3</definedName>
    <definedName name="solver_rel6" localSheetId="2" hidden="1">3</definedName>
    <definedName name="solver_rel60" localSheetId="2" hidden="1">3</definedName>
    <definedName name="solver_rel61" localSheetId="2" hidden="1">3</definedName>
    <definedName name="solver_rel62" localSheetId="2" hidden="1">1</definedName>
    <definedName name="solver_rel63" localSheetId="2" hidden="1">1</definedName>
    <definedName name="solver_rel64" localSheetId="2" hidden="1">1</definedName>
    <definedName name="solver_rel65" localSheetId="2" hidden="1">1</definedName>
    <definedName name="solver_rel66" localSheetId="2" hidden="1">1</definedName>
    <definedName name="solver_rel67" localSheetId="2" hidden="1">1</definedName>
    <definedName name="solver_rel68" localSheetId="2" hidden="1">1</definedName>
    <definedName name="solver_rel7" localSheetId="2" hidden="1">3</definedName>
    <definedName name="solver_rel8" localSheetId="2" hidden="1">3</definedName>
    <definedName name="solver_rel9" localSheetId="2" hidden="1">1</definedName>
    <definedName name="solver_rhs1" localSheetId="2" hidden="1">binary</definedName>
    <definedName name="solver_rhs10" localSheetId="2" hidden="1">LP!$AE$3:$AE$117</definedName>
    <definedName name="solver_rhs11" localSheetId="2" hidden="1">LP!$AH$3:$AH$117</definedName>
    <definedName name="solver_rhs12" localSheetId="2" hidden="1">LP!$AK$3:$AK$117</definedName>
    <definedName name="solver_rhs13" localSheetId="2" hidden="1">LP!$AN$3:$AN$117</definedName>
    <definedName name="solver_rhs14" localSheetId="2" hidden="1">LP!$AQ$3:$AQ$117</definedName>
    <definedName name="solver_rhs15" localSheetId="2" hidden="1">LP!$AT$3:$AT$117</definedName>
    <definedName name="solver_rhs16" localSheetId="2" hidden="1">LP!$E$137</definedName>
    <definedName name="solver_rhs17" localSheetId="2" hidden="1">LP!$H$137</definedName>
    <definedName name="solver_rhs18" localSheetId="2" hidden="1">LP!$N$137</definedName>
    <definedName name="solver_rhs19" localSheetId="2" hidden="1">LP!$Q$137</definedName>
    <definedName name="solver_rhs2" localSheetId="2" hidden="1">LP!$E$132:$E$135</definedName>
    <definedName name="solver_rhs20" localSheetId="2" hidden="1">LP!$T$137</definedName>
    <definedName name="solver_rhs21" localSheetId="2" hidden="1">LP!$W$137</definedName>
    <definedName name="solver_rhs22" localSheetId="2" hidden="1">LP!$K$137</definedName>
    <definedName name="solver_rhs23" localSheetId="2" hidden="1">LP!$AB$125</definedName>
    <definedName name="solver_rhs24" localSheetId="2" hidden="1">LP!$AB$126</definedName>
    <definedName name="solver_rhs25" localSheetId="2" hidden="1">LP!$AB$127</definedName>
    <definedName name="solver_rhs26" localSheetId="2" hidden="1">LP!$AB$128</definedName>
    <definedName name="solver_rhs27" localSheetId="2" hidden="1">LP!$E$142</definedName>
    <definedName name="solver_rhs28" localSheetId="2" hidden="1">LP!$H$142</definedName>
    <definedName name="solver_rhs29" localSheetId="2" hidden="1">LP!$N$142</definedName>
    <definedName name="solver_rhs3" localSheetId="2" hidden="1">LP!$H$132:$H$135</definedName>
    <definedName name="solver_rhs30" localSheetId="2" hidden="1">LP!$Q$142</definedName>
    <definedName name="solver_rhs31" localSheetId="2" hidden="1">LP!$T$142</definedName>
    <definedName name="solver_rhs32" localSheetId="2" hidden="1">LP!$W$142</definedName>
    <definedName name="solver_rhs33" localSheetId="2" hidden="1">LP!$K$142</definedName>
    <definedName name="solver_rhs34" localSheetId="2" hidden="1">LP!$E$141</definedName>
    <definedName name="solver_rhs35" localSheetId="2" hidden="1">LP!$H$141</definedName>
    <definedName name="solver_rhs36" localSheetId="2" hidden="1">LP!$N$141</definedName>
    <definedName name="solver_rhs37" localSheetId="2" hidden="1">LP!$Q$141</definedName>
    <definedName name="solver_rhs38" localSheetId="2" hidden="1">LP!$T$141</definedName>
    <definedName name="solver_rhs39" localSheetId="2" hidden="1">LP!$W$141</definedName>
    <definedName name="solver_rhs4" localSheetId="2" hidden="1">LP!$N$132:$N$135</definedName>
    <definedName name="solver_rhs40" localSheetId="2" hidden="1">LP!$K$141</definedName>
    <definedName name="solver_rhs41" localSheetId="2" hidden="1">LP!$E$143</definedName>
    <definedName name="solver_rhs42" localSheetId="2" hidden="1">LP!$H$143</definedName>
    <definedName name="solver_rhs43" localSheetId="2" hidden="1">LP!$N$143</definedName>
    <definedName name="solver_rhs44" localSheetId="2" hidden="1">LP!$Q$143</definedName>
    <definedName name="solver_rhs45" localSheetId="2" hidden="1">LP!$T$143</definedName>
    <definedName name="solver_rhs46" localSheetId="2" hidden="1">LP!$W$143</definedName>
    <definedName name="solver_rhs47" localSheetId="2" hidden="1">LP!$K$143</definedName>
    <definedName name="solver_rhs48" localSheetId="2" hidden="1">LP!$E$144</definedName>
    <definedName name="solver_rhs49" localSheetId="2" hidden="1">LP!$H$144</definedName>
    <definedName name="solver_rhs5" localSheetId="2" hidden="1">LP!$Q$132:$Q$135</definedName>
    <definedName name="solver_rhs50" localSheetId="2" hidden="1">LP!$N$144</definedName>
    <definedName name="solver_rhs51" localSheetId="2" hidden="1">LP!$Q$144</definedName>
    <definedName name="solver_rhs52" localSheetId="2" hidden="1">LP!$T$144</definedName>
    <definedName name="solver_rhs53" localSheetId="2" hidden="1">LP!$W$144</definedName>
    <definedName name="solver_rhs54" localSheetId="2" hidden="1">LP!$K$144</definedName>
    <definedName name="solver_rhs55" localSheetId="2" hidden="1">LP!$E$145</definedName>
    <definedName name="solver_rhs56" localSheetId="2" hidden="1">LP!$H$145</definedName>
    <definedName name="solver_rhs57" localSheetId="2" hidden="1">LP!$N$145</definedName>
    <definedName name="solver_rhs58" localSheetId="2" hidden="1">LP!$Q$145</definedName>
    <definedName name="solver_rhs59" localSheetId="2" hidden="1">LP!$T$145</definedName>
    <definedName name="solver_rhs6" localSheetId="2" hidden="1">LP!$T$132:$T$135</definedName>
    <definedName name="solver_rhs60" localSheetId="2" hidden="1">LP!$W$145</definedName>
    <definedName name="solver_rhs61" localSheetId="2" hidden="1">LP!$K$145</definedName>
    <definedName name="solver_rhs62" localSheetId="2" hidden="1">LP!$AX$3:$AX$117</definedName>
    <definedName name="solver_rhs63" localSheetId="2" hidden="1">LP!$H$146</definedName>
    <definedName name="solver_rhs64" localSheetId="2" hidden="1">LP!$N$146</definedName>
    <definedName name="solver_rhs65" localSheetId="2" hidden="1">LP!$Q$146</definedName>
    <definedName name="solver_rhs66" localSheetId="2" hidden="1">LP!$T$146</definedName>
    <definedName name="solver_rhs67" localSheetId="2" hidden="1">LP!$W$146</definedName>
    <definedName name="solver_rhs68" localSheetId="2" hidden="1">LP!$K$146</definedName>
    <definedName name="solver_rhs7" localSheetId="2" hidden="1">LP!$W$132:$W$135</definedName>
    <definedName name="solver_rhs8" localSheetId="2" hidden="1">LP!$K$132:$K$135</definedName>
    <definedName name="solver_rhs9" localSheetId="2" hidden="1">LP!$AB$3:$AB$117</definedName>
    <definedName name="solver_rlx" localSheetId="2" hidden="1">2</definedName>
    <definedName name="solver_scl" localSheetId="2" hidden="1">2</definedName>
    <definedName name="solver_sho" localSheetId="2" hidden="1">0</definedName>
    <definedName name="solver_tim" localSheetId="2" hidden="1">2147483647</definedName>
    <definedName name="solver_tol" localSheetId="2" hidden="1">0.05</definedName>
    <definedName name="solver_typ" localSheetId="2" hidden="1">2</definedName>
    <definedName name="solver_val" localSheetId="2" hidden="1">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0" i="3" l="1"/>
  <c r="N120" i="3"/>
  <c r="AV3" i="3"/>
  <c r="Z3" i="3"/>
  <c r="C125" i="3"/>
  <c r="C142" i="3" s="1"/>
  <c r="AV105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Z128" i="3"/>
  <c r="Z127" i="3"/>
  <c r="Z126" i="3"/>
  <c r="Z125" i="3"/>
  <c r="C130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I3" i="3"/>
  <c r="AL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3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C128" i="3"/>
  <c r="U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V127" i="3"/>
  <c r="W127" i="3"/>
  <c r="C126" i="3"/>
  <c r="C127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D125" i="3"/>
  <c r="C144" i="3" s="1"/>
  <c r="E125" i="3"/>
  <c r="F125" i="3"/>
  <c r="F142" i="3" s="1"/>
  <c r="G125" i="3"/>
  <c r="F143" i="3" s="1"/>
  <c r="H125" i="3"/>
  <c r="F145" i="3" s="1"/>
  <c r="I125" i="3"/>
  <c r="I142" i="3" s="1"/>
  <c r="J125" i="3"/>
  <c r="I143" i="3" s="1"/>
  <c r="K125" i="3"/>
  <c r="I145" i="3" s="1"/>
  <c r="L125" i="3"/>
  <c r="L142" i="3" s="1"/>
  <c r="M125" i="3"/>
  <c r="L143" i="3" s="1"/>
  <c r="N125" i="3"/>
  <c r="L145" i="3" s="1"/>
  <c r="O125" i="3"/>
  <c r="O142" i="3" s="1"/>
  <c r="P125" i="3"/>
  <c r="O143" i="3" s="1"/>
  <c r="Q125" i="3"/>
  <c r="O145" i="3" s="1"/>
  <c r="R125" i="3"/>
  <c r="R142" i="3" s="1"/>
  <c r="S125" i="3"/>
  <c r="R143" i="3" s="1"/>
  <c r="T125" i="3"/>
  <c r="R145" i="3" s="1"/>
  <c r="U125" i="3"/>
  <c r="U142" i="3" s="1"/>
  <c r="V125" i="3"/>
  <c r="U143" i="3" s="1"/>
  <c r="W125" i="3"/>
  <c r="U145" i="3" s="1"/>
  <c r="J120" i="3"/>
  <c r="D120" i="3"/>
  <c r="E120" i="3"/>
  <c r="F120" i="3"/>
  <c r="G120" i="3"/>
  <c r="H120" i="3"/>
  <c r="I120" i="3"/>
  <c r="K120" i="3"/>
  <c r="L120" i="3"/>
  <c r="O120" i="3"/>
  <c r="P120" i="3"/>
  <c r="Q120" i="3"/>
  <c r="R120" i="3"/>
  <c r="S120" i="3"/>
  <c r="T120" i="3"/>
  <c r="U120" i="3"/>
  <c r="V120" i="3"/>
  <c r="W120" i="3"/>
  <c r="C120" i="3"/>
  <c r="L136" i="3" l="1"/>
  <c r="R136" i="3"/>
  <c r="I136" i="3"/>
  <c r="U136" i="3"/>
  <c r="O136" i="3"/>
  <c r="C136" i="3"/>
  <c r="C137" i="3"/>
  <c r="F136" i="3"/>
  <c r="F133" i="3"/>
  <c r="I135" i="3"/>
  <c r="I134" i="3"/>
  <c r="I137" i="3"/>
  <c r="C132" i="3"/>
  <c r="C143" i="3"/>
  <c r="C145" i="3"/>
  <c r="F144" i="3"/>
  <c r="I144" i="3"/>
  <c r="L144" i="3"/>
  <c r="O144" i="3"/>
  <c r="R144" i="3"/>
  <c r="U144" i="3"/>
  <c r="C141" i="3"/>
  <c r="F141" i="3"/>
  <c r="I141" i="3"/>
  <c r="L141" i="3"/>
  <c r="O141" i="3"/>
  <c r="R141" i="3"/>
  <c r="U141" i="3"/>
  <c r="E121" i="3"/>
  <c r="C121" i="3"/>
  <c r="O135" i="3"/>
  <c r="L133" i="3"/>
  <c r="L137" i="3"/>
  <c r="C134" i="3"/>
  <c r="F135" i="3"/>
  <c r="F132" i="3"/>
  <c r="C133" i="3"/>
  <c r="O134" i="3"/>
  <c r="U135" i="3"/>
  <c r="O137" i="3"/>
  <c r="U132" i="3"/>
  <c r="O132" i="3"/>
  <c r="R133" i="3"/>
  <c r="I133" i="3"/>
  <c r="F134" i="3"/>
  <c r="L135" i="3"/>
  <c r="F137" i="3"/>
  <c r="L132" i="3"/>
  <c r="U137" i="3"/>
  <c r="O133" i="3"/>
  <c r="L134" i="3"/>
  <c r="R135" i="3"/>
  <c r="R132" i="3"/>
  <c r="U134" i="3"/>
  <c r="I132" i="3"/>
  <c r="U133" i="3"/>
  <c r="R134" i="3"/>
  <c r="C135" i="3"/>
  <c r="R137" i="3"/>
  <c r="J13" i="1" l="1"/>
  <c r="J11" i="1"/>
  <c r="J10" i="1"/>
  <c r="J15" i="1"/>
  <c r="J16" i="1"/>
  <c r="J17" i="1"/>
  <c r="J18" i="1"/>
  <c r="J19" i="1"/>
  <c r="J20" i="1"/>
  <c r="J22" i="1"/>
  <c r="J24" i="1"/>
  <c r="J25" i="1"/>
  <c r="J26" i="1"/>
  <c r="J27" i="1"/>
  <c r="J28" i="1"/>
  <c r="J5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72" i="1"/>
  <c r="J73" i="1"/>
  <c r="J74" i="1"/>
  <c r="J75" i="1"/>
  <c r="J76" i="1"/>
  <c r="J77" i="1"/>
  <c r="J78" i="1"/>
  <c r="J79" i="1"/>
  <c r="J80" i="1"/>
  <c r="J81" i="1"/>
  <c r="J82" i="1"/>
  <c r="J83" i="1"/>
  <c r="J29" i="1"/>
  <c r="J97" i="1"/>
  <c r="J98" i="1"/>
  <c r="J99" i="1"/>
  <c r="J100" i="1"/>
  <c r="J101" i="1"/>
  <c r="J102" i="1"/>
  <c r="J103" i="1"/>
  <c r="J105" i="1"/>
  <c r="J106" i="1"/>
  <c r="J107" i="1"/>
  <c r="J108" i="1"/>
  <c r="J109" i="1"/>
  <c r="J110" i="1"/>
  <c r="J111" i="1"/>
  <c r="J94" i="1"/>
  <c r="J85" i="1"/>
  <c r="J86" i="1"/>
  <c r="J87" i="1"/>
  <c r="J88" i="1"/>
  <c r="J89" i="1"/>
  <c r="J90" i="1"/>
  <c r="J91" i="1"/>
  <c r="J92" i="1"/>
  <c r="J93" i="1"/>
  <c r="J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tc={31348D6C-885C-A942-9144-95A7B6BEED21}</author>
  </authors>
  <commentList>
    <comment ref="A1" authorId="0" shapeId="0" xr:uid="{31348D6C-885C-A942-9144-95A7B6BEED2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from: British Nutrition Foundation Website &amp; UCSF Health Website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tc={B85B6B59-0825-CB45-8E12-D6403E27F6AD}</author>
    <author>tc={71401C44-BF31-574C-B943-89120C19C9B1}</author>
    <author>tc={4B693B88-E1A7-4C46-A6B2-44F56F10AA5B}</author>
    <author>tc={525A2E82-3E44-3D45-B95E-4B84EBBFA400}</author>
  </authors>
  <commentList>
    <comment ref="A3" authorId="0" shapeId="0" xr:uid="{B85B6B59-0825-CB45-8E12-D6403E27F6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Prices from: A&amp;W Mobile App
Nutrition Facts from: A&amp;W Website </t>
      </text>
    </comment>
    <comment ref="A29" authorId="1" shapeId="0" xr:uid="{71401C44-BF31-574C-B943-89120C19C9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Prices from: BK Mobile App
Nutrition Facts from: BK Website </t>
      </text>
    </comment>
    <comment ref="A84" authorId="2" shapeId="0" xr:uid="{4B693B88-E1A7-4C46-A6B2-44F56F10AA5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Prices from: Uber Eats
Nutrition Facts from: Charleys Website</t>
      </text>
    </comment>
    <comment ref="A94" authorId="3" shapeId="0" xr:uid="{525A2E82-3E44-3D45-B95E-4B84EBBFA4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Prices from: Subway Mobile App
Nutrition facts from: Subway Website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tc={485752AF-0AA5-E04D-A07F-154A8B43C3DF}</author>
    <author>tc={ABC99A1E-3B70-4941-8246-584DC85FD8F9}</author>
    <author>tc={AFAB8D64-5993-5841-A6C6-7897F0FFE132}</author>
    <author>tc={DCC57C9E-8643-3742-8409-A28893FE1F05}</author>
  </authors>
  <commentList>
    <comment ref="A3" authorId="0" shapeId="0" xr:uid="{485752AF-0AA5-E04D-A07F-154A8B43C3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Prices from: A&amp;W Mobile App
Nutrition Facts from: A&amp;W Website </t>
      </text>
    </comment>
    <comment ref="A29" authorId="1" shapeId="0" xr:uid="{ABC99A1E-3B70-4941-8246-584DC85FD8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Prices from: BK Mobile App
Nutrition Facts from: BK Website </t>
      </text>
    </comment>
    <comment ref="A84" authorId="2" shapeId="0" xr:uid="{AFAB8D64-5993-5841-A6C6-7897F0FFE13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Prices from: Uber Eats
Nutrition Facts from: Charleys Website</t>
      </text>
    </comment>
    <comment ref="A94" authorId="3" shapeId="0" xr:uid="{DCC57C9E-8643-3742-8409-A28893FE1F0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Prices from: Subway Mobile App
Nutrition facts from: Subway Website</t>
      </text>
    </comment>
  </commentList>
</comments>
</file>

<file path=xl/sharedStrings.xml><?xml version="1.0" encoding="utf-8"?>
<sst xmlns="http://schemas.openxmlformats.org/spreadsheetml/2006/main" count="1400" uniqueCount="179">
  <si>
    <t>A&amp;W</t>
  </si>
  <si>
    <t>Price ($)</t>
  </si>
  <si>
    <t>Total Fat (g)</t>
  </si>
  <si>
    <t>Protein (g)</t>
  </si>
  <si>
    <t>Carbohydrates (g)</t>
  </si>
  <si>
    <t>Cholesterol (mg)</t>
  </si>
  <si>
    <t>Double Teen Burger</t>
  </si>
  <si>
    <t>Doublle Mozza Burger</t>
  </si>
  <si>
    <t xml:space="preserve">Habenero Chicken Burger </t>
  </si>
  <si>
    <t>Dietary Fiber (g)</t>
  </si>
  <si>
    <t>Poutine</t>
  </si>
  <si>
    <t>Bacon &amp; Egger</t>
  </si>
  <si>
    <t>Root Beer</t>
  </si>
  <si>
    <t>CHARLEY’S CHEESESTEAKS</t>
  </si>
  <si>
    <t>Subway</t>
  </si>
  <si>
    <t>Chicken Philly</t>
  </si>
  <si>
    <t>Philly Cheesesteak</t>
  </si>
  <si>
    <t>Chicken Buffalo</t>
  </si>
  <si>
    <t>Chicken Teriyaki</t>
  </si>
  <si>
    <t>Veggie Delight</t>
  </si>
  <si>
    <t>Bacon 3 Cheesesteak</t>
  </si>
  <si>
    <t>Burger King</t>
  </si>
  <si>
    <t>Food Court Data</t>
  </si>
  <si>
    <t>Average Daily Intake Recommendation for Adult Male</t>
  </si>
  <si>
    <t>Sausage &amp; Egger</t>
  </si>
  <si>
    <t>Cheese &amp; Egger</t>
  </si>
  <si>
    <t>Sausage &amp; Cheddar</t>
  </si>
  <si>
    <t>Teen Burger</t>
  </si>
  <si>
    <t>Buddy Burger</t>
  </si>
  <si>
    <t>Double Buddy Burger</t>
  </si>
  <si>
    <t>Mozza Burger</t>
  </si>
  <si>
    <t>Mama Burger</t>
  </si>
  <si>
    <t>Papa Burger</t>
  </si>
  <si>
    <t xml:space="preserve">Beyond Meat Burger </t>
  </si>
  <si>
    <t>Chicken Buddy Burger</t>
  </si>
  <si>
    <t>Double Chicken Buddy Burger</t>
  </si>
  <si>
    <t>Chubby Chicken Burger</t>
  </si>
  <si>
    <t>BLT Chicken Burger</t>
  </si>
  <si>
    <t>Roasted Garlic Whopper</t>
  </si>
  <si>
    <t>Double Roasted Garlic Whopper</t>
  </si>
  <si>
    <t>Calories (kcal )</t>
  </si>
  <si>
    <t>Calories (kcal)</t>
  </si>
  <si>
    <t>Jalapeño Whopper</t>
  </si>
  <si>
    <t>Double Jalapeño Whopper</t>
  </si>
  <si>
    <t xml:space="preserve">Whopper </t>
  </si>
  <si>
    <t>Double Whopper</t>
  </si>
  <si>
    <t>Bacon King</t>
  </si>
  <si>
    <t>Roadhouse King</t>
  </si>
  <si>
    <t>Single Quarter Pound King</t>
  </si>
  <si>
    <t>Double Quarter Pound King</t>
  </si>
  <si>
    <t>Impossible Whopper</t>
  </si>
  <si>
    <t>Whopper Jr.</t>
  </si>
  <si>
    <t>Roadhouse Burger</t>
  </si>
  <si>
    <t>Cheeseburger</t>
  </si>
  <si>
    <t>Double Cheeseburger</t>
  </si>
  <si>
    <t>Bacon Cheeseburger</t>
  </si>
  <si>
    <t>Double Bacon Cheeseburger</t>
  </si>
  <si>
    <t>Onion Rings</t>
  </si>
  <si>
    <t>Sweet Potato Fries</t>
  </si>
  <si>
    <t>Hash Brown</t>
  </si>
  <si>
    <t>Apple Turnover</t>
  </si>
  <si>
    <t>Hamburger</t>
  </si>
  <si>
    <t>Crispy Chicken Sandwich</t>
  </si>
  <si>
    <t>Crispy Chicken Sandwich with Cheese</t>
  </si>
  <si>
    <t xml:space="preserve">Crispy Chicken Sandwich with Bacon </t>
  </si>
  <si>
    <t>Crispy Chicken Sandwich with Bacon &amp; Cheese</t>
  </si>
  <si>
    <t>Original Chicken Sandwich</t>
  </si>
  <si>
    <t>Chicken Jr.</t>
  </si>
  <si>
    <t xml:space="preserve">Big Fish </t>
  </si>
  <si>
    <t>Jalapeño Crispy Chicken Sandwich</t>
  </si>
  <si>
    <t>Roadhouse Crispy Chicken Sandwich</t>
  </si>
  <si>
    <t>Ranch Chicken Wrap</t>
  </si>
  <si>
    <t>Roasted Garlic Chicken Wrap</t>
  </si>
  <si>
    <t>Chicken Fries (4 Pc)</t>
  </si>
  <si>
    <t>Mozzarella Sticks (4 Pc)</t>
  </si>
  <si>
    <t>Chicken Strips (3 Pc)</t>
  </si>
  <si>
    <t>Chicken Nuggets (8 Pc)</t>
  </si>
  <si>
    <t>Brownie Bites</t>
  </si>
  <si>
    <t>Brownie BK Blast</t>
  </si>
  <si>
    <t>Oreo BK Blast</t>
  </si>
  <si>
    <t>HERSHEY’S Sundae Pie</t>
  </si>
  <si>
    <t>Chocolate Brownie Sundae</t>
  </si>
  <si>
    <t>Caramel Sundae</t>
  </si>
  <si>
    <t>Caramel Brownie Sundae</t>
  </si>
  <si>
    <t>HERSHEY’S Chocolate Sundae</t>
  </si>
  <si>
    <t xml:space="preserve">Soft Serve Cone </t>
  </si>
  <si>
    <t>French Toast Sticks (3 Pc)</t>
  </si>
  <si>
    <t>Garden Side Salad</t>
  </si>
  <si>
    <t>Egg and Cheese Wrap</t>
  </si>
  <si>
    <t>Bacon Breakfast Wrap</t>
  </si>
  <si>
    <t>Sausage Breakfast Wrap</t>
  </si>
  <si>
    <t>Egg &amp; Cheese Croissan'wich</t>
  </si>
  <si>
    <t>Sausage &amp; Cheese Croissan'wich</t>
  </si>
  <si>
    <t>Bacon, Egg &amp; Cheese Croissan'wich</t>
  </si>
  <si>
    <t>Egg &amp; Cheese English Muffin</t>
  </si>
  <si>
    <t>Sausage, Egg &amp; Cheese English Muffin</t>
  </si>
  <si>
    <t>Bacon, Egg &amp; Cheese English Muffin</t>
  </si>
  <si>
    <t>Chicken English Muffin</t>
  </si>
  <si>
    <t>Pancakes</t>
  </si>
  <si>
    <t>Medium Hash Browns</t>
  </si>
  <si>
    <t>Chicken California</t>
  </si>
  <si>
    <t>Bacon Chipotle Chicken</t>
  </si>
  <si>
    <t>Old School Cheesesteak</t>
  </si>
  <si>
    <t>Southwest Steak &amp; Avocado Rice Bowl</t>
  </si>
  <si>
    <t>Crispy Chicken Bacon &amp; Peppercorn Rice Bowl</t>
  </si>
  <si>
    <t>Green Goddess Veggie Rice Bowl</t>
  </si>
  <si>
    <t>Black Forest Ham Salad</t>
  </si>
  <si>
    <t xml:space="preserve">Turkey Breast Salad </t>
  </si>
  <si>
    <t>Tuna Salad</t>
  </si>
  <si>
    <t xml:space="preserve">Cold Cut Salad </t>
  </si>
  <si>
    <t>Steak &amp; Cheese Salad</t>
  </si>
  <si>
    <t>Sweet Onion Chicken Teriyaki Salad</t>
  </si>
  <si>
    <t>Sweet Onion Chicken Teriyaki Rice Bowl</t>
  </si>
  <si>
    <t>Canuck Classic Sub</t>
  </si>
  <si>
    <t>Great Canadian Club Sub</t>
  </si>
  <si>
    <t>Turkey Rancher Sub</t>
  </si>
  <si>
    <t>Kickin' Chicken Sub</t>
  </si>
  <si>
    <t>Chicken Rancher Sub</t>
  </si>
  <si>
    <t>Green Goddess Chicken Sub</t>
  </si>
  <si>
    <t>Teriyaki Crunch Sub</t>
  </si>
  <si>
    <t>Steak'n Bacon Sub</t>
  </si>
  <si>
    <t>Stampede Brisket Sub</t>
  </si>
  <si>
    <t>Steak "N" Egg</t>
  </si>
  <si>
    <t>Green Goddess Sub</t>
  </si>
  <si>
    <t>Mozzarella Sub</t>
  </si>
  <si>
    <t>Suprimo Sub</t>
  </si>
  <si>
    <t>Little Italy Sub</t>
  </si>
  <si>
    <t>Cheese and Bacon Fries</t>
  </si>
  <si>
    <t>Sides</t>
  </si>
  <si>
    <t>Sweets</t>
  </si>
  <si>
    <t>Breakfast Wrap</t>
  </si>
  <si>
    <t>Lunch/Dinner</t>
  </si>
  <si>
    <t>Breakfast</t>
  </si>
  <si>
    <t>Breakbast</t>
  </si>
  <si>
    <t>Breakfast/Lunch/Dinner</t>
  </si>
  <si>
    <t>Decisions</t>
  </si>
  <si>
    <t>Lunch</t>
  </si>
  <si>
    <t>Dinner</t>
  </si>
  <si>
    <t>Day-1</t>
  </si>
  <si>
    <t>Day-2</t>
  </si>
  <si>
    <t>Day-3</t>
  </si>
  <si>
    <t>Day-4</t>
  </si>
  <si>
    <t>Day-5</t>
  </si>
  <si>
    <t>Day-6</t>
  </si>
  <si>
    <t>Day-7</t>
  </si>
  <si>
    <t>Objective</t>
  </si>
  <si>
    <t>Cost per Meal</t>
  </si>
  <si>
    <t>Total Cost</t>
  </si>
  <si>
    <t>Constraints - Nutritional Requirements</t>
  </si>
  <si>
    <t>Lower Bounds</t>
  </si>
  <si>
    <t>Sum Day-1</t>
  </si>
  <si>
    <t>&gt;=</t>
  </si>
  <si>
    <t>&lt;=</t>
  </si>
  <si>
    <t>Sum Day-2</t>
  </si>
  <si>
    <t>Sum Day-3</t>
  </si>
  <si>
    <t>Sum Day-4</t>
  </si>
  <si>
    <t>Sum Day-5</t>
  </si>
  <si>
    <t>Sum Day-6</t>
  </si>
  <si>
    <t>Sum Day-7</t>
  </si>
  <si>
    <t>=</t>
  </si>
  <si>
    <t>Day-1~2</t>
  </si>
  <si>
    <t>Day-2~3</t>
  </si>
  <si>
    <t>Day-3~4</t>
  </si>
  <si>
    <t>Day4~5</t>
  </si>
  <si>
    <t>Day-5~6</t>
  </si>
  <si>
    <t>Day-6~7</t>
  </si>
  <si>
    <t>Day-7~1</t>
  </si>
  <si>
    <t>Constraints - Store Variery</t>
  </si>
  <si>
    <t>Constraints - Food Variety</t>
  </si>
  <si>
    <t>Charley's Cheesesteaks</t>
  </si>
  <si>
    <t>Total Fat (g) (Not In Use)</t>
  </si>
  <si>
    <t>Upper Bounds</t>
  </si>
  <si>
    <t>Breakfast (Lower)</t>
  </si>
  <si>
    <t>Breakfast (Upper)</t>
  </si>
  <si>
    <t>Lunch (Lower)</t>
  </si>
  <si>
    <t>Lunch (Upper)</t>
  </si>
  <si>
    <t>Constraints - Balance Meal Calories</t>
  </si>
  <si>
    <t>Dinner (Lower Only)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</si>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</sst>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1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5" borderId="10" xfId="0" applyFill="1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0" fillId="0" borderId="5" xfId="0" applyBorder="1"/>
    <xf numFmtId="0" fontId="0" fillId="2" borderId="2" xfId="0" applyFill="1" applyBorder="1"/>
    <xf numFmtId="0" fontId="0" fillId="2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0" xfId="0" applyFill="1"/>
    <xf numFmtId="0" fontId="0" fillId="2" borderId="5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5" xfId="0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5" borderId="14" xfId="0" applyFill="1" applyBorder="1"/>
    <xf numFmtId="0" fontId="0" fillId="5" borderId="15" xfId="0" applyFill="1" applyBorder="1"/>
    <xf numFmtId="0" fontId="0" fillId="5" borderId="9" xfId="0" applyFill="1" applyBorder="1"/>
    <xf numFmtId="0" fontId="0" fillId="5" borderId="13" xfId="0" applyFill="1" applyBorder="1"/>
    <xf numFmtId="0" fontId="0" fillId="5" borderId="8" xfId="0" applyFill="1" applyBorder="1"/>
    <xf numFmtId="0" fontId="0" fillId="5" borderId="11" xfId="0" applyFill="1" applyBorder="1"/>
    <xf numFmtId="0" fontId="0" fillId="5" borderId="12" xfId="0" applyFill="1" applyBorder="1"/>
    <xf numFmtId="0" fontId="3" fillId="0" borderId="0" xfId="0" applyFont="1" applyAlignment="1">
      <alignment horizontal="left"/>
    </xf>
    <xf numFmtId="0" fontId="0" fillId="0" borderId="6" xfId="0" applyBorder="1"/>
    <xf numFmtId="0" fontId="3" fillId="0" borderId="0" xfId="0" applyFont="1" applyAlignment="1">
      <alignment horizontal="right"/>
    </xf>
    <xf numFmtId="0" fontId="2" fillId="7" borderId="4" xfId="0" applyFont="1" applyFill="1" applyBorder="1"/>
    <xf numFmtId="0" fontId="3" fillId="0" borderId="0" xfId="0" applyFont="1"/>
    <xf numFmtId="0" fontId="1" fillId="0" borderId="5" xfId="0" applyFont="1" applyBorder="1"/>
    <xf numFmtId="0" fontId="0" fillId="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9" borderId="0" xfId="0" applyFont="1" applyFill="1"/>
    <xf numFmtId="0" fontId="0" fillId="9" borderId="5" xfId="0" applyFill="1" applyBorder="1"/>
    <xf numFmtId="0" fontId="0" fillId="9" borderId="6" xfId="0" applyFill="1" applyBorder="1" applyAlignment="1">
      <alignment horizontal="center"/>
    </xf>
    <xf numFmtId="0" fontId="0" fillId="9" borderId="7" xfId="0" applyFill="1" applyBorder="1"/>
    <xf numFmtId="0" fontId="3" fillId="0" borderId="1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11"/>
      <color rgb="FF00FF00"/>
      <color rgb="FFFF00FF"/>
      <color rgb="FF00F3FF"/>
      <color rgb="FFFFF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IF HASAN" id="{4DBED783-F19A-7841-834E-A260D74A7939}" userId="S::asifh@sfu.ca::8fea7d4c-0605-4f6f-9d69-3bc9c79c2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1-30T07:30:32.71" personId="{4DBED783-F19A-7841-834E-A260D74A7939}" id="{31348D6C-885C-A942-9144-95A7B6BEED21}">
    <text>Data from: British Nutrition Foundation Website &amp; UCSF Health Website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3-11-29T22:26:42.18" personId="{4DBED783-F19A-7841-834E-A260D74A7939}" id="{B85B6B59-0825-CB45-8E12-D6403E27F6AD}">
    <text xml:space="preserve">Prices from: A&amp;W Mobile App
Nutrition Facts from: A&amp;W Website </text>
  </threadedComment>
  <threadedComment ref="A29" dT="2023-11-30T04:23:49.48" personId="{4DBED783-F19A-7841-834E-A260D74A7939}" id="{71401C44-BF31-574C-B943-89120C19C9B1}">
    <text xml:space="preserve">Prices from: BK Mobile App
Nutrition Facts from: BK Website </text>
  </threadedComment>
  <threadedComment ref="A84" dT="2023-11-29T22:27:34.42" personId="{4DBED783-F19A-7841-834E-A260D74A7939}" id="{4B693B88-E1A7-4C46-A6B2-44F56F10AA5B}">
    <text>Prices from: Uber Eats
Nutrition Facts from: Charleys Website</text>
  </threadedComment>
  <threadedComment ref="A94" dT="2023-11-29T23:10:11.67" personId="{4DBED783-F19A-7841-834E-A260D74A7939}" id="{525A2E82-3E44-3D45-B95E-4B84EBBFA400}">
    <text>Prices from: Subway Mobile App
Nutrition facts from: Subway Website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3-11-29T22:26:42.18" personId="{4DBED783-F19A-7841-834E-A260D74A7939}" id="{485752AF-0AA5-E04D-A07F-154A8B43C3DF}">
    <text xml:space="preserve">Prices from: A&amp;W Mobile App
Nutrition Facts from: A&amp;W Website </text>
  </threadedComment>
  <threadedComment ref="A29" dT="2023-11-30T04:23:49.48" personId="{4DBED783-F19A-7841-834E-A260D74A7939}" id="{ABC99A1E-3B70-4941-8246-584DC85FD8F9}">
    <text xml:space="preserve">Prices from: BK Mobile App
Nutrition Facts from: BK Website </text>
  </threadedComment>
  <threadedComment ref="A84" dT="2023-11-29T22:27:34.42" personId="{4DBED783-F19A-7841-834E-A260D74A7939}" id="{AFAB8D64-5993-5841-A6C6-7897F0FFE132}">
    <text>Prices from: Uber Eats
Nutrition Facts from: Charleys Website</text>
  </threadedComment>
  <threadedComment ref="A94" dT="2023-11-29T23:10:11.67" personId="{4DBED783-F19A-7841-834E-A260D74A7939}" id="{DCC57C9E-8643-3742-8409-A28893FE1F05}">
    <text>Prices from: Subway Mobile App
Nutrition facts from: Subway Website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A47D-213D-3F47-95C2-3F359546C48C}">
  <dimension ref="A1:B7"/>
  <sheetViews>
    <sheetView workbookViewId="0"/>
  </sheetViews>
  <sheetFormatPr baseColWidth="10" defaultRowHeight="16" x14ac:dyDescent="0.2"/>
  <cols>
    <col min="1" max="1" width="46.83203125" bestFit="1" customWidth="1"/>
  </cols>
  <sheetData>
    <row r="1" spans="1:2" x14ac:dyDescent="0.2">
      <c r="A1" s="1" t="s">
        <v>23</v>
      </c>
    </row>
    <row r="2" spans="1:2" x14ac:dyDescent="0.2">
      <c r="A2" s="3" t="s">
        <v>41</v>
      </c>
      <c r="B2" s="27">
        <v>2500</v>
      </c>
    </row>
    <row r="3" spans="1:2" x14ac:dyDescent="0.2">
      <c r="A3" s="4" t="s">
        <v>2</v>
      </c>
      <c r="B3" s="26">
        <v>79</v>
      </c>
    </row>
    <row r="4" spans="1:2" x14ac:dyDescent="0.2">
      <c r="A4" s="4" t="s">
        <v>3</v>
      </c>
      <c r="B4" s="27">
        <v>55</v>
      </c>
    </row>
    <row r="5" spans="1:2" x14ac:dyDescent="0.2">
      <c r="A5" s="4" t="s">
        <v>4</v>
      </c>
      <c r="B5" s="27">
        <v>333</v>
      </c>
    </row>
    <row r="6" spans="1:2" x14ac:dyDescent="0.2">
      <c r="A6" s="4" t="s">
        <v>9</v>
      </c>
      <c r="B6" s="27">
        <v>30</v>
      </c>
    </row>
    <row r="7" spans="1:2" x14ac:dyDescent="0.2">
      <c r="A7" s="5" t="s">
        <v>5</v>
      </c>
      <c r="B7" s="26">
        <v>300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C649-3DB4-4F4C-BD6D-40192A1EBD97}">
  <dimension ref="A1:J117"/>
  <sheetViews>
    <sheetView workbookViewId="0">
      <selection activeCell="C2" sqref="C2:I2"/>
    </sheetView>
  </sheetViews>
  <sheetFormatPr baseColWidth="10" defaultRowHeight="16" x14ac:dyDescent="0.2"/>
  <cols>
    <col min="1" max="1" width="22.83203125" bestFit="1" customWidth="1"/>
    <col min="2" max="2" width="39.6640625" bestFit="1" customWidth="1"/>
    <col min="3" max="3" width="13.5" bestFit="1" customWidth="1"/>
    <col min="4" max="4" width="13.33203125" bestFit="1" customWidth="1"/>
    <col min="5" max="5" width="11.33203125" bestFit="1" customWidth="1"/>
    <col min="6" max="6" width="9.83203125" bestFit="1" customWidth="1"/>
    <col min="7" max="7" width="15.83203125" bestFit="1" customWidth="1"/>
    <col min="8" max="9" width="14.83203125" bestFit="1" customWidth="1"/>
    <col min="10" max="10" width="20.83203125" bestFit="1" customWidth="1"/>
  </cols>
  <sheetData>
    <row r="1" spans="1:10" x14ac:dyDescent="0.2">
      <c r="A1" s="1" t="s">
        <v>22</v>
      </c>
    </row>
    <row r="2" spans="1:10" x14ac:dyDescent="0.2">
      <c r="C2" s="47" t="s">
        <v>1</v>
      </c>
      <c r="D2" s="6" t="s">
        <v>40</v>
      </c>
      <c r="E2" s="6" t="s">
        <v>2</v>
      </c>
      <c r="F2" s="6" t="s">
        <v>3</v>
      </c>
      <c r="G2" s="6" t="s">
        <v>4</v>
      </c>
      <c r="H2" s="6" t="s">
        <v>9</v>
      </c>
      <c r="I2" s="7" t="s">
        <v>5</v>
      </c>
    </row>
    <row r="3" spans="1:10" x14ac:dyDescent="0.2">
      <c r="A3" s="29" t="s">
        <v>0</v>
      </c>
      <c r="B3" s="3" t="s">
        <v>12</v>
      </c>
      <c r="C3" s="9">
        <v>2.99</v>
      </c>
      <c r="D3" s="2">
        <v>270</v>
      </c>
      <c r="E3" s="2">
        <v>0</v>
      </c>
      <c r="F3" s="2">
        <v>0</v>
      </c>
      <c r="G3" s="2">
        <v>65</v>
      </c>
      <c r="H3" s="2">
        <v>0</v>
      </c>
      <c r="I3" s="14">
        <v>0</v>
      </c>
      <c r="J3" s="15" t="s">
        <v>131</v>
      </c>
    </row>
    <row r="4" spans="1:10" x14ac:dyDescent="0.2">
      <c r="B4" s="4" t="s">
        <v>60</v>
      </c>
      <c r="C4">
        <v>1.79</v>
      </c>
      <c r="D4" s="2">
        <v>280</v>
      </c>
      <c r="E4" s="2">
        <v>15</v>
      </c>
      <c r="F4" s="2">
        <v>3</v>
      </c>
      <c r="G4" s="2">
        <v>38</v>
      </c>
      <c r="H4" s="2">
        <v>1</v>
      </c>
      <c r="I4" s="14">
        <v>0</v>
      </c>
      <c r="J4" s="16" t="s">
        <v>129</v>
      </c>
    </row>
    <row r="5" spans="1:10" x14ac:dyDescent="0.2">
      <c r="B5" s="4" t="s">
        <v>59</v>
      </c>
      <c r="C5">
        <v>2.19</v>
      </c>
      <c r="D5" s="2">
        <v>180</v>
      </c>
      <c r="E5" s="2">
        <v>11</v>
      </c>
      <c r="F5" s="2">
        <v>2</v>
      </c>
      <c r="G5" s="2">
        <v>18</v>
      </c>
      <c r="H5" s="2">
        <v>2</v>
      </c>
      <c r="I5" s="14">
        <v>0</v>
      </c>
      <c r="J5" s="16" t="str">
        <f>IF(D5&lt;=400, "Breakfast", "Lunch/Dinner")</f>
        <v>Breakfast</v>
      </c>
    </row>
    <row r="6" spans="1:10" x14ac:dyDescent="0.2">
      <c r="B6" s="4" t="s">
        <v>58</v>
      </c>
      <c r="C6">
        <v>5.09</v>
      </c>
      <c r="D6" s="2">
        <v>360</v>
      </c>
      <c r="E6" s="2">
        <v>18</v>
      </c>
      <c r="F6" s="2">
        <v>4</v>
      </c>
      <c r="G6" s="2">
        <v>47</v>
      </c>
      <c r="H6" s="2">
        <v>6</v>
      </c>
      <c r="I6" s="14">
        <v>0</v>
      </c>
      <c r="J6" s="16" t="s">
        <v>128</v>
      </c>
    </row>
    <row r="7" spans="1:10" x14ac:dyDescent="0.2">
      <c r="B7" s="4" t="s">
        <v>57</v>
      </c>
      <c r="C7">
        <v>6.09</v>
      </c>
      <c r="D7" s="2">
        <v>520</v>
      </c>
      <c r="E7" s="2">
        <v>32</v>
      </c>
      <c r="F7" s="2">
        <v>7</v>
      </c>
      <c r="G7" s="2">
        <v>50</v>
      </c>
      <c r="H7" s="2">
        <v>4</v>
      </c>
      <c r="I7" s="14">
        <v>0</v>
      </c>
      <c r="J7" s="16" t="s">
        <v>128</v>
      </c>
    </row>
    <row r="8" spans="1:10" x14ac:dyDescent="0.2">
      <c r="B8" s="4" t="s">
        <v>10</v>
      </c>
      <c r="C8" s="8">
        <v>6.59</v>
      </c>
      <c r="D8" s="2">
        <v>610</v>
      </c>
      <c r="E8" s="2">
        <v>33</v>
      </c>
      <c r="F8" s="2">
        <v>23</v>
      </c>
      <c r="G8" s="2">
        <v>58</v>
      </c>
      <c r="H8" s="2">
        <v>8</v>
      </c>
      <c r="I8" s="14">
        <v>65</v>
      </c>
      <c r="J8" s="16" t="s">
        <v>134</v>
      </c>
    </row>
    <row r="9" spans="1:10" x14ac:dyDescent="0.2">
      <c r="B9" s="4" t="s">
        <v>75</v>
      </c>
      <c r="C9" s="8">
        <v>8.69</v>
      </c>
      <c r="D9" s="2">
        <v>300</v>
      </c>
      <c r="E9" s="2">
        <v>15</v>
      </c>
      <c r="F9" s="2">
        <v>19.5</v>
      </c>
      <c r="G9" s="2">
        <v>21</v>
      </c>
      <c r="H9" s="2">
        <v>2</v>
      </c>
      <c r="I9" s="14">
        <v>45</v>
      </c>
      <c r="J9" s="16" t="s">
        <v>134</v>
      </c>
    </row>
    <row r="10" spans="1:10" x14ac:dyDescent="0.2">
      <c r="B10" s="4" t="s">
        <v>130</v>
      </c>
      <c r="C10" s="8">
        <v>3.99</v>
      </c>
      <c r="D10" s="4">
        <v>230</v>
      </c>
      <c r="E10" s="4">
        <v>12</v>
      </c>
      <c r="F10" s="4">
        <v>13</v>
      </c>
      <c r="G10" s="4">
        <v>18</v>
      </c>
      <c r="H10" s="4">
        <v>1</v>
      </c>
      <c r="I10" s="11">
        <v>220</v>
      </c>
      <c r="J10" s="16" t="str">
        <f t="shared" ref="J10:J28" si="0">IF(D10&lt;=400, "Breakfast", "Lunch/Dinner")</f>
        <v>Breakfast</v>
      </c>
    </row>
    <row r="11" spans="1:10" x14ac:dyDescent="0.2">
      <c r="B11" s="4" t="s">
        <v>11</v>
      </c>
      <c r="C11" s="8">
        <v>4.99</v>
      </c>
      <c r="D11" s="2">
        <v>400</v>
      </c>
      <c r="E11" s="2">
        <v>30</v>
      </c>
      <c r="F11" s="2">
        <v>18</v>
      </c>
      <c r="G11" s="2">
        <v>30</v>
      </c>
      <c r="H11" s="2">
        <v>1</v>
      </c>
      <c r="I11" s="14">
        <v>230</v>
      </c>
      <c r="J11" s="16" t="str">
        <f>IF(D11&lt;=400, "Breakfast", "Lunch/Dinner")</f>
        <v>Breakfast</v>
      </c>
    </row>
    <row r="12" spans="1:10" x14ac:dyDescent="0.2">
      <c r="B12" s="4" t="s">
        <v>24</v>
      </c>
      <c r="C12" s="8">
        <v>4.99</v>
      </c>
      <c r="D12" s="2">
        <v>530</v>
      </c>
      <c r="E12" s="2">
        <v>34</v>
      </c>
      <c r="F12" s="2">
        <v>24</v>
      </c>
      <c r="G12" s="2">
        <v>34</v>
      </c>
      <c r="H12" s="2">
        <v>1</v>
      </c>
      <c r="I12" s="14">
        <v>260</v>
      </c>
      <c r="J12" s="16" t="s">
        <v>132</v>
      </c>
    </row>
    <row r="13" spans="1:10" x14ac:dyDescent="0.2">
      <c r="B13" s="4" t="s">
        <v>25</v>
      </c>
      <c r="C13" s="8">
        <v>3.99</v>
      </c>
      <c r="D13" s="2">
        <v>360</v>
      </c>
      <c r="E13" s="2">
        <v>25</v>
      </c>
      <c r="F13" s="2">
        <v>14</v>
      </c>
      <c r="G13" s="2">
        <v>30</v>
      </c>
      <c r="H13" s="2">
        <v>1</v>
      </c>
      <c r="I13" s="14">
        <v>220</v>
      </c>
      <c r="J13" s="16" t="str">
        <f>IF(D13&lt;=400, "Breakfast", "Lunch/Dinner")</f>
        <v>Breakfast</v>
      </c>
    </row>
    <row r="14" spans="1:10" x14ac:dyDescent="0.2">
      <c r="B14" s="4" t="s">
        <v>26</v>
      </c>
      <c r="C14" s="8">
        <v>3.99</v>
      </c>
      <c r="D14" s="2">
        <v>460</v>
      </c>
      <c r="E14" s="2">
        <v>29</v>
      </c>
      <c r="F14" s="2">
        <v>17</v>
      </c>
      <c r="G14" s="2">
        <v>33</v>
      </c>
      <c r="H14" s="2">
        <v>1</v>
      </c>
      <c r="I14" s="14">
        <v>55</v>
      </c>
      <c r="J14" s="16" t="s">
        <v>133</v>
      </c>
    </row>
    <row r="15" spans="1:10" x14ac:dyDescent="0.2">
      <c r="B15" s="4" t="s">
        <v>28</v>
      </c>
      <c r="C15" s="8">
        <v>2.79</v>
      </c>
      <c r="D15" s="2">
        <v>334</v>
      </c>
      <c r="E15" s="2">
        <v>15</v>
      </c>
      <c r="F15" s="2">
        <v>13</v>
      </c>
      <c r="G15" s="2">
        <v>36</v>
      </c>
      <c r="H15" s="2">
        <v>1</v>
      </c>
      <c r="I15" s="14">
        <v>32</v>
      </c>
      <c r="J15" s="16" t="str">
        <f t="shared" si="0"/>
        <v>Breakfast</v>
      </c>
    </row>
    <row r="16" spans="1:10" x14ac:dyDescent="0.2">
      <c r="B16" s="4" t="s">
        <v>29</v>
      </c>
      <c r="C16" s="8">
        <v>3.79</v>
      </c>
      <c r="D16" s="2">
        <v>435</v>
      </c>
      <c r="E16" s="2">
        <v>22</v>
      </c>
      <c r="F16" s="2">
        <v>21</v>
      </c>
      <c r="G16" s="2">
        <v>35</v>
      </c>
      <c r="H16" s="2">
        <v>1</v>
      </c>
      <c r="I16" s="14">
        <v>60</v>
      </c>
      <c r="J16" s="16" t="str">
        <f t="shared" si="0"/>
        <v>Lunch/Dinner</v>
      </c>
    </row>
    <row r="17" spans="1:10" x14ac:dyDescent="0.2">
      <c r="B17" s="4" t="s">
        <v>27</v>
      </c>
      <c r="C17" s="8">
        <v>8.7899999999999991</v>
      </c>
      <c r="D17" s="2">
        <v>500</v>
      </c>
      <c r="E17" s="2">
        <v>30</v>
      </c>
      <c r="F17" s="2">
        <v>27</v>
      </c>
      <c r="G17" s="2">
        <v>36</v>
      </c>
      <c r="H17" s="2">
        <v>2</v>
      </c>
      <c r="I17" s="14">
        <v>85</v>
      </c>
      <c r="J17" s="16" t="str">
        <f t="shared" si="0"/>
        <v>Lunch/Dinner</v>
      </c>
    </row>
    <row r="18" spans="1:10" x14ac:dyDescent="0.2">
      <c r="B18" s="4" t="s">
        <v>6</v>
      </c>
      <c r="C18" s="8">
        <v>10.29</v>
      </c>
      <c r="D18" s="2">
        <v>680</v>
      </c>
      <c r="E18" s="2">
        <v>45</v>
      </c>
      <c r="F18" s="2">
        <v>43</v>
      </c>
      <c r="G18" s="2">
        <v>36</v>
      </c>
      <c r="H18" s="2">
        <v>2</v>
      </c>
      <c r="I18" s="14">
        <v>145</v>
      </c>
      <c r="J18" s="16" t="str">
        <f t="shared" si="0"/>
        <v>Lunch/Dinner</v>
      </c>
    </row>
    <row r="19" spans="1:10" x14ac:dyDescent="0.2">
      <c r="B19" s="4" t="s">
        <v>30</v>
      </c>
      <c r="C19" s="8">
        <v>8.7899999999999991</v>
      </c>
      <c r="D19" s="2">
        <v>620</v>
      </c>
      <c r="E19" s="2">
        <v>39</v>
      </c>
      <c r="F19" s="2">
        <v>27</v>
      </c>
      <c r="G19" s="2">
        <v>37</v>
      </c>
      <c r="H19" s="2">
        <v>1</v>
      </c>
      <c r="I19" s="14">
        <v>80</v>
      </c>
      <c r="J19" s="16" t="str">
        <f t="shared" si="0"/>
        <v>Lunch/Dinner</v>
      </c>
    </row>
    <row r="20" spans="1:10" x14ac:dyDescent="0.2">
      <c r="B20" s="4" t="s">
        <v>7</v>
      </c>
      <c r="C20" s="8">
        <v>10.29</v>
      </c>
      <c r="D20" s="2">
        <v>800</v>
      </c>
      <c r="E20" s="2">
        <v>52</v>
      </c>
      <c r="F20" s="2">
        <v>41</v>
      </c>
      <c r="G20" s="2">
        <v>37</v>
      </c>
      <c r="H20" s="2">
        <v>1</v>
      </c>
      <c r="I20" s="14">
        <v>125</v>
      </c>
      <c r="J20" s="16" t="str">
        <f t="shared" si="0"/>
        <v>Lunch/Dinner</v>
      </c>
    </row>
    <row r="21" spans="1:10" x14ac:dyDescent="0.2">
      <c r="B21" s="4" t="s">
        <v>31</v>
      </c>
      <c r="C21" s="8">
        <v>7.29</v>
      </c>
      <c r="D21" s="2">
        <v>400</v>
      </c>
      <c r="E21" s="2">
        <v>20</v>
      </c>
      <c r="F21" s="2">
        <v>20</v>
      </c>
      <c r="G21" s="2">
        <v>35</v>
      </c>
      <c r="H21" s="2">
        <v>1</v>
      </c>
      <c r="I21" s="14">
        <v>60</v>
      </c>
      <c r="J21" s="16" t="s">
        <v>134</v>
      </c>
    </row>
    <row r="22" spans="1:10" x14ac:dyDescent="0.2">
      <c r="B22" s="4" t="s">
        <v>32</v>
      </c>
      <c r="C22" s="8">
        <v>8.7899999999999991</v>
      </c>
      <c r="D22" s="2">
        <v>580</v>
      </c>
      <c r="E22" s="2">
        <v>40</v>
      </c>
      <c r="F22" s="2">
        <v>40</v>
      </c>
      <c r="G22" s="2">
        <v>35</v>
      </c>
      <c r="H22" s="2">
        <v>1</v>
      </c>
      <c r="I22" s="14">
        <v>120</v>
      </c>
      <c r="J22" s="16" t="str">
        <f t="shared" si="0"/>
        <v>Lunch/Dinner</v>
      </c>
    </row>
    <row r="23" spans="1:10" x14ac:dyDescent="0.2">
      <c r="B23" s="4" t="s">
        <v>33</v>
      </c>
      <c r="C23" s="8">
        <v>9.7899999999999991</v>
      </c>
      <c r="D23" s="2">
        <v>340</v>
      </c>
      <c r="E23" s="2">
        <v>26</v>
      </c>
      <c r="F23" s="2">
        <v>17</v>
      </c>
      <c r="G23" s="2">
        <v>10</v>
      </c>
      <c r="H23" s="2">
        <v>2</v>
      </c>
      <c r="I23" s="14">
        <v>5</v>
      </c>
      <c r="J23" s="16" t="s">
        <v>131</v>
      </c>
    </row>
    <row r="24" spans="1:10" x14ac:dyDescent="0.2">
      <c r="B24" s="4" t="s">
        <v>34</v>
      </c>
      <c r="C24" s="8">
        <v>3.29</v>
      </c>
      <c r="D24" s="2">
        <v>360</v>
      </c>
      <c r="E24" s="2">
        <v>19</v>
      </c>
      <c r="F24" s="2">
        <v>11</v>
      </c>
      <c r="G24" s="2">
        <v>35</v>
      </c>
      <c r="H24" s="2">
        <v>2</v>
      </c>
      <c r="I24" s="14">
        <v>25</v>
      </c>
      <c r="J24" s="16" t="str">
        <f t="shared" si="0"/>
        <v>Breakfast</v>
      </c>
    </row>
    <row r="25" spans="1:10" x14ac:dyDescent="0.2">
      <c r="B25" s="4" t="s">
        <v>35</v>
      </c>
      <c r="C25" s="8">
        <v>4.49</v>
      </c>
      <c r="D25" s="2">
        <v>480</v>
      </c>
      <c r="E25" s="2">
        <v>25</v>
      </c>
      <c r="F25" s="2">
        <v>18</v>
      </c>
      <c r="G25" s="2">
        <v>44</v>
      </c>
      <c r="H25" s="2">
        <v>3</v>
      </c>
      <c r="I25" s="14">
        <v>45</v>
      </c>
      <c r="J25" s="16" t="str">
        <f t="shared" si="0"/>
        <v>Lunch/Dinner</v>
      </c>
    </row>
    <row r="26" spans="1:10" x14ac:dyDescent="0.2">
      <c r="B26" s="4" t="s">
        <v>36</v>
      </c>
      <c r="C26" s="8">
        <v>8.7899999999999991</v>
      </c>
      <c r="D26" s="2">
        <v>490</v>
      </c>
      <c r="E26" s="2">
        <v>27</v>
      </c>
      <c r="F26" s="2">
        <v>21</v>
      </c>
      <c r="G26" s="2">
        <v>44</v>
      </c>
      <c r="H26" s="2">
        <v>2</v>
      </c>
      <c r="I26" s="14">
        <v>50</v>
      </c>
      <c r="J26" s="16" t="str">
        <f t="shared" si="0"/>
        <v>Lunch/Dinner</v>
      </c>
    </row>
    <row r="27" spans="1:10" x14ac:dyDescent="0.2">
      <c r="B27" s="4" t="s">
        <v>37</v>
      </c>
      <c r="C27" s="8">
        <v>9.5399999999999991</v>
      </c>
      <c r="D27" s="2">
        <v>600</v>
      </c>
      <c r="E27" s="2">
        <v>35</v>
      </c>
      <c r="F27" s="2">
        <v>25</v>
      </c>
      <c r="G27" s="2">
        <v>50</v>
      </c>
      <c r="H27" s="2">
        <v>3</v>
      </c>
      <c r="I27" s="14">
        <v>60</v>
      </c>
      <c r="J27" s="16" t="str">
        <f t="shared" si="0"/>
        <v>Lunch/Dinner</v>
      </c>
    </row>
    <row r="28" spans="1:10" x14ac:dyDescent="0.2">
      <c r="B28" s="5" t="s">
        <v>8</v>
      </c>
      <c r="C28" s="8">
        <v>8.99</v>
      </c>
      <c r="D28" s="3">
        <v>550</v>
      </c>
      <c r="E28" s="3">
        <v>26</v>
      </c>
      <c r="F28" s="3">
        <v>20</v>
      </c>
      <c r="G28" s="3">
        <v>47</v>
      </c>
      <c r="H28" s="3">
        <v>3</v>
      </c>
      <c r="I28" s="13">
        <v>45</v>
      </c>
      <c r="J28" s="16" t="str">
        <f t="shared" si="0"/>
        <v>Lunch/Dinner</v>
      </c>
    </row>
    <row r="29" spans="1:10" x14ac:dyDescent="0.2">
      <c r="A29" s="31" t="s">
        <v>21</v>
      </c>
      <c r="B29" s="3" t="s">
        <v>38</v>
      </c>
      <c r="C29" s="3">
        <v>9.99</v>
      </c>
      <c r="D29" s="2">
        <v>960</v>
      </c>
      <c r="E29" s="2">
        <v>60</v>
      </c>
      <c r="F29" s="2">
        <v>48</v>
      </c>
      <c r="G29" s="2">
        <v>59</v>
      </c>
      <c r="H29" s="2">
        <v>3.5</v>
      </c>
      <c r="I29" s="14">
        <v>140</v>
      </c>
      <c r="J29" s="17" t="str">
        <f>IF(D29&lt;=500, "Breakfast", "Lunch/Dinner")</f>
        <v>Lunch/Dinner</v>
      </c>
    </row>
    <row r="30" spans="1:10" x14ac:dyDescent="0.2">
      <c r="B30" s="4" t="s">
        <v>39</v>
      </c>
      <c r="C30" s="4">
        <v>12.39</v>
      </c>
      <c r="D30" s="2">
        <v>1230</v>
      </c>
      <c r="E30" s="2">
        <v>79</v>
      </c>
      <c r="F30" s="2">
        <v>72</v>
      </c>
      <c r="G30" s="2">
        <v>60</v>
      </c>
      <c r="H30" s="2">
        <v>3.5</v>
      </c>
      <c r="I30" s="14">
        <v>220</v>
      </c>
      <c r="J30" s="18" t="str">
        <f t="shared" ref="J30:J83" si="1">IF(D30&lt;=500, "Breakfast", "Lunch/Dinner")</f>
        <v>Lunch/Dinner</v>
      </c>
    </row>
    <row r="31" spans="1:10" x14ac:dyDescent="0.2">
      <c r="B31" s="4" t="s">
        <v>42</v>
      </c>
      <c r="C31" s="4">
        <v>9.99</v>
      </c>
      <c r="D31" s="2">
        <v>710</v>
      </c>
      <c r="E31" s="2">
        <v>40</v>
      </c>
      <c r="F31" s="2">
        <v>38</v>
      </c>
      <c r="G31" s="2">
        <v>50</v>
      </c>
      <c r="H31" s="2">
        <v>3.2</v>
      </c>
      <c r="I31" s="14">
        <v>120</v>
      </c>
      <c r="J31" s="18" t="str">
        <f t="shared" si="1"/>
        <v>Lunch/Dinner</v>
      </c>
    </row>
    <row r="32" spans="1:10" x14ac:dyDescent="0.2">
      <c r="B32" s="4" t="s">
        <v>43</v>
      </c>
      <c r="C32" s="4">
        <v>12.39</v>
      </c>
      <c r="D32" s="2">
        <v>980</v>
      </c>
      <c r="E32" s="2">
        <v>60</v>
      </c>
      <c r="F32" s="2">
        <v>62</v>
      </c>
      <c r="G32" s="2">
        <v>50</v>
      </c>
      <c r="H32" s="2">
        <v>3.2</v>
      </c>
      <c r="I32" s="14">
        <v>200</v>
      </c>
      <c r="J32" s="18" t="str">
        <f t="shared" si="1"/>
        <v>Lunch/Dinner</v>
      </c>
    </row>
    <row r="33" spans="2:10" x14ac:dyDescent="0.2">
      <c r="B33" s="4" t="s">
        <v>44</v>
      </c>
      <c r="C33" s="4">
        <v>7.69</v>
      </c>
      <c r="D33" s="2">
        <v>660</v>
      </c>
      <c r="E33" s="2">
        <v>39</v>
      </c>
      <c r="F33" s="2">
        <v>29</v>
      </c>
      <c r="G33" s="2">
        <v>49</v>
      </c>
      <c r="H33" s="2">
        <v>3</v>
      </c>
      <c r="I33" s="14">
        <v>95</v>
      </c>
      <c r="J33" s="18" t="str">
        <f t="shared" si="1"/>
        <v>Lunch/Dinner</v>
      </c>
    </row>
    <row r="34" spans="2:10" x14ac:dyDescent="0.2">
      <c r="B34" s="4" t="s">
        <v>45</v>
      </c>
      <c r="C34" s="4">
        <v>10.09</v>
      </c>
      <c r="D34" s="2">
        <v>900</v>
      </c>
      <c r="E34" s="2">
        <v>57</v>
      </c>
      <c r="F34" s="2">
        <v>49</v>
      </c>
      <c r="G34" s="2">
        <v>49</v>
      </c>
      <c r="H34" s="2">
        <v>3</v>
      </c>
      <c r="I34" s="14">
        <v>180</v>
      </c>
      <c r="J34" s="18" t="str">
        <f t="shared" si="1"/>
        <v>Lunch/Dinner</v>
      </c>
    </row>
    <row r="35" spans="2:10" x14ac:dyDescent="0.2">
      <c r="B35" s="4" t="s">
        <v>46</v>
      </c>
      <c r="C35" s="4">
        <v>10.29</v>
      </c>
      <c r="D35" s="2">
        <v>1272.4000000000001</v>
      </c>
      <c r="E35" s="2">
        <v>88.4</v>
      </c>
      <c r="F35" s="2">
        <v>69.400000000000006</v>
      </c>
      <c r="G35" s="2">
        <v>51.9</v>
      </c>
      <c r="H35" s="2">
        <v>2</v>
      </c>
      <c r="I35" s="14">
        <v>264.60000000000002</v>
      </c>
      <c r="J35" s="18" t="str">
        <f t="shared" si="1"/>
        <v>Lunch/Dinner</v>
      </c>
    </row>
    <row r="36" spans="2:10" x14ac:dyDescent="0.2">
      <c r="B36" s="4" t="s">
        <v>52</v>
      </c>
      <c r="C36" s="4">
        <v>2.59</v>
      </c>
      <c r="D36" s="2">
        <v>508.6</v>
      </c>
      <c r="E36" s="2">
        <v>25.3</v>
      </c>
      <c r="F36" s="2">
        <v>24.4</v>
      </c>
      <c r="G36" s="2">
        <v>46.9</v>
      </c>
      <c r="H36" s="2">
        <v>2.2999999999999998</v>
      </c>
      <c r="I36" s="14">
        <v>75.599999999999994</v>
      </c>
      <c r="J36" s="18" t="str">
        <f t="shared" si="1"/>
        <v>Lunch/Dinner</v>
      </c>
    </row>
    <row r="37" spans="2:10" x14ac:dyDescent="0.2">
      <c r="B37" s="4" t="s">
        <v>47</v>
      </c>
      <c r="C37" s="4">
        <v>10.79</v>
      </c>
      <c r="D37" s="2">
        <v>1387.4</v>
      </c>
      <c r="E37" s="2">
        <v>93.6</v>
      </c>
      <c r="F37" s="2">
        <v>70.3</v>
      </c>
      <c r="G37" s="2">
        <v>70</v>
      </c>
      <c r="H37" s="2">
        <v>2.7</v>
      </c>
      <c r="I37" s="14">
        <v>256.7</v>
      </c>
      <c r="J37" s="18" t="str">
        <f t="shared" si="1"/>
        <v>Lunch/Dinner</v>
      </c>
    </row>
    <row r="38" spans="2:10" x14ac:dyDescent="0.2">
      <c r="B38" s="4" t="s">
        <v>48</v>
      </c>
      <c r="C38" s="4">
        <v>7.39</v>
      </c>
      <c r="D38" s="2">
        <v>661.2</v>
      </c>
      <c r="E38" s="2">
        <v>35.700000000000003</v>
      </c>
      <c r="F38" s="2">
        <v>36.700000000000003</v>
      </c>
      <c r="G38" s="2">
        <v>50.9</v>
      </c>
      <c r="H38" s="2">
        <v>2</v>
      </c>
      <c r="I38" s="14">
        <v>122.3</v>
      </c>
      <c r="J38" s="18" t="str">
        <f t="shared" si="1"/>
        <v>Lunch/Dinner</v>
      </c>
    </row>
    <row r="39" spans="2:10" x14ac:dyDescent="0.2">
      <c r="B39" s="4" t="s">
        <v>49</v>
      </c>
      <c r="C39" s="4">
        <v>10.09</v>
      </c>
      <c r="D39" s="2">
        <v>1062.4000000000001</v>
      </c>
      <c r="E39" s="2">
        <v>67.400000000000006</v>
      </c>
      <c r="F39" s="2">
        <v>65.400000000000006</v>
      </c>
      <c r="G39" s="2">
        <v>53.9</v>
      </c>
      <c r="H39" s="2">
        <v>2</v>
      </c>
      <c r="I39" s="14">
        <v>239.6</v>
      </c>
      <c r="J39" s="18" t="str">
        <f t="shared" si="1"/>
        <v>Lunch/Dinner</v>
      </c>
    </row>
    <row r="40" spans="2:10" x14ac:dyDescent="0.2">
      <c r="B40" s="4" t="s">
        <v>50</v>
      </c>
      <c r="C40" s="4">
        <v>8.19</v>
      </c>
      <c r="D40" s="2">
        <v>688.6</v>
      </c>
      <c r="E40" s="2">
        <v>36</v>
      </c>
      <c r="F40" s="2">
        <v>29</v>
      </c>
      <c r="G40" s="2">
        <v>61.9</v>
      </c>
      <c r="H40" s="2">
        <v>5.8</v>
      </c>
      <c r="I40" s="14">
        <v>10.1</v>
      </c>
      <c r="J40" s="18" t="str">
        <f t="shared" si="1"/>
        <v>Lunch/Dinner</v>
      </c>
    </row>
    <row r="41" spans="2:10" x14ac:dyDescent="0.2">
      <c r="B41" s="4" t="s">
        <v>51</v>
      </c>
      <c r="C41" s="4">
        <v>4.8899999999999997</v>
      </c>
      <c r="D41" s="2">
        <v>323.10000000000002</v>
      </c>
      <c r="E41" s="2">
        <v>18.7</v>
      </c>
      <c r="F41" s="2">
        <v>13.7</v>
      </c>
      <c r="G41" s="2">
        <v>26.6</v>
      </c>
      <c r="H41" s="2">
        <v>1.4</v>
      </c>
      <c r="I41" s="14">
        <v>44.8</v>
      </c>
      <c r="J41" s="18" t="str">
        <f t="shared" si="1"/>
        <v>Breakfast</v>
      </c>
    </row>
    <row r="42" spans="2:10" x14ac:dyDescent="0.2">
      <c r="B42" s="4" t="s">
        <v>53</v>
      </c>
      <c r="C42" s="4">
        <v>2.99</v>
      </c>
      <c r="D42" s="2">
        <v>324.10000000000002</v>
      </c>
      <c r="E42" s="2">
        <v>16.7</v>
      </c>
      <c r="F42" s="2">
        <v>18.100000000000001</v>
      </c>
      <c r="G42" s="2">
        <v>27.2</v>
      </c>
      <c r="H42" s="2">
        <v>1.1000000000000001</v>
      </c>
      <c r="I42" s="14">
        <v>56.7</v>
      </c>
      <c r="J42" s="18" t="str">
        <f t="shared" si="1"/>
        <v>Breakfast</v>
      </c>
    </row>
    <row r="43" spans="2:10" x14ac:dyDescent="0.2">
      <c r="B43" s="4" t="s">
        <v>54</v>
      </c>
      <c r="C43" s="4">
        <v>4.6900000000000004</v>
      </c>
      <c r="D43" s="2">
        <v>474.4</v>
      </c>
      <c r="E43" s="2">
        <v>28.2</v>
      </c>
      <c r="F43" s="2">
        <v>29.5</v>
      </c>
      <c r="G43" s="2">
        <v>28.2</v>
      </c>
      <c r="H43" s="2">
        <v>1.1000000000000001</v>
      </c>
      <c r="I43" s="14">
        <v>102.9</v>
      </c>
      <c r="J43" s="18" t="s">
        <v>131</v>
      </c>
    </row>
    <row r="44" spans="2:10" x14ac:dyDescent="0.2">
      <c r="B44" s="4" t="s">
        <v>55</v>
      </c>
      <c r="C44" s="4">
        <v>3.69</v>
      </c>
      <c r="D44" s="2">
        <v>360.5</v>
      </c>
      <c r="E44" s="2">
        <v>19.3</v>
      </c>
      <c r="F44" s="2">
        <v>20.9</v>
      </c>
      <c r="G44" s="2">
        <v>27.5</v>
      </c>
      <c r="H44" s="2">
        <v>1.1000000000000001</v>
      </c>
      <c r="I44" s="14">
        <v>65</v>
      </c>
      <c r="J44" s="18" t="str">
        <f t="shared" si="1"/>
        <v>Breakfast</v>
      </c>
    </row>
    <row r="45" spans="2:10" x14ac:dyDescent="0.2">
      <c r="B45" s="4" t="s">
        <v>56</v>
      </c>
      <c r="C45" s="4">
        <v>5.49</v>
      </c>
      <c r="D45" s="2">
        <v>535.1</v>
      </c>
      <c r="E45" s="2">
        <v>32.6</v>
      </c>
      <c r="F45" s="2">
        <v>34.5</v>
      </c>
      <c r="G45" s="2">
        <v>28</v>
      </c>
      <c r="H45" s="2">
        <v>1.1000000000000001</v>
      </c>
      <c r="I45" s="14">
        <v>117.3</v>
      </c>
      <c r="J45" s="18" t="str">
        <f t="shared" si="1"/>
        <v>Lunch/Dinner</v>
      </c>
    </row>
    <row r="46" spans="2:10" x14ac:dyDescent="0.2">
      <c r="B46" s="4" t="s">
        <v>61</v>
      </c>
      <c r="C46" s="4">
        <v>2.4900000000000002</v>
      </c>
      <c r="D46" s="2">
        <v>241.8</v>
      </c>
      <c r="E46" s="2">
        <v>10</v>
      </c>
      <c r="F46" s="2">
        <v>13.4</v>
      </c>
      <c r="G46" s="2">
        <v>25.7</v>
      </c>
      <c r="H46" s="2">
        <v>1.1000000000000001</v>
      </c>
      <c r="I46" s="14">
        <v>37.6</v>
      </c>
      <c r="J46" s="18" t="str">
        <f t="shared" si="1"/>
        <v>Breakfast</v>
      </c>
    </row>
    <row r="47" spans="2:10" x14ac:dyDescent="0.2">
      <c r="B47" s="4" t="s">
        <v>62</v>
      </c>
      <c r="C47" s="4">
        <v>8.2899999999999991</v>
      </c>
      <c r="D47" s="2">
        <v>668.7</v>
      </c>
      <c r="E47" s="2">
        <v>40.6</v>
      </c>
      <c r="F47" s="2">
        <v>22.9</v>
      </c>
      <c r="G47" s="2">
        <v>54.2</v>
      </c>
      <c r="H47" s="2">
        <v>2.4</v>
      </c>
      <c r="I47" s="14">
        <v>67.5</v>
      </c>
      <c r="J47" s="18" t="str">
        <f t="shared" si="1"/>
        <v>Lunch/Dinner</v>
      </c>
    </row>
    <row r="48" spans="2:10" x14ac:dyDescent="0.2">
      <c r="B48" s="4" t="s">
        <v>63</v>
      </c>
      <c r="C48" s="4">
        <v>9.2899999999999991</v>
      </c>
      <c r="D48" s="2">
        <v>832.8</v>
      </c>
      <c r="E48" s="2">
        <v>54.1</v>
      </c>
      <c r="F48" s="2">
        <v>32</v>
      </c>
      <c r="G48" s="2">
        <v>57.4</v>
      </c>
      <c r="H48" s="2">
        <v>2.4</v>
      </c>
      <c r="I48" s="14">
        <v>107.3</v>
      </c>
      <c r="J48" s="18" t="str">
        <f t="shared" si="1"/>
        <v>Lunch/Dinner</v>
      </c>
    </row>
    <row r="49" spans="2:10" x14ac:dyDescent="0.2">
      <c r="B49" s="4" t="s">
        <v>64</v>
      </c>
      <c r="C49" s="4">
        <v>9.2899999999999991</v>
      </c>
      <c r="D49" s="2">
        <v>730.6</v>
      </c>
      <c r="E49" s="2">
        <v>45.1</v>
      </c>
      <c r="F49" s="2">
        <v>28</v>
      </c>
      <c r="G49" s="2">
        <v>54.2</v>
      </c>
      <c r="H49" s="2">
        <v>2.4</v>
      </c>
      <c r="I49" s="14">
        <v>81.900000000000006</v>
      </c>
      <c r="J49" s="18" t="str">
        <f t="shared" si="1"/>
        <v>Lunch/Dinner</v>
      </c>
    </row>
    <row r="50" spans="2:10" x14ac:dyDescent="0.2">
      <c r="B50" s="4" t="s">
        <v>65</v>
      </c>
      <c r="C50" s="4">
        <v>10.29</v>
      </c>
      <c r="D50" s="2">
        <v>895.2</v>
      </c>
      <c r="E50" s="2">
        <v>58.5</v>
      </c>
      <c r="F50" s="2">
        <v>37.4</v>
      </c>
      <c r="G50" s="2">
        <v>57.1</v>
      </c>
      <c r="H50" s="2">
        <v>2.4</v>
      </c>
      <c r="I50" s="14">
        <v>120</v>
      </c>
      <c r="J50" s="18" t="str">
        <f t="shared" si="1"/>
        <v>Lunch/Dinner</v>
      </c>
    </row>
    <row r="51" spans="2:10" x14ac:dyDescent="0.2">
      <c r="B51" s="4" t="s">
        <v>69</v>
      </c>
      <c r="C51" s="4">
        <v>9.99</v>
      </c>
      <c r="D51" s="2">
        <v>650</v>
      </c>
      <c r="E51" s="2">
        <v>32</v>
      </c>
      <c r="F51" s="2">
        <v>33</v>
      </c>
      <c r="G51" s="2">
        <v>59</v>
      </c>
      <c r="H51" s="2">
        <v>4.2</v>
      </c>
      <c r="I51" s="14">
        <v>85</v>
      </c>
      <c r="J51" s="18" t="str">
        <f t="shared" si="1"/>
        <v>Lunch/Dinner</v>
      </c>
    </row>
    <row r="52" spans="2:10" x14ac:dyDescent="0.2">
      <c r="B52" s="4" t="s">
        <v>70</v>
      </c>
      <c r="C52" s="4">
        <v>10.29</v>
      </c>
      <c r="D52" s="2">
        <v>1191.4000000000001</v>
      </c>
      <c r="E52" s="2">
        <v>71.900000000000006</v>
      </c>
      <c r="F52" s="2">
        <v>42.6</v>
      </c>
      <c r="G52" s="2">
        <v>95.3</v>
      </c>
      <c r="H52" s="2">
        <v>4.3</v>
      </c>
      <c r="I52" s="14">
        <v>25.6</v>
      </c>
      <c r="J52" s="18" t="str">
        <f t="shared" si="1"/>
        <v>Lunch/Dinner</v>
      </c>
    </row>
    <row r="53" spans="2:10" x14ac:dyDescent="0.2">
      <c r="B53" s="4" t="s">
        <v>66</v>
      </c>
      <c r="C53" s="4">
        <v>6.99</v>
      </c>
      <c r="D53" s="2">
        <v>680.3</v>
      </c>
      <c r="E53" s="2">
        <v>43.4</v>
      </c>
      <c r="F53" s="2">
        <v>23</v>
      </c>
      <c r="G53" s="2">
        <v>49.6</v>
      </c>
      <c r="H53" s="2">
        <v>2.9</v>
      </c>
      <c r="I53" s="14">
        <v>66.2</v>
      </c>
      <c r="J53" s="18" t="str">
        <f t="shared" si="1"/>
        <v>Lunch/Dinner</v>
      </c>
    </row>
    <row r="54" spans="2:10" x14ac:dyDescent="0.2">
      <c r="B54" s="4" t="s">
        <v>67</v>
      </c>
      <c r="C54" s="4">
        <v>3.29</v>
      </c>
      <c r="D54" s="2">
        <v>408.2</v>
      </c>
      <c r="E54" s="2">
        <v>26</v>
      </c>
      <c r="F54" s="2">
        <v>13.3</v>
      </c>
      <c r="G54" s="2">
        <v>31.7</v>
      </c>
      <c r="H54" s="2">
        <v>1.5</v>
      </c>
      <c r="I54" s="14">
        <v>36.5</v>
      </c>
      <c r="J54" s="18" t="str">
        <f t="shared" si="1"/>
        <v>Breakfast</v>
      </c>
    </row>
    <row r="55" spans="2:10" x14ac:dyDescent="0.2">
      <c r="B55" s="4" t="s">
        <v>68</v>
      </c>
      <c r="C55" s="4">
        <v>5.79</v>
      </c>
      <c r="D55" s="2">
        <v>512.1</v>
      </c>
      <c r="E55" s="2">
        <v>26.3</v>
      </c>
      <c r="F55" s="2">
        <v>15.8</v>
      </c>
      <c r="G55" s="2">
        <v>53.6</v>
      </c>
      <c r="H55" s="2">
        <v>2.2999999999999998</v>
      </c>
      <c r="I55" s="14">
        <v>37</v>
      </c>
      <c r="J55" s="18" t="str">
        <f t="shared" si="1"/>
        <v>Lunch/Dinner</v>
      </c>
    </row>
    <row r="56" spans="2:10" x14ac:dyDescent="0.2">
      <c r="B56" s="4" t="s">
        <v>71</v>
      </c>
      <c r="C56" s="4">
        <v>3.49</v>
      </c>
      <c r="D56" s="2">
        <v>420</v>
      </c>
      <c r="E56" s="2">
        <v>21</v>
      </c>
      <c r="F56" s="2">
        <v>23</v>
      </c>
      <c r="G56" s="2">
        <v>37</v>
      </c>
      <c r="H56" s="2">
        <v>2</v>
      </c>
      <c r="I56" s="14">
        <v>55</v>
      </c>
      <c r="J56" s="18" t="str">
        <f t="shared" si="1"/>
        <v>Breakfast</v>
      </c>
    </row>
    <row r="57" spans="2:10" x14ac:dyDescent="0.2">
      <c r="B57" s="4" t="s">
        <v>72</v>
      </c>
      <c r="C57" s="4">
        <v>3.99</v>
      </c>
      <c r="D57" s="2">
        <v>400</v>
      </c>
      <c r="E57" s="2">
        <v>23</v>
      </c>
      <c r="F57" s="2">
        <v>12</v>
      </c>
      <c r="G57" s="2">
        <v>38</v>
      </c>
      <c r="H57" s="2">
        <v>0.2</v>
      </c>
      <c r="I57" s="14">
        <v>30</v>
      </c>
      <c r="J57" s="18" t="str">
        <f t="shared" si="1"/>
        <v>Breakfast</v>
      </c>
    </row>
    <row r="58" spans="2:10" x14ac:dyDescent="0.2">
      <c r="B58" s="4" t="s">
        <v>73</v>
      </c>
      <c r="C58" s="4">
        <v>2.99</v>
      </c>
      <c r="D58" s="2">
        <v>170</v>
      </c>
      <c r="E58" s="2">
        <v>11</v>
      </c>
      <c r="F58" s="2">
        <v>8</v>
      </c>
      <c r="G58" s="2">
        <v>11</v>
      </c>
      <c r="H58" s="2">
        <v>1</v>
      </c>
      <c r="I58" s="14">
        <v>30</v>
      </c>
      <c r="J58" s="18" t="s">
        <v>128</v>
      </c>
    </row>
    <row r="59" spans="2:10" x14ac:dyDescent="0.2">
      <c r="B59" s="4" t="s">
        <v>74</v>
      </c>
      <c r="C59" s="4">
        <v>3.99</v>
      </c>
      <c r="D59" s="2">
        <v>380.2</v>
      </c>
      <c r="E59" s="2">
        <v>21.6</v>
      </c>
      <c r="F59" s="2">
        <v>15.1</v>
      </c>
      <c r="G59" s="2">
        <v>31.3</v>
      </c>
      <c r="H59" s="2">
        <v>0</v>
      </c>
      <c r="I59" s="14">
        <v>0</v>
      </c>
      <c r="J59" s="18" t="s">
        <v>128</v>
      </c>
    </row>
    <row r="60" spans="2:10" x14ac:dyDescent="0.2">
      <c r="B60" s="4" t="s">
        <v>76</v>
      </c>
      <c r="C60" s="4">
        <v>3.99</v>
      </c>
      <c r="D60" s="2">
        <v>415.8</v>
      </c>
      <c r="E60" s="2">
        <v>25.5</v>
      </c>
      <c r="F60" s="2">
        <v>19.7</v>
      </c>
      <c r="G60" s="2">
        <v>28.1</v>
      </c>
      <c r="H60" s="2">
        <v>2.2000000000000002</v>
      </c>
      <c r="I60" s="14">
        <v>61.5</v>
      </c>
      <c r="J60" s="18" t="s">
        <v>128</v>
      </c>
    </row>
    <row r="61" spans="2:10" x14ac:dyDescent="0.2">
      <c r="B61" s="4" t="s">
        <v>77</v>
      </c>
      <c r="C61" s="4">
        <v>3.99</v>
      </c>
      <c r="D61" s="2">
        <v>310</v>
      </c>
      <c r="E61" s="2">
        <v>13</v>
      </c>
      <c r="F61" s="2">
        <v>4</v>
      </c>
      <c r="G61" s="2">
        <v>45</v>
      </c>
      <c r="H61" s="2">
        <v>2</v>
      </c>
      <c r="I61" s="14">
        <v>15</v>
      </c>
      <c r="J61" s="18" t="s">
        <v>129</v>
      </c>
    </row>
    <row r="62" spans="2:10" x14ac:dyDescent="0.2">
      <c r="B62" s="4" t="s">
        <v>78</v>
      </c>
      <c r="C62" s="4">
        <v>4.49</v>
      </c>
      <c r="D62" s="2">
        <v>440</v>
      </c>
      <c r="E62" s="2">
        <v>15</v>
      </c>
      <c r="F62" s="2">
        <v>9</v>
      </c>
      <c r="G62" s="2">
        <v>67</v>
      </c>
      <c r="H62" s="2">
        <v>1</v>
      </c>
      <c r="I62" s="14">
        <v>30</v>
      </c>
      <c r="J62" s="18" t="s">
        <v>129</v>
      </c>
    </row>
    <row r="63" spans="2:10" x14ac:dyDescent="0.2">
      <c r="B63" s="4" t="s">
        <v>79</v>
      </c>
      <c r="C63" s="4">
        <v>3.49</v>
      </c>
      <c r="D63" s="2">
        <v>310</v>
      </c>
      <c r="E63" s="2">
        <v>10</v>
      </c>
      <c r="F63" s="2">
        <v>7</v>
      </c>
      <c r="G63" s="2">
        <v>48</v>
      </c>
      <c r="H63" s="2">
        <v>1</v>
      </c>
      <c r="I63" s="14">
        <v>20</v>
      </c>
      <c r="J63" s="18" t="s">
        <v>129</v>
      </c>
    </row>
    <row r="64" spans="2:10" x14ac:dyDescent="0.2">
      <c r="B64" s="4" t="s">
        <v>80</v>
      </c>
      <c r="C64" s="4">
        <v>3.29</v>
      </c>
      <c r="D64" s="2">
        <v>305.5</v>
      </c>
      <c r="E64" s="2">
        <v>18.600000000000001</v>
      </c>
      <c r="F64" s="2">
        <v>3.1</v>
      </c>
      <c r="G64" s="2">
        <v>32</v>
      </c>
      <c r="H64" s="2">
        <v>1</v>
      </c>
      <c r="I64" s="14">
        <v>11.7</v>
      </c>
      <c r="J64" s="18" t="s">
        <v>129</v>
      </c>
    </row>
    <row r="65" spans="2:10" x14ac:dyDescent="0.2">
      <c r="B65" s="4" t="s">
        <v>81</v>
      </c>
      <c r="C65" s="4">
        <v>3.99</v>
      </c>
      <c r="D65" s="2">
        <v>450</v>
      </c>
      <c r="E65" s="2">
        <v>14</v>
      </c>
      <c r="F65" s="2">
        <v>8</v>
      </c>
      <c r="G65" s="2">
        <v>74</v>
      </c>
      <c r="H65" s="2">
        <v>2</v>
      </c>
      <c r="I65" s="14">
        <v>25</v>
      </c>
      <c r="J65" s="18" t="s">
        <v>129</v>
      </c>
    </row>
    <row r="66" spans="2:10" x14ac:dyDescent="0.2">
      <c r="B66" s="4" t="s">
        <v>83</v>
      </c>
      <c r="C66" s="4">
        <v>3.99</v>
      </c>
      <c r="D66" s="2">
        <v>440</v>
      </c>
      <c r="E66" s="2">
        <v>14</v>
      </c>
      <c r="F66" s="2">
        <v>7</v>
      </c>
      <c r="G66" s="2">
        <v>73</v>
      </c>
      <c r="H66" s="2">
        <v>1</v>
      </c>
      <c r="I66" s="14">
        <v>25.4</v>
      </c>
      <c r="J66" s="18" t="s">
        <v>129</v>
      </c>
    </row>
    <row r="67" spans="2:10" x14ac:dyDescent="0.2">
      <c r="B67" s="4" t="s">
        <v>82</v>
      </c>
      <c r="C67" s="4">
        <v>2.4900000000000002</v>
      </c>
      <c r="D67" s="2">
        <v>309.39999999999998</v>
      </c>
      <c r="E67" s="2">
        <v>5</v>
      </c>
      <c r="F67" s="2">
        <v>5</v>
      </c>
      <c r="G67" s="2">
        <v>61</v>
      </c>
      <c r="H67" s="2">
        <v>0</v>
      </c>
      <c r="I67" s="14">
        <v>17.399999999999999</v>
      </c>
      <c r="J67" s="18" t="s">
        <v>129</v>
      </c>
    </row>
    <row r="68" spans="2:10" x14ac:dyDescent="0.2">
      <c r="B68" s="4" t="s">
        <v>84</v>
      </c>
      <c r="C68" s="4">
        <v>2.4900000000000002</v>
      </c>
      <c r="D68" s="2">
        <v>284</v>
      </c>
      <c r="E68" s="2">
        <v>5.3</v>
      </c>
      <c r="F68" s="2">
        <v>5.3</v>
      </c>
      <c r="G68" s="2">
        <v>55.1</v>
      </c>
      <c r="H68" s="2">
        <v>1.2</v>
      </c>
      <c r="I68" s="14">
        <v>16.100000000000001</v>
      </c>
      <c r="J68" s="18" t="s">
        <v>129</v>
      </c>
    </row>
    <row r="69" spans="2:10" x14ac:dyDescent="0.2">
      <c r="B69" s="4" t="s">
        <v>85</v>
      </c>
      <c r="C69" s="4">
        <v>1.89</v>
      </c>
      <c r="D69" s="2">
        <v>186.8</v>
      </c>
      <c r="E69" s="2">
        <v>4.3</v>
      </c>
      <c r="F69" s="2">
        <v>5</v>
      </c>
      <c r="G69" s="2">
        <v>32</v>
      </c>
      <c r="H69" s="2">
        <v>0.2</v>
      </c>
      <c r="I69" s="14">
        <v>14.6</v>
      </c>
      <c r="J69" s="18" t="s">
        <v>129</v>
      </c>
    </row>
    <row r="70" spans="2:10" x14ac:dyDescent="0.2">
      <c r="B70" s="4" t="s">
        <v>86</v>
      </c>
      <c r="C70" s="4">
        <v>2.29</v>
      </c>
      <c r="D70" s="2">
        <v>311.8</v>
      </c>
      <c r="E70" s="2">
        <v>10.8</v>
      </c>
      <c r="F70" s="2">
        <v>3.3</v>
      </c>
      <c r="G70" s="2">
        <v>50.3</v>
      </c>
      <c r="H70" s="2">
        <v>1.5</v>
      </c>
      <c r="I70" s="14">
        <v>0</v>
      </c>
      <c r="J70" s="18" t="s">
        <v>129</v>
      </c>
    </row>
    <row r="71" spans="2:10" x14ac:dyDescent="0.2">
      <c r="B71" s="4" t="s">
        <v>87</v>
      </c>
      <c r="C71" s="4">
        <v>3.49</v>
      </c>
      <c r="D71" s="2">
        <v>32.299999999999997</v>
      </c>
      <c r="E71" s="2">
        <v>1.2</v>
      </c>
      <c r="F71" s="2">
        <v>0.9</v>
      </c>
      <c r="G71" s="2">
        <v>5.3</v>
      </c>
      <c r="H71" s="2">
        <v>1.3</v>
      </c>
      <c r="I71" s="14">
        <v>0</v>
      </c>
      <c r="J71" s="18" t="s">
        <v>131</v>
      </c>
    </row>
    <row r="72" spans="2:10" x14ac:dyDescent="0.2">
      <c r="B72" s="4" t="s">
        <v>88</v>
      </c>
      <c r="C72" s="4">
        <v>3.59</v>
      </c>
      <c r="D72" s="2">
        <v>210</v>
      </c>
      <c r="E72" s="2">
        <v>10</v>
      </c>
      <c r="F72" s="2">
        <v>10</v>
      </c>
      <c r="G72" s="2">
        <v>21</v>
      </c>
      <c r="H72" s="2">
        <v>1</v>
      </c>
      <c r="I72" s="14">
        <v>140</v>
      </c>
      <c r="J72" s="18" t="str">
        <f t="shared" si="1"/>
        <v>Breakfast</v>
      </c>
    </row>
    <row r="73" spans="2:10" x14ac:dyDescent="0.2">
      <c r="B73" s="4" t="s">
        <v>89</v>
      </c>
      <c r="C73" s="4">
        <v>4.79</v>
      </c>
      <c r="D73" s="2">
        <v>310</v>
      </c>
      <c r="E73" s="2">
        <v>17</v>
      </c>
      <c r="F73" s="2">
        <v>18</v>
      </c>
      <c r="G73" s="2">
        <v>160</v>
      </c>
      <c r="H73" s="2">
        <v>1</v>
      </c>
      <c r="I73" s="14">
        <v>160</v>
      </c>
      <c r="J73" s="18" t="str">
        <f t="shared" si="1"/>
        <v>Breakfast</v>
      </c>
    </row>
    <row r="74" spans="2:10" x14ac:dyDescent="0.2">
      <c r="B74" s="4" t="s">
        <v>90</v>
      </c>
      <c r="C74" s="4">
        <v>4.79</v>
      </c>
      <c r="D74" s="2">
        <v>360</v>
      </c>
      <c r="E74" s="2">
        <v>23</v>
      </c>
      <c r="F74" s="2">
        <v>17</v>
      </c>
      <c r="G74" s="2">
        <v>21</v>
      </c>
      <c r="H74" s="2">
        <v>1</v>
      </c>
      <c r="I74" s="14">
        <v>140</v>
      </c>
      <c r="J74" s="18" t="str">
        <f t="shared" si="1"/>
        <v>Breakfast</v>
      </c>
    </row>
    <row r="75" spans="2:10" x14ac:dyDescent="0.2">
      <c r="B75" s="4" t="s">
        <v>91</v>
      </c>
      <c r="C75" s="4">
        <v>4.49</v>
      </c>
      <c r="D75" s="2">
        <v>343.8</v>
      </c>
      <c r="E75" s="2">
        <v>9.4</v>
      </c>
      <c r="F75" s="2">
        <v>13.4</v>
      </c>
      <c r="G75" s="2">
        <v>30.6</v>
      </c>
      <c r="H75" s="2">
        <v>4.0999999999999996</v>
      </c>
      <c r="I75" s="14">
        <v>168.4</v>
      </c>
      <c r="J75" s="18" t="str">
        <f t="shared" si="1"/>
        <v>Breakfast</v>
      </c>
    </row>
    <row r="76" spans="2:10" x14ac:dyDescent="0.2">
      <c r="B76" s="4" t="s">
        <v>92</v>
      </c>
      <c r="C76" s="4">
        <v>5.39</v>
      </c>
      <c r="D76" s="2">
        <v>426.8</v>
      </c>
      <c r="E76" s="2">
        <v>28.3</v>
      </c>
      <c r="F76" s="2">
        <v>15.4</v>
      </c>
      <c r="G76" s="2">
        <v>29.4</v>
      </c>
      <c r="H76" s="2">
        <v>4.0999999999999996</v>
      </c>
      <c r="I76" s="14">
        <v>72.400000000000006</v>
      </c>
      <c r="J76" s="18" t="str">
        <f t="shared" si="1"/>
        <v>Breakfast</v>
      </c>
    </row>
    <row r="77" spans="2:10" x14ac:dyDescent="0.2">
      <c r="B77" s="4" t="s">
        <v>93</v>
      </c>
      <c r="C77" s="4">
        <v>5.69</v>
      </c>
      <c r="D77" s="2">
        <v>413.2</v>
      </c>
      <c r="E77" s="2">
        <v>25.3</v>
      </c>
      <c r="F77" s="2">
        <v>18.100000000000001</v>
      </c>
      <c r="G77" s="2">
        <v>29.1</v>
      </c>
      <c r="H77" s="2">
        <v>0.8</v>
      </c>
      <c r="I77" s="14">
        <v>162.5</v>
      </c>
      <c r="J77" s="18" t="str">
        <f t="shared" si="1"/>
        <v>Breakfast</v>
      </c>
    </row>
    <row r="78" spans="2:10" x14ac:dyDescent="0.2">
      <c r="B78" s="4" t="s">
        <v>94</v>
      </c>
      <c r="C78" s="4">
        <v>4.49</v>
      </c>
      <c r="D78" s="2">
        <v>235.2</v>
      </c>
      <c r="E78" s="2">
        <v>11.5</v>
      </c>
      <c r="F78" s="2">
        <v>12.6</v>
      </c>
      <c r="G78" s="2">
        <v>21.1</v>
      </c>
      <c r="H78" s="2">
        <v>0.7</v>
      </c>
      <c r="I78" s="14">
        <v>148</v>
      </c>
      <c r="J78" s="18" t="str">
        <f t="shared" si="1"/>
        <v>Breakfast</v>
      </c>
    </row>
    <row r="79" spans="2:10" x14ac:dyDescent="0.2">
      <c r="B79" s="4" t="s">
        <v>95</v>
      </c>
      <c r="C79" s="4">
        <v>5.69</v>
      </c>
      <c r="D79" s="2">
        <v>400.8</v>
      </c>
      <c r="E79" s="2">
        <v>26.5</v>
      </c>
      <c r="F79" s="2">
        <v>19.899999999999999</v>
      </c>
      <c r="G79" s="2">
        <v>21.5</v>
      </c>
      <c r="H79" s="2">
        <v>0.7</v>
      </c>
      <c r="I79" s="14">
        <v>181.6</v>
      </c>
      <c r="J79" s="18" t="str">
        <f t="shared" si="1"/>
        <v>Breakfast</v>
      </c>
    </row>
    <row r="80" spans="2:10" x14ac:dyDescent="0.2">
      <c r="B80" s="4" t="s">
        <v>96</v>
      </c>
      <c r="C80" s="4">
        <v>5.69</v>
      </c>
      <c r="D80" s="2">
        <v>297.10000000000002</v>
      </c>
      <c r="E80" s="2">
        <v>16</v>
      </c>
      <c r="F80" s="2">
        <v>17.7</v>
      </c>
      <c r="G80" s="2">
        <v>21.2</v>
      </c>
      <c r="H80" s="2">
        <v>0.7</v>
      </c>
      <c r="I80" s="14">
        <v>162.4</v>
      </c>
      <c r="J80" s="18" t="str">
        <f t="shared" si="1"/>
        <v>Breakfast</v>
      </c>
    </row>
    <row r="81" spans="1:10" x14ac:dyDescent="0.2">
      <c r="B81" s="4" t="s">
        <v>97</v>
      </c>
      <c r="C81" s="4">
        <v>3.79</v>
      </c>
      <c r="D81" s="2">
        <v>413.9</v>
      </c>
      <c r="E81" s="2">
        <v>25.5</v>
      </c>
      <c r="F81" s="2">
        <v>15.5</v>
      </c>
      <c r="G81" s="2">
        <v>33</v>
      </c>
      <c r="H81" s="2">
        <v>1.3</v>
      </c>
      <c r="I81" s="14">
        <v>45.9</v>
      </c>
      <c r="J81" s="18" t="str">
        <f t="shared" si="1"/>
        <v>Breakfast</v>
      </c>
    </row>
    <row r="82" spans="1:10" x14ac:dyDescent="0.2">
      <c r="B82" s="4" t="s">
        <v>98</v>
      </c>
      <c r="C82" s="4">
        <v>4.99</v>
      </c>
      <c r="D82" s="2">
        <v>450</v>
      </c>
      <c r="E82" s="2">
        <v>18</v>
      </c>
      <c r="F82" s="2">
        <v>7</v>
      </c>
      <c r="G82" s="2">
        <v>65</v>
      </c>
      <c r="H82" s="2">
        <v>0</v>
      </c>
      <c r="I82" s="14">
        <v>110</v>
      </c>
      <c r="J82" s="18" t="str">
        <f t="shared" si="1"/>
        <v>Breakfast</v>
      </c>
    </row>
    <row r="83" spans="1:10" x14ac:dyDescent="0.2">
      <c r="B83" s="4" t="s">
        <v>99</v>
      </c>
      <c r="C83" s="4">
        <v>2.79</v>
      </c>
      <c r="D83" s="3">
        <v>431.3</v>
      </c>
      <c r="E83" s="3">
        <v>27.6</v>
      </c>
      <c r="F83" s="3">
        <v>3.8</v>
      </c>
      <c r="G83" s="3">
        <v>42</v>
      </c>
      <c r="H83" s="3">
        <v>5.0999999999999996</v>
      </c>
      <c r="I83" s="13">
        <v>0</v>
      </c>
      <c r="J83" s="19" t="str">
        <f t="shared" si="1"/>
        <v>Breakfast</v>
      </c>
    </row>
    <row r="84" spans="1:10" x14ac:dyDescent="0.2">
      <c r="A84" s="48" t="s">
        <v>13</v>
      </c>
      <c r="B84" s="3" t="s">
        <v>127</v>
      </c>
      <c r="C84" s="3">
        <v>7.79</v>
      </c>
      <c r="D84" s="2">
        <v>680</v>
      </c>
      <c r="E84" s="2">
        <v>41</v>
      </c>
      <c r="F84" s="2">
        <v>15</v>
      </c>
      <c r="G84" s="2">
        <v>63</v>
      </c>
      <c r="H84" s="2">
        <v>10</v>
      </c>
      <c r="I84" s="14">
        <v>20</v>
      </c>
      <c r="J84" s="23" t="str">
        <f>IF(D84&lt;=500, "Breakfast", "Lunch/Dinner")</f>
        <v>Lunch/Dinner</v>
      </c>
    </row>
    <row r="85" spans="1:10" x14ac:dyDescent="0.2">
      <c r="B85" s="4" t="s">
        <v>15</v>
      </c>
      <c r="C85" s="4">
        <v>12.79</v>
      </c>
      <c r="D85" s="2">
        <v>720</v>
      </c>
      <c r="E85" s="2">
        <v>18</v>
      </c>
      <c r="F85" s="2">
        <v>57</v>
      </c>
      <c r="G85" s="2">
        <v>55</v>
      </c>
      <c r="H85" s="2">
        <v>4</v>
      </c>
      <c r="I85" s="14">
        <v>130</v>
      </c>
      <c r="J85" s="24" t="str">
        <f t="shared" ref="J85:J93" si="2">IF(D85&lt;=500, "Breakfast", "Lunch/Dinner")</f>
        <v>Lunch/Dinner</v>
      </c>
    </row>
    <row r="86" spans="1:10" x14ac:dyDescent="0.2">
      <c r="B86" s="4" t="s">
        <v>16</v>
      </c>
      <c r="C86" s="4">
        <v>12.79</v>
      </c>
      <c r="D86" s="2">
        <v>780</v>
      </c>
      <c r="E86" s="2">
        <v>38</v>
      </c>
      <c r="F86" s="2">
        <v>51</v>
      </c>
      <c r="G86" s="2">
        <v>58</v>
      </c>
      <c r="H86" s="2">
        <v>4</v>
      </c>
      <c r="I86" s="14">
        <v>125</v>
      </c>
      <c r="J86" s="24" t="str">
        <f t="shared" si="2"/>
        <v>Lunch/Dinner</v>
      </c>
    </row>
    <row r="87" spans="1:10" x14ac:dyDescent="0.2">
      <c r="B87" s="4" t="s">
        <v>17</v>
      </c>
      <c r="C87" s="4">
        <v>12.79</v>
      </c>
      <c r="D87" s="2">
        <v>730</v>
      </c>
      <c r="E87" s="2">
        <v>31</v>
      </c>
      <c r="F87" s="2">
        <v>57</v>
      </c>
      <c r="G87" s="2">
        <v>61</v>
      </c>
      <c r="H87" s="2">
        <v>5</v>
      </c>
      <c r="I87" s="14">
        <v>140</v>
      </c>
      <c r="J87" s="24" t="str">
        <f t="shared" si="2"/>
        <v>Lunch/Dinner</v>
      </c>
    </row>
    <row r="88" spans="1:10" x14ac:dyDescent="0.2">
      <c r="B88" s="4" t="s">
        <v>18</v>
      </c>
      <c r="C88" s="4">
        <v>12.79</v>
      </c>
      <c r="D88" s="2">
        <v>740</v>
      </c>
      <c r="E88" s="2">
        <v>29</v>
      </c>
      <c r="F88" s="2">
        <v>58</v>
      </c>
      <c r="G88" s="2">
        <v>63</v>
      </c>
      <c r="H88" s="2">
        <v>5</v>
      </c>
      <c r="I88" s="14">
        <v>145</v>
      </c>
      <c r="J88" s="24" t="str">
        <f t="shared" si="2"/>
        <v>Lunch/Dinner</v>
      </c>
    </row>
    <row r="89" spans="1:10" x14ac:dyDescent="0.2">
      <c r="B89" s="4" t="s">
        <v>19</v>
      </c>
      <c r="C89" s="4">
        <v>12.49</v>
      </c>
      <c r="D89" s="2">
        <v>620</v>
      </c>
      <c r="E89" s="2">
        <v>28</v>
      </c>
      <c r="F89" s="2">
        <v>25</v>
      </c>
      <c r="G89" s="2">
        <v>71</v>
      </c>
      <c r="H89" s="2">
        <v>7</v>
      </c>
      <c r="I89" s="14">
        <v>50</v>
      </c>
      <c r="J89" s="24" t="str">
        <f t="shared" si="2"/>
        <v>Lunch/Dinner</v>
      </c>
    </row>
    <row r="90" spans="1:10" x14ac:dyDescent="0.2">
      <c r="B90" s="4" t="s">
        <v>20</v>
      </c>
      <c r="C90" s="4">
        <v>13.79</v>
      </c>
      <c r="D90" s="2">
        <v>850</v>
      </c>
      <c r="E90" s="2">
        <v>43</v>
      </c>
      <c r="F90" s="2">
        <v>56</v>
      </c>
      <c r="G90" s="2">
        <v>58</v>
      </c>
      <c r="H90" s="2">
        <v>4</v>
      </c>
      <c r="I90" s="14">
        <v>140</v>
      </c>
      <c r="J90" s="24" t="str">
        <f t="shared" si="2"/>
        <v>Lunch/Dinner</v>
      </c>
    </row>
    <row r="91" spans="1:10" x14ac:dyDescent="0.2">
      <c r="B91" s="4" t="s">
        <v>100</v>
      </c>
      <c r="C91" s="4">
        <v>12.79</v>
      </c>
      <c r="D91" s="2">
        <v>800</v>
      </c>
      <c r="E91" s="2">
        <v>40</v>
      </c>
      <c r="F91" s="2">
        <v>56</v>
      </c>
      <c r="G91" s="2">
        <v>56</v>
      </c>
      <c r="H91" s="2">
        <v>4</v>
      </c>
      <c r="I91" s="14">
        <v>140</v>
      </c>
      <c r="J91" s="24" t="str">
        <f t="shared" si="2"/>
        <v>Lunch/Dinner</v>
      </c>
    </row>
    <row r="92" spans="1:10" x14ac:dyDescent="0.2">
      <c r="B92" s="4" t="s">
        <v>101</v>
      </c>
      <c r="C92" s="4">
        <v>13.79</v>
      </c>
      <c r="D92" s="2">
        <v>830</v>
      </c>
      <c r="E92" s="2">
        <v>41</v>
      </c>
      <c r="F92" s="2">
        <v>61</v>
      </c>
      <c r="G92" s="2">
        <v>56</v>
      </c>
      <c r="H92" s="2">
        <v>6</v>
      </c>
      <c r="I92" s="14">
        <v>165</v>
      </c>
      <c r="J92" s="24" t="str">
        <f t="shared" si="2"/>
        <v>Lunch/Dinner</v>
      </c>
    </row>
    <row r="93" spans="1:10" x14ac:dyDescent="0.2">
      <c r="B93" s="5" t="s">
        <v>102</v>
      </c>
      <c r="C93" s="5">
        <v>12.49</v>
      </c>
      <c r="D93" s="2">
        <v>760</v>
      </c>
      <c r="E93" s="2">
        <v>29</v>
      </c>
      <c r="F93" s="2">
        <v>64</v>
      </c>
      <c r="G93" s="2">
        <v>64</v>
      </c>
      <c r="H93" s="2">
        <v>3</v>
      </c>
      <c r="I93" s="14">
        <v>140</v>
      </c>
      <c r="J93" s="25" t="str">
        <f t="shared" si="2"/>
        <v>Lunch/Dinner</v>
      </c>
    </row>
    <row r="94" spans="1:10" x14ac:dyDescent="0.2">
      <c r="A94" s="49" t="s">
        <v>14</v>
      </c>
      <c r="B94" s="3" t="s">
        <v>113</v>
      </c>
      <c r="C94" s="3">
        <v>9.39</v>
      </c>
      <c r="D94" s="2">
        <v>510</v>
      </c>
      <c r="E94" s="2">
        <v>27</v>
      </c>
      <c r="F94" s="2">
        <v>23</v>
      </c>
      <c r="G94" s="2">
        <v>47</v>
      </c>
      <c r="H94" s="2">
        <v>2</v>
      </c>
      <c r="I94" s="14">
        <v>60</v>
      </c>
      <c r="J94" s="20" t="str">
        <f>IF(D94&lt;=500, "Breakfast", "Lunch/Dinner")</f>
        <v>Lunch/Dinner</v>
      </c>
    </row>
    <row r="95" spans="1:10" x14ac:dyDescent="0.2">
      <c r="B95" s="4" t="s">
        <v>114</v>
      </c>
      <c r="C95" s="4">
        <v>8.89</v>
      </c>
      <c r="D95" s="2">
        <v>460</v>
      </c>
      <c r="E95" s="2">
        <v>20</v>
      </c>
      <c r="F95" s="2">
        <v>26</v>
      </c>
      <c r="G95" s="2">
        <v>47</v>
      </c>
      <c r="H95" s="2">
        <v>2</v>
      </c>
      <c r="I95" s="14">
        <v>70</v>
      </c>
      <c r="J95" s="21" t="s">
        <v>131</v>
      </c>
    </row>
    <row r="96" spans="1:10" x14ac:dyDescent="0.2">
      <c r="B96" s="4" t="s">
        <v>115</v>
      </c>
      <c r="C96" s="4">
        <v>9.7899999999999991</v>
      </c>
      <c r="D96" s="2">
        <v>490</v>
      </c>
      <c r="E96" s="2">
        <v>23</v>
      </c>
      <c r="F96" s="2">
        <v>26</v>
      </c>
      <c r="G96" s="2">
        <v>45</v>
      </c>
      <c r="H96" s="2">
        <v>2</v>
      </c>
      <c r="I96" s="14">
        <v>70</v>
      </c>
      <c r="J96" s="21" t="s">
        <v>131</v>
      </c>
    </row>
    <row r="97" spans="2:10" x14ac:dyDescent="0.2">
      <c r="B97" s="4" t="s">
        <v>116</v>
      </c>
      <c r="C97" s="4">
        <v>9.49</v>
      </c>
      <c r="D97" s="2">
        <v>630</v>
      </c>
      <c r="E97" s="2">
        <v>27</v>
      </c>
      <c r="F97" s="2">
        <v>33</v>
      </c>
      <c r="G97" s="2">
        <v>65</v>
      </c>
      <c r="H97" s="2">
        <v>4</v>
      </c>
      <c r="I97" s="14">
        <v>70</v>
      </c>
      <c r="J97" s="21" t="str">
        <f t="shared" ref="J97:J111" si="3">IF(D97&lt;=500, "Breakfast", "Lunch/Dinner")</f>
        <v>Lunch/Dinner</v>
      </c>
    </row>
    <row r="98" spans="2:10" x14ac:dyDescent="0.2">
      <c r="B98" s="4" t="s">
        <v>117</v>
      </c>
      <c r="C98" s="4">
        <v>9.99</v>
      </c>
      <c r="D98" s="2">
        <v>550</v>
      </c>
      <c r="E98" s="2">
        <v>26</v>
      </c>
      <c r="F98" s="2">
        <v>36</v>
      </c>
      <c r="G98" s="2">
        <v>43</v>
      </c>
      <c r="H98" s="2">
        <v>3</v>
      </c>
      <c r="I98" s="14">
        <v>90</v>
      </c>
      <c r="J98" s="21" t="str">
        <f t="shared" si="3"/>
        <v>Lunch/Dinner</v>
      </c>
    </row>
    <row r="99" spans="2:10" x14ac:dyDescent="0.2">
      <c r="B99" s="4" t="s">
        <v>119</v>
      </c>
      <c r="C99" s="4">
        <v>9.39</v>
      </c>
      <c r="D99" s="2">
        <v>530</v>
      </c>
      <c r="E99" s="2">
        <v>15</v>
      </c>
      <c r="F99" s="2">
        <v>29</v>
      </c>
      <c r="G99" s="2">
        <v>65</v>
      </c>
      <c r="H99" s="2">
        <v>3</v>
      </c>
      <c r="I99" s="14">
        <v>70</v>
      </c>
      <c r="J99" s="21" t="str">
        <f t="shared" si="3"/>
        <v>Lunch/Dinner</v>
      </c>
    </row>
    <row r="100" spans="2:10" x14ac:dyDescent="0.2">
      <c r="B100" s="4" t="s">
        <v>118</v>
      </c>
      <c r="C100" s="4">
        <v>10.29</v>
      </c>
      <c r="D100" s="2">
        <v>580</v>
      </c>
      <c r="E100" s="2">
        <v>30</v>
      </c>
      <c r="F100" s="2">
        <v>31</v>
      </c>
      <c r="G100" s="2">
        <v>46</v>
      </c>
      <c r="H100" s="2">
        <v>5</v>
      </c>
      <c r="I100" s="14">
        <v>70</v>
      </c>
      <c r="J100" s="21" t="str">
        <f t="shared" si="3"/>
        <v>Lunch/Dinner</v>
      </c>
    </row>
    <row r="101" spans="2:10" x14ac:dyDescent="0.2">
      <c r="B101" s="4" t="s">
        <v>120</v>
      </c>
      <c r="C101" s="4">
        <v>10.79</v>
      </c>
      <c r="D101" s="2">
        <v>590</v>
      </c>
      <c r="E101" s="2">
        <v>32</v>
      </c>
      <c r="F101" s="2">
        <v>31</v>
      </c>
      <c r="G101" s="2">
        <v>44</v>
      </c>
      <c r="H101" s="2">
        <v>3</v>
      </c>
      <c r="I101" s="14">
        <v>80</v>
      </c>
      <c r="J101" s="21" t="str">
        <f t="shared" si="3"/>
        <v>Lunch/Dinner</v>
      </c>
    </row>
    <row r="102" spans="2:10" x14ac:dyDescent="0.2">
      <c r="B102" s="4" t="s">
        <v>121</v>
      </c>
      <c r="C102" s="4">
        <v>10.39</v>
      </c>
      <c r="D102" s="2">
        <v>750</v>
      </c>
      <c r="E102" s="2">
        <v>33</v>
      </c>
      <c r="F102" s="2">
        <v>34</v>
      </c>
      <c r="G102" s="2">
        <v>78</v>
      </c>
      <c r="H102" s="2">
        <v>3</v>
      </c>
      <c r="I102" s="14">
        <v>95</v>
      </c>
      <c r="J102" s="21" t="str">
        <f t="shared" si="3"/>
        <v>Lunch/Dinner</v>
      </c>
    </row>
    <row r="103" spans="2:10" x14ac:dyDescent="0.2">
      <c r="B103" s="4" t="s">
        <v>122</v>
      </c>
      <c r="C103" s="4">
        <v>10.39</v>
      </c>
      <c r="D103" s="2">
        <v>610</v>
      </c>
      <c r="E103" s="2">
        <v>31</v>
      </c>
      <c r="F103" s="2">
        <v>35</v>
      </c>
      <c r="G103" s="2">
        <v>46</v>
      </c>
      <c r="H103" s="2">
        <v>3</v>
      </c>
      <c r="I103" s="14">
        <v>285</v>
      </c>
      <c r="J103" s="21" t="str">
        <f t="shared" si="3"/>
        <v>Lunch/Dinner</v>
      </c>
    </row>
    <row r="104" spans="2:10" x14ac:dyDescent="0.2">
      <c r="B104" s="4" t="s">
        <v>123</v>
      </c>
      <c r="C104" s="4">
        <v>8.19</v>
      </c>
      <c r="D104" s="2">
        <v>490</v>
      </c>
      <c r="E104" s="2">
        <v>28</v>
      </c>
      <c r="F104" s="2">
        <v>16</v>
      </c>
      <c r="G104" s="2">
        <v>45</v>
      </c>
      <c r="H104" s="2">
        <v>7</v>
      </c>
      <c r="I104" s="14">
        <v>25</v>
      </c>
      <c r="J104" s="21" t="s">
        <v>131</v>
      </c>
    </row>
    <row r="105" spans="2:10" x14ac:dyDescent="0.2">
      <c r="B105" s="4" t="s">
        <v>124</v>
      </c>
      <c r="C105" s="4">
        <v>8.99</v>
      </c>
      <c r="D105" s="2">
        <v>530</v>
      </c>
      <c r="E105" s="2">
        <v>31</v>
      </c>
      <c r="F105" s="2">
        <v>20</v>
      </c>
      <c r="G105" s="2">
        <v>43</v>
      </c>
      <c r="H105" s="2">
        <v>3</v>
      </c>
      <c r="I105" s="14">
        <v>35</v>
      </c>
      <c r="J105" s="21" t="str">
        <f t="shared" si="3"/>
        <v>Lunch/Dinner</v>
      </c>
    </row>
    <row r="106" spans="2:10" x14ac:dyDescent="0.2">
      <c r="B106" s="4" t="s">
        <v>125</v>
      </c>
      <c r="C106" s="4">
        <v>9.99</v>
      </c>
      <c r="D106" s="2">
        <v>570</v>
      </c>
      <c r="E106" s="2">
        <v>32</v>
      </c>
      <c r="F106" s="2">
        <v>27</v>
      </c>
      <c r="G106" s="2">
        <v>45</v>
      </c>
      <c r="H106" s="2">
        <v>3</v>
      </c>
      <c r="I106" s="14">
        <v>75</v>
      </c>
      <c r="J106" s="21" t="str">
        <f t="shared" si="3"/>
        <v>Lunch/Dinner</v>
      </c>
    </row>
    <row r="107" spans="2:10" x14ac:dyDescent="0.2">
      <c r="B107" s="4" t="s">
        <v>126</v>
      </c>
      <c r="C107" s="4">
        <v>11.69</v>
      </c>
      <c r="D107" s="2">
        <v>750</v>
      </c>
      <c r="E107" s="2">
        <v>43</v>
      </c>
      <c r="F107" s="2">
        <v>40</v>
      </c>
      <c r="G107" s="2">
        <v>49</v>
      </c>
      <c r="H107" s="2">
        <v>3</v>
      </c>
      <c r="I107" s="14">
        <v>95</v>
      </c>
      <c r="J107" s="21" t="str">
        <f t="shared" si="3"/>
        <v>Lunch/Dinner</v>
      </c>
    </row>
    <row r="108" spans="2:10" x14ac:dyDescent="0.2">
      <c r="B108" s="4" t="s">
        <v>104</v>
      </c>
      <c r="C108" s="4">
        <v>13.49</v>
      </c>
      <c r="D108" s="2">
        <v>810</v>
      </c>
      <c r="E108" s="2">
        <v>35</v>
      </c>
      <c r="F108" s="2">
        <v>34</v>
      </c>
      <c r="G108" s="2">
        <v>91</v>
      </c>
      <c r="H108" s="2">
        <v>6</v>
      </c>
      <c r="I108" s="14">
        <v>80</v>
      </c>
      <c r="J108" s="21" t="str">
        <f t="shared" si="3"/>
        <v>Lunch/Dinner</v>
      </c>
    </row>
    <row r="109" spans="2:10" x14ac:dyDescent="0.2">
      <c r="B109" s="4" t="s">
        <v>103</v>
      </c>
      <c r="C109" s="4">
        <v>13.59</v>
      </c>
      <c r="D109" s="2">
        <v>620</v>
      </c>
      <c r="E109" s="2">
        <v>26</v>
      </c>
      <c r="F109" s="2">
        <v>25</v>
      </c>
      <c r="G109" s="2">
        <v>73</v>
      </c>
      <c r="H109" s="2">
        <v>7</v>
      </c>
      <c r="I109" s="14">
        <v>55</v>
      </c>
      <c r="J109" s="21" t="str">
        <f t="shared" si="3"/>
        <v>Lunch/Dinner</v>
      </c>
    </row>
    <row r="110" spans="2:10" x14ac:dyDescent="0.2">
      <c r="B110" s="4" t="s">
        <v>105</v>
      </c>
      <c r="C110" s="4">
        <v>10.39</v>
      </c>
      <c r="D110" s="2">
        <v>690</v>
      </c>
      <c r="E110" s="2">
        <v>40</v>
      </c>
      <c r="F110" s="2">
        <v>12</v>
      </c>
      <c r="G110" s="2">
        <v>73</v>
      </c>
      <c r="H110" s="2">
        <v>7</v>
      </c>
      <c r="I110" s="14">
        <v>25</v>
      </c>
      <c r="J110" s="21" t="str">
        <f t="shared" si="3"/>
        <v>Lunch/Dinner</v>
      </c>
    </row>
    <row r="111" spans="2:10" x14ac:dyDescent="0.2">
      <c r="B111" s="4" t="s">
        <v>112</v>
      </c>
      <c r="C111" s="4">
        <v>12.89</v>
      </c>
      <c r="D111" s="2">
        <v>510</v>
      </c>
      <c r="E111" s="2">
        <v>6</v>
      </c>
      <c r="F111" s="2">
        <v>23</v>
      </c>
      <c r="G111" s="2">
        <v>90</v>
      </c>
      <c r="H111" s="2">
        <v>5</v>
      </c>
      <c r="I111" s="14">
        <v>50</v>
      </c>
      <c r="J111" s="21" t="str">
        <f t="shared" si="3"/>
        <v>Lunch/Dinner</v>
      </c>
    </row>
    <row r="112" spans="2:10" x14ac:dyDescent="0.2">
      <c r="B112" s="4" t="s">
        <v>106</v>
      </c>
      <c r="C112" s="4">
        <v>9.19</v>
      </c>
      <c r="D112" s="2">
        <v>110</v>
      </c>
      <c r="E112" s="2">
        <v>3</v>
      </c>
      <c r="F112" s="2">
        <v>11</v>
      </c>
      <c r="G112" s="2">
        <v>13</v>
      </c>
      <c r="H112" s="2">
        <v>4</v>
      </c>
      <c r="I112" s="14">
        <v>25</v>
      </c>
      <c r="J112" s="21" t="s">
        <v>134</v>
      </c>
    </row>
    <row r="113" spans="2:10" x14ac:dyDescent="0.2">
      <c r="B113" s="4" t="s">
        <v>107</v>
      </c>
      <c r="C113" s="4">
        <v>9.7899999999999991</v>
      </c>
      <c r="D113" s="2">
        <v>120</v>
      </c>
      <c r="E113" s="2">
        <v>3</v>
      </c>
      <c r="F113" s="2">
        <v>12</v>
      </c>
      <c r="G113" s="2">
        <v>13</v>
      </c>
      <c r="H113" s="2">
        <v>4</v>
      </c>
      <c r="I113" s="14">
        <v>30</v>
      </c>
      <c r="J113" s="21" t="s">
        <v>134</v>
      </c>
    </row>
    <row r="114" spans="2:10" x14ac:dyDescent="0.2">
      <c r="B114" s="4" t="s">
        <v>108</v>
      </c>
      <c r="C114" s="4">
        <v>9.49</v>
      </c>
      <c r="D114" s="2">
        <v>280</v>
      </c>
      <c r="E114" s="2">
        <v>21</v>
      </c>
      <c r="F114" s="2">
        <v>14</v>
      </c>
      <c r="G114" s="2">
        <v>10</v>
      </c>
      <c r="H114" s="2">
        <v>4</v>
      </c>
      <c r="I114" s="14">
        <v>40</v>
      </c>
      <c r="J114" s="21" t="s">
        <v>134</v>
      </c>
    </row>
    <row r="115" spans="2:10" x14ac:dyDescent="0.2">
      <c r="B115" s="4" t="s">
        <v>109</v>
      </c>
      <c r="C115" s="4">
        <v>8.49</v>
      </c>
      <c r="D115" s="2">
        <v>240</v>
      </c>
      <c r="E115" s="2">
        <v>17</v>
      </c>
      <c r="F115" s="2">
        <v>12</v>
      </c>
      <c r="G115" s="2">
        <v>12</v>
      </c>
      <c r="H115" s="2">
        <v>5</v>
      </c>
      <c r="I115" s="14">
        <v>35</v>
      </c>
      <c r="J115" s="21" t="s">
        <v>134</v>
      </c>
    </row>
    <row r="116" spans="2:10" x14ac:dyDescent="0.2">
      <c r="B116" s="4" t="s">
        <v>110</v>
      </c>
      <c r="C116" s="4">
        <v>10.39</v>
      </c>
      <c r="D116" s="2">
        <v>160</v>
      </c>
      <c r="E116" s="2">
        <v>6</v>
      </c>
      <c r="F116" s="2">
        <v>17</v>
      </c>
      <c r="G116" s="2">
        <v>13</v>
      </c>
      <c r="H116" s="2">
        <v>4</v>
      </c>
      <c r="I116" s="14">
        <v>40</v>
      </c>
      <c r="J116" s="21" t="s">
        <v>134</v>
      </c>
    </row>
    <row r="117" spans="2:10" x14ac:dyDescent="0.2">
      <c r="B117" s="5" t="s">
        <v>111</v>
      </c>
      <c r="C117" s="5">
        <v>11.49</v>
      </c>
      <c r="D117" s="2">
        <v>240</v>
      </c>
      <c r="E117" s="2">
        <v>4</v>
      </c>
      <c r="F117" s="2">
        <v>18</v>
      </c>
      <c r="G117" s="2">
        <v>34</v>
      </c>
      <c r="H117" s="2">
        <v>4</v>
      </c>
      <c r="I117" s="14">
        <v>50</v>
      </c>
      <c r="J117" s="22" t="s">
        <v>134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32F1-3645-8C4F-83E7-D7AC9DDD98F1}">
  <dimension ref="A1:AX146"/>
  <sheetViews>
    <sheetView tabSelected="1" topLeftCell="A94" zoomScale="75" workbookViewId="0">
      <selection activeCell="O121" sqref="O121"/>
    </sheetView>
  </sheetViews>
  <sheetFormatPr baseColWidth="10" defaultRowHeight="16" x14ac:dyDescent="0.2"/>
  <cols>
    <col min="1" max="1" width="34.5" bestFit="1" customWidth="1"/>
    <col min="2" max="2" width="39.6640625" bestFit="1" customWidth="1"/>
    <col min="3" max="3" width="10.5" customWidth="1"/>
    <col min="25" max="25" width="24.33203125" bestFit="1" customWidth="1"/>
    <col min="26" max="26" width="12" customWidth="1"/>
  </cols>
  <sheetData>
    <row r="1" spans="1:50" x14ac:dyDescent="0.2">
      <c r="A1" s="1" t="s">
        <v>135</v>
      </c>
      <c r="C1" t="s">
        <v>138</v>
      </c>
      <c r="F1" t="s">
        <v>139</v>
      </c>
      <c r="I1" t="s">
        <v>140</v>
      </c>
      <c r="L1" t="s">
        <v>141</v>
      </c>
      <c r="O1" t="s">
        <v>142</v>
      </c>
      <c r="R1" t="s">
        <v>143</v>
      </c>
      <c r="U1" t="s">
        <v>144</v>
      </c>
      <c r="Y1" s="1" t="s">
        <v>168</v>
      </c>
    </row>
    <row r="2" spans="1:50" x14ac:dyDescent="0.2">
      <c r="C2" s="42" t="s">
        <v>132</v>
      </c>
      <c r="D2" s="42" t="s">
        <v>136</v>
      </c>
      <c r="E2" s="42" t="s">
        <v>137</v>
      </c>
      <c r="F2" s="42" t="s">
        <v>132</v>
      </c>
      <c r="G2" s="42" t="s">
        <v>136</v>
      </c>
      <c r="H2" s="42" t="s">
        <v>137</v>
      </c>
      <c r="I2" s="42" t="s">
        <v>132</v>
      </c>
      <c r="J2" s="42" t="s">
        <v>136</v>
      </c>
      <c r="K2" s="42" t="s">
        <v>137</v>
      </c>
      <c r="L2" s="42" t="s">
        <v>132</v>
      </c>
      <c r="M2" s="42" t="s">
        <v>136</v>
      </c>
      <c r="N2" s="42" t="s">
        <v>137</v>
      </c>
      <c r="O2" s="42" t="s">
        <v>132</v>
      </c>
      <c r="P2" s="42" t="s">
        <v>136</v>
      </c>
      <c r="Q2" s="42" t="s">
        <v>137</v>
      </c>
      <c r="R2" s="42" t="s">
        <v>132</v>
      </c>
      <c r="S2" s="42" t="s">
        <v>136</v>
      </c>
      <c r="T2" s="42" t="s">
        <v>137</v>
      </c>
      <c r="U2" s="42" t="s">
        <v>132</v>
      </c>
      <c r="V2" s="42" t="s">
        <v>136</v>
      </c>
      <c r="W2" s="42" t="s">
        <v>137</v>
      </c>
      <c r="Z2" s="46" t="s">
        <v>160</v>
      </c>
      <c r="AC2" s="46" t="s">
        <v>161</v>
      </c>
      <c r="AF2" s="46" t="s">
        <v>162</v>
      </c>
      <c r="AI2" s="46" t="s">
        <v>163</v>
      </c>
      <c r="AL2" s="46" t="s">
        <v>164</v>
      </c>
      <c r="AO2" s="46" t="s">
        <v>165</v>
      </c>
      <c r="AR2" s="46" t="s">
        <v>166</v>
      </c>
      <c r="AV2" s="46" t="s">
        <v>178</v>
      </c>
    </row>
    <row r="3" spans="1:50" x14ac:dyDescent="0.2">
      <c r="A3" s="30" t="s">
        <v>0</v>
      </c>
      <c r="B3" s="32" t="s">
        <v>12</v>
      </c>
      <c r="C3" s="35">
        <v>0</v>
      </c>
      <c r="D3" s="36">
        <v>0</v>
      </c>
      <c r="E3" s="37">
        <v>0</v>
      </c>
      <c r="F3" s="35">
        <v>0</v>
      </c>
      <c r="G3" s="36">
        <v>0</v>
      </c>
      <c r="H3" s="37">
        <v>0</v>
      </c>
      <c r="I3" s="35">
        <v>0</v>
      </c>
      <c r="J3" s="36">
        <v>0</v>
      </c>
      <c r="K3" s="37">
        <v>0</v>
      </c>
      <c r="L3" s="35">
        <v>0</v>
      </c>
      <c r="M3" s="36">
        <v>0</v>
      </c>
      <c r="N3" s="37">
        <v>0</v>
      </c>
      <c r="O3" s="35">
        <v>0</v>
      </c>
      <c r="P3" s="36">
        <v>0</v>
      </c>
      <c r="Q3" s="37">
        <v>0</v>
      </c>
      <c r="R3" s="35">
        <v>0</v>
      </c>
      <c r="S3" s="36">
        <v>0</v>
      </c>
      <c r="T3" s="37">
        <v>0</v>
      </c>
      <c r="U3" s="35">
        <v>0</v>
      </c>
      <c r="V3" s="36">
        <v>0</v>
      </c>
      <c r="W3" s="37">
        <v>0</v>
      </c>
      <c r="Z3" s="13">
        <f>SUM(C3:H3)</f>
        <v>0</v>
      </c>
      <c r="AA3" s="56" t="s">
        <v>152</v>
      </c>
      <c r="AB3" s="9">
        <v>1</v>
      </c>
      <c r="AC3" s="13">
        <f>SUM(F3:K3)</f>
        <v>0</v>
      </c>
      <c r="AD3" s="56" t="s">
        <v>152</v>
      </c>
      <c r="AE3" s="9">
        <v>1</v>
      </c>
      <c r="AF3" s="13">
        <f>SUM(I3:N3)</f>
        <v>0</v>
      </c>
      <c r="AG3" s="56" t="s">
        <v>152</v>
      </c>
      <c r="AH3" s="9">
        <v>1</v>
      </c>
      <c r="AI3" s="13">
        <f>SUM(L3:Q3)</f>
        <v>0</v>
      </c>
      <c r="AJ3" s="56" t="s">
        <v>152</v>
      </c>
      <c r="AK3" s="9">
        <v>1</v>
      </c>
      <c r="AL3" s="13">
        <f>SUM(O3:T3)</f>
        <v>0</v>
      </c>
      <c r="AM3" s="56" t="s">
        <v>152</v>
      </c>
      <c r="AN3" s="9">
        <v>1</v>
      </c>
      <c r="AO3" s="13">
        <f>SUM(R3:W3)</f>
        <v>0</v>
      </c>
      <c r="AP3" s="56" t="s">
        <v>152</v>
      </c>
      <c r="AQ3" s="9">
        <v>1</v>
      </c>
      <c r="AR3" s="13">
        <f>SUM(U3:W3,C3:E3)</f>
        <v>0</v>
      </c>
      <c r="AS3" s="56" t="s">
        <v>152</v>
      </c>
      <c r="AT3" s="9">
        <v>1</v>
      </c>
      <c r="AV3" s="13">
        <f>SUM(C3:W3)</f>
        <v>0</v>
      </c>
      <c r="AW3" s="56" t="s">
        <v>152</v>
      </c>
      <c r="AX3" s="9">
        <v>2</v>
      </c>
    </row>
    <row r="4" spans="1:50" x14ac:dyDescent="0.2">
      <c r="A4" s="30"/>
      <c r="B4" s="33" t="s">
        <v>60</v>
      </c>
      <c r="C4" s="38">
        <v>0</v>
      </c>
      <c r="D4" s="28">
        <v>0</v>
      </c>
      <c r="E4" s="39">
        <v>0</v>
      </c>
      <c r="F4" s="38">
        <v>0</v>
      </c>
      <c r="G4" s="28">
        <v>0</v>
      </c>
      <c r="H4" s="39">
        <v>0</v>
      </c>
      <c r="I4" s="38">
        <v>0</v>
      </c>
      <c r="J4" s="28">
        <v>0</v>
      </c>
      <c r="K4" s="39">
        <v>0</v>
      </c>
      <c r="L4" s="38">
        <v>0</v>
      </c>
      <c r="M4" s="28">
        <v>1</v>
      </c>
      <c r="N4" s="39">
        <v>0</v>
      </c>
      <c r="O4" s="38">
        <v>0</v>
      </c>
      <c r="P4" s="28">
        <v>0</v>
      </c>
      <c r="Q4" s="39">
        <v>0</v>
      </c>
      <c r="R4" s="38">
        <v>0</v>
      </c>
      <c r="S4" s="28">
        <v>0</v>
      </c>
      <c r="T4" s="39">
        <v>0</v>
      </c>
      <c r="U4" s="38">
        <v>0</v>
      </c>
      <c r="V4" s="28">
        <v>0</v>
      </c>
      <c r="W4" s="39">
        <v>0</v>
      </c>
      <c r="Z4" s="11">
        <f t="shared" ref="Z4:Z67" si="0">SUM(C4:H4)</f>
        <v>0</v>
      </c>
      <c r="AA4" s="54" t="s">
        <v>152</v>
      </c>
      <c r="AB4" s="8">
        <v>1</v>
      </c>
      <c r="AC4" s="11">
        <f t="shared" ref="AC4:AC67" si="1">SUM(F4:K4)</f>
        <v>0</v>
      </c>
      <c r="AD4" s="54" t="s">
        <v>152</v>
      </c>
      <c r="AE4" s="8">
        <v>1</v>
      </c>
      <c r="AF4" s="11">
        <f t="shared" ref="AF4:AF67" si="2">SUM(I4:N4)</f>
        <v>1</v>
      </c>
      <c r="AG4" s="54" t="s">
        <v>152</v>
      </c>
      <c r="AH4" s="8">
        <v>1</v>
      </c>
      <c r="AI4" s="11">
        <f t="shared" ref="AI4:AI67" si="3">SUM(L4:Q4)</f>
        <v>1</v>
      </c>
      <c r="AJ4" s="54" t="s">
        <v>152</v>
      </c>
      <c r="AK4" s="8">
        <v>1</v>
      </c>
      <c r="AL4" s="11">
        <f t="shared" ref="AL4:AL67" si="4">SUM(O4:T4)</f>
        <v>0</v>
      </c>
      <c r="AM4" s="54" t="s">
        <v>152</v>
      </c>
      <c r="AN4" s="8">
        <v>1</v>
      </c>
      <c r="AO4" s="11">
        <f t="shared" ref="AO4:AO67" si="5">SUM(R4:W4)</f>
        <v>0</v>
      </c>
      <c r="AP4" s="54" t="s">
        <v>152</v>
      </c>
      <c r="AQ4" s="8">
        <v>1</v>
      </c>
      <c r="AR4" s="11">
        <f t="shared" ref="AR4:AR67" si="6">SUM(U4:W4,C4:E4)</f>
        <v>0</v>
      </c>
      <c r="AS4" s="54" t="s">
        <v>152</v>
      </c>
      <c r="AT4" s="8">
        <v>1</v>
      </c>
      <c r="AV4" s="11">
        <f t="shared" ref="AV4:AV67" si="7">SUM(C4:W4)</f>
        <v>1</v>
      </c>
      <c r="AW4" s="54" t="s">
        <v>152</v>
      </c>
      <c r="AX4" s="8">
        <v>2</v>
      </c>
    </row>
    <row r="5" spans="1:50" x14ac:dyDescent="0.2">
      <c r="A5" s="30"/>
      <c r="B5" s="33" t="s">
        <v>59</v>
      </c>
      <c r="C5" s="38">
        <v>0</v>
      </c>
      <c r="D5" s="28">
        <v>0</v>
      </c>
      <c r="E5" s="39">
        <v>0</v>
      </c>
      <c r="F5" s="38">
        <v>0</v>
      </c>
      <c r="G5" s="28">
        <v>0</v>
      </c>
      <c r="H5" s="39">
        <v>0</v>
      </c>
      <c r="I5" s="38">
        <v>0</v>
      </c>
      <c r="J5" s="28">
        <v>0</v>
      </c>
      <c r="K5" s="39">
        <v>0</v>
      </c>
      <c r="L5" s="38">
        <v>1</v>
      </c>
      <c r="M5" s="28">
        <v>0</v>
      </c>
      <c r="N5" s="39">
        <v>0</v>
      </c>
      <c r="O5" s="38">
        <v>0</v>
      </c>
      <c r="P5" s="28">
        <v>0</v>
      </c>
      <c r="Q5" s="39">
        <v>0</v>
      </c>
      <c r="R5" s="38">
        <v>0</v>
      </c>
      <c r="S5" s="28">
        <v>0</v>
      </c>
      <c r="T5" s="39">
        <v>0</v>
      </c>
      <c r="U5" s="38">
        <v>0</v>
      </c>
      <c r="V5" s="28">
        <v>1</v>
      </c>
      <c r="W5" s="39">
        <v>0</v>
      </c>
      <c r="Z5" s="11">
        <f t="shared" si="0"/>
        <v>0</v>
      </c>
      <c r="AA5" s="54" t="s">
        <v>152</v>
      </c>
      <c r="AB5" s="8">
        <v>1</v>
      </c>
      <c r="AC5" s="11">
        <f t="shared" si="1"/>
        <v>0</v>
      </c>
      <c r="AD5" s="54" t="s">
        <v>152</v>
      </c>
      <c r="AE5" s="8">
        <v>1</v>
      </c>
      <c r="AF5" s="11">
        <f t="shared" si="2"/>
        <v>1</v>
      </c>
      <c r="AG5" s="54" t="s">
        <v>152</v>
      </c>
      <c r="AH5" s="8">
        <v>1</v>
      </c>
      <c r="AI5" s="11">
        <f t="shared" si="3"/>
        <v>1</v>
      </c>
      <c r="AJ5" s="54" t="s">
        <v>152</v>
      </c>
      <c r="AK5" s="8">
        <v>1</v>
      </c>
      <c r="AL5" s="11">
        <f t="shared" si="4"/>
        <v>0</v>
      </c>
      <c r="AM5" s="54" t="s">
        <v>152</v>
      </c>
      <c r="AN5" s="8">
        <v>1</v>
      </c>
      <c r="AO5" s="11">
        <f t="shared" si="5"/>
        <v>1</v>
      </c>
      <c r="AP5" s="54" t="s">
        <v>152</v>
      </c>
      <c r="AQ5" s="8">
        <v>1</v>
      </c>
      <c r="AR5" s="11">
        <f t="shared" si="6"/>
        <v>1</v>
      </c>
      <c r="AS5" s="54" t="s">
        <v>152</v>
      </c>
      <c r="AT5" s="8">
        <v>1</v>
      </c>
      <c r="AV5" s="11">
        <f t="shared" si="7"/>
        <v>2</v>
      </c>
      <c r="AW5" s="54" t="s">
        <v>152</v>
      </c>
      <c r="AX5" s="8">
        <v>2</v>
      </c>
    </row>
    <row r="6" spans="1:50" x14ac:dyDescent="0.2">
      <c r="A6" s="30"/>
      <c r="B6" s="33" t="s">
        <v>58</v>
      </c>
      <c r="C6" s="38">
        <v>1</v>
      </c>
      <c r="D6" s="28">
        <v>0</v>
      </c>
      <c r="E6" s="39">
        <v>0</v>
      </c>
      <c r="F6" s="38">
        <v>0</v>
      </c>
      <c r="G6" s="28">
        <v>0</v>
      </c>
      <c r="H6" s="39">
        <v>0</v>
      </c>
      <c r="I6" s="38">
        <v>0</v>
      </c>
      <c r="J6" s="28">
        <v>0</v>
      </c>
      <c r="K6" s="39">
        <v>0</v>
      </c>
      <c r="L6" s="38">
        <v>0</v>
      </c>
      <c r="M6" s="28">
        <v>1</v>
      </c>
      <c r="N6" s="39">
        <v>0</v>
      </c>
      <c r="O6" s="38">
        <v>0</v>
      </c>
      <c r="P6" s="28">
        <v>0</v>
      </c>
      <c r="Q6" s="39">
        <v>0</v>
      </c>
      <c r="R6" s="38">
        <v>0</v>
      </c>
      <c r="S6" s="28">
        <v>0</v>
      </c>
      <c r="T6" s="39">
        <v>0</v>
      </c>
      <c r="U6" s="38">
        <v>0</v>
      </c>
      <c r="V6" s="28">
        <v>0</v>
      </c>
      <c r="W6" s="39">
        <v>0</v>
      </c>
      <c r="Z6" s="11">
        <f t="shared" si="0"/>
        <v>1</v>
      </c>
      <c r="AA6" s="54" t="s">
        <v>152</v>
      </c>
      <c r="AB6" s="8">
        <v>1</v>
      </c>
      <c r="AC6" s="11">
        <f t="shared" si="1"/>
        <v>0</v>
      </c>
      <c r="AD6" s="54" t="s">
        <v>152</v>
      </c>
      <c r="AE6" s="8">
        <v>1</v>
      </c>
      <c r="AF6" s="11">
        <f t="shared" si="2"/>
        <v>1</v>
      </c>
      <c r="AG6" s="54" t="s">
        <v>152</v>
      </c>
      <c r="AH6" s="8">
        <v>1</v>
      </c>
      <c r="AI6" s="11">
        <f t="shared" si="3"/>
        <v>1</v>
      </c>
      <c r="AJ6" s="54" t="s">
        <v>152</v>
      </c>
      <c r="AK6" s="8">
        <v>1</v>
      </c>
      <c r="AL6" s="11">
        <f t="shared" si="4"/>
        <v>0</v>
      </c>
      <c r="AM6" s="54" t="s">
        <v>152</v>
      </c>
      <c r="AN6" s="8">
        <v>1</v>
      </c>
      <c r="AO6" s="11">
        <f t="shared" si="5"/>
        <v>0</v>
      </c>
      <c r="AP6" s="54" t="s">
        <v>152</v>
      </c>
      <c r="AQ6" s="8">
        <v>1</v>
      </c>
      <c r="AR6" s="11">
        <f t="shared" si="6"/>
        <v>1</v>
      </c>
      <c r="AS6" s="54" t="s">
        <v>152</v>
      </c>
      <c r="AT6" s="8">
        <v>1</v>
      </c>
      <c r="AV6" s="11">
        <f t="shared" si="7"/>
        <v>2</v>
      </c>
      <c r="AW6" s="54" t="s">
        <v>152</v>
      </c>
      <c r="AX6" s="8">
        <v>2</v>
      </c>
    </row>
    <row r="7" spans="1:50" x14ac:dyDescent="0.2">
      <c r="A7" s="30"/>
      <c r="B7" s="33" t="s">
        <v>57</v>
      </c>
      <c r="C7" s="38">
        <v>0</v>
      </c>
      <c r="D7" s="28">
        <v>0</v>
      </c>
      <c r="E7" s="39">
        <v>1</v>
      </c>
      <c r="F7" s="38">
        <v>0</v>
      </c>
      <c r="G7" s="28">
        <v>0</v>
      </c>
      <c r="H7" s="39">
        <v>0</v>
      </c>
      <c r="I7" s="38">
        <v>0</v>
      </c>
      <c r="J7" s="28">
        <v>0</v>
      </c>
      <c r="K7" s="39">
        <v>0</v>
      </c>
      <c r="L7" s="38">
        <v>0</v>
      </c>
      <c r="M7" s="28">
        <v>0</v>
      </c>
      <c r="N7" s="39">
        <v>0</v>
      </c>
      <c r="O7" s="38">
        <v>0</v>
      </c>
      <c r="P7" s="28">
        <v>0</v>
      </c>
      <c r="Q7" s="39">
        <v>0</v>
      </c>
      <c r="R7" s="38">
        <v>0</v>
      </c>
      <c r="S7" s="28">
        <v>0</v>
      </c>
      <c r="T7" s="39">
        <v>1</v>
      </c>
      <c r="U7" s="38">
        <v>0</v>
      </c>
      <c r="V7" s="28">
        <v>0</v>
      </c>
      <c r="W7" s="39">
        <v>0</v>
      </c>
      <c r="Z7" s="11">
        <f t="shared" si="0"/>
        <v>1</v>
      </c>
      <c r="AA7" s="54" t="s">
        <v>152</v>
      </c>
      <c r="AB7" s="8">
        <v>1</v>
      </c>
      <c r="AC7" s="11">
        <f t="shared" si="1"/>
        <v>0</v>
      </c>
      <c r="AD7" s="54" t="s">
        <v>152</v>
      </c>
      <c r="AE7" s="8">
        <v>1</v>
      </c>
      <c r="AF7" s="11">
        <f t="shared" si="2"/>
        <v>0</v>
      </c>
      <c r="AG7" s="54" t="s">
        <v>152</v>
      </c>
      <c r="AH7" s="8">
        <v>1</v>
      </c>
      <c r="AI7" s="11">
        <f t="shared" si="3"/>
        <v>0</v>
      </c>
      <c r="AJ7" s="54" t="s">
        <v>152</v>
      </c>
      <c r="AK7" s="8">
        <v>1</v>
      </c>
      <c r="AL7" s="11">
        <f t="shared" si="4"/>
        <v>1</v>
      </c>
      <c r="AM7" s="54" t="s">
        <v>152</v>
      </c>
      <c r="AN7" s="8">
        <v>1</v>
      </c>
      <c r="AO7" s="11">
        <f t="shared" si="5"/>
        <v>1</v>
      </c>
      <c r="AP7" s="54" t="s">
        <v>152</v>
      </c>
      <c r="AQ7" s="8">
        <v>1</v>
      </c>
      <c r="AR7" s="11">
        <f t="shared" si="6"/>
        <v>1</v>
      </c>
      <c r="AS7" s="54" t="s">
        <v>152</v>
      </c>
      <c r="AT7" s="8">
        <v>1</v>
      </c>
      <c r="AV7" s="11">
        <f t="shared" si="7"/>
        <v>2</v>
      </c>
      <c r="AW7" s="54" t="s">
        <v>152</v>
      </c>
      <c r="AX7" s="8">
        <v>2</v>
      </c>
    </row>
    <row r="8" spans="1:50" x14ac:dyDescent="0.2">
      <c r="A8" s="30"/>
      <c r="B8" s="33" t="s">
        <v>10</v>
      </c>
      <c r="C8" s="38">
        <v>0</v>
      </c>
      <c r="D8" s="28">
        <v>0</v>
      </c>
      <c r="E8" s="39">
        <v>0</v>
      </c>
      <c r="F8" s="38">
        <v>0</v>
      </c>
      <c r="G8" s="28">
        <v>0</v>
      </c>
      <c r="H8" s="39">
        <v>0</v>
      </c>
      <c r="I8" s="38">
        <v>1</v>
      </c>
      <c r="J8" s="28">
        <v>0</v>
      </c>
      <c r="K8" s="39">
        <v>0</v>
      </c>
      <c r="L8" s="38">
        <v>0</v>
      </c>
      <c r="M8" s="28">
        <v>0</v>
      </c>
      <c r="N8" s="39">
        <v>0</v>
      </c>
      <c r="O8" s="38">
        <v>0</v>
      </c>
      <c r="P8" s="28">
        <v>0</v>
      </c>
      <c r="Q8" s="39">
        <v>1</v>
      </c>
      <c r="R8" s="38">
        <v>0</v>
      </c>
      <c r="S8" s="28">
        <v>0</v>
      </c>
      <c r="T8" s="39">
        <v>0</v>
      </c>
      <c r="U8" s="38">
        <v>0</v>
      </c>
      <c r="V8" s="28">
        <v>0</v>
      </c>
      <c r="W8" s="39">
        <v>0</v>
      </c>
      <c r="Z8" s="11">
        <f t="shared" si="0"/>
        <v>0</v>
      </c>
      <c r="AA8" s="54" t="s">
        <v>152</v>
      </c>
      <c r="AB8" s="8">
        <v>1</v>
      </c>
      <c r="AC8" s="11">
        <f t="shared" si="1"/>
        <v>1</v>
      </c>
      <c r="AD8" s="54" t="s">
        <v>152</v>
      </c>
      <c r="AE8" s="8">
        <v>1</v>
      </c>
      <c r="AF8" s="11">
        <f t="shared" si="2"/>
        <v>1</v>
      </c>
      <c r="AG8" s="54" t="s">
        <v>152</v>
      </c>
      <c r="AH8" s="8">
        <v>1</v>
      </c>
      <c r="AI8" s="11">
        <f t="shared" si="3"/>
        <v>1</v>
      </c>
      <c r="AJ8" s="54" t="s">
        <v>152</v>
      </c>
      <c r="AK8" s="8">
        <v>1</v>
      </c>
      <c r="AL8" s="11">
        <f t="shared" si="4"/>
        <v>1</v>
      </c>
      <c r="AM8" s="54" t="s">
        <v>152</v>
      </c>
      <c r="AN8" s="8">
        <v>1</v>
      </c>
      <c r="AO8" s="11">
        <f t="shared" si="5"/>
        <v>0</v>
      </c>
      <c r="AP8" s="54" t="s">
        <v>152</v>
      </c>
      <c r="AQ8" s="8">
        <v>1</v>
      </c>
      <c r="AR8" s="11">
        <f t="shared" si="6"/>
        <v>0</v>
      </c>
      <c r="AS8" s="54" t="s">
        <v>152</v>
      </c>
      <c r="AT8" s="8">
        <v>1</v>
      </c>
      <c r="AV8" s="11">
        <f t="shared" si="7"/>
        <v>2</v>
      </c>
      <c r="AW8" s="54" t="s">
        <v>152</v>
      </c>
      <c r="AX8" s="8">
        <v>2</v>
      </c>
    </row>
    <row r="9" spans="1:50" x14ac:dyDescent="0.2">
      <c r="A9" s="30"/>
      <c r="B9" s="33" t="s">
        <v>75</v>
      </c>
      <c r="C9" s="38">
        <v>0</v>
      </c>
      <c r="D9" s="28">
        <v>0</v>
      </c>
      <c r="E9" s="39">
        <v>0</v>
      </c>
      <c r="F9" s="38">
        <v>0</v>
      </c>
      <c r="G9" s="28">
        <v>0</v>
      </c>
      <c r="H9" s="39">
        <v>0</v>
      </c>
      <c r="I9" s="38">
        <v>0</v>
      </c>
      <c r="J9" s="28">
        <v>0</v>
      </c>
      <c r="K9" s="39">
        <v>0</v>
      </c>
      <c r="L9" s="38">
        <v>0</v>
      </c>
      <c r="M9" s="28">
        <v>0</v>
      </c>
      <c r="N9" s="39">
        <v>0</v>
      </c>
      <c r="O9" s="38">
        <v>0</v>
      </c>
      <c r="P9" s="28">
        <v>0</v>
      </c>
      <c r="Q9" s="39">
        <v>0</v>
      </c>
      <c r="R9" s="38">
        <v>0</v>
      </c>
      <c r="S9" s="28">
        <v>0</v>
      </c>
      <c r="T9" s="39">
        <v>0</v>
      </c>
      <c r="U9" s="38">
        <v>0</v>
      </c>
      <c r="V9" s="28">
        <v>0</v>
      </c>
      <c r="W9" s="39">
        <v>0</v>
      </c>
      <c r="Z9" s="11">
        <f t="shared" si="0"/>
        <v>0</v>
      </c>
      <c r="AA9" s="54" t="s">
        <v>152</v>
      </c>
      <c r="AB9" s="8">
        <v>1</v>
      </c>
      <c r="AC9" s="11">
        <f t="shared" si="1"/>
        <v>0</v>
      </c>
      <c r="AD9" s="54" t="s">
        <v>152</v>
      </c>
      <c r="AE9" s="8">
        <v>1</v>
      </c>
      <c r="AF9" s="11">
        <f t="shared" si="2"/>
        <v>0</v>
      </c>
      <c r="AG9" s="54" t="s">
        <v>152</v>
      </c>
      <c r="AH9" s="8">
        <v>1</v>
      </c>
      <c r="AI9" s="11">
        <f t="shared" si="3"/>
        <v>0</v>
      </c>
      <c r="AJ9" s="54" t="s">
        <v>152</v>
      </c>
      <c r="AK9" s="8">
        <v>1</v>
      </c>
      <c r="AL9" s="11">
        <f t="shared" si="4"/>
        <v>0</v>
      </c>
      <c r="AM9" s="54" t="s">
        <v>152</v>
      </c>
      <c r="AN9" s="8">
        <v>1</v>
      </c>
      <c r="AO9" s="11">
        <f t="shared" si="5"/>
        <v>0</v>
      </c>
      <c r="AP9" s="54" t="s">
        <v>152</v>
      </c>
      <c r="AQ9" s="8">
        <v>1</v>
      </c>
      <c r="AR9" s="11">
        <f t="shared" si="6"/>
        <v>0</v>
      </c>
      <c r="AS9" s="54" t="s">
        <v>152</v>
      </c>
      <c r="AT9" s="8">
        <v>1</v>
      </c>
      <c r="AV9" s="11">
        <f t="shared" si="7"/>
        <v>0</v>
      </c>
      <c r="AW9" s="54" t="s">
        <v>152</v>
      </c>
      <c r="AX9" s="8">
        <v>2</v>
      </c>
    </row>
    <row r="10" spans="1:50" x14ac:dyDescent="0.2">
      <c r="A10" s="30"/>
      <c r="B10" s="33" t="s">
        <v>130</v>
      </c>
      <c r="C10" s="38">
        <v>0</v>
      </c>
      <c r="D10" s="28">
        <v>0</v>
      </c>
      <c r="E10" s="39">
        <v>0</v>
      </c>
      <c r="F10" s="38">
        <v>0</v>
      </c>
      <c r="G10" s="28">
        <v>0</v>
      </c>
      <c r="H10" s="39">
        <v>0</v>
      </c>
      <c r="I10" s="38">
        <v>0</v>
      </c>
      <c r="J10" s="28">
        <v>0</v>
      </c>
      <c r="K10" s="39">
        <v>0</v>
      </c>
      <c r="L10" s="38">
        <v>0</v>
      </c>
      <c r="M10" s="28">
        <v>0</v>
      </c>
      <c r="N10" s="39">
        <v>0</v>
      </c>
      <c r="O10" s="38">
        <v>0</v>
      </c>
      <c r="P10" s="28">
        <v>0</v>
      </c>
      <c r="Q10" s="39">
        <v>0</v>
      </c>
      <c r="R10" s="38">
        <v>0</v>
      </c>
      <c r="S10" s="28">
        <v>0</v>
      </c>
      <c r="T10" s="39">
        <v>0</v>
      </c>
      <c r="U10" s="38">
        <v>0</v>
      </c>
      <c r="V10" s="28">
        <v>0</v>
      </c>
      <c r="W10" s="39">
        <v>0</v>
      </c>
      <c r="Z10" s="11">
        <f t="shared" si="0"/>
        <v>0</v>
      </c>
      <c r="AA10" s="54" t="s">
        <v>152</v>
      </c>
      <c r="AB10" s="8">
        <v>1</v>
      </c>
      <c r="AC10" s="11">
        <f t="shared" si="1"/>
        <v>0</v>
      </c>
      <c r="AD10" s="54" t="s">
        <v>152</v>
      </c>
      <c r="AE10" s="8">
        <v>1</v>
      </c>
      <c r="AF10" s="11">
        <f t="shared" si="2"/>
        <v>0</v>
      </c>
      <c r="AG10" s="54" t="s">
        <v>152</v>
      </c>
      <c r="AH10" s="8">
        <v>1</v>
      </c>
      <c r="AI10" s="11">
        <f t="shared" si="3"/>
        <v>0</v>
      </c>
      <c r="AJ10" s="54" t="s">
        <v>152</v>
      </c>
      <c r="AK10" s="8">
        <v>1</v>
      </c>
      <c r="AL10" s="11">
        <f t="shared" si="4"/>
        <v>0</v>
      </c>
      <c r="AM10" s="54" t="s">
        <v>152</v>
      </c>
      <c r="AN10" s="8">
        <v>1</v>
      </c>
      <c r="AO10" s="11">
        <f t="shared" si="5"/>
        <v>0</v>
      </c>
      <c r="AP10" s="54" t="s">
        <v>152</v>
      </c>
      <c r="AQ10" s="8">
        <v>1</v>
      </c>
      <c r="AR10" s="11">
        <f t="shared" si="6"/>
        <v>0</v>
      </c>
      <c r="AS10" s="54" t="s">
        <v>152</v>
      </c>
      <c r="AT10" s="8">
        <v>1</v>
      </c>
      <c r="AV10" s="11">
        <f t="shared" si="7"/>
        <v>0</v>
      </c>
      <c r="AW10" s="54" t="s">
        <v>152</v>
      </c>
      <c r="AX10" s="8">
        <v>2</v>
      </c>
    </row>
    <row r="11" spans="1:50" x14ac:dyDescent="0.2">
      <c r="A11" s="30"/>
      <c r="B11" s="33" t="s">
        <v>11</v>
      </c>
      <c r="C11" s="38">
        <v>0</v>
      </c>
      <c r="D11" s="28">
        <v>0</v>
      </c>
      <c r="E11" s="39">
        <v>0</v>
      </c>
      <c r="F11" s="38">
        <v>0</v>
      </c>
      <c r="G11" s="28">
        <v>0</v>
      </c>
      <c r="H11" s="39">
        <v>0</v>
      </c>
      <c r="I11" s="38">
        <v>0</v>
      </c>
      <c r="J11" s="28">
        <v>0</v>
      </c>
      <c r="K11" s="39">
        <v>0</v>
      </c>
      <c r="L11" s="38">
        <v>0</v>
      </c>
      <c r="M11" s="28">
        <v>0</v>
      </c>
      <c r="N11" s="39">
        <v>0</v>
      </c>
      <c r="O11" s="38">
        <v>0</v>
      </c>
      <c r="P11" s="28">
        <v>0</v>
      </c>
      <c r="Q11" s="39">
        <v>0</v>
      </c>
      <c r="R11" s="38">
        <v>0</v>
      </c>
      <c r="S11" s="28">
        <v>0</v>
      </c>
      <c r="T11" s="39">
        <v>0</v>
      </c>
      <c r="U11" s="38">
        <v>0</v>
      </c>
      <c r="V11" s="28">
        <v>0</v>
      </c>
      <c r="W11" s="39">
        <v>0</v>
      </c>
      <c r="Z11" s="11">
        <f t="shared" si="0"/>
        <v>0</v>
      </c>
      <c r="AA11" s="54" t="s">
        <v>152</v>
      </c>
      <c r="AB11" s="8">
        <v>1</v>
      </c>
      <c r="AC11" s="11">
        <f t="shared" si="1"/>
        <v>0</v>
      </c>
      <c r="AD11" s="54" t="s">
        <v>152</v>
      </c>
      <c r="AE11" s="8">
        <v>1</v>
      </c>
      <c r="AF11" s="11">
        <f t="shared" si="2"/>
        <v>0</v>
      </c>
      <c r="AG11" s="54" t="s">
        <v>152</v>
      </c>
      <c r="AH11" s="8">
        <v>1</v>
      </c>
      <c r="AI11" s="11">
        <f t="shared" si="3"/>
        <v>0</v>
      </c>
      <c r="AJ11" s="54" t="s">
        <v>152</v>
      </c>
      <c r="AK11" s="8">
        <v>1</v>
      </c>
      <c r="AL11" s="11">
        <f t="shared" si="4"/>
        <v>0</v>
      </c>
      <c r="AM11" s="54" t="s">
        <v>152</v>
      </c>
      <c r="AN11" s="8">
        <v>1</v>
      </c>
      <c r="AO11" s="11">
        <f t="shared" si="5"/>
        <v>0</v>
      </c>
      <c r="AP11" s="54" t="s">
        <v>152</v>
      </c>
      <c r="AQ11" s="8">
        <v>1</v>
      </c>
      <c r="AR11" s="11">
        <f t="shared" si="6"/>
        <v>0</v>
      </c>
      <c r="AS11" s="54" t="s">
        <v>152</v>
      </c>
      <c r="AT11" s="8">
        <v>1</v>
      </c>
      <c r="AV11" s="11">
        <f t="shared" si="7"/>
        <v>0</v>
      </c>
      <c r="AW11" s="54" t="s">
        <v>152</v>
      </c>
      <c r="AX11" s="8">
        <v>2</v>
      </c>
    </row>
    <row r="12" spans="1:50" x14ac:dyDescent="0.2">
      <c r="A12" s="30"/>
      <c r="B12" s="33" t="s">
        <v>24</v>
      </c>
      <c r="C12" s="38">
        <v>0</v>
      </c>
      <c r="D12" s="28">
        <v>0</v>
      </c>
      <c r="E12" s="39">
        <v>0</v>
      </c>
      <c r="F12" s="38">
        <v>0</v>
      </c>
      <c r="G12" s="28">
        <v>0</v>
      </c>
      <c r="H12" s="39">
        <v>0</v>
      </c>
      <c r="I12" s="38">
        <v>0</v>
      </c>
      <c r="J12" s="28">
        <v>0</v>
      </c>
      <c r="K12" s="39">
        <v>0</v>
      </c>
      <c r="L12" s="38">
        <v>0</v>
      </c>
      <c r="M12" s="28">
        <v>0</v>
      </c>
      <c r="N12" s="39">
        <v>0</v>
      </c>
      <c r="O12" s="38">
        <v>0</v>
      </c>
      <c r="P12" s="28">
        <v>0</v>
      </c>
      <c r="Q12" s="39">
        <v>0</v>
      </c>
      <c r="R12" s="38">
        <v>0</v>
      </c>
      <c r="S12" s="28">
        <v>0</v>
      </c>
      <c r="T12" s="39">
        <v>0</v>
      </c>
      <c r="U12" s="38">
        <v>0</v>
      </c>
      <c r="V12" s="28">
        <v>0</v>
      </c>
      <c r="W12" s="39">
        <v>0</v>
      </c>
      <c r="Z12" s="11">
        <f t="shared" si="0"/>
        <v>0</v>
      </c>
      <c r="AA12" s="54" t="s">
        <v>152</v>
      </c>
      <c r="AB12" s="8">
        <v>1</v>
      </c>
      <c r="AC12" s="11">
        <f t="shared" si="1"/>
        <v>0</v>
      </c>
      <c r="AD12" s="54" t="s">
        <v>152</v>
      </c>
      <c r="AE12" s="8">
        <v>1</v>
      </c>
      <c r="AF12" s="11">
        <f t="shared" si="2"/>
        <v>0</v>
      </c>
      <c r="AG12" s="54" t="s">
        <v>152</v>
      </c>
      <c r="AH12" s="8">
        <v>1</v>
      </c>
      <c r="AI12" s="11">
        <f t="shared" si="3"/>
        <v>0</v>
      </c>
      <c r="AJ12" s="54" t="s">
        <v>152</v>
      </c>
      <c r="AK12" s="8">
        <v>1</v>
      </c>
      <c r="AL12" s="11">
        <f t="shared" si="4"/>
        <v>0</v>
      </c>
      <c r="AM12" s="54" t="s">
        <v>152</v>
      </c>
      <c r="AN12" s="8">
        <v>1</v>
      </c>
      <c r="AO12" s="11">
        <f t="shared" si="5"/>
        <v>0</v>
      </c>
      <c r="AP12" s="54" t="s">
        <v>152</v>
      </c>
      <c r="AQ12" s="8">
        <v>1</v>
      </c>
      <c r="AR12" s="11">
        <f t="shared" si="6"/>
        <v>0</v>
      </c>
      <c r="AS12" s="54" t="s">
        <v>152</v>
      </c>
      <c r="AT12" s="8">
        <v>1</v>
      </c>
      <c r="AV12" s="11">
        <f t="shared" si="7"/>
        <v>0</v>
      </c>
      <c r="AW12" s="54" t="s">
        <v>152</v>
      </c>
      <c r="AX12" s="8">
        <v>2</v>
      </c>
    </row>
    <row r="13" spans="1:50" x14ac:dyDescent="0.2">
      <c r="A13" s="30"/>
      <c r="B13" s="33" t="s">
        <v>25</v>
      </c>
      <c r="C13" s="38">
        <v>0</v>
      </c>
      <c r="D13" s="28">
        <v>0</v>
      </c>
      <c r="E13" s="39">
        <v>0</v>
      </c>
      <c r="F13" s="38">
        <v>0</v>
      </c>
      <c r="G13" s="28">
        <v>0</v>
      </c>
      <c r="H13" s="39">
        <v>0</v>
      </c>
      <c r="I13" s="38">
        <v>0</v>
      </c>
      <c r="J13" s="28">
        <v>0</v>
      </c>
      <c r="K13" s="39">
        <v>0</v>
      </c>
      <c r="L13" s="38">
        <v>0</v>
      </c>
      <c r="M13" s="28">
        <v>0</v>
      </c>
      <c r="N13" s="39">
        <v>0</v>
      </c>
      <c r="O13" s="38">
        <v>0</v>
      </c>
      <c r="P13" s="28">
        <v>0</v>
      </c>
      <c r="Q13" s="39">
        <v>0</v>
      </c>
      <c r="R13" s="38">
        <v>0</v>
      </c>
      <c r="S13" s="28">
        <v>0</v>
      </c>
      <c r="T13" s="39">
        <v>0</v>
      </c>
      <c r="U13" s="38">
        <v>0</v>
      </c>
      <c r="V13" s="28">
        <v>0</v>
      </c>
      <c r="W13" s="39">
        <v>0</v>
      </c>
      <c r="Z13" s="11">
        <f t="shared" si="0"/>
        <v>0</v>
      </c>
      <c r="AA13" s="54" t="s">
        <v>152</v>
      </c>
      <c r="AB13" s="8">
        <v>1</v>
      </c>
      <c r="AC13" s="11">
        <f t="shared" si="1"/>
        <v>0</v>
      </c>
      <c r="AD13" s="54" t="s">
        <v>152</v>
      </c>
      <c r="AE13" s="8">
        <v>1</v>
      </c>
      <c r="AF13" s="11">
        <f t="shared" si="2"/>
        <v>0</v>
      </c>
      <c r="AG13" s="54" t="s">
        <v>152</v>
      </c>
      <c r="AH13" s="8">
        <v>1</v>
      </c>
      <c r="AI13" s="11">
        <f t="shared" si="3"/>
        <v>0</v>
      </c>
      <c r="AJ13" s="54" t="s">
        <v>152</v>
      </c>
      <c r="AK13" s="8">
        <v>1</v>
      </c>
      <c r="AL13" s="11">
        <f t="shared" si="4"/>
        <v>0</v>
      </c>
      <c r="AM13" s="54" t="s">
        <v>152</v>
      </c>
      <c r="AN13" s="8">
        <v>1</v>
      </c>
      <c r="AO13" s="11">
        <f t="shared" si="5"/>
        <v>0</v>
      </c>
      <c r="AP13" s="54" t="s">
        <v>152</v>
      </c>
      <c r="AQ13" s="8">
        <v>1</v>
      </c>
      <c r="AR13" s="11">
        <f t="shared" si="6"/>
        <v>0</v>
      </c>
      <c r="AS13" s="54" t="s">
        <v>152</v>
      </c>
      <c r="AT13" s="8">
        <v>1</v>
      </c>
      <c r="AV13" s="11">
        <f t="shared" si="7"/>
        <v>0</v>
      </c>
      <c r="AW13" s="54" t="s">
        <v>152</v>
      </c>
      <c r="AX13" s="8">
        <v>2</v>
      </c>
    </row>
    <row r="14" spans="1:50" x14ac:dyDescent="0.2">
      <c r="A14" s="30"/>
      <c r="B14" s="33" t="s">
        <v>26</v>
      </c>
      <c r="C14" s="38">
        <v>0</v>
      </c>
      <c r="D14" s="28">
        <v>0</v>
      </c>
      <c r="E14" s="39">
        <v>0</v>
      </c>
      <c r="F14" s="38">
        <v>0</v>
      </c>
      <c r="G14" s="28">
        <v>0</v>
      </c>
      <c r="H14" s="39">
        <v>0</v>
      </c>
      <c r="I14" s="38">
        <v>0</v>
      </c>
      <c r="J14" s="28">
        <v>0</v>
      </c>
      <c r="K14" s="39">
        <v>0</v>
      </c>
      <c r="L14" s="38">
        <v>0</v>
      </c>
      <c r="M14" s="28">
        <v>0</v>
      </c>
      <c r="N14" s="39">
        <v>0</v>
      </c>
      <c r="O14" s="38">
        <v>0</v>
      </c>
      <c r="P14" s="28">
        <v>0</v>
      </c>
      <c r="Q14" s="39">
        <v>0</v>
      </c>
      <c r="R14" s="38">
        <v>0</v>
      </c>
      <c r="S14" s="28">
        <v>0</v>
      </c>
      <c r="T14" s="39">
        <v>0</v>
      </c>
      <c r="U14" s="38">
        <v>0</v>
      </c>
      <c r="V14" s="28">
        <v>0</v>
      </c>
      <c r="W14" s="39">
        <v>0</v>
      </c>
      <c r="Z14" s="11">
        <f t="shared" si="0"/>
        <v>0</v>
      </c>
      <c r="AA14" s="54" t="s">
        <v>152</v>
      </c>
      <c r="AB14" s="8">
        <v>1</v>
      </c>
      <c r="AC14" s="11">
        <f t="shared" si="1"/>
        <v>0</v>
      </c>
      <c r="AD14" s="54" t="s">
        <v>152</v>
      </c>
      <c r="AE14" s="8">
        <v>1</v>
      </c>
      <c r="AF14" s="11">
        <f t="shared" si="2"/>
        <v>0</v>
      </c>
      <c r="AG14" s="54" t="s">
        <v>152</v>
      </c>
      <c r="AH14" s="8">
        <v>1</v>
      </c>
      <c r="AI14" s="11">
        <f t="shared" si="3"/>
        <v>0</v>
      </c>
      <c r="AJ14" s="54" t="s">
        <v>152</v>
      </c>
      <c r="AK14" s="8">
        <v>1</v>
      </c>
      <c r="AL14" s="11">
        <f t="shared" si="4"/>
        <v>0</v>
      </c>
      <c r="AM14" s="54" t="s">
        <v>152</v>
      </c>
      <c r="AN14" s="8">
        <v>1</v>
      </c>
      <c r="AO14" s="11">
        <f t="shared" si="5"/>
        <v>0</v>
      </c>
      <c r="AP14" s="54" t="s">
        <v>152</v>
      </c>
      <c r="AQ14" s="8">
        <v>1</v>
      </c>
      <c r="AR14" s="11">
        <f t="shared" si="6"/>
        <v>0</v>
      </c>
      <c r="AS14" s="54" t="s">
        <v>152</v>
      </c>
      <c r="AT14" s="8">
        <v>1</v>
      </c>
      <c r="AV14" s="11">
        <f t="shared" si="7"/>
        <v>0</v>
      </c>
      <c r="AW14" s="54" t="s">
        <v>152</v>
      </c>
      <c r="AX14" s="8">
        <v>2</v>
      </c>
    </row>
    <row r="15" spans="1:50" x14ac:dyDescent="0.2">
      <c r="A15" s="30"/>
      <c r="B15" s="33" t="s">
        <v>28</v>
      </c>
      <c r="C15" s="38">
        <v>0</v>
      </c>
      <c r="D15" s="28">
        <v>0</v>
      </c>
      <c r="E15" s="39">
        <v>0</v>
      </c>
      <c r="F15" s="38">
        <v>0</v>
      </c>
      <c r="G15" s="28">
        <v>0</v>
      </c>
      <c r="H15" s="39">
        <v>0</v>
      </c>
      <c r="I15" s="38">
        <v>0</v>
      </c>
      <c r="J15" s="28">
        <v>0</v>
      </c>
      <c r="K15" s="39">
        <v>0</v>
      </c>
      <c r="L15" s="38">
        <v>0</v>
      </c>
      <c r="M15" s="28">
        <v>0</v>
      </c>
      <c r="N15" s="39">
        <v>0</v>
      </c>
      <c r="O15" s="38">
        <v>0</v>
      </c>
      <c r="P15" s="28">
        <v>0</v>
      </c>
      <c r="Q15" s="39">
        <v>0</v>
      </c>
      <c r="R15" s="38">
        <v>0</v>
      </c>
      <c r="S15" s="28">
        <v>0</v>
      </c>
      <c r="T15" s="39">
        <v>0</v>
      </c>
      <c r="U15" s="38">
        <v>0</v>
      </c>
      <c r="V15" s="28">
        <v>0</v>
      </c>
      <c r="W15" s="39">
        <v>0</v>
      </c>
      <c r="Z15" s="11">
        <f t="shared" si="0"/>
        <v>0</v>
      </c>
      <c r="AA15" s="54" t="s">
        <v>152</v>
      </c>
      <c r="AB15" s="8">
        <v>1</v>
      </c>
      <c r="AC15" s="11">
        <f t="shared" si="1"/>
        <v>0</v>
      </c>
      <c r="AD15" s="54" t="s">
        <v>152</v>
      </c>
      <c r="AE15" s="8">
        <v>1</v>
      </c>
      <c r="AF15" s="11">
        <f t="shared" si="2"/>
        <v>0</v>
      </c>
      <c r="AG15" s="54" t="s">
        <v>152</v>
      </c>
      <c r="AH15" s="8">
        <v>1</v>
      </c>
      <c r="AI15" s="11">
        <f t="shared" si="3"/>
        <v>0</v>
      </c>
      <c r="AJ15" s="54" t="s">
        <v>152</v>
      </c>
      <c r="AK15" s="8">
        <v>1</v>
      </c>
      <c r="AL15" s="11">
        <f t="shared" si="4"/>
        <v>0</v>
      </c>
      <c r="AM15" s="54" t="s">
        <v>152</v>
      </c>
      <c r="AN15" s="8">
        <v>1</v>
      </c>
      <c r="AO15" s="11">
        <f t="shared" si="5"/>
        <v>0</v>
      </c>
      <c r="AP15" s="54" t="s">
        <v>152</v>
      </c>
      <c r="AQ15" s="8">
        <v>1</v>
      </c>
      <c r="AR15" s="11">
        <f t="shared" si="6"/>
        <v>0</v>
      </c>
      <c r="AS15" s="54" t="s">
        <v>152</v>
      </c>
      <c r="AT15" s="8">
        <v>1</v>
      </c>
      <c r="AV15" s="11">
        <f t="shared" si="7"/>
        <v>0</v>
      </c>
      <c r="AW15" s="54" t="s">
        <v>152</v>
      </c>
      <c r="AX15" s="8">
        <v>2</v>
      </c>
    </row>
    <row r="16" spans="1:50" x14ac:dyDescent="0.2">
      <c r="A16" s="30"/>
      <c r="B16" s="33" t="s">
        <v>29</v>
      </c>
      <c r="C16" s="38">
        <v>0</v>
      </c>
      <c r="D16" s="28">
        <v>0</v>
      </c>
      <c r="E16" s="39">
        <v>0</v>
      </c>
      <c r="F16" s="38">
        <v>0</v>
      </c>
      <c r="G16" s="28">
        <v>0</v>
      </c>
      <c r="H16" s="39">
        <v>0</v>
      </c>
      <c r="I16" s="38">
        <v>0</v>
      </c>
      <c r="J16" s="28">
        <v>0</v>
      </c>
      <c r="K16" s="39">
        <v>0</v>
      </c>
      <c r="L16" s="38">
        <v>0</v>
      </c>
      <c r="M16" s="28">
        <v>0</v>
      </c>
      <c r="N16" s="39">
        <v>0</v>
      </c>
      <c r="O16" s="38">
        <v>0</v>
      </c>
      <c r="P16" s="28">
        <v>0</v>
      </c>
      <c r="Q16" s="39">
        <v>0</v>
      </c>
      <c r="R16" s="38">
        <v>0</v>
      </c>
      <c r="S16" s="28">
        <v>0</v>
      </c>
      <c r="T16" s="39">
        <v>0</v>
      </c>
      <c r="U16" s="38">
        <v>0</v>
      </c>
      <c r="V16" s="28">
        <v>0</v>
      </c>
      <c r="W16" s="39">
        <v>0</v>
      </c>
      <c r="Z16" s="11">
        <f t="shared" si="0"/>
        <v>0</v>
      </c>
      <c r="AA16" s="54" t="s">
        <v>152</v>
      </c>
      <c r="AB16" s="8">
        <v>1</v>
      </c>
      <c r="AC16" s="11">
        <f t="shared" si="1"/>
        <v>0</v>
      </c>
      <c r="AD16" s="54" t="s">
        <v>152</v>
      </c>
      <c r="AE16" s="8">
        <v>1</v>
      </c>
      <c r="AF16" s="11">
        <f t="shared" si="2"/>
        <v>0</v>
      </c>
      <c r="AG16" s="54" t="s">
        <v>152</v>
      </c>
      <c r="AH16" s="8">
        <v>1</v>
      </c>
      <c r="AI16" s="11">
        <f t="shared" si="3"/>
        <v>0</v>
      </c>
      <c r="AJ16" s="54" t="s">
        <v>152</v>
      </c>
      <c r="AK16" s="8">
        <v>1</v>
      </c>
      <c r="AL16" s="11">
        <f t="shared" si="4"/>
        <v>0</v>
      </c>
      <c r="AM16" s="54" t="s">
        <v>152</v>
      </c>
      <c r="AN16" s="8">
        <v>1</v>
      </c>
      <c r="AO16" s="11">
        <f t="shared" si="5"/>
        <v>0</v>
      </c>
      <c r="AP16" s="54" t="s">
        <v>152</v>
      </c>
      <c r="AQ16" s="8">
        <v>1</v>
      </c>
      <c r="AR16" s="11">
        <f t="shared" si="6"/>
        <v>0</v>
      </c>
      <c r="AS16" s="54" t="s">
        <v>152</v>
      </c>
      <c r="AT16" s="8">
        <v>1</v>
      </c>
      <c r="AV16" s="11">
        <f t="shared" si="7"/>
        <v>0</v>
      </c>
      <c r="AW16" s="54" t="s">
        <v>152</v>
      </c>
      <c r="AX16" s="8">
        <v>2</v>
      </c>
    </row>
    <row r="17" spans="1:50" x14ac:dyDescent="0.2">
      <c r="A17" s="30"/>
      <c r="B17" s="33" t="s">
        <v>27</v>
      </c>
      <c r="C17" s="38">
        <v>0</v>
      </c>
      <c r="D17" s="28">
        <v>0</v>
      </c>
      <c r="E17" s="39">
        <v>0</v>
      </c>
      <c r="F17" s="38">
        <v>0</v>
      </c>
      <c r="G17" s="28">
        <v>0</v>
      </c>
      <c r="H17" s="39">
        <v>0</v>
      </c>
      <c r="I17" s="38">
        <v>0</v>
      </c>
      <c r="J17" s="28">
        <v>0</v>
      </c>
      <c r="K17" s="39">
        <v>0</v>
      </c>
      <c r="L17" s="38">
        <v>0</v>
      </c>
      <c r="M17" s="28">
        <v>0</v>
      </c>
      <c r="N17" s="39">
        <v>0</v>
      </c>
      <c r="O17" s="38">
        <v>0</v>
      </c>
      <c r="P17" s="28">
        <v>0</v>
      </c>
      <c r="Q17" s="39">
        <v>0</v>
      </c>
      <c r="R17" s="38">
        <v>0</v>
      </c>
      <c r="S17" s="28">
        <v>0</v>
      </c>
      <c r="T17" s="39">
        <v>0</v>
      </c>
      <c r="U17" s="38">
        <v>0</v>
      </c>
      <c r="V17" s="28">
        <v>0</v>
      </c>
      <c r="W17" s="39">
        <v>0</v>
      </c>
      <c r="Z17" s="11">
        <f t="shared" si="0"/>
        <v>0</v>
      </c>
      <c r="AA17" s="54" t="s">
        <v>152</v>
      </c>
      <c r="AB17" s="8">
        <v>1</v>
      </c>
      <c r="AC17" s="11">
        <f t="shared" si="1"/>
        <v>0</v>
      </c>
      <c r="AD17" s="54" t="s">
        <v>152</v>
      </c>
      <c r="AE17" s="8">
        <v>1</v>
      </c>
      <c r="AF17" s="11">
        <f t="shared" si="2"/>
        <v>0</v>
      </c>
      <c r="AG17" s="54" t="s">
        <v>152</v>
      </c>
      <c r="AH17" s="8">
        <v>1</v>
      </c>
      <c r="AI17" s="11">
        <f t="shared" si="3"/>
        <v>0</v>
      </c>
      <c r="AJ17" s="54" t="s">
        <v>152</v>
      </c>
      <c r="AK17" s="8">
        <v>1</v>
      </c>
      <c r="AL17" s="11">
        <f t="shared" si="4"/>
        <v>0</v>
      </c>
      <c r="AM17" s="54" t="s">
        <v>152</v>
      </c>
      <c r="AN17" s="8">
        <v>1</v>
      </c>
      <c r="AO17" s="11">
        <f t="shared" si="5"/>
        <v>0</v>
      </c>
      <c r="AP17" s="54" t="s">
        <v>152</v>
      </c>
      <c r="AQ17" s="8">
        <v>1</v>
      </c>
      <c r="AR17" s="11">
        <f t="shared" si="6"/>
        <v>0</v>
      </c>
      <c r="AS17" s="54" t="s">
        <v>152</v>
      </c>
      <c r="AT17" s="8">
        <v>1</v>
      </c>
      <c r="AV17" s="11">
        <f t="shared" si="7"/>
        <v>0</v>
      </c>
      <c r="AW17" s="54" t="s">
        <v>152</v>
      </c>
      <c r="AX17" s="8">
        <v>2</v>
      </c>
    </row>
    <row r="18" spans="1:50" x14ac:dyDescent="0.2">
      <c r="A18" s="30"/>
      <c r="B18" s="33" t="s">
        <v>6</v>
      </c>
      <c r="C18" s="38">
        <v>0</v>
      </c>
      <c r="D18" s="28">
        <v>0</v>
      </c>
      <c r="E18" s="39">
        <v>0</v>
      </c>
      <c r="F18" s="38">
        <v>0</v>
      </c>
      <c r="G18" s="28">
        <v>0</v>
      </c>
      <c r="H18" s="39">
        <v>0</v>
      </c>
      <c r="I18" s="38">
        <v>0</v>
      </c>
      <c r="J18" s="28">
        <v>0</v>
      </c>
      <c r="K18" s="39">
        <v>0</v>
      </c>
      <c r="L18" s="38">
        <v>0</v>
      </c>
      <c r="M18" s="28">
        <v>0</v>
      </c>
      <c r="N18" s="39">
        <v>0</v>
      </c>
      <c r="O18" s="38">
        <v>0</v>
      </c>
      <c r="P18" s="28">
        <v>0</v>
      </c>
      <c r="Q18" s="39">
        <v>0</v>
      </c>
      <c r="R18" s="38">
        <v>0</v>
      </c>
      <c r="S18" s="28">
        <v>0</v>
      </c>
      <c r="T18" s="39">
        <v>0</v>
      </c>
      <c r="U18" s="38">
        <v>0</v>
      </c>
      <c r="V18" s="28">
        <v>0</v>
      </c>
      <c r="W18" s="39">
        <v>0</v>
      </c>
      <c r="Z18" s="11">
        <f t="shared" si="0"/>
        <v>0</v>
      </c>
      <c r="AA18" s="54" t="s">
        <v>152</v>
      </c>
      <c r="AB18" s="8">
        <v>1</v>
      </c>
      <c r="AC18" s="11">
        <f t="shared" si="1"/>
        <v>0</v>
      </c>
      <c r="AD18" s="54" t="s">
        <v>152</v>
      </c>
      <c r="AE18" s="8">
        <v>1</v>
      </c>
      <c r="AF18" s="11">
        <f t="shared" si="2"/>
        <v>0</v>
      </c>
      <c r="AG18" s="54" t="s">
        <v>152</v>
      </c>
      <c r="AH18" s="8">
        <v>1</v>
      </c>
      <c r="AI18" s="11">
        <f t="shared" si="3"/>
        <v>0</v>
      </c>
      <c r="AJ18" s="54" t="s">
        <v>152</v>
      </c>
      <c r="AK18" s="8">
        <v>1</v>
      </c>
      <c r="AL18" s="11">
        <f t="shared" si="4"/>
        <v>0</v>
      </c>
      <c r="AM18" s="54" t="s">
        <v>152</v>
      </c>
      <c r="AN18" s="8">
        <v>1</v>
      </c>
      <c r="AO18" s="11">
        <f t="shared" si="5"/>
        <v>0</v>
      </c>
      <c r="AP18" s="54" t="s">
        <v>152</v>
      </c>
      <c r="AQ18" s="8">
        <v>1</v>
      </c>
      <c r="AR18" s="11">
        <f t="shared" si="6"/>
        <v>0</v>
      </c>
      <c r="AS18" s="54" t="s">
        <v>152</v>
      </c>
      <c r="AT18" s="8">
        <v>1</v>
      </c>
      <c r="AV18" s="11">
        <f t="shared" si="7"/>
        <v>0</v>
      </c>
      <c r="AW18" s="54" t="s">
        <v>152</v>
      </c>
      <c r="AX18" s="8">
        <v>2</v>
      </c>
    </row>
    <row r="19" spans="1:50" x14ac:dyDescent="0.2">
      <c r="A19" s="30"/>
      <c r="B19" s="33" t="s">
        <v>30</v>
      </c>
      <c r="C19" s="38">
        <v>0</v>
      </c>
      <c r="D19" s="28">
        <v>0</v>
      </c>
      <c r="E19" s="39">
        <v>0</v>
      </c>
      <c r="F19" s="38">
        <v>0</v>
      </c>
      <c r="G19" s="28">
        <v>0</v>
      </c>
      <c r="H19" s="39">
        <v>0</v>
      </c>
      <c r="I19" s="38">
        <v>0</v>
      </c>
      <c r="J19" s="28">
        <v>0</v>
      </c>
      <c r="K19" s="39">
        <v>0</v>
      </c>
      <c r="L19" s="38">
        <v>0</v>
      </c>
      <c r="M19" s="28">
        <v>0</v>
      </c>
      <c r="N19" s="39">
        <v>0</v>
      </c>
      <c r="O19" s="38">
        <v>0</v>
      </c>
      <c r="P19" s="28">
        <v>0</v>
      </c>
      <c r="Q19" s="39">
        <v>0</v>
      </c>
      <c r="R19" s="38">
        <v>0</v>
      </c>
      <c r="S19" s="28">
        <v>0</v>
      </c>
      <c r="T19" s="39">
        <v>0</v>
      </c>
      <c r="U19" s="38">
        <v>0</v>
      </c>
      <c r="V19" s="28">
        <v>0</v>
      </c>
      <c r="W19" s="39">
        <v>0</v>
      </c>
      <c r="Z19" s="11">
        <f t="shared" si="0"/>
        <v>0</v>
      </c>
      <c r="AA19" s="54" t="s">
        <v>152</v>
      </c>
      <c r="AB19" s="8">
        <v>1</v>
      </c>
      <c r="AC19" s="11">
        <f t="shared" si="1"/>
        <v>0</v>
      </c>
      <c r="AD19" s="54" t="s">
        <v>152</v>
      </c>
      <c r="AE19" s="8">
        <v>1</v>
      </c>
      <c r="AF19" s="11">
        <f t="shared" si="2"/>
        <v>0</v>
      </c>
      <c r="AG19" s="54" t="s">
        <v>152</v>
      </c>
      <c r="AH19" s="8">
        <v>1</v>
      </c>
      <c r="AI19" s="11">
        <f t="shared" si="3"/>
        <v>0</v>
      </c>
      <c r="AJ19" s="54" t="s">
        <v>152</v>
      </c>
      <c r="AK19" s="8">
        <v>1</v>
      </c>
      <c r="AL19" s="11">
        <f t="shared" si="4"/>
        <v>0</v>
      </c>
      <c r="AM19" s="54" t="s">
        <v>152</v>
      </c>
      <c r="AN19" s="8">
        <v>1</v>
      </c>
      <c r="AO19" s="11">
        <f t="shared" si="5"/>
        <v>0</v>
      </c>
      <c r="AP19" s="54" t="s">
        <v>152</v>
      </c>
      <c r="AQ19" s="8">
        <v>1</v>
      </c>
      <c r="AR19" s="11">
        <f t="shared" si="6"/>
        <v>0</v>
      </c>
      <c r="AS19" s="54" t="s">
        <v>152</v>
      </c>
      <c r="AT19" s="8">
        <v>1</v>
      </c>
      <c r="AV19" s="11">
        <f t="shared" si="7"/>
        <v>0</v>
      </c>
      <c r="AW19" s="54" t="s">
        <v>152</v>
      </c>
      <c r="AX19" s="8">
        <v>2</v>
      </c>
    </row>
    <row r="20" spans="1:50" x14ac:dyDescent="0.2">
      <c r="A20" s="30"/>
      <c r="B20" s="33" t="s">
        <v>7</v>
      </c>
      <c r="C20" s="38">
        <v>0</v>
      </c>
      <c r="D20" s="28">
        <v>0</v>
      </c>
      <c r="E20" s="39">
        <v>0</v>
      </c>
      <c r="F20" s="38">
        <v>0</v>
      </c>
      <c r="G20" s="28">
        <v>0</v>
      </c>
      <c r="H20" s="39">
        <v>0</v>
      </c>
      <c r="I20" s="38">
        <v>0</v>
      </c>
      <c r="J20" s="28">
        <v>0</v>
      </c>
      <c r="K20" s="39">
        <v>0</v>
      </c>
      <c r="L20" s="38">
        <v>0</v>
      </c>
      <c r="M20" s="28">
        <v>0</v>
      </c>
      <c r="N20" s="39">
        <v>0</v>
      </c>
      <c r="O20" s="38">
        <v>0</v>
      </c>
      <c r="P20" s="28">
        <v>0</v>
      </c>
      <c r="Q20" s="39">
        <v>0</v>
      </c>
      <c r="R20" s="38">
        <v>0</v>
      </c>
      <c r="S20" s="28">
        <v>0</v>
      </c>
      <c r="T20" s="39">
        <v>0</v>
      </c>
      <c r="U20" s="38">
        <v>0</v>
      </c>
      <c r="V20" s="28">
        <v>0</v>
      </c>
      <c r="W20" s="39">
        <v>0</v>
      </c>
      <c r="Z20" s="11">
        <f t="shared" si="0"/>
        <v>0</v>
      </c>
      <c r="AA20" s="54" t="s">
        <v>152</v>
      </c>
      <c r="AB20" s="8">
        <v>1</v>
      </c>
      <c r="AC20" s="11">
        <f t="shared" si="1"/>
        <v>0</v>
      </c>
      <c r="AD20" s="54" t="s">
        <v>152</v>
      </c>
      <c r="AE20" s="8">
        <v>1</v>
      </c>
      <c r="AF20" s="11">
        <f t="shared" si="2"/>
        <v>0</v>
      </c>
      <c r="AG20" s="54" t="s">
        <v>152</v>
      </c>
      <c r="AH20" s="8">
        <v>1</v>
      </c>
      <c r="AI20" s="11">
        <f t="shared" si="3"/>
        <v>0</v>
      </c>
      <c r="AJ20" s="54" t="s">
        <v>152</v>
      </c>
      <c r="AK20" s="8">
        <v>1</v>
      </c>
      <c r="AL20" s="11">
        <f t="shared" si="4"/>
        <v>0</v>
      </c>
      <c r="AM20" s="54" t="s">
        <v>152</v>
      </c>
      <c r="AN20" s="8">
        <v>1</v>
      </c>
      <c r="AO20" s="11">
        <f t="shared" si="5"/>
        <v>0</v>
      </c>
      <c r="AP20" s="54" t="s">
        <v>152</v>
      </c>
      <c r="AQ20" s="8">
        <v>1</v>
      </c>
      <c r="AR20" s="11">
        <f t="shared" si="6"/>
        <v>0</v>
      </c>
      <c r="AS20" s="54" t="s">
        <v>152</v>
      </c>
      <c r="AT20" s="8">
        <v>1</v>
      </c>
      <c r="AV20" s="11">
        <f t="shared" si="7"/>
        <v>0</v>
      </c>
      <c r="AW20" s="54" t="s">
        <v>152</v>
      </c>
      <c r="AX20" s="8">
        <v>2</v>
      </c>
    </row>
    <row r="21" spans="1:50" x14ac:dyDescent="0.2">
      <c r="A21" s="30"/>
      <c r="B21" s="33" t="s">
        <v>31</v>
      </c>
      <c r="C21" s="38">
        <v>0</v>
      </c>
      <c r="D21" s="28">
        <v>0</v>
      </c>
      <c r="E21" s="39">
        <v>0</v>
      </c>
      <c r="F21" s="38">
        <v>0</v>
      </c>
      <c r="G21" s="28">
        <v>0</v>
      </c>
      <c r="H21" s="39">
        <v>0</v>
      </c>
      <c r="I21" s="38">
        <v>0</v>
      </c>
      <c r="J21" s="28">
        <v>0</v>
      </c>
      <c r="K21" s="39">
        <v>0</v>
      </c>
      <c r="L21" s="38">
        <v>0</v>
      </c>
      <c r="M21" s="28">
        <v>0</v>
      </c>
      <c r="N21" s="39">
        <v>0</v>
      </c>
      <c r="O21" s="38">
        <v>0</v>
      </c>
      <c r="P21" s="28">
        <v>0</v>
      </c>
      <c r="Q21" s="39">
        <v>0</v>
      </c>
      <c r="R21" s="38">
        <v>0</v>
      </c>
      <c r="S21" s="28">
        <v>0</v>
      </c>
      <c r="T21" s="39">
        <v>0</v>
      </c>
      <c r="U21" s="38">
        <v>0</v>
      </c>
      <c r="V21" s="28">
        <v>0</v>
      </c>
      <c r="W21" s="39">
        <v>0</v>
      </c>
      <c r="Z21" s="11">
        <f t="shared" si="0"/>
        <v>0</v>
      </c>
      <c r="AA21" s="54" t="s">
        <v>152</v>
      </c>
      <c r="AB21" s="8">
        <v>1</v>
      </c>
      <c r="AC21" s="11">
        <f t="shared" si="1"/>
        <v>0</v>
      </c>
      <c r="AD21" s="54" t="s">
        <v>152</v>
      </c>
      <c r="AE21" s="8">
        <v>1</v>
      </c>
      <c r="AF21" s="11">
        <f t="shared" si="2"/>
        <v>0</v>
      </c>
      <c r="AG21" s="54" t="s">
        <v>152</v>
      </c>
      <c r="AH21" s="8">
        <v>1</v>
      </c>
      <c r="AI21" s="11">
        <f t="shared" si="3"/>
        <v>0</v>
      </c>
      <c r="AJ21" s="54" t="s">
        <v>152</v>
      </c>
      <c r="AK21" s="8">
        <v>1</v>
      </c>
      <c r="AL21" s="11">
        <f t="shared" si="4"/>
        <v>0</v>
      </c>
      <c r="AM21" s="54" t="s">
        <v>152</v>
      </c>
      <c r="AN21" s="8">
        <v>1</v>
      </c>
      <c r="AO21" s="11">
        <f t="shared" si="5"/>
        <v>0</v>
      </c>
      <c r="AP21" s="54" t="s">
        <v>152</v>
      </c>
      <c r="AQ21" s="8">
        <v>1</v>
      </c>
      <c r="AR21" s="11">
        <f t="shared" si="6"/>
        <v>0</v>
      </c>
      <c r="AS21" s="54" t="s">
        <v>152</v>
      </c>
      <c r="AT21" s="8">
        <v>1</v>
      </c>
      <c r="AV21" s="11">
        <f t="shared" si="7"/>
        <v>0</v>
      </c>
      <c r="AW21" s="54" t="s">
        <v>152</v>
      </c>
      <c r="AX21" s="8">
        <v>2</v>
      </c>
    </row>
    <row r="22" spans="1:50" x14ac:dyDescent="0.2">
      <c r="A22" s="30"/>
      <c r="B22" s="33" t="s">
        <v>32</v>
      </c>
      <c r="C22" s="38">
        <v>0</v>
      </c>
      <c r="D22" s="28">
        <v>0</v>
      </c>
      <c r="E22" s="39">
        <v>0</v>
      </c>
      <c r="F22" s="38">
        <v>0</v>
      </c>
      <c r="G22" s="28">
        <v>0</v>
      </c>
      <c r="H22" s="39">
        <v>0</v>
      </c>
      <c r="I22" s="38">
        <v>0</v>
      </c>
      <c r="J22" s="28">
        <v>0</v>
      </c>
      <c r="K22" s="39">
        <v>0</v>
      </c>
      <c r="L22" s="38">
        <v>0</v>
      </c>
      <c r="M22" s="28">
        <v>0</v>
      </c>
      <c r="N22" s="39">
        <v>0</v>
      </c>
      <c r="O22" s="38">
        <v>0</v>
      </c>
      <c r="P22" s="28">
        <v>0</v>
      </c>
      <c r="Q22" s="39">
        <v>0</v>
      </c>
      <c r="R22" s="38">
        <v>0</v>
      </c>
      <c r="S22" s="28">
        <v>0</v>
      </c>
      <c r="T22" s="39">
        <v>0</v>
      </c>
      <c r="U22" s="38">
        <v>0</v>
      </c>
      <c r="V22" s="28">
        <v>0</v>
      </c>
      <c r="W22" s="39">
        <v>0</v>
      </c>
      <c r="Z22" s="11">
        <f t="shared" si="0"/>
        <v>0</v>
      </c>
      <c r="AA22" s="54" t="s">
        <v>152</v>
      </c>
      <c r="AB22" s="8">
        <v>1</v>
      </c>
      <c r="AC22" s="11">
        <f t="shared" si="1"/>
        <v>0</v>
      </c>
      <c r="AD22" s="54" t="s">
        <v>152</v>
      </c>
      <c r="AE22" s="8">
        <v>1</v>
      </c>
      <c r="AF22" s="11">
        <f t="shared" si="2"/>
        <v>0</v>
      </c>
      <c r="AG22" s="54" t="s">
        <v>152</v>
      </c>
      <c r="AH22" s="8">
        <v>1</v>
      </c>
      <c r="AI22" s="11">
        <f t="shared" si="3"/>
        <v>0</v>
      </c>
      <c r="AJ22" s="54" t="s">
        <v>152</v>
      </c>
      <c r="AK22" s="8">
        <v>1</v>
      </c>
      <c r="AL22" s="11">
        <f t="shared" si="4"/>
        <v>0</v>
      </c>
      <c r="AM22" s="54" t="s">
        <v>152</v>
      </c>
      <c r="AN22" s="8">
        <v>1</v>
      </c>
      <c r="AO22" s="11">
        <f t="shared" si="5"/>
        <v>0</v>
      </c>
      <c r="AP22" s="54" t="s">
        <v>152</v>
      </c>
      <c r="AQ22" s="8">
        <v>1</v>
      </c>
      <c r="AR22" s="11">
        <f t="shared" si="6"/>
        <v>0</v>
      </c>
      <c r="AS22" s="54" t="s">
        <v>152</v>
      </c>
      <c r="AT22" s="8">
        <v>1</v>
      </c>
      <c r="AV22" s="11">
        <f t="shared" si="7"/>
        <v>0</v>
      </c>
      <c r="AW22" s="54" t="s">
        <v>152</v>
      </c>
      <c r="AX22" s="8">
        <v>2</v>
      </c>
    </row>
    <row r="23" spans="1:50" x14ac:dyDescent="0.2">
      <c r="A23" s="30"/>
      <c r="B23" s="33" t="s">
        <v>33</v>
      </c>
      <c r="C23" s="38">
        <v>0</v>
      </c>
      <c r="D23" s="28">
        <v>0</v>
      </c>
      <c r="E23" s="39">
        <v>0</v>
      </c>
      <c r="F23" s="38">
        <v>0</v>
      </c>
      <c r="G23" s="28">
        <v>0</v>
      </c>
      <c r="H23" s="39">
        <v>0</v>
      </c>
      <c r="I23" s="38">
        <v>0</v>
      </c>
      <c r="J23" s="28">
        <v>0</v>
      </c>
      <c r="K23" s="39">
        <v>0</v>
      </c>
      <c r="L23" s="38">
        <v>0</v>
      </c>
      <c r="M23" s="28">
        <v>0</v>
      </c>
      <c r="N23" s="39">
        <v>0</v>
      </c>
      <c r="O23" s="38">
        <v>0</v>
      </c>
      <c r="P23" s="28">
        <v>0</v>
      </c>
      <c r="Q23" s="39">
        <v>0</v>
      </c>
      <c r="R23" s="38">
        <v>0</v>
      </c>
      <c r="S23" s="28">
        <v>0</v>
      </c>
      <c r="T23" s="39">
        <v>0</v>
      </c>
      <c r="U23" s="38">
        <v>0</v>
      </c>
      <c r="V23" s="28">
        <v>0</v>
      </c>
      <c r="W23" s="39">
        <v>0</v>
      </c>
      <c r="Z23" s="11">
        <f t="shared" si="0"/>
        <v>0</v>
      </c>
      <c r="AA23" s="54" t="s">
        <v>152</v>
      </c>
      <c r="AB23" s="8">
        <v>1</v>
      </c>
      <c r="AC23" s="11">
        <f t="shared" si="1"/>
        <v>0</v>
      </c>
      <c r="AD23" s="54" t="s">
        <v>152</v>
      </c>
      <c r="AE23" s="8">
        <v>1</v>
      </c>
      <c r="AF23" s="11">
        <f t="shared" si="2"/>
        <v>0</v>
      </c>
      <c r="AG23" s="54" t="s">
        <v>152</v>
      </c>
      <c r="AH23" s="8">
        <v>1</v>
      </c>
      <c r="AI23" s="11">
        <f t="shared" si="3"/>
        <v>0</v>
      </c>
      <c r="AJ23" s="54" t="s">
        <v>152</v>
      </c>
      <c r="AK23" s="8">
        <v>1</v>
      </c>
      <c r="AL23" s="11">
        <f t="shared" si="4"/>
        <v>0</v>
      </c>
      <c r="AM23" s="54" t="s">
        <v>152</v>
      </c>
      <c r="AN23" s="8">
        <v>1</v>
      </c>
      <c r="AO23" s="11">
        <f t="shared" si="5"/>
        <v>0</v>
      </c>
      <c r="AP23" s="54" t="s">
        <v>152</v>
      </c>
      <c r="AQ23" s="8">
        <v>1</v>
      </c>
      <c r="AR23" s="11">
        <f t="shared" si="6"/>
        <v>0</v>
      </c>
      <c r="AS23" s="54" t="s">
        <v>152</v>
      </c>
      <c r="AT23" s="8">
        <v>1</v>
      </c>
      <c r="AV23" s="11">
        <f t="shared" si="7"/>
        <v>0</v>
      </c>
      <c r="AW23" s="54" t="s">
        <v>152</v>
      </c>
      <c r="AX23" s="8">
        <v>2</v>
      </c>
    </row>
    <row r="24" spans="1:50" x14ac:dyDescent="0.2">
      <c r="A24" s="30"/>
      <c r="B24" s="33" t="s">
        <v>34</v>
      </c>
      <c r="C24" s="38">
        <v>0</v>
      </c>
      <c r="D24" s="28">
        <v>0</v>
      </c>
      <c r="E24" s="39">
        <v>0</v>
      </c>
      <c r="F24" s="38">
        <v>0</v>
      </c>
      <c r="G24" s="28">
        <v>0</v>
      </c>
      <c r="H24" s="39">
        <v>0</v>
      </c>
      <c r="I24" s="38">
        <v>0</v>
      </c>
      <c r="J24" s="28">
        <v>0</v>
      </c>
      <c r="K24" s="39">
        <v>0</v>
      </c>
      <c r="L24" s="38">
        <v>0</v>
      </c>
      <c r="M24" s="28">
        <v>0</v>
      </c>
      <c r="N24" s="39">
        <v>0</v>
      </c>
      <c r="O24" s="38">
        <v>0</v>
      </c>
      <c r="P24" s="28">
        <v>0</v>
      </c>
      <c r="Q24" s="39">
        <v>0</v>
      </c>
      <c r="R24" s="38">
        <v>0</v>
      </c>
      <c r="S24" s="28">
        <v>0</v>
      </c>
      <c r="T24" s="39">
        <v>1</v>
      </c>
      <c r="U24" s="38">
        <v>0</v>
      </c>
      <c r="V24" s="28">
        <v>0</v>
      </c>
      <c r="W24" s="39">
        <v>0</v>
      </c>
      <c r="Z24" s="11">
        <f t="shared" si="0"/>
        <v>0</v>
      </c>
      <c r="AA24" s="54" t="s">
        <v>152</v>
      </c>
      <c r="AB24" s="8">
        <v>1</v>
      </c>
      <c r="AC24" s="11">
        <f t="shared" si="1"/>
        <v>0</v>
      </c>
      <c r="AD24" s="54" t="s">
        <v>152</v>
      </c>
      <c r="AE24" s="8">
        <v>1</v>
      </c>
      <c r="AF24" s="11">
        <f t="shared" si="2"/>
        <v>0</v>
      </c>
      <c r="AG24" s="54" t="s">
        <v>152</v>
      </c>
      <c r="AH24" s="8">
        <v>1</v>
      </c>
      <c r="AI24" s="11">
        <f t="shared" si="3"/>
        <v>0</v>
      </c>
      <c r="AJ24" s="54" t="s">
        <v>152</v>
      </c>
      <c r="AK24" s="8">
        <v>1</v>
      </c>
      <c r="AL24" s="11">
        <f t="shared" si="4"/>
        <v>1</v>
      </c>
      <c r="AM24" s="54" t="s">
        <v>152</v>
      </c>
      <c r="AN24" s="8">
        <v>1</v>
      </c>
      <c r="AO24" s="11">
        <f t="shared" si="5"/>
        <v>1</v>
      </c>
      <c r="AP24" s="54" t="s">
        <v>152</v>
      </c>
      <c r="AQ24" s="8">
        <v>1</v>
      </c>
      <c r="AR24" s="11">
        <f t="shared" si="6"/>
        <v>0</v>
      </c>
      <c r="AS24" s="54" t="s">
        <v>152</v>
      </c>
      <c r="AT24" s="8">
        <v>1</v>
      </c>
      <c r="AV24" s="11">
        <f t="shared" si="7"/>
        <v>1</v>
      </c>
      <c r="AW24" s="54" t="s">
        <v>152</v>
      </c>
      <c r="AX24" s="8">
        <v>2</v>
      </c>
    </row>
    <row r="25" spans="1:50" x14ac:dyDescent="0.2">
      <c r="A25" s="30"/>
      <c r="B25" s="33" t="s">
        <v>35</v>
      </c>
      <c r="C25" s="38">
        <v>0</v>
      </c>
      <c r="D25" s="28">
        <v>0</v>
      </c>
      <c r="E25" s="39">
        <v>0</v>
      </c>
      <c r="F25" s="38">
        <v>0</v>
      </c>
      <c r="G25" s="28">
        <v>0</v>
      </c>
      <c r="H25" s="39">
        <v>0</v>
      </c>
      <c r="I25" s="38">
        <v>0</v>
      </c>
      <c r="J25" s="28">
        <v>0</v>
      </c>
      <c r="K25" s="39">
        <v>0</v>
      </c>
      <c r="L25" s="38">
        <v>0</v>
      </c>
      <c r="M25" s="28">
        <v>0</v>
      </c>
      <c r="N25" s="39">
        <v>0</v>
      </c>
      <c r="O25" s="38">
        <v>0</v>
      </c>
      <c r="P25" s="28">
        <v>0</v>
      </c>
      <c r="Q25" s="39">
        <v>1</v>
      </c>
      <c r="R25" s="38">
        <v>0</v>
      </c>
      <c r="S25" s="28">
        <v>0</v>
      </c>
      <c r="T25" s="39">
        <v>0</v>
      </c>
      <c r="U25" s="38">
        <v>0</v>
      </c>
      <c r="V25" s="28">
        <v>1</v>
      </c>
      <c r="W25" s="39">
        <v>0</v>
      </c>
      <c r="Z25" s="11">
        <f t="shared" si="0"/>
        <v>0</v>
      </c>
      <c r="AA25" s="54" t="s">
        <v>152</v>
      </c>
      <c r="AB25" s="8">
        <v>1</v>
      </c>
      <c r="AC25" s="11">
        <f t="shared" si="1"/>
        <v>0</v>
      </c>
      <c r="AD25" s="54" t="s">
        <v>152</v>
      </c>
      <c r="AE25" s="8">
        <v>1</v>
      </c>
      <c r="AF25" s="11">
        <f t="shared" si="2"/>
        <v>0</v>
      </c>
      <c r="AG25" s="54" t="s">
        <v>152</v>
      </c>
      <c r="AH25" s="8">
        <v>1</v>
      </c>
      <c r="AI25" s="11">
        <f t="shared" si="3"/>
        <v>1</v>
      </c>
      <c r="AJ25" s="54" t="s">
        <v>152</v>
      </c>
      <c r="AK25" s="8">
        <v>1</v>
      </c>
      <c r="AL25" s="11">
        <f t="shared" si="4"/>
        <v>1</v>
      </c>
      <c r="AM25" s="54" t="s">
        <v>152</v>
      </c>
      <c r="AN25" s="8">
        <v>1</v>
      </c>
      <c r="AO25" s="11">
        <f t="shared" si="5"/>
        <v>1</v>
      </c>
      <c r="AP25" s="54" t="s">
        <v>152</v>
      </c>
      <c r="AQ25" s="8">
        <v>1</v>
      </c>
      <c r="AR25" s="11">
        <f t="shared" si="6"/>
        <v>1</v>
      </c>
      <c r="AS25" s="54" t="s">
        <v>152</v>
      </c>
      <c r="AT25" s="8">
        <v>1</v>
      </c>
      <c r="AV25" s="11">
        <f t="shared" si="7"/>
        <v>2</v>
      </c>
      <c r="AW25" s="54" t="s">
        <v>152</v>
      </c>
      <c r="AX25" s="8">
        <v>2</v>
      </c>
    </row>
    <row r="26" spans="1:50" x14ac:dyDescent="0.2">
      <c r="A26" s="30"/>
      <c r="B26" s="33" t="s">
        <v>36</v>
      </c>
      <c r="C26" s="38">
        <v>0</v>
      </c>
      <c r="D26" s="28">
        <v>0</v>
      </c>
      <c r="E26" s="39">
        <v>0</v>
      </c>
      <c r="F26" s="38">
        <v>0</v>
      </c>
      <c r="G26" s="28">
        <v>0</v>
      </c>
      <c r="H26" s="39">
        <v>0</v>
      </c>
      <c r="I26" s="38">
        <v>0</v>
      </c>
      <c r="J26" s="28">
        <v>0</v>
      </c>
      <c r="K26" s="39">
        <v>0</v>
      </c>
      <c r="L26" s="38">
        <v>0</v>
      </c>
      <c r="M26" s="28">
        <v>0</v>
      </c>
      <c r="N26" s="39">
        <v>0</v>
      </c>
      <c r="O26" s="38">
        <v>0</v>
      </c>
      <c r="P26" s="28">
        <v>0</v>
      </c>
      <c r="Q26" s="39">
        <v>0</v>
      </c>
      <c r="R26" s="38">
        <v>0</v>
      </c>
      <c r="S26" s="28">
        <v>0</v>
      </c>
      <c r="T26" s="39">
        <v>0</v>
      </c>
      <c r="U26" s="38">
        <v>0</v>
      </c>
      <c r="V26" s="28">
        <v>0</v>
      </c>
      <c r="W26" s="39">
        <v>0</v>
      </c>
      <c r="Z26" s="11">
        <f t="shared" si="0"/>
        <v>0</v>
      </c>
      <c r="AA26" s="54" t="s">
        <v>152</v>
      </c>
      <c r="AB26" s="8">
        <v>1</v>
      </c>
      <c r="AC26" s="11">
        <f t="shared" si="1"/>
        <v>0</v>
      </c>
      <c r="AD26" s="54" t="s">
        <v>152</v>
      </c>
      <c r="AE26" s="8">
        <v>1</v>
      </c>
      <c r="AF26" s="11">
        <f t="shared" si="2"/>
        <v>0</v>
      </c>
      <c r="AG26" s="54" t="s">
        <v>152</v>
      </c>
      <c r="AH26" s="8">
        <v>1</v>
      </c>
      <c r="AI26" s="11">
        <f t="shared" si="3"/>
        <v>0</v>
      </c>
      <c r="AJ26" s="54" t="s">
        <v>152</v>
      </c>
      <c r="AK26" s="8">
        <v>1</v>
      </c>
      <c r="AL26" s="11">
        <f t="shared" si="4"/>
        <v>0</v>
      </c>
      <c r="AM26" s="54" t="s">
        <v>152</v>
      </c>
      <c r="AN26" s="8">
        <v>1</v>
      </c>
      <c r="AO26" s="11">
        <f t="shared" si="5"/>
        <v>0</v>
      </c>
      <c r="AP26" s="54" t="s">
        <v>152</v>
      </c>
      <c r="AQ26" s="8">
        <v>1</v>
      </c>
      <c r="AR26" s="11">
        <f t="shared" si="6"/>
        <v>0</v>
      </c>
      <c r="AS26" s="54" t="s">
        <v>152</v>
      </c>
      <c r="AT26" s="8">
        <v>1</v>
      </c>
      <c r="AV26" s="11">
        <f t="shared" si="7"/>
        <v>0</v>
      </c>
      <c r="AW26" s="54" t="s">
        <v>152</v>
      </c>
      <c r="AX26" s="8">
        <v>2</v>
      </c>
    </row>
    <row r="27" spans="1:50" x14ac:dyDescent="0.2">
      <c r="A27" s="30"/>
      <c r="B27" s="33" t="s">
        <v>37</v>
      </c>
      <c r="C27" s="38">
        <v>0</v>
      </c>
      <c r="D27" s="28">
        <v>0</v>
      </c>
      <c r="E27" s="39">
        <v>0</v>
      </c>
      <c r="F27" s="38">
        <v>0</v>
      </c>
      <c r="G27" s="28">
        <v>0</v>
      </c>
      <c r="H27" s="39">
        <v>0</v>
      </c>
      <c r="I27" s="38">
        <v>0</v>
      </c>
      <c r="J27" s="28">
        <v>0</v>
      </c>
      <c r="K27" s="39">
        <v>0</v>
      </c>
      <c r="L27" s="38">
        <v>0</v>
      </c>
      <c r="M27" s="28">
        <v>0</v>
      </c>
      <c r="N27" s="39">
        <v>0</v>
      </c>
      <c r="O27" s="38">
        <v>0</v>
      </c>
      <c r="P27" s="28">
        <v>0</v>
      </c>
      <c r="Q27" s="39">
        <v>0</v>
      </c>
      <c r="R27" s="38">
        <v>0</v>
      </c>
      <c r="S27" s="28">
        <v>0</v>
      </c>
      <c r="T27" s="39">
        <v>0</v>
      </c>
      <c r="U27" s="38">
        <v>0</v>
      </c>
      <c r="V27" s="28">
        <v>0</v>
      </c>
      <c r="W27" s="39">
        <v>0</v>
      </c>
      <c r="Z27" s="11">
        <f t="shared" si="0"/>
        <v>0</v>
      </c>
      <c r="AA27" s="54" t="s">
        <v>152</v>
      </c>
      <c r="AB27" s="8">
        <v>1</v>
      </c>
      <c r="AC27" s="11">
        <f t="shared" si="1"/>
        <v>0</v>
      </c>
      <c r="AD27" s="54" t="s">
        <v>152</v>
      </c>
      <c r="AE27" s="8">
        <v>1</v>
      </c>
      <c r="AF27" s="11">
        <f t="shared" si="2"/>
        <v>0</v>
      </c>
      <c r="AG27" s="54" t="s">
        <v>152</v>
      </c>
      <c r="AH27" s="8">
        <v>1</v>
      </c>
      <c r="AI27" s="11">
        <f t="shared" si="3"/>
        <v>0</v>
      </c>
      <c r="AJ27" s="54" t="s">
        <v>152</v>
      </c>
      <c r="AK27" s="8">
        <v>1</v>
      </c>
      <c r="AL27" s="11">
        <f t="shared" si="4"/>
        <v>0</v>
      </c>
      <c r="AM27" s="54" t="s">
        <v>152</v>
      </c>
      <c r="AN27" s="8">
        <v>1</v>
      </c>
      <c r="AO27" s="11">
        <f t="shared" si="5"/>
        <v>0</v>
      </c>
      <c r="AP27" s="54" t="s">
        <v>152</v>
      </c>
      <c r="AQ27" s="8">
        <v>1</v>
      </c>
      <c r="AR27" s="11">
        <f t="shared" si="6"/>
        <v>0</v>
      </c>
      <c r="AS27" s="54" t="s">
        <v>152</v>
      </c>
      <c r="AT27" s="8">
        <v>1</v>
      </c>
      <c r="AV27" s="11">
        <f t="shared" si="7"/>
        <v>0</v>
      </c>
      <c r="AW27" s="54" t="s">
        <v>152</v>
      </c>
      <c r="AX27" s="8">
        <v>2</v>
      </c>
    </row>
    <row r="28" spans="1:50" x14ac:dyDescent="0.2">
      <c r="A28" s="30"/>
      <c r="B28" s="34" t="s">
        <v>8</v>
      </c>
      <c r="C28" s="10">
        <v>0</v>
      </c>
      <c r="D28" s="40">
        <v>0</v>
      </c>
      <c r="E28" s="41">
        <v>0</v>
      </c>
      <c r="F28" s="10">
        <v>0</v>
      </c>
      <c r="G28" s="40">
        <v>0</v>
      </c>
      <c r="H28" s="41">
        <v>0</v>
      </c>
      <c r="I28" s="10">
        <v>0</v>
      </c>
      <c r="J28" s="40">
        <v>0</v>
      </c>
      <c r="K28" s="41">
        <v>0</v>
      </c>
      <c r="L28" s="10">
        <v>0</v>
      </c>
      <c r="M28" s="40">
        <v>0</v>
      </c>
      <c r="N28" s="41">
        <v>0</v>
      </c>
      <c r="O28" s="10">
        <v>0</v>
      </c>
      <c r="P28" s="40">
        <v>0</v>
      </c>
      <c r="Q28" s="41">
        <v>0</v>
      </c>
      <c r="R28" s="10">
        <v>0</v>
      </c>
      <c r="S28" s="40">
        <v>0</v>
      </c>
      <c r="T28" s="41">
        <v>0</v>
      </c>
      <c r="U28" s="10">
        <v>0</v>
      </c>
      <c r="V28" s="40">
        <v>0</v>
      </c>
      <c r="W28" s="41">
        <v>0</v>
      </c>
      <c r="Z28" s="51">
        <f t="shared" si="0"/>
        <v>0</v>
      </c>
      <c r="AA28" s="55" t="s">
        <v>152</v>
      </c>
      <c r="AB28" s="53">
        <v>1</v>
      </c>
      <c r="AC28" s="51">
        <f t="shared" si="1"/>
        <v>0</v>
      </c>
      <c r="AD28" s="55" t="s">
        <v>152</v>
      </c>
      <c r="AE28" s="53">
        <v>1</v>
      </c>
      <c r="AF28" s="51">
        <f t="shared" si="2"/>
        <v>0</v>
      </c>
      <c r="AG28" s="55" t="s">
        <v>152</v>
      </c>
      <c r="AH28" s="53">
        <v>1</v>
      </c>
      <c r="AI28" s="51">
        <f t="shared" si="3"/>
        <v>0</v>
      </c>
      <c r="AJ28" s="55" t="s">
        <v>152</v>
      </c>
      <c r="AK28" s="53">
        <v>1</v>
      </c>
      <c r="AL28" s="51">
        <f t="shared" si="4"/>
        <v>0</v>
      </c>
      <c r="AM28" s="55" t="s">
        <v>152</v>
      </c>
      <c r="AN28" s="53">
        <v>1</v>
      </c>
      <c r="AO28" s="51">
        <f t="shared" si="5"/>
        <v>0</v>
      </c>
      <c r="AP28" s="55" t="s">
        <v>152</v>
      </c>
      <c r="AQ28" s="53">
        <v>1</v>
      </c>
      <c r="AR28" s="51">
        <f t="shared" si="6"/>
        <v>0</v>
      </c>
      <c r="AS28" s="55" t="s">
        <v>152</v>
      </c>
      <c r="AT28" s="53">
        <v>1</v>
      </c>
      <c r="AV28" s="11">
        <f t="shared" si="7"/>
        <v>0</v>
      </c>
      <c r="AW28" s="54" t="s">
        <v>152</v>
      </c>
      <c r="AX28" s="8">
        <v>2</v>
      </c>
    </row>
    <row r="29" spans="1:50" x14ac:dyDescent="0.2">
      <c r="A29" s="30" t="s">
        <v>21</v>
      </c>
      <c r="B29" s="32" t="s">
        <v>38</v>
      </c>
      <c r="C29" s="35">
        <v>0</v>
      </c>
      <c r="D29" s="36">
        <v>0</v>
      </c>
      <c r="E29" s="37">
        <v>0</v>
      </c>
      <c r="F29" s="35">
        <v>0</v>
      </c>
      <c r="G29" s="36">
        <v>0</v>
      </c>
      <c r="H29" s="37">
        <v>0</v>
      </c>
      <c r="I29" s="35">
        <v>0</v>
      </c>
      <c r="J29" s="36">
        <v>0</v>
      </c>
      <c r="K29" s="37">
        <v>0</v>
      </c>
      <c r="L29" s="35">
        <v>0</v>
      </c>
      <c r="M29" s="36">
        <v>0</v>
      </c>
      <c r="N29" s="37">
        <v>0</v>
      </c>
      <c r="O29" s="35">
        <v>0</v>
      </c>
      <c r="P29" s="36">
        <v>0</v>
      </c>
      <c r="Q29" s="37">
        <v>0</v>
      </c>
      <c r="R29" s="35">
        <v>0</v>
      </c>
      <c r="S29" s="36">
        <v>0</v>
      </c>
      <c r="T29" s="37">
        <v>0</v>
      </c>
      <c r="U29" s="35">
        <v>0</v>
      </c>
      <c r="V29" s="36">
        <v>0</v>
      </c>
      <c r="W29" s="37">
        <v>0</v>
      </c>
      <c r="Z29" s="13">
        <f t="shared" si="0"/>
        <v>0</v>
      </c>
      <c r="AA29" s="56" t="s">
        <v>152</v>
      </c>
      <c r="AB29" s="9">
        <v>1</v>
      </c>
      <c r="AC29" s="13">
        <f t="shared" si="1"/>
        <v>0</v>
      </c>
      <c r="AD29" s="56" t="s">
        <v>152</v>
      </c>
      <c r="AE29" s="9">
        <v>1</v>
      </c>
      <c r="AF29" s="13">
        <f t="shared" si="2"/>
        <v>0</v>
      </c>
      <c r="AG29" s="56" t="s">
        <v>152</v>
      </c>
      <c r="AH29" s="9">
        <v>1</v>
      </c>
      <c r="AI29" s="13">
        <f t="shared" si="3"/>
        <v>0</v>
      </c>
      <c r="AJ29" s="56" t="s">
        <v>152</v>
      </c>
      <c r="AK29" s="9">
        <v>1</v>
      </c>
      <c r="AL29" s="13">
        <f t="shared" si="4"/>
        <v>0</v>
      </c>
      <c r="AM29" s="56" t="s">
        <v>152</v>
      </c>
      <c r="AN29" s="9">
        <v>1</v>
      </c>
      <c r="AO29" s="13">
        <f t="shared" si="5"/>
        <v>0</v>
      </c>
      <c r="AP29" s="56" t="s">
        <v>152</v>
      </c>
      <c r="AQ29" s="9">
        <v>1</v>
      </c>
      <c r="AR29" s="13">
        <f t="shared" si="6"/>
        <v>0</v>
      </c>
      <c r="AS29" s="56" t="s">
        <v>152</v>
      </c>
      <c r="AT29" s="9">
        <v>1</v>
      </c>
      <c r="AV29" s="11">
        <f t="shared" si="7"/>
        <v>0</v>
      </c>
      <c r="AW29" s="54" t="s">
        <v>152</v>
      </c>
      <c r="AX29" s="8">
        <v>2</v>
      </c>
    </row>
    <row r="30" spans="1:50" x14ac:dyDescent="0.2">
      <c r="A30" s="30"/>
      <c r="B30" s="33" t="s">
        <v>39</v>
      </c>
      <c r="C30" s="38">
        <v>0</v>
      </c>
      <c r="D30" s="28">
        <v>0</v>
      </c>
      <c r="E30" s="39">
        <v>0</v>
      </c>
      <c r="F30" s="38">
        <v>0</v>
      </c>
      <c r="G30" s="28">
        <v>0</v>
      </c>
      <c r="H30" s="39">
        <v>0</v>
      </c>
      <c r="I30" s="38">
        <v>0</v>
      </c>
      <c r="J30" s="28">
        <v>0</v>
      </c>
      <c r="K30" s="39">
        <v>0</v>
      </c>
      <c r="L30" s="38">
        <v>0</v>
      </c>
      <c r="M30" s="28">
        <v>0</v>
      </c>
      <c r="N30" s="39">
        <v>0</v>
      </c>
      <c r="O30" s="38">
        <v>0</v>
      </c>
      <c r="P30" s="28">
        <v>0</v>
      </c>
      <c r="Q30" s="39">
        <v>0</v>
      </c>
      <c r="R30" s="38">
        <v>0</v>
      </c>
      <c r="S30" s="28">
        <v>0</v>
      </c>
      <c r="T30" s="39">
        <v>0</v>
      </c>
      <c r="U30" s="38">
        <v>0</v>
      </c>
      <c r="V30" s="28">
        <v>0</v>
      </c>
      <c r="W30" s="39">
        <v>0</v>
      </c>
      <c r="Z30" s="11">
        <f t="shared" si="0"/>
        <v>0</v>
      </c>
      <c r="AA30" s="54" t="s">
        <v>152</v>
      </c>
      <c r="AB30" s="8">
        <v>1</v>
      </c>
      <c r="AC30" s="11">
        <f t="shared" si="1"/>
        <v>0</v>
      </c>
      <c r="AD30" s="54" t="s">
        <v>152</v>
      </c>
      <c r="AE30" s="8">
        <v>1</v>
      </c>
      <c r="AF30" s="11">
        <f t="shared" si="2"/>
        <v>0</v>
      </c>
      <c r="AG30" s="54" t="s">
        <v>152</v>
      </c>
      <c r="AH30" s="8">
        <v>1</v>
      </c>
      <c r="AI30" s="11">
        <f t="shared" si="3"/>
        <v>0</v>
      </c>
      <c r="AJ30" s="54" t="s">
        <v>152</v>
      </c>
      <c r="AK30" s="8">
        <v>1</v>
      </c>
      <c r="AL30" s="11">
        <f t="shared" si="4"/>
        <v>0</v>
      </c>
      <c r="AM30" s="54" t="s">
        <v>152</v>
      </c>
      <c r="AN30" s="8">
        <v>1</v>
      </c>
      <c r="AO30" s="11">
        <f t="shared" si="5"/>
        <v>0</v>
      </c>
      <c r="AP30" s="54" t="s">
        <v>152</v>
      </c>
      <c r="AQ30" s="8">
        <v>1</v>
      </c>
      <c r="AR30" s="11">
        <f t="shared" si="6"/>
        <v>0</v>
      </c>
      <c r="AS30" s="54" t="s">
        <v>152</v>
      </c>
      <c r="AT30" s="8">
        <v>1</v>
      </c>
      <c r="AV30" s="11">
        <f t="shared" si="7"/>
        <v>0</v>
      </c>
      <c r="AW30" s="54" t="s">
        <v>152</v>
      </c>
      <c r="AX30" s="8">
        <v>2</v>
      </c>
    </row>
    <row r="31" spans="1:50" x14ac:dyDescent="0.2">
      <c r="A31" s="30"/>
      <c r="B31" s="33" t="s">
        <v>42</v>
      </c>
      <c r="C31" s="38">
        <v>0</v>
      </c>
      <c r="D31" s="28">
        <v>0</v>
      </c>
      <c r="E31" s="39">
        <v>0</v>
      </c>
      <c r="F31" s="38">
        <v>0</v>
      </c>
      <c r="G31" s="28">
        <v>0</v>
      </c>
      <c r="H31" s="39">
        <v>0</v>
      </c>
      <c r="I31" s="38">
        <v>0</v>
      </c>
      <c r="J31" s="28">
        <v>0</v>
      </c>
      <c r="K31" s="39">
        <v>0</v>
      </c>
      <c r="L31" s="38">
        <v>0</v>
      </c>
      <c r="M31" s="28">
        <v>0</v>
      </c>
      <c r="N31" s="39">
        <v>0</v>
      </c>
      <c r="O31" s="38">
        <v>0</v>
      </c>
      <c r="P31" s="28">
        <v>0</v>
      </c>
      <c r="Q31" s="39">
        <v>0</v>
      </c>
      <c r="R31" s="38">
        <v>0</v>
      </c>
      <c r="S31" s="28">
        <v>0</v>
      </c>
      <c r="T31" s="39">
        <v>0</v>
      </c>
      <c r="U31" s="38">
        <v>0</v>
      </c>
      <c r="V31" s="28">
        <v>0</v>
      </c>
      <c r="W31" s="39">
        <v>0</v>
      </c>
      <c r="Z31" s="11">
        <f t="shared" si="0"/>
        <v>0</v>
      </c>
      <c r="AA31" s="54" t="s">
        <v>152</v>
      </c>
      <c r="AB31" s="8">
        <v>1</v>
      </c>
      <c r="AC31" s="11">
        <f t="shared" si="1"/>
        <v>0</v>
      </c>
      <c r="AD31" s="54" t="s">
        <v>152</v>
      </c>
      <c r="AE31" s="8">
        <v>1</v>
      </c>
      <c r="AF31" s="11">
        <f t="shared" si="2"/>
        <v>0</v>
      </c>
      <c r="AG31" s="54" t="s">
        <v>152</v>
      </c>
      <c r="AH31" s="8">
        <v>1</v>
      </c>
      <c r="AI31" s="11">
        <f t="shared" si="3"/>
        <v>0</v>
      </c>
      <c r="AJ31" s="54" t="s">
        <v>152</v>
      </c>
      <c r="AK31" s="8">
        <v>1</v>
      </c>
      <c r="AL31" s="11">
        <f t="shared" si="4"/>
        <v>0</v>
      </c>
      <c r="AM31" s="54" t="s">
        <v>152</v>
      </c>
      <c r="AN31" s="8">
        <v>1</v>
      </c>
      <c r="AO31" s="11">
        <f t="shared" si="5"/>
        <v>0</v>
      </c>
      <c r="AP31" s="54" t="s">
        <v>152</v>
      </c>
      <c r="AQ31" s="8">
        <v>1</v>
      </c>
      <c r="AR31" s="11">
        <f t="shared" si="6"/>
        <v>0</v>
      </c>
      <c r="AS31" s="54" t="s">
        <v>152</v>
      </c>
      <c r="AT31" s="8">
        <v>1</v>
      </c>
      <c r="AV31" s="11">
        <f t="shared" si="7"/>
        <v>0</v>
      </c>
      <c r="AW31" s="54" t="s">
        <v>152</v>
      </c>
      <c r="AX31" s="8">
        <v>2</v>
      </c>
    </row>
    <row r="32" spans="1:50" x14ac:dyDescent="0.2">
      <c r="A32" s="30"/>
      <c r="B32" s="33" t="s">
        <v>43</v>
      </c>
      <c r="C32" s="38">
        <v>0</v>
      </c>
      <c r="D32" s="28">
        <v>0</v>
      </c>
      <c r="E32" s="39">
        <v>0</v>
      </c>
      <c r="F32" s="38">
        <v>0</v>
      </c>
      <c r="G32" s="28">
        <v>0</v>
      </c>
      <c r="H32" s="39">
        <v>0</v>
      </c>
      <c r="I32" s="38">
        <v>0</v>
      </c>
      <c r="J32" s="28">
        <v>0</v>
      </c>
      <c r="K32" s="39">
        <v>0</v>
      </c>
      <c r="L32" s="38">
        <v>0</v>
      </c>
      <c r="M32" s="28">
        <v>0</v>
      </c>
      <c r="N32" s="39">
        <v>0</v>
      </c>
      <c r="O32" s="38">
        <v>0</v>
      </c>
      <c r="P32" s="28">
        <v>0</v>
      </c>
      <c r="Q32" s="39">
        <v>0</v>
      </c>
      <c r="R32" s="38">
        <v>0</v>
      </c>
      <c r="S32" s="28">
        <v>0</v>
      </c>
      <c r="T32" s="39">
        <v>0</v>
      </c>
      <c r="U32" s="38">
        <v>0</v>
      </c>
      <c r="V32" s="28">
        <v>0</v>
      </c>
      <c r="W32" s="39">
        <v>0</v>
      </c>
      <c r="Z32" s="11">
        <f t="shared" si="0"/>
        <v>0</v>
      </c>
      <c r="AA32" s="54" t="s">
        <v>152</v>
      </c>
      <c r="AB32" s="8">
        <v>1</v>
      </c>
      <c r="AC32" s="11">
        <f t="shared" si="1"/>
        <v>0</v>
      </c>
      <c r="AD32" s="54" t="s">
        <v>152</v>
      </c>
      <c r="AE32" s="8">
        <v>1</v>
      </c>
      <c r="AF32" s="11">
        <f t="shared" si="2"/>
        <v>0</v>
      </c>
      <c r="AG32" s="54" t="s">
        <v>152</v>
      </c>
      <c r="AH32" s="8">
        <v>1</v>
      </c>
      <c r="AI32" s="11">
        <f t="shared" si="3"/>
        <v>0</v>
      </c>
      <c r="AJ32" s="54" t="s">
        <v>152</v>
      </c>
      <c r="AK32" s="8">
        <v>1</v>
      </c>
      <c r="AL32" s="11">
        <f t="shared" si="4"/>
        <v>0</v>
      </c>
      <c r="AM32" s="54" t="s">
        <v>152</v>
      </c>
      <c r="AN32" s="8">
        <v>1</v>
      </c>
      <c r="AO32" s="11">
        <f t="shared" si="5"/>
        <v>0</v>
      </c>
      <c r="AP32" s="54" t="s">
        <v>152</v>
      </c>
      <c r="AQ32" s="8">
        <v>1</v>
      </c>
      <c r="AR32" s="11">
        <f t="shared" si="6"/>
        <v>0</v>
      </c>
      <c r="AS32" s="54" t="s">
        <v>152</v>
      </c>
      <c r="AT32" s="8">
        <v>1</v>
      </c>
      <c r="AV32" s="11">
        <f t="shared" si="7"/>
        <v>0</v>
      </c>
      <c r="AW32" s="54" t="s">
        <v>152</v>
      </c>
      <c r="AX32" s="8">
        <v>2</v>
      </c>
    </row>
    <row r="33" spans="1:50" x14ac:dyDescent="0.2">
      <c r="A33" s="30"/>
      <c r="B33" s="33" t="s">
        <v>44</v>
      </c>
      <c r="C33" s="38">
        <v>0</v>
      </c>
      <c r="D33" s="28">
        <v>0</v>
      </c>
      <c r="E33" s="39">
        <v>0</v>
      </c>
      <c r="F33" s="38">
        <v>0</v>
      </c>
      <c r="G33" s="28">
        <v>0</v>
      </c>
      <c r="H33" s="39">
        <v>0</v>
      </c>
      <c r="I33" s="38">
        <v>0</v>
      </c>
      <c r="J33" s="28">
        <v>0</v>
      </c>
      <c r="K33" s="39">
        <v>0</v>
      </c>
      <c r="L33" s="38">
        <v>0</v>
      </c>
      <c r="M33" s="28">
        <v>0</v>
      </c>
      <c r="N33" s="39">
        <v>0</v>
      </c>
      <c r="O33" s="38">
        <v>0</v>
      </c>
      <c r="P33" s="28">
        <v>0</v>
      </c>
      <c r="Q33" s="39">
        <v>0</v>
      </c>
      <c r="R33" s="38">
        <v>0</v>
      </c>
      <c r="S33" s="28">
        <v>0</v>
      </c>
      <c r="T33" s="39">
        <v>0</v>
      </c>
      <c r="U33" s="38">
        <v>0</v>
      </c>
      <c r="V33" s="28">
        <v>0</v>
      </c>
      <c r="W33" s="39">
        <v>0</v>
      </c>
      <c r="Z33" s="11">
        <f t="shared" si="0"/>
        <v>0</v>
      </c>
      <c r="AA33" s="54" t="s">
        <v>152</v>
      </c>
      <c r="AB33" s="8">
        <v>1</v>
      </c>
      <c r="AC33" s="11">
        <f t="shared" si="1"/>
        <v>0</v>
      </c>
      <c r="AD33" s="54" t="s">
        <v>152</v>
      </c>
      <c r="AE33" s="8">
        <v>1</v>
      </c>
      <c r="AF33" s="11">
        <f t="shared" si="2"/>
        <v>0</v>
      </c>
      <c r="AG33" s="54" t="s">
        <v>152</v>
      </c>
      <c r="AH33" s="8">
        <v>1</v>
      </c>
      <c r="AI33" s="11">
        <f t="shared" si="3"/>
        <v>0</v>
      </c>
      <c r="AJ33" s="54" t="s">
        <v>152</v>
      </c>
      <c r="AK33" s="8">
        <v>1</v>
      </c>
      <c r="AL33" s="11">
        <f t="shared" si="4"/>
        <v>0</v>
      </c>
      <c r="AM33" s="54" t="s">
        <v>152</v>
      </c>
      <c r="AN33" s="8">
        <v>1</v>
      </c>
      <c r="AO33" s="11">
        <f t="shared" si="5"/>
        <v>0</v>
      </c>
      <c r="AP33" s="54" t="s">
        <v>152</v>
      </c>
      <c r="AQ33" s="8">
        <v>1</v>
      </c>
      <c r="AR33" s="11">
        <f t="shared" si="6"/>
        <v>0</v>
      </c>
      <c r="AS33" s="54" t="s">
        <v>152</v>
      </c>
      <c r="AT33" s="8">
        <v>1</v>
      </c>
      <c r="AV33" s="11">
        <f t="shared" si="7"/>
        <v>0</v>
      </c>
      <c r="AW33" s="54" t="s">
        <v>152</v>
      </c>
      <c r="AX33" s="8">
        <v>2</v>
      </c>
    </row>
    <row r="34" spans="1:50" x14ac:dyDescent="0.2">
      <c r="A34" s="30"/>
      <c r="B34" s="33" t="s">
        <v>45</v>
      </c>
      <c r="C34" s="38">
        <v>0</v>
      </c>
      <c r="D34" s="28">
        <v>0</v>
      </c>
      <c r="E34" s="39">
        <v>0</v>
      </c>
      <c r="F34" s="38">
        <v>0</v>
      </c>
      <c r="G34" s="28">
        <v>0</v>
      </c>
      <c r="H34" s="39">
        <v>0</v>
      </c>
      <c r="I34" s="38">
        <v>0</v>
      </c>
      <c r="J34" s="28">
        <v>0</v>
      </c>
      <c r="K34" s="39">
        <v>0</v>
      </c>
      <c r="L34" s="38">
        <v>0</v>
      </c>
      <c r="M34" s="28">
        <v>0</v>
      </c>
      <c r="N34" s="39">
        <v>0</v>
      </c>
      <c r="O34" s="38">
        <v>0</v>
      </c>
      <c r="P34" s="28">
        <v>0</v>
      </c>
      <c r="Q34" s="39">
        <v>0</v>
      </c>
      <c r="R34" s="38">
        <v>0</v>
      </c>
      <c r="S34" s="28">
        <v>0</v>
      </c>
      <c r="T34" s="39">
        <v>0</v>
      </c>
      <c r="U34" s="38">
        <v>0</v>
      </c>
      <c r="V34" s="28">
        <v>0</v>
      </c>
      <c r="W34" s="39">
        <v>0</v>
      </c>
      <c r="Z34" s="11">
        <f t="shared" si="0"/>
        <v>0</v>
      </c>
      <c r="AA34" s="54" t="s">
        <v>152</v>
      </c>
      <c r="AB34" s="8">
        <v>1</v>
      </c>
      <c r="AC34" s="11">
        <f t="shared" si="1"/>
        <v>0</v>
      </c>
      <c r="AD34" s="54" t="s">
        <v>152</v>
      </c>
      <c r="AE34" s="8">
        <v>1</v>
      </c>
      <c r="AF34" s="11">
        <f t="shared" si="2"/>
        <v>0</v>
      </c>
      <c r="AG34" s="54" t="s">
        <v>152</v>
      </c>
      <c r="AH34" s="8">
        <v>1</v>
      </c>
      <c r="AI34" s="11">
        <f t="shared" si="3"/>
        <v>0</v>
      </c>
      <c r="AJ34" s="54" t="s">
        <v>152</v>
      </c>
      <c r="AK34" s="8">
        <v>1</v>
      </c>
      <c r="AL34" s="11">
        <f t="shared" si="4"/>
        <v>0</v>
      </c>
      <c r="AM34" s="54" t="s">
        <v>152</v>
      </c>
      <c r="AN34" s="8">
        <v>1</v>
      </c>
      <c r="AO34" s="11">
        <f t="shared" si="5"/>
        <v>0</v>
      </c>
      <c r="AP34" s="54" t="s">
        <v>152</v>
      </c>
      <c r="AQ34" s="8">
        <v>1</v>
      </c>
      <c r="AR34" s="11">
        <f t="shared" si="6"/>
        <v>0</v>
      </c>
      <c r="AS34" s="54" t="s">
        <v>152</v>
      </c>
      <c r="AT34" s="8">
        <v>1</v>
      </c>
      <c r="AV34" s="11">
        <f t="shared" si="7"/>
        <v>0</v>
      </c>
      <c r="AW34" s="54" t="s">
        <v>152</v>
      </c>
      <c r="AX34" s="8">
        <v>2</v>
      </c>
    </row>
    <row r="35" spans="1:50" x14ac:dyDescent="0.2">
      <c r="A35" s="30"/>
      <c r="B35" s="33" t="s">
        <v>46</v>
      </c>
      <c r="C35" s="38">
        <v>0</v>
      </c>
      <c r="D35" s="28">
        <v>0</v>
      </c>
      <c r="E35" s="39">
        <v>0</v>
      </c>
      <c r="F35" s="38">
        <v>0</v>
      </c>
      <c r="G35" s="28">
        <v>0</v>
      </c>
      <c r="H35" s="39">
        <v>0</v>
      </c>
      <c r="I35" s="38">
        <v>0</v>
      </c>
      <c r="J35" s="28">
        <v>0</v>
      </c>
      <c r="K35" s="39">
        <v>0</v>
      </c>
      <c r="L35" s="38">
        <v>0</v>
      </c>
      <c r="M35" s="28">
        <v>0</v>
      </c>
      <c r="N35" s="39">
        <v>0</v>
      </c>
      <c r="O35" s="38">
        <v>0</v>
      </c>
      <c r="P35" s="28">
        <v>0</v>
      </c>
      <c r="Q35" s="39">
        <v>0</v>
      </c>
      <c r="R35" s="38">
        <v>0</v>
      </c>
      <c r="S35" s="28">
        <v>0</v>
      </c>
      <c r="T35" s="39">
        <v>0</v>
      </c>
      <c r="U35" s="38">
        <v>0</v>
      </c>
      <c r="V35" s="28">
        <v>0</v>
      </c>
      <c r="W35" s="39">
        <v>0</v>
      </c>
      <c r="Z35" s="11">
        <f t="shared" si="0"/>
        <v>0</v>
      </c>
      <c r="AA35" s="54" t="s">
        <v>152</v>
      </c>
      <c r="AB35" s="8">
        <v>1</v>
      </c>
      <c r="AC35" s="11">
        <f t="shared" si="1"/>
        <v>0</v>
      </c>
      <c r="AD35" s="54" t="s">
        <v>152</v>
      </c>
      <c r="AE35" s="8">
        <v>1</v>
      </c>
      <c r="AF35" s="11">
        <f t="shared" si="2"/>
        <v>0</v>
      </c>
      <c r="AG35" s="54" t="s">
        <v>152</v>
      </c>
      <c r="AH35" s="8">
        <v>1</v>
      </c>
      <c r="AI35" s="11">
        <f t="shared" si="3"/>
        <v>0</v>
      </c>
      <c r="AJ35" s="54" t="s">
        <v>152</v>
      </c>
      <c r="AK35" s="8">
        <v>1</v>
      </c>
      <c r="AL35" s="11">
        <f t="shared" si="4"/>
        <v>0</v>
      </c>
      <c r="AM35" s="54" t="s">
        <v>152</v>
      </c>
      <c r="AN35" s="8">
        <v>1</v>
      </c>
      <c r="AO35" s="11">
        <f t="shared" si="5"/>
        <v>0</v>
      </c>
      <c r="AP35" s="54" t="s">
        <v>152</v>
      </c>
      <c r="AQ35" s="8">
        <v>1</v>
      </c>
      <c r="AR35" s="11">
        <f t="shared" si="6"/>
        <v>0</v>
      </c>
      <c r="AS35" s="54" t="s">
        <v>152</v>
      </c>
      <c r="AT35" s="8">
        <v>1</v>
      </c>
      <c r="AV35" s="11">
        <f t="shared" si="7"/>
        <v>0</v>
      </c>
      <c r="AW35" s="54" t="s">
        <v>152</v>
      </c>
      <c r="AX35" s="8">
        <v>2</v>
      </c>
    </row>
    <row r="36" spans="1:50" x14ac:dyDescent="0.2">
      <c r="A36" s="30"/>
      <c r="B36" s="33" t="s">
        <v>52</v>
      </c>
      <c r="C36" s="38">
        <v>0</v>
      </c>
      <c r="D36" s="28">
        <v>0</v>
      </c>
      <c r="E36" s="39">
        <v>1</v>
      </c>
      <c r="F36" s="38">
        <v>0</v>
      </c>
      <c r="G36" s="28">
        <v>0</v>
      </c>
      <c r="H36" s="39">
        <v>0</v>
      </c>
      <c r="I36" s="38">
        <v>0</v>
      </c>
      <c r="J36" s="28">
        <v>1</v>
      </c>
      <c r="K36" s="39">
        <v>0</v>
      </c>
      <c r="L36" s="38">
        <v>0</v>
      </c>
      <c r="M36" s="28">
        <v>0</v>
      </c>
      <c r="N36" s="39">
        <v>0</v>
      </c>
      <c r="O36" s="38">
        <v>0</v>
      </c>
      <c r="P36" s="28">
        <v>0</v>
      </c>
      <c r="Q36" s="39">
        <v>0</v>
      </c>
      <c r="R36" s="38">
        <v>0</v>
      </c>
      <c r="S36" s="28">
        <v>0</v>
      </c>
      <c r="T36" s="39">
        <v>0</v>
      </c>
      <c r="U36" s="38">
        <v>0</v>
      </c>
      <c r="V36" s="28">
        <v>0</v>
      </c>
      <c r="W36" s="39">
        <v>0</v>
      </c>
      <c r="Z36" s="11">
        <f t="shared" si="0"/>
        <v>1</v>
      </c>
      <c r="AA36" s="54" t="s">
        <v>152</v>
      </c>
      <c r="AB36" s="8">
        <v>1</v>
      </c>
      <c r="AC36" s="11">
        <f t="shared" si="1"/>
        <v>1</v>
      </c>
      <c r="AD36" s="54" t="s">
        <v>152</v>
      </c>
      <c r="AE36" s="8">
        <v>1</v>
      </c>
      <c r="AF36" s="11">
        <f t="shared" si="2"/>
        <v>1</v>
      </c>
      <c r="AG36" s="54" t="s">
        <v>152</v>
      </c>
      <c r="AH36" s="8">
        <v>1</v>
      </c>
      <c r="AI36" s="11">
        <f t="shared" si="3"/>
        <v>0</v>
      </c>
      <c r="AJ36" s="54" t="s">
        <v>152</v>
      </c>
      <c r="AK36" s="8">
        <v>1</v>
      </c>
      <c r="AL36" s="11">
        <f t="shared" si="4"/>
        <v>0</v>
      </c>
      <c r="AM36" s="54" t="s">
        <v>152</v>
      </c>
      <c r="AN36" s="8">
        <v>1</v>
      </c>
      <c r="AO36" s="11">
        <f t="shared" si="5"/>
        <v>0</v>
      </c>
      <c r="AP36" s="54" t="s">
        <v>152</v>
      </c>
      <c r="AQ36" s="8">
        <v>1</v>
      </c>
      <c r="AR36" s="11">
        <f t="shared" si="6"/>
        <v>1</v>
      </c>
      <c r="AS36" s="54" t="s">
        <v>152</v>
      </c>
      <c r="AT36" s="8">
        <v>1</v>
      </c>
      <c r="AV36" s="11">
        <f t="shared" si="7"/>
        <v>2</v>
      </c>
      <c r="AW36" s="54" t="s">
        <v>152</v>
      </c>
      <c r="AX36" s="8">
        <v>2</v>
      </c>
    </row>
    <row r="37" spans="1:50" x14ac:dyDescent="0.2">
      <c r="A37" s="30"/>
      <c r="B37" s="33" t="s">
        <v>47</v>
      </c>
      <c r="C37" s="38">
        <v>0</v>
      </c>
      <c r="D37" s="28">
        <v>0</v>
      </c>
      <c r="E37" s="39">
        <v>0</v>
      </c>
      <c r="F37" s="38">
        <v>0</v>
      </c>
      <c r="G37" s="28">
        <v>0</v>
      </c>
      <c r="H37" s="39">
        <v>0</v>
      </c>
      <c r="I37" s="38">
        <v>0</v>
      </c>
      <c r="J37" s="28">
        <v>0</v>
      </c>
      <c r="K37" s="39">
        <v>0</v>
      </c>
      <c r="L37" s="38">
        <v>0</v>
      </c>
      <c r="M37" s="28">
        <v>0</v>
      </c>
      <c r="N37" s="39">
        <v>0</v>
      </c>
      <c r="O37" s="38">
        <v>0</v>
      </c>
      <c r="P37" s="28">
        <v>0</v>
      </c>
      <c r="Q37" s="39">
        <v>0</v>
      </c>
      <c r="R37" s="38">
        <v>0</v>
      </c>
      <c r="S37" s="28">
        <v>0</v>
      </c>
      <c r="T37" s="39">
        <v>0</v>
      </c>
      <c r="U37" s="38">
        <v>0</v>
      </c>
      <c r="V37" s="28">
        <v>0</v>
      </c>
      <c r="W37" s="39">
        <v>0</v>
      </c>
      <c r="Z37" s="11">
        <f t="shared" si="0"/>
        <v>0</v>
      </c>
      <c r="AA37" s="54" t="s">
        <v>152</v>
      </c>
      <c r="AB37" s="8">
        <v>1</v>
      </c>
      <c r="AC37" s="11">
        <f t="shared" si="1"/>
        <v>0</v>
      </c>
      <c r="AD37" s="54" t="s">
        <v>152</v>
      </c>
      <c r="AE37" s="8">
        <v>1</v>
      </c>
      <c r="AF37" s="11">
        <f t="shared" si="2"/>
        <v>0</v>
      </c>
      <c r="AG37" s="54" t="s">
        <v>152</v>
      </c>
      <c r="AH37" s="8">
        <v>1</v>
      </c>
      <c r="AI37" s="11">
        <f t="shared" si="3"/>
        <v>0</v>
      </c>
      <c r="AJ37" s="54" t="s">
        <v>152</v>
      </c>
      <c r="AK37" s="8">
        <v>1</v>
      </c>
      <c r="AL37" s="11">
        <f t="shared" si="4"/>
        <v>0</v>
      </c>
      <c r="AM37" s="54" t="s">
        <v>152</v>
      </c>
      <c r="AN37" s="8">
        <v>1</v>
      </c>
      <c r="AO37" s="11">
        <f t="shared" si="5"/>
        <v>0</v>
      </c>
      <c r="AP37" s="54" t="s">
        <v>152</v>
      </c>
      <c r="AQ37" s="8">
        <v>1</v>
      </c>
      <c r="AR37" s="11">
        <f t="shared" si="6"/>
        <v>0</v>
      </c>
      <c r="AS37" s="54" t="s">
        <v>152</v>
      </c>
      <c r="AT37" s="8">
        <v>1</v>
      </c>
      <c r="AV37" s="11">
        <f t="shared" si="7"/>
        <v>0</v>
      </c>
      <c r="AW37" s="54" t="s">
        <v>152</v>
      </c>
      <c r="AX37" s="8">
        <v>2</v>
      </c>
    </row>
    <row r="38" spans="1:50" x14ac:dyDescent="0.2">
      <c r="A38" s="30"/>
      <c r="B38" s="33" t="s">
        <v>48</v>
      </c>
      <c r="C38" s="38">
        <v>0</v>
      </c>
      <c r="D38" s="28">
        <v>0</v>
      </c>
      <c r="E38" s="39">
        <v>0</v>
      </c>
      <c r="F38" s="38">
        <v>0</v>
      </c>
      <c r="G38" s="28">
        <v>0</v>
      </c>
      <c r="H38" s="39">
        <v>0</v>
      </c>
      <c r="I38" s="38">
        <v>0</v>
      </c>
      <c r="J38" s="28">
        <v>0</v>
      </c>
      <c r="K38" s="39">
        <v>0</v>
      </c>
      <c r="L38" s="38">
        <v>0</v>
      </c>
      <c r="M38" s="28">
        <v>0</v>
      </c>
      <c r="N38" s="39">
        <v>0</v>
      </c>
      <c r="O38" s="38">
        <v>0</v>
      </c>
      <c r="P38" s="28">
        <v>0</v>
      </c>
      <c r="Q38" s="39">
        <v>0</v>
      </c>
      <c r="R38" s="38">
        <v>0</v>
      </c>
      <c r="S38" s="28">
        <v>0</v>
      </c>
      <c r="T38" s="39">
        <v>0</v>
      </c>
      <c r="U38" s="38">
        <v>0</v>
      </c>
      <c r="V38" s="28">
        <v>0</v>
      </c>
      <c r="W38" s="39">
        <v>0</v>
      </c>
      <c r="Z38" s="11">
        <f t="shared" si="0"/>
        <v>0</v>
      </c>
      <c r="AA38" s="54" t="s">
        <v>152</v>
      </c>
      <c r="AB38" s="8">
        <v>1</v>
      </c>
      <c r="AC38" s="11">
        <f t="shared" si="1"/>
        <v>0</v>
      </c>
      <c r="AD38" s="54" t="s">
        <v>152</v>
      </c>
      <c r="AE38" s="8">
        <v>1</v>
      </c>
      <c r="AF38" s="11">
        <f t="shared" si="2"/>
        <v>0</v>
      </c>
      <c r="AG38" s="54" t="s">
        <v>152</v>
      </c>
      <c r="AH38" s="8">
        <v>1</v>
      </c>
      <c r="AI38" s="11">
        <f t="shared" si="3"/>
        <v>0</v>
      </c>
      <c r="AJ38" s="54" t="s">
        <v>152</v>
      </c>
      <c r="AK38" s="8">
        <v>1</v>
      </c>
      <c r="AL38" s="11">
        <f t="shared" si="4"/>
        <v>0</v>
      </c>
      <c r="AM38" s="54" t="s">
        <v>152</v>
      </c>
      <c r="AN38" s="8">
        <v>1</v>
      </c>
      <c r="AO38" s="11">
        <f t="shared" si="5"/>
        <v>0</v>
      </c>
      <c r="AP38" s="54" t="s">
        <v>152</v>
      </c>
      <c r="AQ38" s="8">
        <v>1</v>
      </c>
      <c r="AR38" s="11">
        <f t="shared" si="6"/>
        <v>0</v>
      </c>
      <c r="AS38" s="54" t="s">
        <v>152</v>
      </c>
      <c r="AT38" s="8">
        <v>1</v>
      </c>
      <c r="AV38" s="11">
        <f t="shared" si="7"/>
        <v>0</v>
      </c>
      <c r="AW38" s="54" t="s">
        <v>152</v>
      </c>
      <c r="AX38" s="8">
        <v>2</v>
      </c>
    </row>
    <row r="39" spans="1:50" x14ac:dyDescent="0.2">
      <c r="A39" s="30"/>
      <c r="B39" s="33" t="s">
        <v>49</v>
      </c>
      <c r="C39" s="38">
        <v>0</v>
      </c>
      <c r="D39" s="28">
        <v>0</v>
      </c>
      <c r="E39" s="39">
        <v>0</v>
      </c>
      <c r="F39" s="38">
        <v>0</v>
      </c>
      <c r="G39" s="28">
        <v>0</v>
      </c>
      <c r="H39" s="39">
        <v>0</v>
      </c>
      <c r="I39" s="38">
        <v>0</v>
      </c>
      <c r="J39" s="28">
        <v>0</v>
      </c>
      <c r="K39" s="39">
        <v>0</v>
      </c>
      <c r="L39" s="38">
        <v>0</v>
      </c>
      <c r="M39" s="28">
        <v>0</v>
      </c>
      <c r="N39" s="39">
        <v>0</v>
      </c>
      <c r="O39" s="38">
        <v>0</v>
      </c>
      <c r="P39" s="28">
        <v>0</v>
      </c>
      <c r="Q39" s="39">
        <v>0</v>
      </c>
      <c r="R39" s="38">
        <v>0</v>
      </c>
      <c r="S39" s="28">
        <v>0</v>
      </c>
      <c r="T39" s="39">
        <v>0</v>
      </c>
      <c r="U39" s="38">
        <v>0</v>
      </c>
      <c r="V39" s="28">
        <v>0</v>
      </c>
      <c r="W39" s="39">
        <v>0</v>
      </c>
      <c r="Z39" s="11">
        <f t="shared" si="0"/>
        <v>0</v>
      </c>
      <c r="AA39" s="54" t="s">
        <v>152</v>
      </c>
      <c r="AB39" s="8">
        <v>1</v>
      </c>
      <c r="AC39" s="11">
        <f t="shared" si="1"/>
        <v>0</v>
      </c>
      <c r="AD39" s="54" t="s">
        <v>152</v>
      </c>
      <c r="AE39" s="8">
        <v>1</v>
      </c>
      <c r="AF39" s="11">
        <f t="shared" si="2"/>
        <v>0</v>
      </c>
      <c r="AG39" s="54" t="s">
        <v>152</v>
      </c>
      <c r="AH39" s="8">
        <v>1</v>
      </c>
      <c r="AI39" s="11">
        <f t="shared" si="3"/>
        <v>0</v>
      </c>
      <c r="AJ39" s="54" t="s">
        <v>152</v>
      </c>
      <c r="AK39" s="8">
        <v>1</v>
      </c>
      <c r="AL39" s="11">
        <f t="shared" si="4"/>
        <v>0</v>
      </c>
      <c r="AM39" s="54" t="s">
        <v>152</v>
      </c>
      <c r="AN39" s="8">
        <v>1</v>
      </c>
      <c r="AO39" s="11">
        <f t="shared" si="5"/>
        <v>0</v>
      </c>
      <c r="AP39" s="54" t="s">
        <v>152</v>
      </c>
      <c r="AQ39" s="8">
        <v>1</v>
      </c>
      <c r="AR39" s="11">
        <f t="shared" si="6"/>
        <v>0</v>
      </c>
      <c r="AS39" s="54" t="s">
        <v>152</v>
      </c>
      <c r="AT39" s="8">
        <v>1</v>
      </c>
      <c r="AV39" s="11">
        <f t="shared" si="7"/>
        <v>0</v>
      </c>
      <c r="AW39" s="54" t="s">
        <v>152</v>
      </c>
      <c r="AX39" s="8">
        <v>2</v>
      </c>
    </row>
    <row r="40" spans="1:50" x14ac:dyDescent="0.2">
      <c r="A40" s="30"/>
      <c r="B40" s="33" t="s">
        <v>50</v>
      </c>
      <c r="C40" s="38">
        <v>0</v>
      </c>
      <c r="D40" s="28">
        <v>1</v>
      </c>
      <c r="E40" s="39">
        <v>0</v>
      </c>
      <c r="F40" s="38">
        <v>0</v>
      </c>
      <c r="G40" s="28">
        <v>0</v>
      </c>
      <c r="H40" s="39">
        <v>0</v>
      </c>
      <c r="I40" s="38">
        <v>0</v>
      </c>
      <c r="J40" s="28">
        <v>0</v>
      </c>
      <c r="K40" s="39">
        <v>1</v>
      </c>
      <c r="L40" s="38">
        <v>0</v>
      </c>
      <c r="M40" s="28">
        <v>0</v>
      </c>
      <c r="N40" s="39">
        <v>0</v>
      </c>
      <c r="O40" s="38">
        <v>0</v>
      </c>
      <c r="P40" s="28">
        <v>0</v>
      </c>
      <c r="Q40" s="39">
        <v>0</v>
      </c>
      <c r="R40" s="38">
        <v>0</v>
      </c>
      <c r="S40" s="28">
        <v>0</v>
      </c>
      <c r="T40" s="39">
        <v>0</v>
      </c>
      <c r="U40" s="38">
        <v>0</v>
      </c>
      <c r="V40" s="28">
        <v>0</v>
      </c>
      <c r="W40" s="39">
        <v>0</v>
      </c>
      <c r="Z40" s="11">
        <f t="shared" si="0"/>
        <v>1</v>
      </c>
      <c r="AA40" s="54" t="s">
        <v>152</v>
      </c>
      <c r="AB40" s="8">
        <v>1</v>
      </c>
      <c r="AC40" s="11">
        <f t="shared" si="1"/>
        <v>1</v>
      </c>
      <c r="AD40" s="54" t="s">
        <v>152</v>
      </c>
      <c r="AE40" s="8">
        <v>1</v>
      </c>
      <c r="AF40" s="11">
        <f t="shared" si="2"/>
        <v>1</v>
      </c>
      <c r="AG40" s="54" t="s">
        <v>152</v>
      </c>
      <c r="AH40" s="8">
        <v>1</v>
      </c>
      <c r="AI40" s="11">
        <f t="shared" si="3"/>
        <v>0</v>
      </c>
      <c r="AJ40" s="54" t="s">
        <v>152</v>
      </c>
      <c r="AK40" s="8">
        <v>1</v>
      </c>
      <c r="AL40" s="11">
        <f t="shared" si="4"/>
        <v>0</v>
      </c>
      <c r="AM40" s="54" t="s">
        <v>152</v>
      </c>
      <c r="AN40" s="8">
        <v>1</v>
      </c>
      <c r="AO40" s="11">
        <f t="shared" si="5"/>
        <v>0</v>
      </c>
      <c r="AP40" s="54" t="s">
        <v>152</v>
      </c>
      <c r="AQ40" s="8">
        <v>1</v>
      </c>
      <c r="AR40" s="11">
        <f t="shared" si="6"/>
        <v>1</v>
      </c>
      <c r="AS40" s="54" t="s">
        <v>152</v>
      </c>
      <c r="AT40" s="8">
        <v>1</v>
      </c>
      <c r="AV40" s="11">
        <f t="shared" si="7"/>
        <v>2</v>
      </c>
      <c r="AW40" s="54" t="s">
        <v>152</v>
      </c>
      <c r="AX40" s="8">
        <v>2</v>
      </c>
    </row>
    <row r="41" spans="1:50" x14ac:dyDescent="0.2">
      <c r="A41" s="30"/>
      <c r="B41" s="33" t="s">
        <v>51</v>
      </c>
      <c r="C41" s="38">
        <v>0</v>
      </c>
      <c r="D41" s="28">
        <v>0</v>
      </c>
      <c r="E41" s="39">
        <v>0</v>
      </c>
      <c r="F41" s="38">
        <v>0</v>
      </c>
      <c r="G41" s="28">
        <v>0</v>
      </c>
      <c r="H41" s="39">
        <v>0</v>
      </c>
      <c r="I41" s="38">
        <v>0</v>
      </c>
      <c r="J41" s="28">
        <v>0</v>
      </c>
      <c r="K41" s="39">
        <v>0</v>
      </c>
      <c r="L41" s="38">
        <v>0</v>
      </c>
      <c r="M41" s="28">
        <v>0</v>
      </c>
      <c r="N41" s="39">
        <v>0</v>
      </c>
      <c r="O41" s="38">
        <v>0</v>
      </c>
      <c r="P41" s="28">
        <v>0</v>
      </c>
      <c r="Q41" s="39">
        <v>0</v>
      </c>
      <c r="R41" s="38">
        <v>0</v>
      </c>
      <c r="S41" s="28">
        <v>0</v>
      </c>
      <c r="T41" s="39">
        <v>0</v>
      </c>
      <c r="U41" s="38">
        <v>0</v>
      </c>
      <c r="V41" s="28">
        <v>0</v>
      </c>
      <c r="W41" s="39">
        <v>0</v>
      </c>
      <c r="Z41" s="11">
        <f t="shared" si="0"/>
        <v>0</v>
      </c>
      <c r="AA41" s="54" t="s">
        <v>152</v>
      </c>
      <c r="AB41" s="8">
        <v>1</v>
      </c>
      <c r="AC41" s="11">
        <f t="shared" si="1"/>
        <v>0</v>
      </c>
      <c r="AD41" s="54" t="s">
        <v>152</v>
      </c>
      <c r="AE41" s="8">
        <v>1</v>
      </c>
      <c r="AF41" s="11">
        <f t="shared" si="2"/>
        <v>0</v>
      </c>
      <c r="AG41" s="54" t="s">
        <v>152</v>
      </c>
      <c r="AH41" s="8">
        <v>1</v>
      </c>
      <c r="AI41" s="11">
        <f t="shared" si="3"/>
        <v>0</v>
      </c>
      <c r="AJ41" s="54" t="s">
        <v>152</v>
      </c>
      <c r="AK41" s="8">
        <v>1</v>
      </c>
      <c r="AL41" s="11">
        <f t="shared" si="4"/>
        <v>0</v>
      </c>
      <c r="AM41" s="54" t="s">
        <v>152</v>
      </c>
      <c r="AN41" s="8">
        <v>1</v>
      </c>
      <c r="AO41" s="11">
        <f t="shared" si="5"/>
        <v>0</v>
      </c>
      <c r="AP41" s="54" t="s">
        <v>152</v>
      </c>
      <c r="AQ41" s="8">
        <v>1</v>
      </c>
      <c r="AR41" s="11">
        <f t="shared" si="6"/>
        <v>0</v>
      </c>
      <c r="AS41" s="54" t="s">
        <v>152</v>
      </c>
      <c r="AT41" s="8">
        <v>1</v>
      </c>
      <c r="AV41" s="11">
        <f t="shared" si="7"/>
        <v>0</v>
      </c>
      <c r="AW41" s="54" t="s">
        <v>152</v>
      </c>
      <c r="AX41" s="8">
        <v>2</v>
      </c>
    </row>
    <row r="42" spans="1:50" x14ac:dyDescent="0.2">
      <c r="A42" s="30"/>
      <c r="B42" s="33" t="s">
        <v>53</v>
      </c>
      <c r="C42" s="38">
        <v>0</v>
      </c>
      <c r="D42" s="28">
        <v>0</v>
      </c>
      <c r="E42" s="39">
        <v>0</v>
      </c>
      <c r="F42" s="38">
        <v>0</v>
      </c>
      <c r="G42" s="28">
        <v>0</v>
      </c>
      <c r="H42" s="39">
        <v>0</v>
      </c>
      <c r="I42" s="38">
        <v>0</v>
      </c>
      <c r="J42" s="28">
        <v>0</v>
      </c>
      <c r="K42" s="39">
        <v>0</v>
      </c>
      <c r="L42" s="38">
        <v>0</v>
      </c>
      <c r="M42" s="28">
        <v>0</v>
      </c>
      <c r="N42" s="39">
        <v>0</v>
      </c>
      <c r="O42" s="38">
        <v>0</v>
      </c>
      <c r="P42" s="28">
        <v>0</v>
      </c>
      <c r="Q42" s="39">
        <v>0</v>
      </c>
      <c r="R42" s="38">
        <v>0</v>
      </c>
      <c r="S42" s="28">
        <v>0</v>
      </c>
      <c r="T42" s="39">
        <v>0</v>
      </c>
      <c r="U42" s="38">
        <v>0</v>
      </c>
      <c r="V42" s="28">
        <v>0</v>
      </c>
      <c r="W42" s="39">
        <v>0</v>
      </c>
      <c r="Z42" s="11">
        <f t="shared" si="0"/>
        <v>0</v>
      </c>
      <c r="AA42" s="54" t="s">
        <v>152</v>
      </c>
      <c r="AB42" s="8">
        <v>1</v>
      </c>
      <c r="AC42" s="11">
        <f t="shared" si="1"/>
        <v>0</v>
      </c>
      <c r="AD42" s="54" t="s">
        <v>152</v>
      </c>
      <c r="AE42" s="8">
        <v>1</v>
      </c>
      <c r="AF42" s="11">
        <f t="shared" si="2"/>
        <v>0</v>
      </c>
      <c r="AG42" s="54" t="s">
        <v>152</v>
      </c>
      <c r="AH42" s="8">
        <v>1</v>
      </c>
      <c r="AI42" s="11">
        <f t="shared" si="3"/>
        <v>0</v>
      </c>
      <c r="AJ42" s="54" t="s">
        <v>152</v>
      </c>
      <c r="AK42" s="8">
        <v>1</v>
      </c>
      <c r="AL42" s="11">
        <f t="shared" si="4"/>
        <v>0</v>
      </c>
      <c r="AM42" s="54" t="s">
        <v>152</v>
      </c>
      <c r="AN42" s="8">
        <v>1</v>
      </c>
      <c r="AO42" s="11">
        <f t="shared" si="5"/>
        <v>0</v>
      </c>
      <c r="AP42" s="54" t="s">
        <v>152</v>
      </c>
      <c r="AQ42" s="8">
        <v>1</v>
      </c>
      <c r="AR42" s="11">
        <f t="shared" si="6"/>
        <v>0</v>
      </c>
      <c r="AS42" s="54" t="s">
        <v>152</v>
      </c>
      <c r="AT42" s="8">
        <v>1</v>
      </c>
      <c r="AV42" s="11">
        <f t="shared" si="7"/>
        <v>0</v>
      </c>
      <c r="AW42" s="54" t="s">
        <v>152</v>
      </c>
      <c r="AX42" s="8">
        <v>2</v>
      </c>
    </row>
    <row r="43" spans="1:50" x14ac:dyDescent="0.2">
      <c r="A43" s="30"/>
      <c r="B43" s="33" t="s">
        <v>54</v>
      </c>
      <c r="C43" s="38">
        <v>0</v>
      </c>
      <c r="D43" s="28">
        <v>0</v>
      </c>
      <c r="E43" s="39">
        <v>0</v>
      </c>
      <c r="F43" s="38">
        <v>0</v>
      </c>
      <c r="G43" s="28">
        <v>0</v>
      </c>
      <c r="H43" s="39">
        <v>0</v>
      </c>
      <c r="I43" s="38">
        <v>0</v>
      </c>
      <c r="J43" s="28">
        <v>0</v>
      </c>
      <c r="K43" s="39">
        <v>0</v>
      </c>
      <c r="L43" s="38">
        <v>0</v>
      </c>
      <c r="M43" s="28">
        <v>0</v>
      </c>
      <c r="N43" s="39">
        <v>0</v>
      </c>
      <c r="O43" s="38">
        <v>0</v>
      </c>
      <c r="P43" s="28">
        <v>0</v>
      </c>
      <c r="Q43" s="39">
        <v>0</v>
      </c>
      <c r="R43" s="38">
        <v>0</v>
      </c>
      <c r="S43" s="28">
        <v>0</v>
      </c>
      <c r="T43" s="39">
        <v>0</v>
      </c>
      <c r="U43" s="38">
        <v>0</v>
      </c>
      <c r="V43" s="28">
        <v>0</v>
      </c>
      <c r="W43" s="39">
        <v>0</v>
      </c>
      <c r="Z43" s="11">
        <f t="shared" si="0"/>
        <v>0</v>
      </c>
      <c r="AA43" s="54" t="s">
        <v>152</v>
      </c>
      <c r="AB43" s="8">
        <v>1</v>
      </c>
      <c r="AC43" s="11">
        <f t="shared" si="1"/>
        <v>0</v>
      </c>
      <c r="AD43" s="54" t="s">
        <v>152</v>
      </c>
      <c r="AE43" s="8">
        <v>1</v>
      </c>
      <c r="AF43" s="11">
        <f t="shared" si="2"/>
        <v>0</v>
      </c>
      <c r="AG43" s="54" t="s">
        <v>152</v>
      </c>
      <c r="AH43" s="8">
        <v>1</v>
      </c>
      <c r="AI43" s="11">
        <f t="shared" si="3"/>
        <v>0</v>
      </c>
      <c r="AJ43" s="54" t="s">
        <v>152</v>
      </c>
      <c r="AK43" s="8">
        <v>1</v>
      </c>
      <c r="AL43" s="11">
        <f t="shared" si="4"/>
        <v>0</v>
      </c>
      <c r="AM43" s="54" t="s">
        <v>152</v>
      </c>
      <c r="AN43" s="8">
        <v>1</v>
      </c>
      <c r="AO43" s="11">
        <f t="shared" si="5"/>
        <v>0</v>
      </c>
      <c r="AP43" s="54" t="s">
        <v>152</v>
      </c>
      <c r="AQ43" s="8">
        <v>1</v>
      </c>
      <c r="AR43" s="11">
        <f t="shared" si="6"/>
        <v>0</v>
      </c>
      <c r="AS43" s="54" t="s">
        <v>152</v>
      </c>
      <c r="AT43" s="8">
        <v>1</v>
      </c>
      <c r="AV43" s="11">
        <f t="shared" si="7"/>
        <v>0</v>
      </c>
      <c r="AW43" s="54" t="s">
        <v>152</v>
      </c>
      <c r="AX43" s="8">
        <v>2</v>
      </c>
    </row>
    <row r="44" spans="1:50" x14ac:dyDescent="0.2">
      <c r="A44" s="30"/>
      <c r="B44" s="33" t="s">
        <v>55</v>
      </c>
      <c r="C44" s="38">
        <v>0</v>
      </c>
      <c r="D44" s="28">
        <v>0</v>
      </c>
      <c r="E44" s="39">
        <v>0</v>
      </c>
      <c r="F44" s="38">
        <v>0</v>
      </c>
      <c r="G44" s="28">
        <v>0</v>
      </c>
      <c r="H44" s="39">
        <v>0</v>
      </c>
      <c r="I44" s="38">
        <v>0</v>
      </c>
      <c r="J44" s="28">
        <v>0</v>
      </c>
      <c r="K44" s="39">
        <v>0</v>
      </c>
      <c r="L44" s="38">
        <v>0</v>
      </c>
      <c r="M44" s="28">
        <v>0</v>
      </c>
      <c r="N44" s="39">
        <v>0</v>
      </c>
      <c r="O44" s="38">
        <v>0</v>
      </c>
      <c r="P44" s="28">
        <v>0</v>
      </c>
      <c r="Q44" s="39">
        <v>0</v>
      </c>
      <c r="R44" s="38">
        <v>0</v>
      </c>
      <c r="S44" s="28">
        <v>0</v>
      </c>
      <c r="T44" s="39">
        <v>0</v>
      </c>
      <c r="U44" s="38">
        <v>0</v>
      </c>
      <c r="V44" s="28">
        <v>0</v>
      </c>
      <c r="W44" s="39">
        <v>0</v>
      </c>
      <c r="Z44" s="11">
        <f t="shared" si="0"/>
        <v>0</v>
      </c>
      <c r="AA44" s="54" t="s">
        <v>152</v>
      </c>
      <c r="AB44" s="8">
        <v>1</v>
      </c>
      <c r="AC44" s="11">
        <f t="shared" si="1"/>
        <v>0</v>
      </c>
      <c r="AD44" s="54" t="s">
        <v>152</v>
      </c>
      <c r="AE44" s="8">
        <v>1</v>
      </c>
      <c r="AF44" s="11">
        <f t="shared" si="2"/>
        <v>0</v>
      </c>
      <c r="AG44" s="54" t="s">
        <v>152</v>
      </c>
      <c r="AH44" s="8">
        <v>1</v>
      </c>
      <c r="AI44" s="11">
        <f t="shared" si="3"/>
        <v>0</v>
      </c>
      <c r="AJ44" s="54" t="s">
        <v>152</v>
      </c>
      <c r="AK44" s="8">
        <v>1</v>
      </c>
      <c r="AL44" s="11">
        <f t="shared" si="4"/>
        <v>0</v>
      </c>
      <c r="AM44" s="54" t="s">
        <v>152</v>
      </c>
      <c r="AN44" s="8">
        <v>1</v>
      </c>
      <c r="AO44" s="11">
        <f t="shared" si="5"/>
        <v>0</v>
      </c>
      <c r="AP44" s="54" t="s">
        <v>152</v>
      </c>
      <c r="AQ44" s="8">
        <v>1</v>
      </c>
      <c r="AR44" s="11">
        <f t="shared" si="6"/>
        <v>0</v>
      </c>
      <c r="AS44" s="54" t="s">
        <v>152</v>
      </c>
      <c r="AT44" s="8">
        <v>1</v>
      </c>
      <c r="AV44" s="11">
        <f t="shared" si="7"/>
        <v>0</v>
      </c>
      <c r="AW44" s="54" t="s">
        <v>152</v>
      </c>
      <c r="AX44" s="8">
        <v>2</v>
      </c>
    </row>
    <row r="45" spans="1:50" x14ac:dyDescent="0.2">
      <c r="A45" s="30"/>
      <c r="B45" s="33" t="s">
        <v>56</v>
      </c>
      <c r="C45" s="38">
        <v>0</v>
      </c>
      <c r="D45" s="28">
        <v>0</v>
      </c>
      <c r="E45" s="39">
        <v>0</v>
      </c>
      <c r="F45" s="38">
        <v>0</v>
      </c>
      <c r="G45" s="28">
        <v>0</v>
      </c>
      <c r="H45" s="39">
        <v>0</v>
      </c>
      <c r="I45" s="38">
        <v>0</v>
      </c>
      <c r="J45" s="28">
        <v>0</v>
      </c>
      <c r="K45" s="39">
        <v>0</v>
      </c>
      <c r="L45" s="38">
        <v>0</v>
      </c>
      <c r="M45" s="28">
        <v>0</v>
      </c>
      <c r="N45" s="39">
        <v>0</v>
      </c>
      <c r="O45" s="38">
        <v>0</v>
      </c>
      <c r="P45" s="28">
        <v>0</v>
      </c>
      <c r="Q45" s="39">
        <v>0</v>
      </c>
      <c r="R45" s="38">
        <v>0</v>
      </c>
      <c r="S45" s="28">
        <v>0</v>
      </c>
      <c r="T45" s="39">
        <v>0</v>
      </c>
      <c r="U45" s="38">
        <v>0</v>
      </c>
      <c r="V45" s="28">
        <v>0</v>
      </c>
      <c r="W45" s="39">
        <v>0</v>
      </c>
      <c r="Z45" s="11">
        <f t="shared" si="0"/>
        <v>0</v>
      </c>
      <c r="AA45" s="54" t="s">
        <v>152</v>
      </c>
      <c r="AB45" s="8">
        <v>1</v>
      </c>
      <c r="AC45" s="11">
        <f t="shared" si="1"/>
        <v>0</v>
      </c>
      <c r="AD45" s="54" t="s">
        <v>152</v>
      </c>
      <c r="AE45" s="8">
        <v>1</v>
      </c>
      <c r="AF45" s="11">
        <f t="shared" si="2"/>
        <v>0</v>
      </c>
      <c r="AG45" s="54" t="s">
        <v>152</v>
      </c>
      <c r="AH45" s="8">
        <v>1</v>
      </c>
      <c r="AI45" s="11">
        <f t="shared" si="3"/>
        <v>0</v>
      </c>
      <c r="AJ45" s="54" t="s">
        <v>152</v>
      </c>
      <c r="AK45" s="8">
        <v>1</v>
      </c>
      <c r="AL45" s="11">
        <f t="shared" si="4"/>
        <v>0</v>
      </c>
      <c r="AM45" s="54" t="s">
        <v>152</v>
      </c>
      <c r="AN45" s="8">
        <v>1</v>
      </c>
      <c r="AO45" s="11">
        <f t="shared" si="5"/>
        <v>0</v>
      </c>
      <c r="AP45" s="54" t="s">
        <v>152</v>
      </c>
      <c r="AQ45" s="8">
        <v>1</v>
      </c>
      <c r="AR45" s="11">
        <f t="shared" si="6"/>
        <v>0</v>
      </c>
      <c r="AS45" s="54" t="s">
        <v>152</v>
      </c>
      <c r="AT45" s="8">
        <v>1</v>
      </c>
      <c r="AV45" s="11">
        <f t="shared" si="7"/>
        <v>0</v>
      </c>
      <c r="AW45" s="54" t="s">
        <v>152</v>
      </c>
      <c r="AX45" s="8">
        <v>2</v>
      </c>
    </row>
    <row r="46" spans="1:50" x14ac:dyDescent="0.2">
      <c r="A46" s="30"/>
      <c r="B46" s="33" t="s">
        <v>61</v>
      </c>
      <c r="C46" s="38">
        <v>0</v>
      </c>
      <c r="D46" s="28">
        <v>0</v>
      </c>
      <c r="E46" s="39">
        <v>0</v>
      </c>
      <c r="F46" s="38">
        <v>0</v>
      </c>
      <c r="G46" s="28">
        <v>0</v>
      </c>
      <c r="H46" s="39">
        <v>0</v>
      </c>
      <c r="I46" s="38">
        <v>0</v>
      </c>
      <c r="J46" s="28">
        <v>0</v>
      </c>
      <c r="K46" s="39">
        <v>0</v>
      </c>
      <c r="L46" s="38">
        <v>0</v>
      </c>
      <c r="M46" s="28">
        <v>0</v>
      </c>
      <c r="N46" s="39">
        <v>0</v>
      </c>
      <c r="O46" s="38">
        <v>0</v>
      </c>
      <c r="P46" s="28">
        <v>0</v>
      </c>
      <c r="Q46" s="39">
        <v>0</v>
      </c>
      <c r="R46" s="38">
        <v>0</v>
      </c>
      <c r="S46" s="28">
        <v>0</v>
      </c>
      <c r="T46" s="39">
        <v>0</v>
      </c>
      <c r="U46" s="38">
        <v>0</v>
      </c>
      <c r="V46" s="28">
        <v>0</v>
      </c>
      <c r="W46" s="39">
        <v>0</v>
      </c>
      <c r="Z46" s="11">
        <f t="shared" si="0"/>
        <v>0</v>
      </c>
      <c r="AA46" s="54" t="s">
        <v>152</v>
      </c>
      <c r="AB46" s="8">
        <v>1</v>
      </c>
      <c r="AC46" s="11">
        <f t="shared" si="1"/>
        <v>0</v>
      </c>
      <c r="AD46" s="54" t="s">
        <v>152</v>
      </c>
      <c r="AE46" s="8">
        <v>1</v>
      </c>
      <c r="AF46" s="11">
        <f t="shared" si="2"/>
        <v>0</v>
      </c>
      <c r="AG46" s="54" t="s">
        <v>152</v>
      </c>
      <c r="AH46" s="8">
        <v>1</v>
      </c>
      <c r="AI46" s="11">
        <f t="shared" si="3"/>
        <v>0</v>
      </c>
      <c r="AJ46" s="54" t="s">
        <v>152</v>
      </c>
      <c r="AK46" s="8">
        <v>1</v>
      </c>
      <c r="AL46" s="11">
        <f t="shared" si="4"/>
        <v>0</v>
      </c>
      <c r="AM46" s="54" t="s">
        <v>152</v>
      </c>
      <c r="AN46" s="8">
        <v>1</v>
      </c>
      <c r="AO46" s="11">
        <f t="shared" si="5"/>
        <v>0</v>
      </c>
      <c r="AP46" s="54" t="s">
        <v>152</v>
      </c>
      <c r="AQ46" s="8">
        <v>1</v>
      </c>
      <c r="AR46" s="11">
        <f t="shared" si="6"/>
        <v>0</v>
      </c>
      <c r="AS46" s="54" t="s">
        <v>152</v>
      </c>
      <c r="AT46" s="8">
        <v>1</v>
      </c>
      <c r="AV46" s="11">
        <f t="shared" si="7"/>
        <v>0</v>
      </c>
      <c r="AW46" s="54" t="s">
        <v>152</v>
      </c>
      <c r="AX46" s="8">
        <v>2</v>
      </c>
    </row>
    <row r="47" spans="1:50" x14ac:dyDescent="0.2">
      <c r="A47" s="30"/>
      <c r="B47" s="33" t="s">
        <v>62</v>
      </c>
      <c r="C47" s="38">
        <v>0</v>
      </c>
      <c r="D47" s="28">
        <v>0</v>
      </c>
      <c r="E47" s="39">
        <v>0</v>
      </c>
      <c r="F47" s="38">
        <v>0</v>
      </c>
      <c r="G47" s="28">
        <v>0</v>
      </c>
      <c r="H47" s="39">
        <v>0</v>
      </c>
      <c r="I47" s="38">
        <v>0</v>
      </c>
      <c r="J47" s="28">
        <v>0</v>
      </c>
      <c r="K47" s="39">
        <v>0</v>
      </c>
      <c r="L47" s="38">
        <v>0</v>
      </c>
      <c r="M47" s="28">
        <v>0</v>
      </c>
      <c r="N47" s="39">
        <v>0</v>
      </c>
      <c r="O47" s="38">
        <v>0</v>
      </c>
      <c r="P47" s="28">
        <v>0</v>
      </c>
      <c r="Q47" s="39">
        <v>0</v>
      </c>
      <c r="R47" s="38">
        <v>0</v>
      </c>
      <c r="S47" s="28">
        <v>0</v>
      </c>
      <c r="T47" s="39">
        <v>0</v>
      </c>
      <c r="U47" s="38">
        <v>0</v>
      </c>
      <c r="V47" s="28">
        <v>0</v>
      </c>
      <c r="W47" s="39">
        <v>0</v>
      </c>
      <c r="Z47" s="11">
        <f t="shared" si="0"/>
        <v>0</v>
      </c>
      <c r="AA47" s="54" t="s">
        <v>152</v>
      </c>
      <c r="AB47" s="8">
        <v>1</v>
      </c>
      <c r="AC47" s="11">
        <f t="shared" si="1"/>
        <v>0</v>
      </c>
      <c r="AD47" s="54" t="s">
        <v>152</v>
      </c>
      <c r="AE47" s="8">
        <v>1</v>
      </c>
      <c r="AF47" s="11">
        <f t="shared" si="2"/>
        <v>0</v>
      </c>
      <c r="AG47" s="54" t="s">
        <v>152</v>
      </c>
      <c r="AH47" s="8">
        <v>1</v>
      </c>
      <c r="AI47" s="11">
        <f t="shared" si="3"/>
        <v>0</v>
      </c>
      <c r="AJ47" s="54" t="s">
        <v>152</v>
      </c>
      <c r="AK47" s="8">
        <v>1</v>
      </c>
      <c r="AL47" s="11">
        <f t="shared" si="4"/>
        <v>0</v>
      </c>
      <c r="AM47" s="54" t="s">
        <v>152</v>
      </c>
      <c r="AN47" s="8">
        <v>1</v>
      </c>
      <c r="AO47" s="11">
        <f t="shared" si="5"/>
        <v>0</v>
      </c>
      <c r="AP47" s="54" t="s">
        <v>152</v>
      </c>
      <c r="AQ47" s="8">
        <v>1</v>
      </c>
      <c r="AR47" s="11">
        <f t="shared" si="6"/>
        <v>0</v>
      </c>
      <c r="AS47" s="54" t="s">
        <v>152</v>
      </c>
      <c r="AT47" s="8">
        <v>1</v>
      </c>
      <c r="AV47" s="11">
        <f t="shared" si="7"/>
        <v>0</v>
      </c>
      <c r="AW47" s="54" t="s">
        <v>152</v>
      </c>
      <c r="AX47" s="8">
        <v>2</v>
      </c>
    </row>
    <row r="48" spans="1:50" x14ac:dyDescent="0.2">
      <c r="A48" s="30"/>
      <c r="B48" s="33" t="s">
        <v>63</v>
      </c>
      <c r="C48" s="38">
        <v>0</v>
      </c>
      <c r="D48" s="28">
        <v>0</v>
      </c>
      <c r="E48" s="39">
        <v>0</v>
      </c>
      <c r="F48" s="38">
        <v>0</v>
      </c>
      <c r="G48" s="28">
        <v>0</v>
      </c>
      <c r="H48" s="39">
        <v>0</v>
      </c>
      <c r="I48" s="38">
        <v>0</v>
      </c>
      <c r="J48" s="28">
        <v>0</v>
      </c>
      <c r="K48" s="39">
        <v>0</v>
      </c>
      <c r="L48" s="38">
        <v>0</v>
      </c>
      <c r="M48" s="28">
        <v>0</v>
      </c>
      <c r="N48" s="39">
        <v>0</v>
      </c>
      <c r="O48" s="38">
        <v>0</v>
      </c>
      <c r="P48" s="28">
        <v>0</v>
      </c>
      <c r="Q48" s="39">
        <v>0</v>
      </c>
      <c r="R48" s="38">
        <v>0</v>
      </c>
      <c r="S48" s="28">
        <v>0</v>
      </c>
      <c r="T48" s="39">
        <v>0</v>
      </c>
      <c r="U48" s="38">
        <v>0</v>
      </c>
      <c r="V48" s="28">
        <v>0</v>
      </c>
      <c r="W48" s="39">
        <v>0</v>
      </c>
      <c r="Z48" s="11">
        <f t="shared" si="0"/>
        <v>0</v>
      </c>
      <c r="AA48" s="54" t="s">
        <v>152</v>
      </c>
      <c r="AB48" s="8">
        <v>1</v>
      </c>
      <c r="AC48" s="11">
        <f t="shared" si="1"/>
        <v>0</v>
      </c>
      <c r="AD48" s="54" t="s">
        <v>152</v>
      </c>
      <c r="AE48" s="8">
        <v>1</v>
      </c>
      <c r="AF48" s="11">
        <f t="shared" si="2"/>
        <v>0</v>
      </c>
      <c r="AG48" s="54" t="s">
        <v>152</v>
      </c>
      <c r="AH48" s="8">
        <v>1</v>
      </c>
      <c r="AI48" s="11">
        <f t="shared" si="3"/>
        <v>0</v>
      </c>
      <c r="AJ48" s="54" t="s">
        <v>152</v>
      </c>
      <c r="AK48" s="8">
        <v>1</v>
      </c>
      <c r="AL48" s="11">
        <f t="shared" si="4"/>
        <v>0</v>
      </c>
      <c r="AM48" s="54" t="s">
        <v>152</v>
      </c>
      <c r="AN48" s="8">
        <v>1</v>
      </c>
      <c r="AO48" s="11">
        <f t="shared" si="5"/>
        <v>0</v>
      </c>
      <c r="AP48" s="54" t="s">
        <v>152</v>
      </c>
      <c r="AQ48" s="8">
        <v>1</v>
      </c>
      <c r="AR48" s="11">
        <f t="shared" si="6"/>
        <v>0</v>
      </c>
      <c r="AS48" s="54" t="s">
        <v>152</v>
      </c>
      <c r="AT48" s="8">
        <v>1</v>
      </c>
      <c r="AV48" s="11">
        <f t="shared" si="7"/>
        <v>0</v>
      </c>
      <c r="AW48" s="54" t="s">
        <v>152</v>
      </c>
      <c r="AX48" s="8">
        <v>2</v>
      </c>
    </row>
    <row r="49" spans="1:50" x14ac:dyDescent="0.2">
      <c r="A49" s="30"/>
      <c r="B49" s="33" t="s">
        <v>64</v>
      </c>
      <c r="C49" s="38">
        <v>0</v>
      </c>
      <c r="D49" s="28">
        <v>0</v>
      </c>
      <c r="E49" s="39">
        <v>0</v>
      </c>
      <c r="F49" s="38">
        <v>0</v>
      </c>
      <c r="G49" s="28">
        <v>0</v>
      </c>
      <c r="H49" s="39">
        <v>0</v>
      </c>
      <c r="I49" s="38">
        <v>0</v>
      </c>
      <c r="J49" s="28">
        <v>0</v>
      </c>
      <c r="K49" s="39">
        <v>0</v>
      </c>
      <c r="L49" s="38">
        <v>0</v>
      </c>
      <c r="M49" s="28">
        <v>0</v>
      </c>
      <c r="N49" s="39">
        <v>0</v>
      </c>
      <c r="O49" s="38">
        <v>0</v>
      </c>
      <c r="P49" s="28">
        <v>0</v>
      </c>
      <c r="Q49" s="39">
        <v>0</v>
      </c>
      <c r="R49" s="38">
        <v>0</v>
      </c>
      <c r="S49" s="28">
        <v>0</v>
      </c>
      <c r="T49" s="39">
        <v>0</v>
      </c>
      <c r="U49" s="38">
        <v>0</v>
      </c>
      <c r="V49" s="28">
        <v>0</v>
      </c>
      <c r="W49" s="39">
        <v>0</v>
      </c>
      <c r="Z49" s="11">
        <f t="shared" si="0"/>
        <v>0</v>
      </c>
      <c r="AA49" s="54" t="s">
        <v>152</v>
      </c>
      <c r="AB49" s="8">
        <v>1</v>
      </c>
      <c r="AC49" s="11">
        <f t="shared" si="1"/>
        <v>0</v>
      </c>
      <c r="AD49" s="54" t="s">
        <v>152</v>
      </c>
      <c r="AE49" s="8">
        <v>1</v>
      </c>
      <c r="AF49" s="11">
        <f t="shared" si="2"/>
        <v>0</v>
      </c>
      <c r="AG49" s="54" t="s">
        <v>152</v>
      </c>
      <c r="AH49" s="8">
        <v>1</v>
      </c>
      <c r="AI49" s="11">
        <f t="shared" si="3"/>
        <v>0</v>
      </c>
      <c r="AJ49" s="54" t="s">
        <v>152</v>
      </c>
      <c r="AK49" s="8">
        <v>1</v>
      </c>
      <c r="AL49" s="11">
        <f t="shared" si="4"/>
        <v>0</v>
      </c>
      <c r="AM49" s="54" t="s">
        <v>152</v>
      </c>
      <c r="AN49" s="8">
        <v>1</v>
      </c>
      <c r="AO49" s="11">
        <f t="shared" si="5"/>
        <v>0</v>
      </c>
      <c r="AP49" s="54" t="s">
        <v>152</v>
      </c>
      <c r="AQ49" s="8">
        <v>1</v>
      </c>
      <c r="AR49" s="11">
        <f t="shared" si="6"/>
        <v>0</v>
      </c>
      <c r="AS49" s="54" t="s">
        <v>152</v>
      </c>
      <c r="AT49" s="8">
        <v>1</v>
      </c>
      <c r="AV49" s="11">
        <f t="shared" si="7"/>
        <v>0</v>
      </c>
      <c r="AW49" s="54" t="s">
        <v>152</v>
      </c>
      <c r="AX49" s="8">
        <v>2</v>
      </c>
    </row>
    <row r="50" spans="1:50" x14ac:dyDescent="0.2">
      <c r="A50" s="30"/>
      <c r="B50" s="33" t="s">
        <v>65</v>
      </c>
      <c r="C50" s="38">
        <v>0</v>
      </c>
      <c r="D50" s="28">
        <v>0</v>
      </c>
      <c r="E50" s="39">
        <v>0</v>
      </c>
      <c r="F50" s="38">
        <v>0</v>
      </c>
      <c r="G50" s="28">
        <v>0</v>
      </c>
      <c r="H50" s="39">
        <v>0</v>
      </c>
      <c r="I50" s="38">
        <v>0</v>
      </c>
      <c r="J50" s="28">
        <v>0</v>
      </c>
      <c r="K50" s="39">
        <v>0</v>
      </c>
      <c r="L50" s="38">
        <v>0</v>
      </c>
      <c r="M50" s="28">
        <v>0</v>
      </c>
      <c r="N50" s="39">
        <v>0</v>
      </c>
      <c r="O50" s="38">
        <v>0</v>
      </c>
      <c r="P50" s="28">
        <v>0</v>
      </c>
      <c r="Q50" s="39">
        <v>0</v>
      </c>
      <c r="R50" s="38">
        <v>0</v>
      </c>
      <c r="S50" s="28">
        <v>0</v>
      </c>
      <c r="T50" s="39">
        <v>0</v>
      </c>
      <c r="U50" s="38">
        <v>0</v>
      </c>
      <c r="V50" s="28">
        <v>0</v>
      </c>
      <c r="W50" s="39">
        <v>0</v>
      </c>
      <c r="Z50" s="11">
        <f t="shared" si="0"/>
        <v>0</v>
      </c>
      <c r="AA50" s="54" t="s">
        <v>152</v>
      </c>
      <c r="AB50" s="8">
        <v>1</v>
      </c>
      <c r="AC50" s="11">
        <f t="shared" si="1"/>
        <v>0</v>
      </c>
      <c r="AD50" s="54" t="s">
        <v>152</v>
      </c>
      <c r="AE50" s="8">
        <v>1</v>
      </c>
      <c r="AF50" s="11">
        <f t="shared" si="2"/>
        <v>0</v>
      </c>
      <c r="AG50" s="54" t="s">
        <v>152</v>
      </c>
      <c r="AH50" s="8">
        <v>1</v>
      </c>
      <c r="AI50" s="11">
        <f t="shared" si="3"/>
        <v>0</v>
      </c>
      <c r="AJ50" s="54" t="s">
        <v>152</v>
      </c>
      <c r="AK50" s="8">
        <v>1</v>
      </c>
      <c r="AL50" s="11">
        <f t="shared" si="4"/>
        <v>0</v>
      </c>
      <c r="AM50" s="54" t="s">
        <v>152</v>
      </c>
      <c r="AN50" s="8">
        <v>1</v>
      </c>
      <c r="AO50" s="11">
        <f t="shared" si="5"/>
        <v>0</v>
      </c>
      <c r="AP50" s="54" t="s">
        <v>152</v>
      </c>
      <c r="AQ50" s="8">
        <v>1</v>
      </c>
      <c r="AR50" s="11">
        <f t="shared" si="6"/>
        <v>0</v>
      </c>
      <c r="AS50" s="54" t="s">
        <v>152</v>
      </c>
      <c r="AT50" s="8">
        <v>1</v>
      </c>
      <c r="AV50" s="11">
        <f t="shared" si="7"/>
        <v>0</v>
      </c>
      <c r="AW50" s="54" t="s">
        <v>152</v>
      </c>
      <c r="AX50" s="8">
        <v>2</v>
      </c>
    </row>
    <row r="51" spans="1:50" x14ac:dyDescent="0.2">
      <c r="A51" s="30"/>
      <c r="B51" s="33" t="s">
        <v>69</v>
      </c>
      <c r="C51" s="38">
        <v>0</v>
      </c>
      <c r="D51" s="28">
        <v>0</v>
      </c>
      <c r="E51" s="39">
        <v>0</v>
      </c>
      <c r="F51" s="38">
        <v>0</v>
      </c>
      <c r="G51" s="28">
        <v>0</v>
      </c>
      <c r="H51" s="39">
        <v>0</v>
      </c>
      <c r="I51" s="38">
        <v>0</v>
      </c>
      <c r="J51" s="28">
        <v>0</v>
      </c>
      <c r="K51" s="39">
        <v>0</v>
      </c>
      <c r="L51" s="38">
        <v>0</v>
      </c>
      <c r="M51" s="28">
        <v>0</v>
      </c>
      <c r="N51" s="39">
        <v>0</v>
      </c>
      <c r="O51" s="38">
        <v>0</v>
      </c>
      <c r="P51" s="28">
        <v>0</v>
      </c>
      <c r="Q51" s="39">
        <v>0</v>
      </c>
      <c r="R51" s="38">
        <v>0</v>
      </c>
      <c r="S51" s="28">
        <v>0</v>
      </c>
      <c r="T51" s="39">
        <v>0</v>
      </c>
      <c r="U51" s="38">
        <v>0</v>
      </c>
      <c r="V51" s="28">
        <v>0</v>
      </c>
      <c r="W51" s="39">
        <v>0</v>
      </c>
      <c r="Z51" s="11">
        <f t="shared" si="0"/>
        <v>0</v>
      </c>
      <c r="AA51" s="54" t="s">
        <v>152</v>
      </c>
      <c r="AB51" s="8">
        <v>1</v>
      </c>
      <c r="AC51" s="11">
        <f t="shared" si="1"/>
        <v>0</v>
      </c>
      <c r="AD51" s="54" t="s">
        <v>152</v>
      </c>
      <c r="AE51" s="8">
        <v>1</v>
      </c>
      <c r="AF51" s="11">
        <f t="shared" si="2"/>
        <v>0</v>
      </c>
      <c r="AG51" s="54" t="s">
        <v>152</v>
      </c>
      <c r="AH51" s="8">
        <v>1</v>
      </c>
      <c r="AI51" s="11">
        <f t="shared" si="3"/>
        <v>0</v>
      </c>
      <c r="AJ51" s="54" t="s">
        <v>152</v>
      </c>
      <c r="AK51" s="8">
        <v>1</v>
      </c>
      <c r="AL51" s="11">
        <f t="shared" si="4"/>
        <v>0</v>
      </c>
      <c r="AM51" s="54" t="s">
        <v>152</v>
      </c>
      <c r="AN51" s="8">
        <v>1</v>
      </c>
      <c r="AO51" s="11">
        <f t="shared" si="5"/>
        <v>0</v>
      </c>
      <c r="AP51" s="54" t="s">
        <v>152</v>
      </c>
      <c r="AQ51" s="8">
        <v>1</v>
      </c>
      <c r="AR51" s="11">
        <f t="shared" si="6"/>
        <v>0</v>
      </c>
      <c r="AS51" s="54" t="s">
        <v>152</v>
      </c>
      <c r="AT51" s="8">
        <v>1</v>
      </c>
      <c r="AV51" s="11">
        <f t="shared" si="7"/>
        <v>0</v>
      </c>
      <c r="AW51" s="54" t="s">
        <v>152</v>
      </c>
      <c r="AX51" s="8">
        <v>2</v>
      </c>
    </row>
    <row r="52" spans="1:50" x14ac:dyDescent="0.2">
      <c r="A52" s="30"/>
      <c r="B52" s="33" t="s">
        <v>70</v>
      </c>
      <c r="C52" s="38">
        <v>0</v>
      </c>
      <c r="D52" s="28">
        <v>0</v>
      </c>
      <c r="E52" s="39">
        <v>0</v>
      </c>
      <c r="F52" s="38">
        <v>0</v>
      </c>
      <c r="G52" s="28">
        <v>0</v>
      </c>
      <c r="H52" s="39">
        <v>0</v>
      </c>
      <c r="I52" s="38">
        <v>0</v>
      </c>
      <c r="J52" s="28">
        <v>0</v>
      </c>
      <c r="K52" s="39">
        <v>0</v>
      </c>
      <c r="L52" s="38">
        <v>0</v>
      </c>
      <c r="M52" s="28">
        <v>0</v>
      </c>
      <c r="N52" s="39">
        <v>0</v>
      </c>
      <c r="O52" s="38">
        <v>0</v>
      </c>
      <c r="P52" s="28">
        <v>0</v>
      </c>
      <c r="Q52" s="39">
        <v>0</v>
      </c>
      <c r="R52" s="38">
        <v>0</v>
      </c>
      <c r="S52" s="28">
        <v>0</v>
      </c>
      <c r="T52" s="39">
        <v>0</v>
      </c>
      <c r="U52" s="38">
        <v>0</v>
      </c>
      <c r="V52" s="28">
        <v>0</v>
      </c>
      <c r="W52" s="39">
        <v>0</v>
      </c>
      <c r="Z52" s="11">
        <f t="shared" si="0"/>
        <v>0</v>
      </c>
      <c r="AA52" s="54" t="s">
        <v>152</v>
      </c>
      <c r="AB52" s="8">
        <v>1</v>
      </c>
      <c r="AC52" s="11">
        <f t="shared" si="1"/>
        <v>0</v>
      </c>
      <c r="AD52" s="54" t="s">
        <v>152</v>
      </c>
      <c r="AE52" s="8">
        <v>1</v>
      </c>
      <c r="AF52" s="11">
        <f t="shared" si="2"/>
        <v>0</v>
      </c>
      <c r="AG52" s="54" t="s">
        <v>152</v>
      </c>
      <c r="AH52" s="8">
        <v>1</v>
      </c>
      <c r="AI52" s="11">
        <f t="shared" si="3"/>
        <v>0</v>
      </c>
      <c r="AJ52" s="54" t="s">
        <v>152</v>
      </c>
      <c r="AK52" s="8">
        <v>1</v>
      </c>
      <c r="AL52" s="11">
        <f t="shared" si="4"/>
        <v>0</v>
      </c>
      <c r="AM52" s="54" t="s">
        <v>152</v>
      </c>
      <c r="AN52" s="8">
        <v>1</v>
      </c>
      <c r="AO52" s="11">
        <f t="shared" si="5"/>
        <v>0</v>
      </c>
      <c r="AP52" s="54" t="s">
        <v>152</v>
      </c>
      <c r="AQ52" s="8">
        <v>1</v>
      </c>
      <c r="AR52" s="11">
        <f t="shared" si="6"/>
        <v>0</v>
      </c>
      <c r="AS52" s="54" t="s">
        <v>152</v>
      </c>
      <c r="AT52" s="8">
        <v>1</v>
      </c>
      <c r="AV52" s="11">
        <f t="shared" si="7"/>
        <v>0</v>
      </c>
      <c r="AW52" s="54" t="s">
        <v>152</v>
      </c>
      <c r="AX52" s="8">
        <v>2</v>
      </c>
    </row>
    <row r="53" spans="1:50" x14ac:dyDescent="0.2">
      <c r="A53" s="30"/>
      <c r="B53" s="33" t="s">
        <v>66</v>
      </c>
      <c r="C53" s="38">
        <v>0</v>
      </c>
      <c r="D53" s="28">
        <v>0</v>
      </c>
      <c r="E53" s="39">
        <v>0</v>
      </c>
      <c r="F53" s="38">
        <v>0</v>
      </c>
      <c r="G53" s="28">
        <v>0</v>
      </c>
      <c r="H53" s="39">
        <v>0</v>
      </c>
      <c r="I53" s="38">
        <v>0</v>
      </c>
      <c r="J53" s="28">
        <v>0</v>
      </c>
      <c r="K53" s="39">
        <v>0</v>
      </c>
      <c r="L53" s="38">
        <v>0</v>
      </c>
      <c r="M53" s="28">
        <v>0</v>
      </c>
      <c r="N53" s="39">
        <v>0</v>
      </c>
      <c r="O53" s="38">
        <v>0</v>
      </c>
      <c r="P53" s="28">
        <v>0</v>
      </c>
      <c r="Q53" s="39">
        <v>0</v>
      </c>
      <c r="R53" s="38">
        <v>0</v>
      </c>
      <c r="S53" s="28">
        <v>0</v>
      </c>
      <c r="T53" s="39">
        <v>0</v>
      </c>
      <c r="U53" s="38">
        <v>0</v>
      </c>
      <c r="V53" s="28">
        <v>0</v>
      </c>
      <c r="W53" s="39">
        <v>0</v>
      </c>
      <c r="Z53" s="11">
        <f t="shared" si="0"/>
        <v>0</v>
      </c>
      <c r="AA53" s="54" t="s">
        <v>152</v>
      </c>
      <c r="AB53" s="8">
        <v>1</v>
      </c>
      <c r="AC53" s="11">
        <f t="shared" si="1"/>
        <v>0</v>
      </c>
      <c r="AD53" s="54" t="s">
        <v>152</v>
      </c>
      <c r="AE53" s="8">
        <v>1</v>
      </c>
      <c r="AF53" s="11">
        <f t="shared" si="2"/>
        <v>0</v>
      </c>
      <c r="AG53" s="54" t="s">
        <v>152</v>
      </c>
      <c r="AH53" s="8">
        <v>1</v>
      </c>
      <c r="AI53" s="11">
        <f t="shared" si="3"/>
        <v>0</v>
      </c>
      <c r="AJ53" s="54" t="s">
        <v>152</v>
      </c>
      <c r="AK53" s="8">
        <v>1</v>
      </c>
      <c r="AL53" s="11">
        <f t="shared" si="4"/>
        <v>0</v>
      </c>
      <c r="AM53" s="54" t="s">
        <v>152</v>
      </c>
      <c r="AN53" s="8">
        <v>1</v>
      </c>
      <c r="AO53" s="11">
        <f t="shared" si="5"/>
        <v>0</v>
      </c>
      <c r="AP53" s="54" t="s">
        <v>152</v>
      </c>
      <c r="AQ53" s="8">
        <v>1</v>
      </c>
      <c r="AR53" s="11">
        <f t="shared" si="6"/>
        <v>0</v>
      </c>
      <c r="AS53" s="54" t="s">
        <v>152</v>
      </c>
      <c r="AT53" s="8">
        <v>1</v>
      </c>
      <c r="AV53" s="11">
        <f t="shared" si="7"/>
        <v>0</v>
      </c>
      <c r="AW53" s="54" t="s">
        <v>152</v>
      </c>
      <c r="AX53" s="8">
        <v>2</v>
      </c>
    </row>
    <row r="54" spans="1:50" x14ac:dyDescent="0.2">
      <c r="A54" s="30"/>
      <c r="B54" s="33" t="s">
        <v>67</v>
      </c>
      <c r="C54" s="38">
        <v>0</v>
      </c>
      <c r="D54" s="28">
        <v>0</v>
      </c>
      <c r="E54" s="39">
        <v>0</v>
      </c>
      <c r="F54" s="38">
        <v>1</v>
      </c>
      <c r="G54" s="28">
        <v>0</v>
      </c>
      <c r="H54" s="39">
        <v>0</v>
      </c>
      <c r="I54" s="38">
        <v>0</v>
      </c>
      <c r="J54" s="28">
        <v>0</v>
      </c>
      <c r="K54" s="39">
        <v>0</v>
      </c>
      <c r="L54" s="38">
        <v>0</v>
      </c>
      <c r="M54" s="28">
        <v>0</v>
      </c>
      <c r="N54" s="39">
        <v>0</v>
      </c>
      <c r="O54" s="38">
        <v>0</v>
      </c>
      <c r="P54" s="28">
        <v>0</v>
      </c>
      <c r="Q54" s="39">
        <v>0</v>
      </c>
      <c r="R54" s="38">
        <v>0</v>
      </c>
      <c r="S54" s="28">
        <v>1</v>
      </c>
      <c r="T54" s="39">
        <v>0</v>
      </c>
      <c r="U54" s="38">
        <v>0</v>
      </c>
      <c r="V54" s="28">
        <v>0</v>
      </c>
      <c r="W54" s="39">
        <v>0</v>
      </c>
      <c r="Z54" s="11">
        <f t="shared" si="0"/>
        <v>1</v>
      </c>
      <c r="AA54" s="54" t="s">
        <v>152</v>
      </c>
      <c r="AB54" s="8">
        <v>1</v>
      </c>
      <c r="AC54" s="11">
        <f t="shared" si="1"/>
        <v>1</v>
      </c>
      <c r="AD54" s="54" t="s">
        <v>152</v>
      </c>
      <c r="AE54" s="8">
        <v>1</v>
      </c>
      <c r="AF54" s="11">
        <f t="shared" si="2"/>
        <v>0</v>
      </c>
      <c r="AG54" s="54" t="s">
        <v>152</v>
      </c>
      <c r="AH54" s="8">
        <v>1</v>
      </c>
      <c r="AI54" s="11">
        <f t="shared" si="3"/>
        <v>0</v>
      </c>
      <c r="AJ54" s="54" t="s">
        <v>152</v>
      </c>
      <c r="AK54" s="8">
        <v>1</v>
      </c>
      <c r="AL54" s="11">
        <f t="shared" si="4"/>
        <v>1</v>
      </c>
      <c r="AM54" s="54" t="s">
        <v>152</v>
      </c>
      <c r="AN54" s="8">
        <v>1</v>
      </c>
      <c r="AO54" s="11">
        <f t="shared" si="5"/>
        <v>1</v>
      </c>
      <c r="AP54" s="54" t="s">
        <v>152</v>
      </c>
      <c r="AQ54" s="8">
        <v>1</v>
      </c>
      <c r="AR54" s="11">
        <f t="shared" si="6"/>
        <v>0</v>
      </c>
      <c r="AS54" s="54" t="s">
        <v>152</v>
      </c>
      <c r="AT54" s="8">
        <v>1</v>
      </c>
      <c r="AV54" s="11">
        <f t="shared" si="7"/>
        <v>2</v>
      </c>
      <c r="AW54" s="54" t="s">
        <v>152</v>
      </c>
      <c r="AX54" s="8">
        <v>2</v>
      </c>
    </row>
    <row r="55" spans="1:50" x14ac:dyDescent="0.2">
      <c r="A55" s="30"/>
      <c r="B55" s="33" t="s">
        <v>68</v>
      </c>
      <c r="C55" s="38">
        <v>0</v>
      </c>
      <c r="D55" s="28">
        <v>0</v>
      </c>
      <c r="E55" s="39">
        <v>0</v>
      </c>
      <c r="F55" s="38">
        <v>0</v>
      </c>
      <c r="G55" s="28">
        <v>0</v>
      </c>
      <c r="H55" s="39">
        <v>0</v>
      </c>
      <c r="I55" s="38">
        <v>0</v>
      </c>
      <c r="J55" s="28">
        <v>0</v>
      </c>
      <c r="K55" s="39">
        <v>0</v>
      </c>
      <c r="L55" s="38">
        <v>0</v>
      </c>
      <c r="M55" s="28">
        <v>0</v>
      </c>
      <c r="N55" s="39">
        <v>0</v>
      </c>
      <c r="O55" s="38">
        <v>0</v>
      </c>
      <c r="P55" s="28">
        <v>0</v>
      </c>
      <c r="Q55" s="39">
        <v>0</v>
      </c>
      <c r="R55" s="38">
        <v>0</v>
      </c>
      <c r="S55" s="28">
        <v>0</v>
      </c>
      <c r="T55" s="39">
        <v>0</v>
      </c>
      <c r="U55" s="38">
        <v>0</v>
      </c>
      <c r="V55" s="28">
        <v>0</v>
      </c>
      <c r="W55" s="39">
        <v>0</v>
      </c>
      <c r="Z55" s="11">
        <f t="shared" si="0"/>
        <v>0</v>
      </c>
      <c r="AA55" s="54" t="s">
        <v>152</v>
      </c>
      <c r="AB55" s="8">
        <v>1</v>
      </c>
      <c r="AC55" s="11">
        <f t="shared" si="1"/>
        <v>0</v>
      </c>
      <c r="AD55" s="54" t="s">
        <v>152</v>
      </c>
      <c r="AE55" s="8">
        <v>1</v>
      </c>
      <c r="AF55" s="11">
        <f t="shared" si="2"/>
        <v>0</v>
      </c>
      <c r="AG55" s="54" t="s">
        <v>152</v>
      </c>
      <c r="AH55" s="8">
        <v>1</v>
      </c>
      <c r="AI55" s="11">
        <f t="shared" si="3"/>
        <v>0</v>
      </c>
      <c r="AJ55" s="54" t="s">
        <v>152</v>
      </c>
      <c r="AK55" s="8">
        <v>1</v>
      </c>
      <c r="AL55" s="11">
        <f t="shared" si="4"/>
        <v>0</v>
      </c>
      <c r="AM55" s="54" t="s">
        <v>152</v>
      </c>
      <c r="AN55" s="8">
        <v>1</v>
      </c>
      <c r="AO55" s="11">
        <f t="shared" si="5"/>
        <v>0</v>
      </c>
      <c r="AP55" s="54" t="s">
        <v>152</v>
      </c>
      <c r="AQ55" s="8">
        <v>1</v>
      </c>
      <c r="AR55" s="11">
        <f t="shared" si="6"/>
        <v>0</v>
      </c>
      <c r="AS55" s="54" t="s">
        <v>152</v>
      </c>
      <c r="AT55" s="8">
        <v>1</v>
      </c>
      <c r="AV55" s="11">
        <f t="shared" si="7"/>
        <v>0</v>
      </c>
      <c r="AW55" s="54" t="s">
        <v>152</v>
      </c>
      <c r="AX55" s="8">
        <v>2</v>
      </c>
    </row>
    <row r="56" spans="1:50" x14ac:dyDescent="0.2">
      <c r="A56" s="30"/>
      <c r="B56" s="33" t="s">
        <v>71</v>
      </c>
      <c r="C56" s="38">
        <v>0</v>
      </c>
      <c r="D56" s="28">
        <v>0</v>
      </c>
      <c r="E56" s="39">
        <v>0</v>
      </c>
      <c r="F56" s="38">
        <v>0</v>
      </c>
      <c r="G56" s="28">
        <v>0</v>
      </c>
      <c r="H56" s="39">
        <v>1</v>
      </c>
      <c r="I56" s="38">
        <v>0</v>
      </c>
      <c r="J56" s="28">
        <v>0</v>
      </c>
      <c r="K56" s="39">
        <v>0</v>
      </c>
      <c r="L56" s="38">
        <v>0</v>
      </c>
      <c r="M56" s="28">
        <v>0</v>
      </c>
      <c r="N56" s="39">
        <v>0</v>
      </c>
      <c r="O56" s="38">
        <v>0</v>
      </c>
      <c r="P56" s="28">
        <v>0</v>
      </c>
      <c r="Q56" s="39">
        <v>0</v>
      </c>
      <c r="R56" s="38">
        <v>0</v>
      </c>
      <c r="S56" s="28">
        <v>0</v>
      </c>
      <c r="T56" s="39">
        <v>0</v>
      </c>
      <c r="U56" s="38">
        <v>0</v>
      </c>
      <c r="V56" s="28">
        <v>1</v>
      </c>
      <c r="W56" s="39">
        <v>0</v>
      </c>
      <c r="Z56" s="11">
        <f t="shared" si="0"/>
        <v>1</v>
      </c>
      <c r="AA56" s="54" t="s">
        <v>152</v>
      </c>
      <c r="AB56" s="8">
        <v>1</v>
      </c>
      <c r="AC56" s="11">
        <f t="shared" si="1"/>
        <v>1</v>
      </c>
      <c r="AD56" s="54" t="s">
        <v>152</v>
      </c>
      <c r="AE56" s="8">
        <v>1</v>
      </c>
      <c r="AF56" s="11">
        <f t="shared" si="2"/>
        <v>0</v>
      </c>
      <c r="AG56" s="54" t="s">
        <v>152</v>
      </c>
      <c r="AH56" s="8">
        <v>1</v>
      </c>
      <c r="AI56" s="11">
        <f t="shared" si="3"/>
        <v>0</v>
      </c>
      <c r="AJ56" s="54" t="s">
        <v>152</v>
      </c>
      <c r="AK56" s="8">
        <v>1</v>
      </c>
      <c r="AL56" s="11">
        <f t="shared" si="4"/>
        <v>0</v>
      </c>
      <c r="AM56" s="54" t="s">
        <v>152</v>
      </c>
      <c r="AN56" s="8">
        <v>1</v>
      </c>
      <c r="AO56" s="11">
        <f t="shared" si="5"/>
        <v>1</v>
      </c>
      <c r="AP56" s="54" t="s">
        <v>152</v>
      </c>
      <c r="AQ56" s="8">
        <v>1</v>
      </c>
      <c r="AR56" s="11">
        <f t="shared" si="6"/>
        <v>1</v>
      </c>
      <c r="AS56" s="54" t="s">
        <v>152</v>
      </c>
      <c r="AT56" s="8">
        <v>1</v>
      </c>
      <c r="AV56" s="11">
        <f t="shared" si="7"/>
        <v>2</v>
      </c>
      <c r="AW56" s="54" t="s">
        <v>152</v>
      </c>
      <c r="AX56" s="8">
        <v>2</v>
      </c>
    </row>
    <row r="57" spans="1:50" x14ac:dyDescent="0.2">
      <c r="A57" s="30"/>
      <c r="B57" s="33" t="s">
        <v>72</v>
      </c>
      <c r="C57" s="38">
        <v>0</v>
      </c>
      <c r="D57" s="28">
        <v>0</v>
      </c>
      <c r="E57" s="39">
        <v>0</v>
      </c>
      <c r="F57" s="38">
        <v>0</v>
      </c>
      <c r="G57" s="28">
        <v>0</v>
      </c>
      <c r="H57" s="39">
        <v>0</v>
      </c>
      <c r="I57" s="38">
        <v>0</v>
      </c>
      <c r="J57" s="28">
        <v>0</v>
      </c>
      <c r="K57" s="39">
        <v>0</v>
      </c>
      <c r="L57" s="38">
        <v>0</v>
      </c>
      <c r="M57" s="28">
        <v>0</v>
      </c>
      <c r="N57" s="39">
        <v>0</v>
      </c>
      <c r="O57" s="38">
        <v>0</v>
      </c>
      <c r="P57" s="28">
        <v>0</v>
      </c>
      <c r="Q57" s="39">
        <v>0</v>
      </c>
      <c r="R57" s="38">
        <v>0</v>
      </c>
      <c r="S57" s="28">
        <v>0</v>
      </c>
      <c r="T57" s="39">
        <v>0</v>
      </c>
      <c r="U57" s="38">
        <v>0</v>
      </c>
      <c r="V57" s="28">
        <v>0</v>
      </c>
      <c r="W57" s="39">
        <v>0</v>
      </c>
      <c r="Z57" s="11">
        <f t="shared" si="0"/>
        <v>0</v>
      </c>
      <c r="AA57" s="54" t="s">
        <v>152</v>
      </c>
      <c r="AB57" s="8">
        <v>1</v>
      </c>
      <c r="AC57" s="11">
        <f t="shared" si="1"/>
        <v>0</v>
      </c>
      <c r="AD57" s="54" t="s">
        <v>152</v>
      </c>
      <c r="AE57" s="8">
        <v>1</v>
      </c>
      <c r="AF57" s="11">
        <f t="shared" si="2"/>
        <v>0</v>
      </c>
      <c r="AG57" s="54" t="s">
        <v>152</v>
      </c>
      <c r="AH57" s="8">
        <v>1</v>
      </c>
      <c r="AI57" s="11">
        <f t="shared" si="3"/>
        <v>0</v>
      </c>
      <c r="AJ57" s="54" t="s">
        <v>152</v>
      </c>
      <c r="AK57" s="8">
        <v>1</v>
      </c>
      <c r="AL57" s="11">
        <f t="shared" si="4"/>
        <v>0</v>
      </c>
      <c r="AM57" s="54" t="s">
        <v>152</v>
      </c>
      <c r="AN57" s="8">
        <v>1</v>
      </c>
      <c r="AO57" s="11">
        <f t="shared" si="5"/>
        <v>0</v>
      </c>
      <c r="AP57" s="54" t="s">
        <v>152</v>
      </c>
      <c r="AQ57" s="8">
        <v>1</v>
      </c>
      <c r="AR57" s="11">
        <f t="shared" si="6"/>
        <v>0</v>
      </c>
      <c r="AS57" s="54" t="s">
        <v>152</v>
      </c>
      <c r="AT57" s="8">
        <v>1</v>
      </c>
      <c r="AV57" s="11">
        <f t="shared" si="7"/>
        <v>0</v>
      </c>
      <c r="AW57" s="54" t="s">
        <v>152</v>
      </c>
      <c r="AX57" s="8">
        <v>2</v>
      </c>
    </row>
    <row r="58" spans="1:50" x14ac:dyDescent="0.2">
      <c r="A58" s="30"/>
      <c r="B58" s="33" t="s">
        <v>73</v>
      </c>
      <c r="C58" s="38">
        <v>0</v>
      </c>
      <c r="D58" s="28">
        <v>0</v>
      </c>
      <c r="E58" s="39">
        <v>0</v>
      </c>
      <c r="F58" s="38">
        <v>0</v>
      </c>
      <c r="G58" s="28">
        <v>0</v>
      </c>
      <c r="H58" s="39">
        <v>0</v>
      </c>
      <c r="I58" s="38">
        <v>0</v>
      </c>
      <c r="J58" s="28">
        <v>0</v>
      </c>
      <c r="K58" s="39">
        <v>0</v>
      </c>
      <c r="L58" s="38">
        <v>0</v>
      </c>
      <c r="M58" s="28">
        <v>0</v>
      </c>
      <c r="N58" s="39">
        <v>0</v>
      </c>
      <c r="O58" s="38">
        <v>0</v>
      </c>
      <c r="P58" s="28">
        <v>0</v>
      </c>
      <c r="Q58" s="39">
        <v>0</v>
      </c>
      <c r="R58" s="38">
        <v>0</v>
      </c>
      <c r="S58" s="28">
        <v>0</v>
      </c>
      <c r="T58" s="39">
        <v>0</v>
      </c>
      <c r="U58" s="38">
        <v>0</v>
      </c>
      <c r="V58" s="28">
        <v>0</v>
      </c>
      <c r="W58" s="39">
        <v>0</v>
      </c>
      <c r="Z58" s="11">
        <f t="shared" si="0"/>
        <v>0</v>
      </c>
      <c r="AA58" s="54" t="s">
        <v>152</v>
      </c>
      <c r="AB58" s="8">
        <v>1</v>
      </c>
      <c r="AC58" s="11">
        <f t="shared" si="1"/>
        <v>0</v>
      </c>
      <c r="AD58" s="54" t="s">
        <v>152</v>
      </c>
      <c r="AE58" s="8">
        <v>1</v>
      </c>
      <c r="AF58" s="11">
        <f t="shared" si="2"/>
        <v>0</v>
      </c>
      <c r="AG58" s="54" t="s">
        <v>152</v>
      </c>
      <c r="AH58" s="8">
        <v>1</v>
      </c>
      <c r="AI58" s="11">
        <f t="shared" si="3"/>
        <v>0</v>
      </c>
      <c r="AJ58" s="54" t="s">
        <v>152</v>
      </c>
      <c r="AK58" s="8">
        <v>1</v>
      </c>
      <c r="AL58" s="11">
        <f t="shared" si="4"/>
        <v>0</v>
      </c>
      <c r="AM58" s="54" t="s">
        <v>152</v>
      </c>
      <c r="AN58" s="8">
        <v>1</v>
      </c>
      <c r="AO58" s="11">
        <f t="shared" si="5"/>
        <v>0</v>
      </c>
      <c r="AP58" s="54" t="s">
        <v>152</v>
      </c>
      <c r="AQ58" s="8">
        <v>1</v>
      </c>
      <c r="AR58" s="11">
        <f t="shared" si="6"/>
        <v>0</v>
      </c>
      <c r="AS58" s="54" t="s">
        <v>152</v>
      </c>
      <c r="AT58" s="8">
        <v>1</v>
      </c>
      <c r="AV58" s="11">
        <f t="shared" si="7"/>
        <v>0</v>
      </c>
      <c r="AW58" s="54" t="s">
        <v>152</v>
      </c>
      <c r="AX58" s="8">
        <v>2</v>
      </c>
    </row>
    <row r="59" spans="1:50" x14ac:dyDescent="0.2">
      <c r="A59" s="30"/>
      <c r="B59" s="33" t="s">
        <v>74</v>
      </c>
      <c r="C59" s="38">
        <v>0</v>
      </c>
      <c r="D59" s="28">
        <v>0</v>
      </c>
      <c r="E59" s="39">
        <v>0</v>
      </c>
      <c r="F59" s="38">
        <v>0</v>
      </c>
      <c r="G59" s="28">
        <v>0</v>
      </c>
      <c r="H59" s="39">
        <v>0</v>
      </c>
      <c r="I59" s="38">
        <v>0</v>
      </c>
      <c r="J59" s="28">
        <v>0</v>
      </c>
      <c r="K59" s="39">
        <v>0</v>
      </c>
      <c r="L59" s="38">
        <v>0</v>
      </c>
      <c r="M59" s="28">
        <v>0</v>
      </c>
      <c r="N59" s="39">
        <v>0</v>
      </c>
      <c r="O59" s="38">
        <v>0</v>
      </c>
      <c r="P59" s="28">
        <v>0</v>
      </c>
      <c r="Q59" s="39">
        <v>0</v>
      </c>
      <c r="R59" s="38">
        <v>0</v>
      </c>
      <c r="S59" s="28">
        <v>0</v>
      </c>
      <c r="T59" s="39">
        <v>0</v>
      </c>
      <c r="U59" s="38">
        <v>0</v>
      </c>
      <c r="V59" s="28">
        <v>0</v>
      </c>
      <c r="W59" s="39">
        <v>0</v>
      </c>
      <c r="Z59" s="11">
        <f t="shared" si="0"/>
        <v>0</v>
      </c>
      <c r="AA59" s="54" t="s">
        <v>152</v>
      </c>
      <c r="AB59" s="8">
        <v>1</v>
      </c>
      <c r="AC59" s="11">
        <f t="shared" si="1"/>
        <v>0</v>
      </c>
      <c r="AD59" s="54" t="s">
        <v>152</v>
      </c>
      <c r="AE59" s="8">
        <v>1</v>
      </c>
      <c r="AF59" s="11">
        <f t="shared" si="2"/>
        <v>0</v>
      </c>
      <c r="AG59" s="54" t="s">
        <v>152</v>
      </c>
      <c r="AH59" s="8">
        <v>1</v>
      </c>
      <c r="AI59" s="11">
        <f t="shared" si="3"/>
        <v>0</v>
      </c>
      <c r="AJ59" s="54" t="s">
        <v>152</v>
      </c>
      <c r="AK59" s="8">
        <v>1</v>
      </c>
      <c r="AL59" s="11">
        <f t="shared" si="4"/>
        <v>0</v>
      </c>
      <c r="AM59" s="54" t="s">
        <v>152</v>
      </c>
      <c r="AN59" s="8">
        <v>1</v>
      </c>
      <c r="AO59" s="11">
        <f t="shared" si="5"/>
        <v>0</v>
      </c>
      <c r="AP59" s="54" t="s">
        <v>152</v>
      </c>
      <c r="AQ59" s="8">
        <v>1</v>
      </c>
      <c r="AR59" s="11">
        <f t="shared" si="6"/>
        <v>0</v>
      </c>
      <c r="AS59" s="54" t="s">
        <v>152</v>
      </c>
      <c r="AT59" s="8">
        <v>1</v>
      </c>
      <c r="AV59" s="11">
        <f t="shared" si="7"/>
        <v>0</v>
      </c>
      <c r="AW59" s="54" t="s">
        <v>152</v>
      </c>
      <c r="AX59" s="8">
        <v>2</v>
      </c>
    </row>
    <row r="60" spans="1:50" x14ac:dyDescent="0.2">
      <c r="A60" s="30"/>
      <c r="B60" s="33" t="s">
        <v>76</v>
      </c>
      <c r="C60" s="38">
        <v>0</v>
      </c>
      <c r="D60" s="28">
        <v>0</v>
      </c>
      <c r="E60" s="39">
        <v>0</v>
      </c>
      <c r="F60" s="38">
        <v>0</v>
      </c>
      <c r="G60" s="28">
        <v>0</v>
      </c>
      <c r="H60" s="39">
        <v>0</v>
      </c>
      <c r="I60" s="38">
        <v>0</v>
      </c>
      <c r="J60" s="28">
        <v>0</v>
      </c>
      <c r="K60" s="39">
        <v>0</v>
      </c>
      <c r="L60" s="38">
        <v>0</v>
      </c>
      <c r="M60" s="28">
        <v>0</v>
      </c>
      <c r="N60" s="39">
        <v>1</v>
      </c>
      <c r="O60" s="38">
        <v>0</v>
      </c>
      <c r="P60" s="28">
        <v>0</v>
      </c>
      <c r="Q60" s="39">
        <v>0</v>
      </c>
      <c r="R60" s="38">
        <v>0</v>
      </c>
      <c r="S60" s="28">
        <v>0</v>
      </c>
      <c r="T60" s="39">
        <v>0</v>
      </c>
      <c r="U60" s="38">
        <v>0</v>
      </c>
      <c r="V60" s="28">
        <v>0</v>
      </c>
      <c r="W60" s="39">
        <v>1</v>
      </c>
      <c r="Z60" s="11">
        <f t="shared" si="0"/>
        <v>0</v>
      </c>
      <c r="AA60" s="54" t="s">
        <v>152</v>
      </c>
      <c r="AB60" s="8">
        <v>1</v>
      </c>
      <c r="AC60" s="11">
        <f t="shared" si="1"/>
        <v>0</v>
      </c>
      <c r="AD60" s="54" t="s">
        <v>152</v>
      </c>
      <c r="AE60" s="8">
        <v>1</v>
      </c>
      <c r="AF60" s="11">
        <f t="shared" si="2"/>
        <v>1</v>
      </c>
      <c r="AG60" s="54" t="s">
        <v>152</v>
      </c>
      <c r="AH60" s="8">
        <v>1</v>
      </c>
      <c r="AI60" s="11">
        <f t="shared" si="3"/>
        <v>1</v>
      </c>
      <c r="AJ60" s="54" t="s">
        <v>152</v>
      </c>
      <c r="AK60" s="8">
        <v>1</v>
      </c>
      <c r="AL60" s="11">
        <f t="shared" si="4"/>
        <v>0</v>
      </c>
      <c r="AM60" s="54" t="s">
        <v>152</v>
      </c>
      <c r="AN60" s="8">
        <v>1</v>
      </c>
      <c r="AO60" s="11">
        <f t="shared" si="5"/>
        <v>1</v>
      </c>
      <c r="AP60" s="54" t="s">
        <v>152</v>
      </c>
      <c r="AQ60" s="8">
        <v>1</v>
      </c>
      <c r="AR60" s="11">
        <f t="shared" si="6"/>
        <v>1</v>
      </c>
      <c r="AS60" s="54" t="s">
        <v>152</v>
      </c>
      <c r="AT60" s="8">
        <v>1</v>
      </c>
      <c r="AV60" s="11">
        <f t="shared" si="7"/>
        <v>2</v>
      </c>
      <c r="AW60" s="54" t="s">
        <v>152</v>
      </c>
      <c r="AX60" s="8">
        <v>2</v>
      </c>
    </row>
    <row r="61" spans="1:50" x14ac:dyDescent="0.2">
      <c r="A61" s="30"/>
      <c r="B61" s="33" t="s">
        <v>77</v>
      </c>
      <c r="C61" s="38">
        <v>0</v>
      </c>
      <c r="D61" s="28">
        <v>0</v>
      </c>
      <c r="E61" s="39">
        <v>0</v>
      </c>
      <c r="F61" s="38">
        <v>0</v>
      </c>
      <c r="G61" s="28">
        <v>0</v>
      </c>
      <c r="H61" s="39">
        <v>1</v>
      </c>
      <c r="I61" s="38">
        <v>0</v>
      </c>
      <c r="J61" s="28">
        <v>0</v>
      </c>
      <c r="K61" s="39">
        <v>0</v>
      </c>
      <c r="L61" s="38">
        <v>0</v>
      </c>
      <c r="M61" s="28">
        <v>0</v>
      </c>
      <c r="N61" s="39">
        <v>0</v>
      </c>
      <c r="O61" s="38">
        <v>0</v>
      </c>
      <c r="P61" s="28">
        <v>0</v>
      </c>
      <c r="Q61" s="39">
        <v>0</v>
      </c>
      <c r="R61" s="38">
        <v>0</v>
      </c>
      <c r="S61" s="28">
        <v>0</v>
      </c>
      <c r="T61" s="39">
        <v>1</v>
      </c>
      <c r="U61" s="38">
        <v>0</v>
      </c>
      <c r="V61" s="28">
        <v>0</v>
      </c>
      <c r="W61" s="39">
        <v>0</v>
      </c>
      <c r="Z61" s="11">
        <f t="shared" si="0"/>
        <v>1</v>
      </c>
      <c r="AA61" s="54" t="s">
        <v>152</v>
      </c>
      <c r="AB61" s="8">
        <v>1</v>
      </c>
      <c r="AC61" s="11">
        <f t="shared" si="1"/>
        <v>1</v>
      </c>
      <c r="AD61" s="54" t="s">
        <v>152</v>
      </c>
      <c r="AE61" s="8">
        <v>1</v>
      </c>
      <c r="AF61" s="11">
        <f t="shared" si="2"/>
        <v>0</v>
      </c>
      <c r="AG61" s="54" t="s">
        <v>152</v>
      </c>
      <c r="AH61" s="8">
        <v>1</v>
      </c>
      <c r="AI61" s="11">
        <f t="shared" si="3"/>
        <v>0</v>
      </c>
      <c r="AJ61" s="54" t="s">
        <v>152</v>
      </c>
      <c r="AK61" s="8">
        <v>1</v>
      </c>
      <c r="AL61" s="11">
        <f t="shared" si="4"/>
        <v>1</v>
      </c>
      <c r="AM61" s="54" t="s">
        <v>152</v>
      </c>
      <c r="AN61" s="8">
        <v>1</v>
      </c>
      <c r="AO61" s="11">
        <f t="shared" si="5"/>
        <v>1</v>
      </c>
      <c r="AP61" s="54" t="s">
        <v>152</v>
      </c>
      <c r="AQ61" s="8">
        <v>1</v>
      </c>
      <c r="AR61" s="11">
        <f t="shared" si="6"/>
        <v>0</v>
      </c>
      <c r="AS61" s="54" t="s">
        <v>152</v>
      </c>
      <c r="AT61" s="8">
        <v>1</v>
      </c>
      <c r="AV61" s="11">
        <f t="shared" si="7"/>
        <v>2</v>
      </c>
      <c r="AW61" s="54" t="s">
        <v>152</v>
      </c>
      <c r="AX61" s="8">
        <v>2</v>
      </c>
    </row>
    <row r="62" spans="1:50" x14ac:dyDescent="0.2">
      <c r="A62" s="30"/>
      <c r="B62" s="33" t="s">
        <v>78</v>
      </c>
      <c r="C62" s="38">
        <v>0</v>
      </c>
      <c r="D62" s="28">
        <v>0</v>
      </c>
      <c r="E62" s="39">
        <v>0</v>
      </c>
      <c r="F62" s="38">
        <v>0</v>
      </c>
      <c r="G62" s="28">
        <v>0</v>
      </c>
      <c r="H62" s="39">
        <v>0</v>
      </c>
      <c r="I62" s="38">
        <v>0</v>
      </c>
      <c r="J62" s="28">
        <v>0</v>
      </c>
      <c r="K62" s="39">
        <v>0</v>
      </c>
      <c r="L62" s="38">
        <v>0</v>
      </c>
      <c r="M62" s="28">
        <v>0</v>
      </c>
      <c r="N62" s="39">
        <v>0</v>
      </c>
      <c r="O62" s="38">
        <v>0</v>
      </c>
      <c r="P62" s="28">
        <v>0</v>
      </c>
      <c r="Q62" s="39">
        <v>0</v>
      </c>
      <c r="R62" s="38">
        <v>0</v>
      </c>
      <c r="S62" s="28">
        <v>0</v>
      </c>
      <c r="T62" s="39">
        <v>0</v>
      </c>
      <c r="U62" s="38">
        <v>0</v>
      </c>
      <c r="V62" s="28">
        <v>0</v>
      </c>
      <c r="W62" s="39">
        <v>0</v>
      </c>
      <c r="Z62" s="11">
        <f t="shared" si="0"/>
        <v>0</v>
      </c>
      <c r="AA62" s="54" t="s">
        <v>152</v>
      </c>
      <c r="AB62" s="8">
        <v>1</v>
      </c>
      <c r="AC62" s="11">
        <f t="shared" si="1"/>
        <v>0</v>
      </c>
      <c r="AD62" s="54" t="s">
        <v>152</v>
      </c>
      <c r="AE62" s="8">
        <v>1</v>
      </c>
      <c r="AF62" s="11">
        <f t="shared" si="2"/>
        <v>0</v>
      </c>
      <c r="AG62" s="54" t="s">
        <v>152</v>
      </c>
      <c r="AH62" s="8">
        <v>1</v>
      </c>
      <c r="AI62" s="11">
        <f t="shared" si="3"/>
        <v>0</v>
      </c>
      <c r="AJ62" s="54" t="s">
        <v>152</v>
      </c>
      <c r="AK62" s="8">
        <v>1</v>
      </c>
      <c r="AL62" s="11">
        <f t="shared" si="4"/>
        <v>0</v>
      </c>
      <c r="AM62" s="54" t="s">
        <v>152</v>
      </c>
      <c r="AN62" s="8">
        <v>1</v>
      </c>
      <c r="AO62" s="11">
        <f t="shared" si="5"/>
        <v>0</v>
      </c>
      <c r="AP62" s="54" t="s">
        <v>152</v>
      </c>
      <c r="AQ62" s="8">
        <v>1</v>
      </c>
      <c r="AR62" s="11">
        <f t="shared" si="6"/>
        <v>0</v>
      </c>
      <c r="AS62" s="54" t="s">
        <v>152</v>
      </c>
      <c r="AT62" s="8">
        <v>1</v>
      </c>
      <c r="AV62" s="11">
        <f t="shared" si="7"/>
        <v>0</v>
      </c>
      <c r="AW62" s="54" t="s">
        <v>152</v>
      </c>
      <c r="AX62" s="8">
        <v>2</v>
      </c>
    </row>
    <row r="63" spans="1:50" x14ac:dyDescent="0.2">
      <c r="A63" s="30"/>
      <c r="B63" s="33" t="s">
        <v>79</v>
      </c>
      <c r="C63" s="38">
        <v>0</v>
      </c>
      <c r="D63" s="28">
        <v>0</v>
      </c>
      <c r="E63" s="39">
        <v>0</v>
      </c>
      <c r="F63" s="38">
        <v>0</v>
      </c>
      <c r="G63" s="28">
        <v>0</v>
      </c>
      <c r="H63" s="39">
        <v>1</v>
      </c>
      <c r="I63" s="38">
        <v>0</v>
      </c>
      <c r="J63" s="28">
        <v>0</v>
      </c>
      <c r="K63" s="39">
        <v>0</v>
      </c>
      <c r="L63" s="38">
        <v>0</v>
      </c>
      <c r="M63" s="28">
        <v>0</v>
      </c>
      <c r="N63" s="39">
        <v>0</v>
      </c>
      <c r="O63" s="38">
        <v>0</v>
      </c>
      <c r="P63" s="28">
        <v>0</v>
      </c>
      <c r="Q63" s="39">
        <v>0</v>
      </c>
      <c r="R63" s="38">
        <v>0</v>
      </c>
      <c r="S63" s="28">
        <v>0</v>
      </c>
      <c r="T63" s="39">
        <v>0</v>
      </c>
      <c r="U63" s="38">
        <v>0</v>
      </c>
      <c r="V63" s="28">
        <v>0</v>
      </c>
      <c r="W63" s="39">
        <v>0</v>
      </c>
      <c r="Z63" s="11">
        <f t="shared" si="0"/>
        <v>1</v>
      </c>
      <c r="AA63" s="54" t="s">
        <v>152</v>
      </c>
      <c r="AB63" s="8">
        <v>1</v>
      </c>
      <c r="AC63" s="11">
        <f t="shared" si="1"/>
        <v>1</v>
      </c>
      <c r="AD63" s="54" t="s">
        <v>152</v>
      </c>
      <c r="AE63" s="8">
        <v>1</v>
      </c>
      <c r="AF63" s="11">
        <f t="shared" si="2"/>
        <v>0</v>
      </c>
      <c r="AG63" s="54" t="s">
        <v>152</v>
      </c>
      <c r="AH63" s="8">
        <v>1</v>
      </c>
      <c r="AI63" s="11">
        <f t="shared" si="3"/>
        <v>0</v>
      </c>
      <c r="AJ63" s="54" t="s">
        <v>152</v>
      </c>
      <c r="AK63" s="8">
        <v>1</v>
      </c>
      <c r="AL63" s="11">
        <f t="shared" si="4"/>
        <v>0</v>
      </c>
      <c r="AM63" s="54" t="s">
        <v>152</v>
      </c>
      <c r="AN63" s="8">
        <v>1</v>
      </c>
      <c r="AO63" s="11">
        <f t="shared" si="5"/>
        <v>0</v>
      </c>
      <c r="AP63" s="54" t="s">
        <v>152</v>
      </c>
      <c r="AQ63" s="8">
        <v>1</v>
      </c>
      <c r="AR63" s="11">
        <f t="shared" si="6"/>
        <v>0</v>
      </c>
      <c r="AS63" s="54" t="s">
        <v>152</v>
      </c>
      <c r="AT63" s="8">
        <v>1</v>
      </c>
      <c r="AV63" s="11">
        <f t="shared" si="7"/>
        <v>1</v>
      </c>
      <c r="AW63" s="54" t="s">
        <v>152</v>
      </c>
      <c r="AX63" s="8">
        <v>2</v>
      </c>
    </row>
    <row r="64" spans="1:50" x14ac:dyDescent="0.2">
      <c r="A64" s="30"/>
      <c r="B64" s="33" t="s">
        <v>80</v>
      </c>
      <c r="C64" s="38">
        <v>0</v>
      </c>
      <c r="D64" s="28">
        <v>0</v>
      </c>
      <c r="E64" s="39">
        <v>0</v>
      </c>
      <c r="F64" s="38">
        <v>0</v>
      </c>
      <c r="G64" s="28">
        <v>0</v>
      </c>
      <c r="H64" s="39">
        <v>0</v>
      </c>
      <c r="I64" s="38">
        <v>0</v>
      </c>
      <c r="J64" s="28">
        <v>0</v>
      </c>
      <c r="K64" s="39">
        <v>0</v>
      </c>
      <c r="L64" s="38">
        <v>0</v>
      </c>
      <c r="M64" s="28">
        <v>0</v>
      </c>
      <c r="N64" s="39">
        <v>0</v>
      </c>
      <c r="O64" s="38">
        <v>0</v>
      </c>
      <c r="P64" s="28">
        <v>0</v>
      </c>
      <c r="Q64" s="39">
        <v>0</v>
      </c>
      <c r="R64" s="38">
        <v>0</v>
      </c>
      <c r="S64" s="28">
        <v>0</v>
      </c>
      <c r="T64" s="39">
        <v>0</v>
      </c>
      <c r="U64" s="38">
        <v>0</v>
      </c>
      <c r="V64" s="28">
        <v>0</v>
      </c>
      <c r="W64" s="39">
        <v>0</v>
      </c>
      <c r="Z64" s="11">
        <f t="shared" si="0"/>
        <v>0</v>
      </c>
      <c r="AA64" s="54" t="s">
        <v>152</v>
      </c>
      <c r="AB64" s="8">
        <v>1</v>
      </c>
      <c r="AC64" s="11">
        <f t="shared" si="1"/>
        <v>0</v>
      </c>
      <c r="AD64" s="54" t="s">
        <v>152</v>
      </c>
      <c r="AE64" s="8">
        <v>1</v>
      </c>
      <c r="AF64" s="11">
        <f t="shared" si="2"/>
        <v>0</v>
      </c>
      <c r="AG64" s="54" t="s">
        <v>152</v>
      </c>
      <c r="AH64" s="8">
        <v>1</v>
      </c>
      <c r="AI64" s="11">
        <f t="shared" si="3"/>
        <v>0</v>
      </c>
      <c r="AJ64" s="54" t="s">
        <v>152</v>
      </c>
      <c r="AK64" s="8">
        <v>1</v>
      </c>
      <c r="AL64" s="11">
        <f t="shared" si="4"/>
        <v>0</v>
      </c>
      <c r="AM64" s="54" t="s">
        <v>152</v>
      </c>
      <c r="AN64" s="8">
        <v>1</v>
      </c>
      <c r="AO64" s="11">
        <f t="shared" si="5"/>
        <v>0</v>
      </c>
      <c r="AP64" s="54" t="s">
        <v>152</v>
      </c>
      <c r="AQ64" s="8">
        <v>1</v>
      </c>
      <c r="AR64" s="11">
        <f t="shared" si="6"/>
        <v>0</v>
      </c>
      <c r="AS64" s="54" t="s">
        <v>152</v>
      </c>
      <c r="AT64" s="8">
        <v>1</v>
      </c>
      <c r="AV64" s="11">
        <f t="shared" si="7"/>
        <v>0</v>
      </c>
      <c r="AW64" s="54" t="s">
        <v>152</v>
      </c>
      <c r="AX64" s="8">
        <v>2</v>
      </c>
    </row>
    <row r="65" spans="1:50" x14ac:dyDescent="0.2">
      <c r="A65" s="30"/>
      <c r="B65" s="33" t="s">
        <v>81</v>
      </c>
      <c r="C65" s="38">
        <v>0</v>
      </c>
      <c r="D65" s="28">
        <v>0</v>
      </c>
      <c r="E65" s="39">
        <v>0</v>
      </c>
      <c r="F65" s="38">
        <v>0</v>
      </c>
      <c r="G65" s="28">
        <v>0</v>
      </c>
      <c r="H65" s="39">
        <v>0</v>
      </c>
      <c r="I65" s="38">
        <v>0</v>
      </c>
      <c r="J65" s="28">
        <v>0</v>
      </c>
      <c r="K65" s="39">
        <v>1</v>
      </c>
      <c r="L65" s="38">
        <v>0</v>
      </c>
      <c r="M65" s="28">
        <v>0</v>
      </c>
      <c r="N65" s="39">
        <v>0</v>
      </c>
      <c r="O65" s="38">
        <v>0</v>
      </c>
      <c r="P65" s="28">
        <v>0</v>
      </c>
      <c r="Q65" s="39">
        <v>1</v>
      </c>
      <c r="R65" s="38">
        <v>0</v>
      </c>
      <c r="S65" s="28">
        <v>0</v>
      </c>
      <c r="T65" s="39">
        <v>0</v>
      </c>
      <c r="U65" s="38">
        <v>0</v>
      </c>
      <c r="V65" s="28">
        <v>0</v>
      </c>
      <c r="W65" s="39">
        <v>0</v>
      </c>
      <c r="Z65" s="11">
        <f t="shared" si="0"/>
        <v>0</v>
      </c>
      <c r="AA65" s="54" t="s">
        <v>152</v>
      </c>
      <c r="AB65" s="8">
        <v>1</v>
      </c>
      <c r="AC65" s="11">
        <f t="shared" si="1"/>
        <v>1</v>
      </c>
      <c r="AD65" s="54" t="s">
        <v>152</v>
      </c>
      <c r="AE65" s="8">
        <v>1</v>
      </c>
      <c r="AF65" s="11">
        <f t="shared" si="2"/>
        <v>1</v>
      </c>
      <c r="AG65" s="54" t="s">
        <v>152</v>
      </c>
      <c r="AH65" s="8">
        <v>1</v>
      </c>
      <c r="AI65" s="11">
        <f t="shared" si="3"/>
        <v>1</v>
      </c>
      <c r="AJ65" s="54" t="s">
        <v>152</v>
      </c>
      <c r="AK65" s="8">
        <v>1</v>
      </c>
      <c r="AL65" s="11">
        <f t="shared" si="4"/>
        <v>1</v>
      </c>
      <c r="AM65" s="54" t="s">
        <v>152</v>
      </c>
      <c r="AN65" s="8">
        <v>1</v>
      </c>
      <c r="AO65" s="11">
        <f t="shared" si="5"/>
        <v>0</v>
      </c>
      <c r="AP65" s="54" t="s">
        <v>152</v>
      </c>
      <c r="AQ65" s="8">
        <v>1</v>
      </c>
      <c r="AR65" s="11">
        <f t="shared" si="6"/>
        <v>0</v>
      </c>
      <c r="AS65" s="54" t="s">
        <v>152</v>
      </c>
      <c r="AT65" s="8">
        <v>1</v>
      </c>
      <c r="AV65" s="11">
        <f t="shared" si="7"/>
        <v>2</v>
      </c>
      <c r="AW65" s="54" t="s">
        <v>152</v>
      </c>
      <c r="AX65" s="8">
        <v>2</v>
      </c>
    </row>
    <row r="66" spans="1:50" x14ac:dyDescent="0.2">
      <c r="A66" s="30"/>
      <c r="B66" s="33" t="s">
        <v>83</v>
      </c>
      <c r="C66" s="38">
        <v>0</v>
      </c>
      <c r="D66" s="28">
        <v>0</v>
      </c>
      <c r="E66" s="39">
        <v>0</v>
      </c>
      <c r="F66" s="38">
        <v>0</v>
      </c>
      <c r="G66" s="28">
        <v>0</v>
      </c>
      <c r="H66" s="39">
        <v>0</v>
      </c>
      <c r="I66" s="38">
        <v>0</v>
      </c>
      <c r="J66" s="28">
        <v>0</v>
      </c>
      <c r="K66" s="39">
        <v>0</v>
      </c>
      <c r="L66" s="38">
        <v>0</v>
      </c>
      <c r="M66" s="28">
        <v>0</v>
      </c>
      <c r="N66" s="39">
        <v>0</v>
      </c>
      <c r="O66" s="38">
        <v>0</v>
      </c>
      <c r="P66" s="28">
        <v>0</v>
      </c>
      <c r="Q66" s="39">
        <v>0</v>
      </c>
      <c r="R66" s="38">
        <v>0</v>
      </c>
      <c r="S66" s="28">
        <v>0</v>
      </c>
      <c r="T66" s="39">
        <v>0</v>
      </c>
      <c r="U66" s="38">
        <v>0</v>
      </c>
      <c r="V66" s="28">
        <v>0</v>
      </c>
      <c r="W66" s="39">
        <v>0</v>
      </c>
      <c r="Z66" s="11">
        <f t="shared" si="0"/>
        <v>0</v>
      </c>
      <c r="AA66" s="54" t="s">
        <v>152</v>
      </c>
      <c r="AB66" s="8">
        <v>1</v>
      </c>
      <c r="AC66" s="11">
        <f t="shared" si="1"/>
        <v>0</v>
      </c>
      <c r="AD66" s="54" t="s">
        <v>152</v>
      </c>
      <c r="AE66" s="8">
        <v>1</v>
      </c>
      <c r="AF66" s="11">
        <f t="shared" si="2"/>
        <v>0</v>
      </c>
      <c r="AG66" s="54" t="s">
        <v>152</v>
      </c>
      <c r="AH66" s="8">
        <v>1</v>
      </c>
      <c r="AI66" s="11">
        <f t="shared" si="3"/>
        <v>0</v>
      </c>
      <c r="AJ66" s="54" t="s">
        <v>152</v>
      </c>
      <c r="AK66" s="8">
        <v>1</v>
      </c>
      <c r="AL66" s="11">
        <f t="shared" si="4"/>
        <v>0</v>
      </c>
      <c r="AM66" s="54" t="s">
        <v>152</v>
      </c>
      <c r="AN66" s="8">
        <v>1</v>
      </c>
      <c r="AO66" s="11">
        <f t="shared" si="5"/>
        <v>0</v>
      </c>
      <c r="AP66" s="54" t="s">
        <v>152</v>
      </c>
      <c r="AQ66" s="8">
        <v>1</v>
      </c>
      <c r="AR66" s="11">
        <f t="shared" si="6"/>
        <v>0</v>
      </c>
      <c r="AS66" s="54" t="s">
        <v>152</v>
      </c>
      <c r="AT66" s="8">
        <v>1</v>
      </c>
      <c r="AV66" s="11">
        <f t="shared" si="7"/>
        <v>0</v>
      </c>
      <c r="AW66" s="54" t="s">
        <v>152</v>
      </c>
      <c r="AX66" s="8">
        <v>2</v>
      </c>
    </row>
    <row r="67" spans="1:50" x14ac:dyDescent="0.2">
      <c r="A67" s="30"/>
      <c r="B67" s="33" t="s">
        <v>82</v>
      </c>
      <c r="C67" s="38">
        <v>0</v>
      </c>
      <c r="D67" s="28">
        <v>0</v>
      </c>
      <c r="E67" s="39">
        <v>0</v>
      </c>
      <c r="F67" s="38">
        <v>0</v>
      </c>
      <c r="G67" s="28">
        <v>0</v>
      </c>
      <c r="H67" s="39">
        <v>0</v>
      </c>
      <c r="I67" s="38">
        <v>0</v>
      </c>
      <c r="J67" s="28">
        <v>0</v>
      </c>
      <c r="K67" s="39">
        <v>0</v>
      </c>
      <c r="L67" s="38">
        <v>0</v>
      </c>
      <c r="M67" s="28">
        <v>0</v>
      </c>
      <c r="N67" s="39">
        <v>0</v>
      </c>
      <c r="O67" s="38">
        <v>0</v>
      </c>
      <c r="P67" s="28">
        <v>0</v>
      </c>
      <c r="Q67" s="39">
        <v>0</v>
      </c>
      <c r="R67" s="38">
        <v>0</v>
      </c>
      <c r="S67" s="28">
        <v>0</v>
      </c>
      <c r="T67" s="39">
        <v>0</v>
      </c>
      <c r="U67" s="38">
        <v>0</v>
      </c>
      <c r="V67" s="28">
        <v>0</v>
      </c>
      <c r="W67" s="39">
        <v>0</v>
      </c>
      <c r="Z67" s="11">
        <f t="shared" si="0"/>
        <v>0</v>
      </c>
      <c r="AA67" s="54" t="s">
        <v>152</v>
      </c>
      <c r="AB67" s="8">
        <v>1</v>
      </c>
      <c r="AC67" s="11">
        <f t="shared" si="1"/>
        <v>0</v>
      </c>
      <c r="AD67" s="54" t="s">
        <v>152</v>
      </c>
      <c r="AE67" s="8">
        <v>1</v>
      </c>
      <c r="AF67" s="11">
        <f t="shared" si="2"/>
        <v>0</v>
      </c>
      <c r="AG67" s="54" t="s">
        <v>152</v>
      </c>
      <c r="AH67" s="8">
        <v>1</v>
      </c>
      <c r="AI67" s="11">
        <f t="shared" si="3"/>
        <v>0</v>
      </c>
      <c r="AJ67" s="54" t="s">
        <v>152</v>
      </c>
      <c r="AK67" s="8">
        <v>1</v>
      </c>
      <c r="AL67" s="11">
        <f t="shared" si="4"/>
        <v>0</v>
      </c>
      <c r="AM67" s="54" t="s">
        <v>152</v>
      </c>
      <c r="AN67" s="8">
        <v>1</v>
      </c>
      <c r="AO67" s="11">
        <f t="shared" si="5"/>
        <v>0</v>
      </c>
      <c r="AP67" s="54" t="s">
        <v>152</v>
      </c>
      <c r="AQ67" s="8">
        <v>1</v>
      </c>
      <c r="AR67" s="11">
        <f t="shared" si="6"/>
        <v>0</v>
      </c>
      <c r="AS67" s="54" t="s">
        <v>152</v>
      </c>
      <c r="AT67" s="8">
        <v>1</v>
      </c>
      <c r="AV67" s="11">
        <f t="shared" si="7"/>
        <v>0</v>
      </c>
      <c r="AW67" s="54" t="s">
        <v>152</v>
      </c>
      <c r="AX67" s="8">
        <v>2</v>
      </c>
    </row>
    <row r="68" spans="1:50" x14ac:dyDescent="0.2">
      <c r="A68" s="30"/>
      <c r="B68" s="33" t="s">
        <v>84</v>
      </c>
      <c r="C68" s="38">
        <v>1</v>
      </c>
      <c r="D68" s="28">
        <v>0</v>
      </c>
      <c r="E68" s="39">
        <v>0</v>
      </c>
      <c r="F68" s="38">
        <v>0</v>
      </c>
      <c r="G68" s="28">
        <v>0</v>
      </c>
      <c r="H68" s="39">
        <v>0</v>
      </c>
      <c r="I68" s="38">
        <v>0</v>
      </c>
      <c r="J68" s="28">
        <v>0</v>
      </c>
      <c r="K68" s="39">
        <v>0</v>
      </c>
      <c r="L68" s="38">
        <v>0</v>
      </c>
      <c r="M68" s="28">
        <v>1</v>
      </c>
      <c r="N68" s="39">
        <v>0</v>
      </c>
      <c r="O68" s="38">
        <v>0</v>
      </c>
      <c r="P68" s="28">
        <v>0</v>
      </c>
      <c r="Q68" s="39">
        <v>0</v>
      </c>
      <c r="R68" s="38">
        <v>0</v>
      </c>
      <c r="S68" s="28">
        <v>0</v>
      </c>
      <c r="T68" s="39">
        <v>0</v>
      </c>
      <c r="U68" s="38">
        <v>0</v>
      </c>
      <c r="V68" s="28">
        <v>0</v>
      </c>
      <c r="W68" s="39">
        <v>0</v>
      </c>
      <c r="Z68" s="11">
        <f t="shared" ref="Z68:Z117" si="8">SUM(C68:H68)</f>
        <v>1</v>
      </c>
      <c r="AA68" s="54" t="s">
        <v>152</v>
      </c>
      <c r="AB68" s="8">
        <v>1</v>
      </c>
      <c r="AC68" s="11">
        <f t="shared" ref="AC68:AC117" si="9">SUM(F68:K68)</f>
        <v>0</v>
      </c>
      <c r="AD68" s="54" t="s">
        <v>152</v>
      </c>
      <c r="AE68" s="8">
        <v>1</v>
      </c>
      <c r="AF68" s="11">
        <f t="shared" ref="AF68:AF117" si="10">SUM(I68:N68)</f>
        <v>1</v>
      </c>
      <c r="AG68" s="54" t="s">
        <v>152</v>
      </c>
      <c r="AH68" s="8">
        <v>1</v>
      </c>
      <c r="AI68" s="11">
        <f t="shared" ref="AI68:AI117" si="11">SUM(L68:Q68)</f>
        <v>1</v>
      </c>
      <c r="AJ68" s="54" t="s">
        <v>152</v>
      </c>
      <c r="AK68" s="8">
        <v>1</v>
      </c>
      <c r="AL68" s="11">
        <f t="shared" ref="AL68:AL117" si="12">SUM(O68:T68)</f>
        <v>0</v>
      </c>
      <c r="AM68" s="54" t="s">
        <v>152</v>
      </c>
      <c r="AN68" s="8">
        <v>1</v>
      </c>
      <c r="AO68" s="11">
        <f t="shared" ref="AO68:AO117" si="13">SUM(R68:W68)</f>
        <v>0</v>
      </c>
      <c r="AP68" s="54" t="s">
        <v>152</v>
      </c>
      <c r="AQ68" s="8">
        <v>1</v>
      </c>
      <c r="AR68" s="11">
        <f t="shared" ref="AR68:AR117" si="14">SUM(U68:W68,C68:E68)</f>
        <v>1</v>
      </c>
      <c r="AS68" s="54" t="s">
        <v>152</v>
      </c>
      <c r="AT68" s="8">
        <v>1</v>
      </c>
      <c r="AV68" s="11">
        <f t="shared" ref="AV68:AV117" si="15">SUM(C68:W68)</f>
        <v>2</v>
      </c>
      <c r="AW68" s="54" t="s">
        <v>152</v>
      </c>
      <c r="AX68" s="8">
        <v>2</v>
      </c>
    </row>
    <row r="69" spans="1:50" x14ac:dyDescent="0.2">
      <c r="A69" s="30"/>
      <c r="B69" s="33" t="s">
        <v>85</v>
      </c>
      <c r="C69" s="38">
        <v>0</v>
      </c>
      <c r="D69" s="28">
        <v>0</v>
      </c>
      <c r="E69" s="39">
        <v>0</v>
      </c>
      <c r="F69" s="38">
        <v>0</v>
      </c>
      <c r="G69" s="28">
        <v>0</v>
      </c>
      <c r="H69" s="39">
        <v>0</v>
      </c>
      <c r="I69" s="38">
        <v>0</v>
      </c>
      <c r="J69" s="28">
        <v>0</v>
      </c>
      <c r="K69" s="39">
        <v>1</v>
      </c>
      <c r="L69" s="38">
        <v>0</v>
      </c>
      <c r="M69" s="28">
        <v>0</v>
      </c>
      <c r="N69" s="39">
        <v>0</v>
      </c>
      <c r="O69" s="38">
        <v>0</v>
      </c>
      <c r="P69" s="28">
        <v>1</v>
      </c>
      <c r="Q69" s="39">
        <v>0</v>
      </c>
      <c r="R69" s="38">
        <v>0</v>
      </c>
      <c r="S69" s="28">
        <v>0</v>
      </c>
      <c r="T69" s="39">
        <v>0</v>
      </c>
      <c r="U69" s="38">
        <v>0</v>
      </c>
      <c r="V69" s="28">
        <v>0</v>
      </c>
      <c r="W69" s="39">
        <v>0</v>
      </c>
      <c r="Z69" s="11">
        <f t="shared" si="8"/>
        <v>0</v>
      </c>
      <c r="AA69" s="54" t="s">
        <v>152</v>
      </c>
      <c r="AB69" s="8">
        <v>1</v>
      </c>
      <c r="AC69" s="11">
        <f t="shared" si="9"/>
        <v>1</v>
      </c>
      <c r="AD69" s="54" t="s">
        <v>152</v>
      </c>
      <c r="AE69" s="8">
        <v>1</v>
      </c>
      <c r="AF69" s="11">
        <f t="shared" si="10"/>
        <v>1</v>
      </c>
      <c r="AG69" s="54" t="s">
        <v>152</v>
      </c>
      <c r="AH69" s="8">
        <v>1</v>
      </c>
      <c r="AI69" s="11">
        <f t="shared" si="11"/>
        <v>1</v>
      </c>
      <c r="AJ69" s="54" t="s">
        <v>152</v>
      </c>
      <c r="AK69" s="8">
        <v>1</v>
      </c>
      <c r="AL69" s="11">
        <f t="shared" si="12"/>
        <v>1</v>
      </c>
      <c r="AM69" s="54" t="s">
        <v>152</v>
      </c>
      <c r="AN69" s="8">
        <v>1</v>
      </c>
      <c r="AO69" s="11">
        <f t="shared" si="13"/>
        <v>0</v>
      </c>
      <c r="AP69" s="54" t="s">
        <v>152</v>
      </c>
      <c r="AQ69" s="8">
        <v>1</v>
      </c>
      <c r="AR69" s="11">
        <f t="shared" si="14"/>
        <v>0</v>
      </c>
      <c r="AS69" s="54" t="s">
        <v>152</v>
      </c>
      <c r="AT69" s="8">
        <v>1</v>
      </c>
      <c r="AV69" s="11">
        <f t="shared" si="15"/>
        <v>2</v>
      </c>
      <c r="AW69" s="54" t="s">
        <v>152</v>
      </c>
      <c r="AX69" s="8">
        <v>2</v>
      </c>
    </row>
    <row r="70" spans="1:50" x14ac:dyDescent="0.2">
      <c r="A70" s="30"/>
      <c r="B70" s="33" t="s">
        <v>86</v>
      </c>
      <c r="C70" s="38">
        <v>0</v>
      </c>
      <c r="D70" s="28">
        <v>0</v>
      </c>
      <c r="E70" s="39">
        <v>0</v>
      </c>
      <c r="F70" s="38">
        <v>0</v>
      </c>
      <c r="G70" s="28">
        <v>0</v>
      </c>
      <c r="H70" s="39">
        <v>0</v>
      </c>
      <c r="I70" s="38">
        <v>0</v>
      </c>
      <c r="J70" s="28">
        <v>0</v>
      </c>
      <c r="K70" s="39">
        <v>0</v>
      </c>
      <c r="L70" s="38">
        <v>0</v>
      </c>
      <c r="M70" s="28">
        <v>0</v>
      </c>
      <c r="N70" s="39">
        <v>1</v>
      </c>
      <c r="O70" s="38">
        <v>0</v>
      </c>
      <c r="P70" s="28">
        <v>0</v>
      </c>
      <c r="Q70" s="39">
        <v>0</v>
      </c>
      <c r="R70" s="38">
        <v>0</v>
      </c>
      <c r="S70" s="28">
        <v>1</v>
      </c>
      <c r="T70" s="39">
        <v>0</v>
      </c>
      <c r="U70" s="38">
        <v>0</v>
      </c>
      <c r="V70" s="28">
        <v>0</v>
      </c>
      <c r="W70" s="39">
        <v>0</v>
      </c>
      <c r="Z70" s="11">
        <f t="shared" si="8"/>
        <v>0</v>
      </c>
      <c r="AA70" s="54" t="s">
        <v>152</v>
      </c>
      <c r="AB70" s="8">
        <v>1</v>
      </c>
      <c r="AC70" s="11">
        <f t="shared" si="9"/>
        <v>0</v>
      </c>
      <c r="AD70" s="54" t="s">
        <v>152</v>
      </c>
      <c r="AE70" s="8">
        <v>1</v>
      </c>
      <c r="AF70" s="11">
        <f t="shared" si="10"/>
        <v>1</v>
      </c>
      <c r="AG70" s="54" t="s">
        <v>152</v>
      </c>
      <c r="AH70" s="8">
        <v>1</v>
      </c>
      <c r="AI70" s="11">
        <f t="shared" si="11"/>
        <v>1</v>
      </c>
      <c r="AJ70" s="54" t="s">
        <v>152</v>
      </c>
      <c r="AK70" s="8">
        <v>1</v>
      </c>
      <c r="AL70" s="11">
        <f t="shared" si="12"/>
        <v>1</v>
      </c>
      <c r="AM70" s="54" t="s">
        <v>152</v>
      </c>
      <c r="AN70" s="8">
        <v>1</v>
      </c>
      <c r="AO70" s="11">
        <f t="shared" si="13"/>
        <v>1</v>
      </c>
      <c r="AP70" s="54" t="s">
        <v>152</v>
      </c>
      <c r="AQ70" s="8">
        <v>1</v>
      </c>
      <c r="AR70" s="11">
        <f t="shared" si="14"/>
        <v>0</v>
      </c>
      <c r="AS70" s="54" t="s">
        <v>152</v>
      </c>
      <c r="AT70" s="8">
        <v>1</v>
      </c>
      <c r="AV70" s="11">
        <f t="shared" si="15"/>
        <v>2</v>
      </c>
      <c r="AW70" s="54" t="s">
        <v>152</v>
      </c>
      <c r="AX70" s="8">
        <v>2</v>
      </c>
    </row>
    <row r="71" spans="1:50" x14ac:dyDescent="0.2">
      <c r="A71" s="30"/>
      <c r="B71" s="33" t="s">
        <v>87</v>
      </c>
      <c r="C71" s="38">
        <v>0</v>
      </c>
      <c r="D71" s="28">
        <v>0</v>
      </c>
      <c r="E71" s="39">
        <v>0</v>
      </c>
      <c r="F71" s="38">
        <v>0</v>
      </c>
      <c r="G71" s="28">
        <v>0</v>
      </c>
      <c r="H71" s="39">
        <v>0</v>
      </c>
      <c r="I71" s="38">
        <v>0</v>
      </c>
      <c r="J71" s="28">
        <v>0</v>
      </c>
      <c r="K71" s="39">
        <v>0</v>
      </c>
      <c r="L71" s="38">
        <v>0</v>
      </c>
      <c r="M71" s="28">
        <v>0</v>
      </c>
      <c r="N71" s="39">
        <v>0</v>
      </c>
      <c r="O71" s="38">
        <v>0</v>
      </c>
      <c r="P71" s="28">
        <v>0</v>
      </c>
      <c r="Q71" s="39">
        <v>0</v>
      </c>
      <c r="R71" s="38">
        <v>0</v>
      </c>
      <c r="S71" s="28">
        <v>0</v>
      </c>
      <c r="T71" s="39">
        <v>0</v>
      </c>
      <c r="U71" s="38">
        <v>0</v>
      </c>
      <c r="V71" s="28">
        <v>0</v>
      </c>
      <c r="W71" s="39">
        <v>0</v>
      </c>
      <c r="Z71" s="11">
        <f t="shared" si="8"/>
        <v>0</v>
      </c>
      <c r="AA71" s="54" t="s">
        <v>152</v>
      </c>
      <c r="AB71" s="8">
        <v>1</v>
      </c>
      <c r="AC71" s="11">
        <f t="shared" si="9"/>
        <v>0</v>
      </c>
      <c r="AD71" s="54" t="s">
        <v>152</v>
      </c>
      <c r="AE71" s="8">
        <v>1</v>
      </c>
      <c r="AF71" s="11">
        <f t="shared" si="10"/>
        <v>0</v>
      </c>
      <c r="AG71" s="54" t="s">
        <v>152</v>
      </c>
      <c r="AH71" s="8">
        <v>1</v>
      </c>
      <c r="AI71" s="11">
        <f t="shared" si="11"/>
        <v>0</v>
      </c>
      <c r="AJ71" s="54" t="s">
        <v>152</v>
      </c>
      <c r="AK71" s="8">
        <v>1</v>
      </c>
      <c r="AL71" s="11">
        <f t="shared" si="12"/>
        <v>0</v>
      </c>
      <c r="AM71" s="54" t="s">
        <v>152</v>
      </c>
      <c r="AN71" s="8">
        <v>1</v>
      </c>
      <c r="AO71" s="11">
        <f t="shared" si="13"/>
        <v>0</v>
      </c>
      <c r="AP71" s="54" t="s">
        <v>152</v>
      </c>
      <c r="AQ71" s="8">
        <v>1</v>
      </c>
      <c r="AR71" s="11">
        <f t="shared" si="14"/>
        <v>0</v>
      </c>
      <c r="AS71" s="54" t="s">
        <v>152</v>
      </c>
      <c r="AT71" s="8">
        <v>1</v>
      </c>
      <c r="AV71" s="11">
        <f t="shared" si="15"/>
        <v>0</v>
      </c>
      <c r="AW71" s="54" t="s">
        <v>152</v>
      </c>
      <c r="AX71" s="8">
        <v>2</v>
      </c>
    </row>
    <row r="72" spans="1:50" x14ac:dyDescent="0.2">
      <c r="A72" s="30"/>
      <c r="B72" s="33" t="s">
        <v>88</v>
      </c>
      <c r="C72" s="38">
        <v>0</v>
      </c>
      <c r="D72" s="28">
        <v>0</v>
      </c>
      <c r="E72" s="39">
        <v>0</v>
      </c>
      <c r="F72" s="38">
        <v>0</v>
      </c>
      <c r="G72" s="28">
        <v>0</v>
      </c>
      <c r="H72" s="39">
        <v>0</v>
      </c>
      <c r="I72" s="38">
        <v>0</v>
      </c>
      <c r="J72" s="28">
        <v>0</v>
      </c>
      <c r="K72" s="39">
        <v>0</v>
      </c>
      <c r="L72" s="38">
        <v>0</v>
      </c>
      <c r="M72" s="28">
        <v>0</v>
      </c>
      <c r="N72" s="39">
        <v>0</v>
      </c>
      <c r="O72" s="38">
        <v>0</v>
      </c>
      <c r="P72" s="28">
        <v>0</v>
      </c>
      <c r="Q72" s="39">
        <v>0</v>
      </c>
      <c r="R72" s="38">
        <v>0</v>
      </c>
      <c r="S72" s="28">
        <v>0</v>
      </c>
      <c r="T72" s="39">
        <v>0</v>
      </c>
      <c r="U72" s="38">
        <v>0</v>
      </c>
      <c r="V72" s="28">
        <v>0</v>
      </c>
      <c r="W72" s="39">
        <v>0</v>
      </c>
      <c r="Z72" s="11">
        <f t="shared" si="8"/>
        <v>0</v>
      </c>
      <c r="AA72" s="54" t="s">
        <v>152</v>
      </c>
      <c r="AB72" s="8">
        <v>1</v>
      </c>
      <c r="AC72" s="11">
        <f t="shared" si="9"/>
        <v>0</v>
      </c>
      <c r="AD72" s="54" t="s">
        <v>152</v>
      </c>
      <c r="AE72" s="8">
        <v>1</v>
      </c>
      <c r="AF72" s="11">
        <f t="shared" si="10"/>
        <v>0</v>
      </c>
      <c r="AG72" s="54" t="s">
        <v>152</v>
      </c>
      <c r="AH72" s="8">
        <v>1</v>
      </c>
      <c r="AI72" s="11">
        <f t="shared" si="11"/>
        <v>0</v>
      </c>
      <c r="AJ72" s="54" t="s">
        <v>152</v>
      </c>
      <c r="AK72" s="8">
        <v>1</v>
      </c>
      <c r="AL72" s="11">
        <f t="shared" si="12"/>
        <v>0</v>
      </c>
      <c r="AM72" s="54" t="s">
        <v>152</v>
      </c>
      <c r="AN72" s="8">
        <v>1</v>
      </c>
      <c r="AO72" s="11">
        <f t="shared" si="13"/>
        <v>0</v>
      </c>
      <c r="AP72" s="54" t="s">
        <v>152</v>
      </c>
      <c r="AQ72" s="8">
        <v>1</v>
      </c>
      <c r="AR72" s="11">
        <f t="shared" si="14"/>
        <v>0</v>
      </c>
      <c r="AS72" s="54" t="s">
        <v>152</v>
      </c>
      <c r="AT72" s="8">
        <v>1</v>
      </c>
      <c r="AV72" s="11">
        <f t="shared" si="15"/>
        <v>0</v>
      </c>
      <c r="AW72" s="54" t="s">
        <v>152</v>
      </c>
      <c r="AX72" s="8">
        <v>2</v>
      </c>
    </row>
    <row r="73" spans="1:50" x14ac:dyDescent="0.2">
      <c r="A73" s="30"/>
      <c r="B73" s="33" t="s">
        <v>89</v>
      </c>
      <c r="C73" s="38">
        <v>0</v>
      </c>
      <c r="D73" s="28">
        <v>0</v>
      </c>
      <c r="E73" s="39">
        <v>0</v>
      </c>
      <c r="F73" s="38">
        <v>0</v>
      </c>
      <c r="G73" s="28">
        <v>0</v>
      </c>
      <c r="H73" s="39">
        <v>0</v>
      </c>
      <c r="I73" s="38">
        <v>0</v>
      </c>
      <c r="J73" s="28">
        <v>0</v>
      </c>
      <c r="K73" s="39">
        <v>0</v>
      </c>
      <c r="L73" s="38">
        <v>0</v>
      </c>
      <c r="M73" s="28">
        <v>0</v>
      </c>
      <c r="N73" s="39">
        <v>0</v>
      </c>
      <c r="O73" s="38">
        <v>0</v>
      </c>
      <c r="P73" s="28">
        <v>0</v>
      </c>
      <c r="Q73" s="39">
        <v>0</v>
      </c>
      <c r="R73" s="38">
        <v>0</v>
      </c>
      <c r="S73" s="28">
        <v>0</v>
      </c>
      <c r="T73" s="39">
        <v>0</v>
      </c>
      <c r="U73" s="38">
        <v>0</v>
      </c>
      <c r="V73" s="28">
        <v>0</v>
      </c>
      <c r="W73" s="39">
        <v>0</v>
      </c>
      <c r="Z73" s="11">
        <f t="shared" si="8"/>
        <v>0</v>
      </c>
      <c r="AA73" s="54" t="s">
        <v>152</v>
      </c>
      <c r="AB73" s="8">
        <v>1</v>
      </c>
      <c r="AC73" s="11">
        <f t="shared" si="9"/>
        <v>0</v>
      </c>
      <c r="AD73" s="54" t="s">
        <v>152</v>
      </c>
      <c r="AE73" s="8">
        <v>1</v>
      </c>
      <c r="AF73" s="11">
        <f t="shared" si="10"/>
        <v>0</v>
      </c>
      <c r="AG73" s="54" t="s">
        <v>152</v>
      </c>
      <c r="AH73" s="8">
        <v>1</v>
      </c>
      <c r="AI73" s="11">
        <f t="shared" si="11"/>
        <v>0</v>
      </c>
      <c r="AJ73" s="54" t="s">
        <v>152</v>
      </c>
      <c r="AK73" s="8">
        <v>1</v>
      </c>
      <c r="AL73" s="11">
        <f t="shared" si="12"/>
        <v>0</v>
      </c>
      <c r="AM73" s="54" t="s">
        <v>152</v>
      </c>
      <c r="AN73" s="8">
        <v>1</v>
      </c>
      <c r="AO73" s="11">
        <f t="shared" si="13"/>
        <v>0</v>
      </c>
      <c r="AP73" s="54" t="s">
        <v>152</v>
      </c>
      <c r="AQ73" s="8">
        <v>1</v>
      </c>
      <c r="AR73" s="11">
        <f t="shared" si="14"/>
        <v>0</v>
      </c>
      <c r="AS73" s="54" t="s">
        <v>152</v>
      </c>
      <c r="AT73" s="8">
        <v>1</v>
      </c>
      <c r="AV73" s="11">
        <f t="shared" si="15"/>
        <v>0</v>
      </c>
      <c r="AW73" s="54" t="s">
        <v>152</v>
      </c>
      <c r="AX73" s="8">
        <v>2</v>
      </c>
    </row>
    <row r="74" spans="1:50" x14ac:dyDescent="0.2">
      <c r="A74" s="30"/>
      <c r="B74" s="33" t="s">
        <v>90</v>
      </c>
      <c r="C74" s="38">
        <v>0</v>
      </c>
      <c r="D74" s="28">
        <v>0</v>
      </c>
      <c r="E74" s="39">
        <v>0</v>
      </c>
      <c r="F74" s="38">
        <v>0</v>
      </c>
      <c r="G74" s="28">
        <v>0</v>
      </c>
      <c r="H74" s="39">
        <v>0</v>
      </c>
      <c r="I74" s="38">
        <v>0</v>
      </c>
      <c r="J74" s="28">
        <v>0</v>
      </c>
      <c r="K74" s="39">
        <v>0</v>
      </c>
      <c r="L74" s="38">
        <v>0</v>
      </c>
      <c r="M74" s="28">
        <v>0</v>
      </c>
      <c r="N74" s="39">
        <v>0</v>
      </c>
      <c r="O74" s="38">
        <v>0</v>
      </c>
      <c r="P74" s="28">
        <v>0</v>
      </c>
      <c r="Q74" s="39">
        <v>0</v>
      </c>
      <c r="R74" s="38">
        <v>0</v>
      </c>
      <c r="S74" s="28">
        <v>0</v>
      </c>
      <c r="T74" s="39">
        <v>0</v>
      </c>
      <c r="U74" s="38">
        <v>0</v>
      </c>
      <c r="V74" s="28">
        <v>0</v>
      </c>
      <c r="W74" s="39">
        <v>0</v>
      </c>
      <c r="Z74" s="11">
        <f t="shared" si="8"/>
        <v>0</v>
      </c>
      <c r="AA74" s="54" t="s">
        <v>152</v>
      </c>
      <c r="AB74" s="8">
        <v>1</v>
      </c>
      <c r="AC74" s="11">
        <f t="shared" si="9"/>
        <v>0</v>
      </c>
      <c r="AD74" s="54" t="s">
        <v>152</v>
      </c>
      <c r="AE74" s="8">
        <v>1</v>
      </c>
      <c r="AF74" s="11">
        <f t="shared" si="10"/>
        <v>0</v>
      </c>
      <c r="AG74" s="54" t="s">
        <v>152</v>
      </c>
      <c r="AH74" s="8">
        <v>1</v>
      </c>
      <c r="AI74" s="11">
        <f t="shared" si="11"/>
        <v>0</v>
      </c>
      <c r="AJ74" s="54" t="s">
        <v>152</v>
      </c>
      <c r="AK74" s="8">
        <v>1</v>
      </c>
      <c r="AL74" s="11">
        <f t="shared" si="12"/>
        <v>0</v>
      </c>
      <c r="AM74" s="54" t="s">
        <v>152</v>
      </c>
      <c r="AN74" s="8">
        <v>1</v>
      </c>
      <c r="AO74" s="11">
        <f t="shared" si="13"/>
        <v>0</v>
      </c>
      <c r="AP74" s="54" t="s">
        <v>152</v>
      </c>
      <c r="AQ74" s="8">
        <v>1</v>
      </c>
      <c r="AR74" s="11">
        <f t="shared" si="14"/>
        <v>0</v>
      </c>
      <c r="AS74" s="54" t="s">
        <v>152</v>
      </c>
      <c r="AT74" s="8">
        <v>1</v>
      </c>
      <c r="AV74" s="11">
        <f t="shared" si="15"/>
        <v>0</v>
      </c>
      <c r="AW74" s="54" t="s">
        <v>152</v>
      </c>
      <c r="AX74" s="8">
        <v>2</v>
      </c>
    </row>
    <row r="75" spans="1:50" x14ac:dyDescent="0.2">
      <c r="A75" s="30"/>
      <c r="B75" s="33" t="s">
        <v>91</v>
      </c>
      <c r="C75" s="38">
        <v>0</v>
      </c>
      <c r="D75" s="28">
        <v>1</v>
      </c>
      <c r="E75" s="39">
        <v>0</v>
      </c>
      <c r="F75" s="38">
        <v>0</v>
      </c>
      <c r="G75" s="28">
        <v>0</v>
      </c>
      <c r="H75" s="39">
        <v>0</v>
      </c>
      <c r="I75" s="38">
        <v>0</v>
      </c>
      <c r="J75" s="28">
        <v>0</v>
      </c>
      <c r="K75" s="39">
        <v>0</v>
      </c>
      <c r="L75" s="38">
        <v>0</v>
      </c>
      <c r="M75" s="28">
        <v>0</v>
      </c>
      <c r="N75" s="39">
        <v>0</v>
      </c>
      <c r="O75" s="38">
        <v>0</v>
      </c>
      <c r="P75" s="28">
        <v>0</v>
      </c>
      <c r="Q75" s="39">
        <v>0</v>
      </c>
      <c r="R75" s="38">
        <v>0</v>
      </c>
      <c r="S75" s="28">
        <v>0</v>
      </c>
      <c r="T75" s="39">
        <v>1</v>
      </c>
      <c r="U75" s="38">
        <v>0</v>
      </c>
      <c r="V75" s="28">
        <v>0</v>
      </c>
      <c r="W75" s="39">
        <v>0</v>
      </c>
      <c r="Z75" s="11">
        <f t="shared" si="8"/>
        <v>1</v>
      </c>
      <c r="AA75" s="54" t="s">
        <v>152</v>
      </c>
      <c r="AB75" s="8">
        <v>1</v>
      </c>
      <c r="AC75" s="11">
        <f t="shared" si="9"/>
        <v>0</v>
      </c>
      <c r="AD75" s="54" t="s">
        <v>152</v>
      </c>
      <c r="AE75" s="8">
        <v>1</v>
      </c>
      <c r="AF75" s="11">
        <f t="shared" si="10"/>
        <v>0</v>
      </c>
      <c r="AG75" s="54" t="s">
        <v>152</v>
      </c>
      <c r="AH75" s="8">
        <v>1</v>
      </c>
      <c r="AI75" s="11">
        <f t="shared" si="11"/>
        <v>0</v>
      </c>
      <c r="AJ75" s="54" t="s">
        <v>152</v>
      </c>
      <c r="AK75" s="8">
        <v>1</v>
      </c>
      <c r="AL75" s="11">
        <f t="shared" si="12"/>
        <v>1</v>
      </c>
      <c r="AM75" s="54" t="s">
        <v>152</v>
      </c>
      <c r="AN75" s="8">
        <v>1</v>
      </c>
      <c r="AO75" s="11">
        <f t="shared" si="13"/>
        <v>1</v>
      </c>
      <c r="AP75" s="54" t="s">
        <v>152</v>
      </c>
      <c r="AQ75" s="8">
        <v>1</v>
      </c>
      <c r="AR75" s="11">
        <f t="shared" si="14"/>
        <v>1</v>
      </c>
      <c r="AS75" s="54" t="s">
        <v>152</v>
      </c>
      <c r="AT75" s="8">
        <v>1</v>
      </c>
      <c r="AV75" s="11">
        <f t="shared" si="15"/>
        <v>2</v>
      </c>
      <c r="AW75" s="54" t="s">
        <v>152</v>
      </c>
      <c r="AX75" s="8">
        <v>2</v>
      </c>
    </row>
    <row r="76" spans="1:50" x14ac:dyDescent="0.2">
      <c r="A76" s="30"/>
      <c r="B76" s="33" t="s">
        <v>92</v>
      </c>
      <c r="C76" s="38">
        <v>0</v>
      </c>
      <c r="D76" s="28">
        <v>0</v>
      </c>
      <c r="E76" s="39">
        <v>0</v>
      </c>
      <c r="F76" s="38">
        <v>0</v>
      </c>
      <c r="G76" s="28">
        <v>0</v>
      </c>
      <c r="H76" s="39">
        <v>1</v>
      </c>
      <c r="I76" s="38">
        <v>0</v>
      </c>
      <c r="J76" s="28">
        <v>0</v>
      </c>
      <c r="K76" s="39">
        <v>0</v>
      </c>
      <c r="L76" s="38">
        <v>1</v>
      </c>
      <c r="M76" s="28">
        <v>0</v>
      </c>
      <c r="N76" s="39">
        <v>0</v>
      </c>
      <c r="O76" s="38">
        <v>0</v>
      </c>
      <c r="P76" s="28">
        <v>0</v>
      </c>
      <c r="Q76" s="39">
        <v>0</v>
      </c>
      <c r="R76" s="38">
        <v>0</v>
      </c>
      <c r="S76" s="28">
        <v>0</v>
      </c>
      <c r="T76" s="39">
        <v>0</v>
      </c>
      <c r="U76" s="38">
        <v>0</v>
      </c>
      <c r="V76" s="28">
        <v>0</v>
      </c>
      <c r="W76" s="39">
        <v>0</v>
      </c>
      <c r="Z76" s="11">
        <f t="shared" si="8"/>
        <v>1</v>
      </c>
      <c r="AA76" s="54" t="s">
        <v>152</v>
      </c>
      <c r="AB76" s="8">
        <v>1</v>
      </c>
      <c r="AC76" s="11">
        <f t="shared" si="9"/>
        <v>1</v>
      </c>
      <c r="AD76" s="54" t="s">
        <v>152</v>
      </c>
      <c r="AE76" s="8">
        <v>1</v>
      </c>
      <c r="AF76" s="11">
        <f t="shared" si="10"/>
        <v>1</v>
      </c>
      <c r="AG76" s="54" t="s">
        <v>152</v>
      </c>
      <c r="AH76" s="8">
        <v>1</v>
      </c>
      <c r="AI76" s="11">
        <f t="shared" si="11"/>
        <v>1</v>
      </c>
      <c r="AJ76" s="54" t="s">
        <v>152</v>
      </c>
      <c r="AK76" s="8">
        <v>1</v>
      </c>
      <c r="AL76" s="11">
        <f t="shared" si="12"/>
        <v>0</v>
      </c>
      <c r="AM76" s="54" t="s">
        <v>152</v>
      </c>
      <c r="AN76" s="8">
        <v>1</v>
      </c>
      <c r="AO76" s="11">
        <f t="shared" si="13"/>
        <v>0</v>
      </c>
      <c r="AP76" s="54" t="s">
        <v>152</v>
      </c>
      <c r="AQ76" s="8">
        <v>1</v>
      </c>
      <c r="AR76" s="11">
        <f t="shared" si="14"/>
        <v>0</v>
      </c>
      <c r="AS76" s="54" t="s">
        <v>152</v>
      </c>
      <c r="AT76" s="8">
        <v>1</v>
      </c>
      <c r="AV76" s="11">
        <f t="shared" si="15"/>
        <v>2</v>
      </c>
      <c r="AW76" s="54" t="s">
        <v>152</v>
      </c>
      <c r="AX76" s="8">
        <v>2</v>
      </c>
    </row>
    <row r="77" spans="1:50" x14ac:dyDescent="0.2">
      <c r="A77" s="30"/>
      <c r="B77" s="33" t="s">
        <v>93</v>
      </c>
      <c r="C77" s="38">
        <v>0</v>
      </c>
      <c r="D77" s="28">
        <v>0</v>
      </c>
      <c r="E77" s="39">
        <v>0</v>
      </c>
      <c r="F77" s="38">
        <v>0</v>
      </c>
      <c r="G77" s="28">
        <v>0</v>
      </c>
      <c r="H77" s="39">
        <v>0</v>
      </c>
      <c r="I77" s="38">
        <v>0</v>
      </c>
      <c r="J77" s="28">
        <v>0</v>
      </c>
      <c r="K77" s="39">
        <v>0</v>
      </c>
      <c r="L77" s="38">
        <v>0</v>
      </c>
      <c r="M77" s="28">
        <v>0</v>
      </c>
      <c r="N77" s="39">
        <v>0</v>
      </c>
      <c r="O77" s="38">
        <v>0</v>
      </c>
      <c r="P77" s="28">
        <v>0</v>
      </c>
      <c r="Q77" s="39">
        <v>0</v>
      </c>
      <c r="R77" s="38">
        <v>0</v>
      </c>
      <c r="S77" s="28">
        <v>0</v>
      </c>
      <c r="T77" s="39">
        <v>0</v>
      </c>
      <c r="U77" s="38">
        <v>0</v>
      </c>
      <c r="V77" s="28">
        <v>0</v>
      </c>
      <c r="W77" s="39">
        <v>0</v>
      </c>
      <c r="Z77" s="11">
        <f t="shared" si="8"/>
        <v>0</v>
      </c>
      <c r="AA77" s="54" t="s">
        <v>152</v>
      </c>
      <c r="AB77" s="8">
        <v>1</v>
      </c>
      <c r="AC77" s="11">
        <f t="shared" si="9"/>
        <v>0</v>
      </c>
      <c r="AD77" s="54" t="s">
        <v>152</v>
      </c>
      <c r="AE77" s="8">
        <v>1</v>
      </c>
      <c r="AF77" s="11">
        <f t="shared" si="10"/>
        <v>0</v>
      </c>
      <c r="AG77" s="54" t="s">
        <v>152</v>
      </c>
      <c r="AH77" s="8">
        <v>1</v>
      </c>
      <c r="AI77" s="11">
        <f t="shared" si="11"/>
        <v>0</v>
      </c>
      <c r="AJ77" s="54" t="s">
        <v>152</v>
      </c>
      <c r="AK77" s="8">
        <v>1</v>
      </c>
      <c r="AL77" s="11">
        <f t="shared" si="12"/>
        <v>0</v>
      </c>
      <c r="AM77" s="54" t="s">
        <v>152</v>
      </c>
      <c r="AN77" s="8">
        <v>1</v>
      </c>
      <c r="AO77" s="11">
        <f t="shared" si="13"/>
        <v>0</v>
      </c>
      <c r="AP77" s="54" t="s">
        <v>152</v>
      </c>
      <c r="AQ77" s="8">
        <v>1</v>
      </c>
      <c r="AR77" s="11">
        <f t="shared" si="14"/>
        <v>0</v>
      </c>
      <c r="AS77" s="54" t="s">
        <v>152</v>
      </c>
      <c r="AT77" s="8">
        <v>1</v>
      </c>
      <c r="AV77" s="11">
        <f t="shared" si="15"/>
        <v>0</v>
      </c>
      <c r="AW77" s="54" t="s">
        <v>152</v>
      </c>
      <c r="AX77" s="8">
        <v>2</v>
      </c>
    </row>
    <row r="78" spans="1:50" x14ac:dyDescent="0.2">
      <c r="A78" s="30"/>
      <c r="B78" s="33" t="s">
        <v>94</v>
      </c>
      <c r="C78" s="38">
        <v>0</v>
      </c>
      <c r="D78" s="28">
        <v>0</v>
      </c>
      <c r="E78" s="39">
        <v>0</v>
      </c>
      <c r="F78" s="38">
        <v>0</v>
      </c>
      <c r="G78" s="28">
        <v>0</v>
      </c>
      <c r="H78" s="39">
        <v>0</v>
      </c>
      <c r="I78" s="38">
        <v>0</v>
      </c>
      <c r="J78" s="28">
        <v>0</v>
      </c>
      <c r="K78" s="39">
        <v>0</v>
      </c>
      <c r="L78" s="38">
        <v>0</v>
      </c>
      <c r="M78" s="28">
        <v>0</v>
      </c>
      <c r="N78" s="39">
        <v>0</v>
      </c>
      <c r="O78" s="38">
        <v>0</v>
      </c>
      <c r="P78" s="28">
        <v>0</v>
      </c>
      <c r="Q78" s="39">
        <v>0</v>
      </c>
      <c r="R78" s="38">
        <v>0</v>
      </c>
      <c r="S78" s="28">
        <v>0</v>
      </c>
      <c r="T78" s="39">
        <v>0</v>
      </c>
      <c r="U78" s="38">
        <v>0</v>
      </c>
      <c r="V78" s="28">
        <v>0</v>
      </c>
      <c r="W78" s="39">
        <v>0</v>
      </c>
      <c r="Z78" s="11">
        <f t="shared" si="8"/>
        <v>0</v>
      </c>
      <c r="AA78" s="54" t="s">
        <v>152</v>
      </c>
      <c r="AB78" s="8">
        <v>1</v>
      </c>
      <c r="AC78" s="11">
        <f t="shared" si="9"/>
        <v>0</v>
      </c>
      <c r="AD78" s="54" t="s">
        <v>152</v>
      </c>
      <c r="AE78" s="8">
        <v>1</v>
      </c>
      <c r="AF78" s="11">
        <f t="shared" si="10"/>
        <v>0</v>
      </c>
      <c r="AG78" s="54" t="s">
        <v>152</v>
      </c>
      <c r="AH78" s="8">
        <v>1</v>
      </c>
      <c r="AI78" s="11">
        <f t="shared" si="11"/>
        <v>0</v>
      </c>
      <c r="AJ78" s="54" t="s">
        <v>152</v>
      </c>
      <c r="AK78" s="8">
        <v>1</v>
      </c>
      <c r="AL78" s="11">
        <f t="shared" si="12"/>
        <v>0</v>
      </c>
      <c r="AM78" s="54" t="s">
        <v>152</v>
      </c>
      <c r="AN78" s="8">
        <v>1</v>
      </c>
      <c r="AO78" s="11">
        <f t="shared" si="13"/>
        <v>0</v>
      </c>
      <c r="AP78" s="54" t="s">
        <v>152</v>
      </c>
      <c r="AQ78" s="8">
        <v>1</v>
      </c>
      <c r="AR78" s="11">
        <f t="shared" si="14"/>
        <v>0</v>
      </c>
      <c r="AS78" s="54" t="s">
        <v>152</v>
      </c>
      <c r="AT78" s="8">
        <v>1</v>
      </c>
      <c r="AV78" s="11">
        <f t="shared" si="15"/>
        <v>0</v>
      </c>
      <c r="AW78" s="54" t="s">
        <v>152</v>
      </c>
      <c r="AX78" s="8">
        <v>2</v>
      </c>
    </row>
    <row r="79" spans="1:50" x14ac:dyDescent="0.2">
      <c r="A79" s="30"/>
      <c r="B79" s="33" t="s">
        <v>95</v>
      </c>
      <c r="C79" s="38">
        <v>0</v>
      </c>
      <c r="D79" s="28">
        <v>0</v>
      </c>
      <c r="E79" s="39">
        <v>0</v>
      </c>
      <c r="F79" s="38">
        <v>0</v>
      </c>
      <c r="G79" s="28">
        <v>0</v>
      </c>
      <c r="H79" s="39">
        <v>0</v>
      </c>
      <c r="I79" s="38">
        <v>0</v>
      </c>
      <c r="J79" s="28">
        <v>0</v>
      </c>
      <c r="K79" s="39">
        <v>0</v>
      </c>
      <c r="L79" s="38">
        <v>0</v>
      </c>
      <c r="M79" s="28">
        <v>0</v>
      </c>
      <c r="N79" s="39">
        <v>0</v>
      </c>
      <c r="O79" s="38">
        <v>0</v>
      </c>
      <c r="P79" s="28">
        <v>0</v>
      </c>
      <c r="Q79" s="39">
        <v>0</v>
      </c>
      <c r="R79" s="38">
        <v>0</v>
      </c>
      <c r="S79" s="28">
        <v>0</v>
      </c>
      <c r="T79" s="39">
        <v>0</v>
      </c>
      <c r="U79" s="38">
        <v>0</v>
      </c>
      <c r="V79" s="28">
        <v>0</v>
      </c>
      <c r="W79" s="39">
        <v>0</v>
      </c>
      <c r="Z79" s="11">
        <f t="shared" si="8"/>
        <v>0</v>
      </c>
      <c r="AA79" s="54" t="s">
        <v>152</v>
      </c>
      <c r="AB79" s="8">
        <v>1</v>
      </c>
      <c r="AC79" s="11">
        <f t="shared" si="9"/>
        <v>0</v>
      </c>
      <c r="AD79" s="54" t="s">
        <v>152</v>
      </c>
      <c r="AE79" s="8">
        <v>1</v>
      </c>
      <c r="AF79" s="11">
        <f t="shared" si="10"/>
        <v>0</v>
      </c>
      <c r="AG79" s="54" t="s">
        <v>152</v>
      </c>
      <c r="AH79" s="8">
        <v>1</v>
      </c>
      <c r="AI79" s="11">
        <f t="shared" si="11"/>
        <v>0</v>
      </c>
      <c r="AJ79" s="54" t="s">
        <v>152</v>
      </c>
      <c r="AK79" s="8">
        <v>1</v>
      </c>
      <c r="AL79" s="11">
        <f t="shared" si="12"/>
        <v>0</v>
      </c>
      <c r="AM79" s="54" t="s">
        <v>152</v>
      </c>
      <c r="AN79" s="8">
        <v>1</v>
      </c>
      <c r="AO79" s="11">
        <f t="shared" si="13"/>
        <v>0</v>
      </c>
      <c r="AP79" s="54" t="s">
        <v>152</v>
      </c>
      <c r="AQ79" s="8">
        <v>1</v>
      </c>
      <c r="AR79" s="11">
        <f t="shared" si="14"/>
        <v>0</v>
      </c>
      <c r="AS79" s="54" t="s">
        <v>152</v>
      </c>
      <c r="AT79" s="8">
        <v>1</v>
      </c>
      <c r="AV79" s="11">
        <f t="shared" si="15"/>
        <v>0</v>
      </c>
      <c r="AW79" s="54" t="s">
        <v>152</v>
      </c>
      <c r="AX79" s="8">
        <v>2</v>
      </c>
    </row>
    <row r="80" spans="1:50" x14ac:dyDescent="0.2">
      <c r="A80" s="30"/>
      <c r="B80" s="33" t="s">
        <v>96</v>
      </c>
      <c r="C80" s="38">
        <v>0</v>
      </c>
      <c r="D80" s="28">
        <v>0</v>
      </c>
      <c r="E80" s="39">
        <v>0</v>
      </c>
      <c r="F80" s="38">
        <v>0</v>
      </c>
      <c r="G80" s="28">
        <v>0</v>
      </c>
      <c r="H80" s="39">
        <v>0</v>
      </c>
      <c r="I80" s="38">
        <v>0</v>
      </c>
      <c r="J80" s="28">
        <v>0</v>
      </c>
      <c r="K80" s="39">
        <v>0</v>
      </c>
      <c r="L80" s="38">
        <v>0</v>
      </c>
      <c r="M80" s="28">
        <v>0</v>
      </c>
      <c r="N80" s="39">
        <v>0</v>
      </c>
      <c r="O80" s="38">
        <v>0</v>
      </c>
      <c r="P80" s="28">
        <v>0</v>
      </c>
      <c r="Q80" s="39">
        <v>0</v>
      </c>
      <c r="R80" s="38">
        <v>0</v>
      </c>
      <c r="S80" s="28">
        <v>0</v>
      </c>
      <c r="T80" s="39">
        <v>0</v>
      </c>
      <c r="U80" s="38">
        <v>0</v>
      </c>
      <c r="V80" s="28">
        <v>0</v>
      </c>
      <c r="W80" s="39">
        <v>0</v>
      </c>
      <c r="Z80" s="11">
        <f t="shared" si="8"/>
        <v>0</v>
      </c>
      <c r="AA80" s="54" t="s">
        <v>152</v>
      </c>
      <c r="AB80" s="8">
        <v>1</v>
      </c>
      <c r="AC80" s="11">
        <f t="shared" si="9"/>
        <v>0</v>
      </c>
      <c r="AD80" s="54" t="s">
        <v>152</v>
      </c>
      <c r="AE80" s="8">
        <v>1</v>
      </c>
      <c r="AF80" s="11">
        <f t="shared" si="10"/>
        <v>0</v>
      </c>
      <c r="AG80" s="54" t="s">
        <v>152</v>
      </c>
      <c r="AH80" s="8">
        <v>1</v>
      </c>
      <c r="AI80" s="11">
        <f t="shared" si="11"/>
        <v>0</v>
      </c>
      <c r="AJ80" s="54" t="s">
        <v>152</v>
      </c>
      <c r="AK80" s="8">
        <v>1</v>
      </c>
      <c r="AL80" s="11">
        <f t="shared" si="12"/>
        <v>0</v>
      </c>
      <c r="AM80" s="54" t="s">
        <v>152</v>
      </c>
      <c r="AN80" s="8">
        <v>1</v>
      </c>
      <c r="AO80" s="11">
        <f t="shared" si="13"/>
        <v>0</v>
      </c>
      <c r="AP80" s="54" t="s">
        <v>152</v>
      </c>
      <c r="AQ80" s="8">
        <v>1</v>
      </c>
      <c r="AR80" s="11">
        <f t="shared" si="14"/>
        <v>0</v>
      </c>
      <c r="AS80" s="54" t="s">
        <v>152</v>
      </c>
      <c r="AT80" s="8">
        <v>1</v>
      </c>
      <c r="AV80" s="11">
        <f t="shared" si="15"/>
        <v>0</v>
      </c>
      <c r="AW80" s="54" t="s">
        <v>152</v>
      </c>
      <c r="AX80" s="8">
        <v>2</v>
      </c>
    </row>
    <row r="81" spans="1:50" x14ac:dyDescent="0.2">
      <c r="A81" s="30"/>
      <c r="B81" s="33" t="s">
        <v>97</v>
      </c>
      <c r="C81" s="38">
        <v>0</v>
      </c>
      <c r="D81" s="28">
        <v>0</v>
      </c>
      <c r="E81" s="39">
        <v>0</v>
      </c>
      <c r="F81" s="38">
        <v>0</v>
      </c>
      <c r="G81" s="28">
        <v>0</v>
      </c>
      <c r="H81" s="39">
        <v>0</v>
      </c>
      <c r="I81" s="38">
        <v>0</v>
      </c>
      <c r="J81" s="28">
        <v>0</v>
      </c>
      <c r="K81" s="39">
        <v>0</v>
      </c>
      <c r="L81" s="38">
        <v>0</v>
      </c>
      <c r="M81" s="28">
        <v>0</v>
      </c>
      <c r="N81" s="39">
        <v>0</v>
      </c>
      <c r="O81" s="38">
        <v>0</v>
      </c>
      <c r="P81" s="28">
        <v>0</v>
      </c>
      <c r="Q81" s="39">
        <v>0</v>
      </c>
      <c r="R81" s="38">
        <v>0</v>
      </c>
      <c r="S81" s="28">
        <v>0</v>
      </c>
      <c r="T81" s="39">
        <v>0</v>
      </c>
      <c r="U81" s="38">
        <v>0</v>
      </c>
      <c r="V81" s="28">
        <v>0</v>
      </c>
      <c r="W81" s="39">
        <v>0</v>
      </c>
      <c r="Z81" s="11">
        <f t="shared" si="8"/>
        <v>0</v>
      </c>
      <c r="AA81" s="54" t="s">
        <v>152</v>
      </c>
      <c r="AB81" s="8">
        <v>1</v>
      </c>
      <c r="AC81" s="11">
        <f t="shared" si="9"/>
        <v>0</v>
      </c>
      <c r="AD81" s="54" t="s">
        <v>152</v>
      </c>
      <c r="AE81" s="8">
        <v>1</v>
      </c>
      <c r="AF81" s="11">
        <f t="shared" si="10"/>
        <v>0</v>
      </c>
      <c r="AG81" s="54" t="s">
        <v>152</v>
      </c>
      <c r="AH81" s="8">
        <v>1</v>
      </c>
      <c r="AI81" s="11">
        <f t="shared" si="11"/>
        <v>0</v>
      </c>
      <c r="AJ81" s="54" t="s">
        <v>152</v>
      </c>
      <c r="AK81" s="8">
        <v>1</v>
      </c>
      <c r="AL81" s="11">
        <f t="shared" si="12"/>
        <v>0</v>
      </c>
      <c r="AM81" s="54" t="s">
        <v>152</v>
      </c>
      <c r="AN81" s="8">
        <v>1</v>
      </c>
      <c r="AO81" s="11">
        <f t="shared" si="13"/>
        <v>0</v>
      </c>
      <c r="AP81" s="54" t="s">
        <v>152</v>
      </c>
      <c r="AQ81" s="8">
        <v>1</v>
      </c>
      <c r="AR81" s="11">
        <f t="shared" si="14"/>
        <v>0</v>
      </c>
      <c r="AS81" s="54" t="s">
        <v>152</v>
      </c>
      <c r="AT81" s="8">
        <v>1</v>
      </c>
      <c r="AV81" s="11">
        <f t="shared" si="15"/>
        <v>0</v>
      </c>
      <c r="AW81" s="54" t="s">
        <v>152</v>
      </c>
      <c r="AX81" s="8">
        <v>2</v>
      </c>
    </row>
    <row r="82" spans="1:50" x14ac:dyDescent="0.2">
      <c r="A82" s="30"/>
      <c r="B82" s="33" t="s">
        <v>98</v>
      </c>
      <c r="C82" s="38">
        <v>0</v>
      </c>
      <c r="D82" s="28">
        <v>0</v>
      </c>
      <c r="E82" s="39">
        <v>0</v>
      </c>
      <c r="F82" s="38">
        <v>0</v>
      </c>
      <c r="G82" s="28">
        <v>0</v>
      </c>
      <c r="H82" s="39">
        <v>0</v>
      </c>
      <c r="I82" s="38">
        <v>0</v>
      </c>
      <c r="J82" s="28">
        <v>0</v>
      </c>
      <c r="K82" s="39">
        <v>0</v>
      </c>
      <c r="L82" s="38">
        <v>0</v>
      </c>
      <c r="M82" s="28">
        <v>0</v>
      </c>
      <c r="N82" s="39">
        <v>0</v>
      </c>
      <c r="O82" s="38">
        <v>0</v>
      </c>
      <c r="P82" s="28">
        <v>0</v>
      </c>
      <c r="Q82" s="39">
        <v>0</v>
      </c>
      <c r="R82" s="38">
        <v>0</v>
      </c>
      <c r="S82" s="28">
        <v>0</v>
      </c>
      <c r="T82" s="39">
        <v>0</v>
      </c>
      <c r="U82" s="38">
        <v>0</v>
      </c>
      <c r="V82" s="28">
        <v>0</v>
      </c>
      <c r="W82" s="39">
        <v>0</v>
      </c>
      <c r="Z82" s="11">
        <f t="shared" si="8"/>
        <v>0</v>
      </c>
      <c r="AA82" s="54" t="s">
        <v>152</v>
      </c>
      <c r="AB82" s="8">
        <v>1</v>
      </c>
      <c r="AC82" s="11">
        <f t="shared" si="9"/>
        <v>0</v>
      </c>
      <c r="AD82" s="54" t="s">
        <v>152</v>
      </c>
      <c r="AE82" s="8">
        <v>1</v>
      </c>
      <c r="AF82" s="11">
        <f t="shared" si="10"/>
        <v>0</v>
      </c>
      <c r="AG82" s="54" t="s">
        <v>152</v>
      </c>
      <c r="AH82" s="8">
        <v>1</v>
      </c>
      <c r="AI82" s="11">
        <f t="shared" si="11"/>
        <v>0</v>
      </c>
      <c r="AJ82" s="54" t="s">
        <v>152</v>
      </c>
      <c r="AK82" s="8">
        <v>1</v>
      </c>
      <c r="AL82" s="11">
        <f t="shared" si="12"/>
        <v>0</v>
      </c>
      <c r="AM82" s="54" t="s">
        <v>152</v>
      </c>
      <c r="AN82" s="8">
        <v>1</v>
      </c>
      <c r="AO82" s="11">
        <f t="shared" si="13"/>
        <v>0</v>
      </c>
      <c r="AP82" s="54" t="s">
        <v>152</v>
      </c>
      <c r="AQ82" s="8">
        <v>1</v>
      </c>
      <c r="AR82" s="11">
        <f t="shared" si="14"/>
        <v>0</v>
      </c>
      <c r="AS82" s="54" t="s">
        <v>152</v>
      </c>
      <c r="AT82" s="8">
        <v>1</v>
      </c>
      <c r="AV82" s="11">
        <f t="shared" si="15"/>
        <v>0</v>
      </c>
      <c r="AW82" s="54" t="s">
        <v>152</v>
      </c>
      <c r="AX82" s="8">
        <v>2</v>
      </c>
    </row>
    <row r="83" spans="1:50" x14ac:dyDescent="0.2">
      <c r="A83" s="30"/>
      <c r="B83" s="34" t="s">
        <v>99</v>
      </c>
      <c r="C83" s="10">
        <v>0</v>
      </c>
      <c r="D83" s="40">
        <v>0</v>
      </c>
      <c r="E83" s="41">
        <v>0</v>
      </c>
      <c r="F83" s="10">
        <v>0</v>
      </c>
      <c r="G83" s="40">
        <v>1</v>
      </c>
      <c r="H83" s="41">
        <v>0</v>
      </c>
      <c r="I83" s="10">
        <v>0</v>
      </c>
      <c r="J83" s="40">
        <v>0</v>
      </c>
      <c r="K83" s="41">
        <v>0</v>
      </c>
      <c r="L83" s="10">
        <v>0</v>
      </c>
      <c r="M83" s="40">
        <v>0</v>
      </c>
      <c r="N83" s="41">
        <v>0</v>
      </c>
      <c r="O83" s="10">
        <v>1</v>
      </c>
      <c r="P83" s="40">
        <v>0</v>
      </c>
      <c r="Q83" s="41">
        <v>0</v>
      </c>
      <c r="R83" s="10">
        <v>0</v>
      </c>
      <c r="S83" s="40">
        <v>0</v>
      </c>
      <c r="T83" s="41">
        <v>0</v>
      </c>
      <c r="U83" s="10">
        <v>0</v>
      </c>
      <c r="V83" s="40">
        <v>0</v>
      </c>
      <c r="W83" s="41">
        <v>0</v>
      </c>
      <c r="Z83" s="51">
        <f t="shared" si="8"/>
        <v>1</v>
      </c>
      <c r="AA83" s="55" t="s">
        <v>152</v>
      </c>
      <c r="AB83" s="53">
        <v>1</v>
      </c>
      <c r="AC83" s="51">
        <f t="shared" si="9"/>
        <v>1</v>
      </c>
      <c r="AD83" s="55" t="s">
        <v>152</v>
      </c>
      <c r="AE83" s="53">
        <v>1</v>
      </c>
      <c r="AF83" s="51">
        <f t="shared" si="10"/>
        <v>0</v>
      </c>
      <c r="AG83" s="55" t="s">
        <v>152</v>
      </c>
      <c r="AH83" s="53">
        <v>1</v>
      </c>
      <c r="AI83" s="51">
        <f t="shared" si="11"/>
        <v>1</v>
      </c>
      <c r="AJ83" s="55" t="s">
        <v>152</v>
      </c>
      <c r="AK83" s="53">
        <v>1</v>
      </c>
      <c r="AL83" s="51">
        <f t="shared" si="12"/>
        <v>1</v>
      </c>
      <c r="AM83" s="55" t="s">
        <v>152</v>
      </c>
      <c r="AN83" s="53">
        <v>1</v>
      </c>
      <c r="AO83" s="51">
        <f t="shared" si="13"/>
        <v>0</v>
      </c>
      <c r="AP83" s="55" t="s">
        <v>152</v>
      </c>
      <c r="AQ83" s="53">
        <v>1</v>
      </c>
      <c r="AR83" s="51">
        <f t="shared" si="14"/>
        <v>0</v>
      </c>
      <c r="AS83" s="55" t="s">
        <v>152</v>
      </c>
      <c r="AT83" s="53">
        <v>1</v>
      </c>
      <c r="AV83" s="11">
        <f t="shared" si="15"/>
        <v>2</v>
      </c>
      <c r="AW83" s="54" t="s">
        <v>152</v>
      </c>
      <c r="AX83" s="8">
        <v>2</v>
      </c>
    </row>
    <row r="84" spans="1:50" x14ac:dyDescent="0.2">
      <c r="A84" s="30" t="s">
        <v>169</v>
      </c>
      <c r="B84" s="32" t="s">
        <v>127</v>
      </c>
      <c r="C84" s="35">
        <v>0</v>
      </c>
      <c r="D84" s="36">
        <v>0</v>
      </c>
      <c r="E84" s="37">
        <v>0</v>
      </c>
      <c r="F84" s="35">
        <v>0</v>
      </c>
      <c r="G84" s="36">
        <v>1</v>
      </c>
      <c r="H84" s="37">
        <v>0</v>
      </c>
      <c r="I84" s="35">
        <v>0</v>
      </c>
      <c r="J84" s="36">
        <v>0</v>
      </c>
      <c r="K84" s="37">
        <v>0</v>
      </c>
      <c r="L84" s="35">
        <v>0</v>
      </c>
      <c r="M84" s="36">
        <v>0</v>
      </c>
      <c r="N84" s="37">
        <v>0</v>
      </c>
      <c r="O84" s="35">
        <v>0</v>
      </c>
      <c r="P84" s="36">
        <v>0</v>
      </c>
      <c r="Q84" s="37">
        <v>0</v>
      </c>
      <c r="R84" s="35">
        <v>0</v>
      </c>
      <c r="S84" s="36">
        <v>0</v>
      </c>
      <c r="T84" s="37">
        <v>1</v>
      </c>
      <c r="U84" s="35">
        <v>0</v>
      </c>
      <c r="V84" s="36">
        <v>0</v>
      </c>
      <c r="W84" s="37">
        <v>0</v>
      </c>
      <c r="Z84" s="13">
        <f t="shared" si="8"/>
        <v>1</v>
      </c>
      <c r="AA84" s="56" t="s">
        <v>152</v>
      </c>
      <c r="AB84" s="9">
        <v>1</v>
      </c>
      <c r="AC84" s="13">
        <f t="shared" si="9"/>
        <v>1</v>
      </c>
      <c r="AD84" s="56" t="s">
        <v>152</v>
      </c>
      <c r="AE84" s="9">
        <v>1</v>
      </c>
      <c r="AF84" s="13">
        <f t="shared" si="10"/>
        <v>0</v>
      </c>
      <c r="AG84" s="56" t="s">
        <v>152</v>
      </c>
      <c r="AH84" s="9">
        <v>1</v>
      </c>
      <c r="AI84" s="13">
        <f t="shared" si="11"/>
        <v>0</v>
      </c>
      <c r="AJ84" s="56" t="s">
        <v>152</v>
      </c>
      <c r="AK84" s="9">
        <v>1</v>
      </c>
      <c r="AL84" s="13">
        <f t="shared" si="12"/>
        <v>1</v>
      </c>
      <c r="AM84" s="56" t="s">
        <v>152</v>
      </c>
      <c r="AN84" s="9">
        <v>1</v>
      </c>
      <c r="AO84" s="13">
        <f t="shared" si="13"/>
        <v>1</v>
      </c>
      <c r="AP84" s="56" t="s">
        <v>152</v>
      </c>
      <c r="AQ84" s="9">
        <v>1</v>
      </c>
      <c r="AR84" s="13">
        <f t="shared" si="14"/>
        <v>0</v>
      </c>
      <c r="AS84" s="56" t="s">
        <v>152</v>
      </c>
      <c r="AT84" s="9">
        <v>1</v>
      </c>
      <c r="AV84" s="11">
        <f t="shared" si="15"/>
        <v>2</v>
      </c>
      <c r="AW84" s="54" t="s">
        <v>152</v>
      </c>
      <c r="AX84" s="8">
        <v>2</v>
      </c>
    </row>
    <row r="85" spans="1:50" x14ac:dyDescent="0.2">
      <c r="A85" s="30"/>
      <c r="B85" s="33" t="s">
        <v>15</v>
      </c>
      <c r="C85" s="38">
        <v>0</v>
      </c>
      <c r="D85" s="28">
        <v>0</v>
      </c>
      <c r="E85" s="39">
        <v>0</v>
      </c>
      <c r="F85" s="38">
        <v>0</v>
      </c>
      <c r="G85" s="28">
        <v>0</v>
      </c>
      <c r="H85" s="39">
        <v>0</v>
      </c>
      <c r="I85" s="38">
        <v>0</v>
      </c>
      <c r="J85" s="28">
        <v>0</v>
      </c>
      <c r="K85" s="39">
        <v>0</v>
      </c>
      <c r="L85" s="38">
        <v>0</v>
      </c>
      <c r="M85" s="28">
        <v>0</v>
      </c>
      <c r="N85" s="39">
        <v>0</v>
      </c>
      <c r="O85" s="38">
        <v>0</v>
      </c>
      <c r="P85" s="28">
        <v>0</v>
      </c>
      <c r="Q85" s="39">
        <v>0</v>
      </c>
      <c r="R85" s="38">
        <v>0</v>
      </c>
      <c r="S85" s="28">
        <v>0</v>
      </c>
      <c r="T85" s="39">
        <v>0</v>
      </c>
      <c r="U85" s="38">
        <v>0</v>
      </c>
      <c r="V85" s="28">
        <v>0</v>
      </c>
      <c r="W85" s="39">
        <v>0</v>
      </c>
      <c r="Z85" s="11">
        <f t="shared" si="8"/>
        <v>0</v>
      </c>
      <c r="AA85" s="54" t="s">
        <v>152</v>
      </c>
      <c r="AB85" s="8">
        <v>1</v>
      </c>
      <c r="AC85" s="11">
        <f t="shared" si="9"/>
        <v>0</v>
      </c>
      <c r="AD85" s="54" t="s">
        <v>152</v>
      </c>
      <c r="AE85" s="8">
        <v>1</v>
      </c>
      <c r="AF85" s="11">
        <f t="shared" si="10"/>
        <v>0</v>
      </c>
      <c r="AG85" s="54" t="s">
        <v>152</v>
      </c>
      <c r="AH85" s="8">
        <v>1</v>
      </c>
      <c r="AI85" s="11">
        <f t="shared" si="11"/>
        <v>0</v>
      </c>
      <c r="AJ85" s="54" t="s">
        <v>152</v>
      </c>
      <c r="AK85" s="8">
        <v>1</v>
      </c>
      <c r="AL85" s="11">
        <f t="shared" si="12"/>
        <v>0</v>
      </c>
      <c r="AM85" s="54" t="s">
        <v>152</v>
      </c>
      <c r="AN85" s="8">
        <v>1</v>
      </c>
      <c r="AO85" s="11">
        <f t="shared" si="13"/>
        <v>0</v>
      </c>
      <c r="AP85" s="54" t="s">
        <v>152</v>
      </c>
      <c r="AQ85" s="8">
        <v>1</v>
      </c>
      <c r="AR85" s="11">
        <f t="shared" si="14"/>
        <v>0</v>
      </c>
      <c r="AS85" s="54" t="s">
        <v>152</v>
      </c>
      <c r="AT85" s="8">
        <v>1</v>
      </c>
      <c r="AV85" s="11">
        <f t="shared" si="15"/>
        <v>0</v>
      </c>
      <c r="AW85" s="54" t="s">
        <v>152</v>
      </c>
      <c r="AX85" s="8">
        <v>2</v>
      </c>
    </row>
    <row r="86" spans="1:50" x14ac:dyDescent="0.2">
      <c r="A86" s="30"/>
      <c r="B86" s="33" t="s">
        <v>16</v>
      </c>
      <c r="C86" s="38">
        <v>0</v>
      </c>
      <c r="D86" s="28">
        <v>0</v>
      </c>
      <c r="E86" s="39">
        <v>0</v>
      </c>
      <c r="F86" s="38">
        <v>0</v>
      </c>
      <c r="G86" s="28">
        <v>0</v>
      </c>
      <c r="H86" s="39">
        <v>0</v>
      </c>
      <c r="I86" s="38">
        <v>0</v>
      </c>
      <c r="J86" s="28">
        <v>0</v>
      </c>
      <c r="K86" s="39">
        <v>0</v>
      </c>
      <c r="L86" s="38">
        <v>0</v>
      </c>
      <c r="M86" s="28">
        <v>0</v>
      </c>
      <c r="N86" s="39">
        <v>0</v>
      </c>
      <c r="O86" s="38">
        <v>0</v>
      </c>
      <c r="P86" s="28">
        <v>0</v>
      </c>
      <c r="Q86" s="39">
        <v>0</v>
      </c>
      <c r="R86" s="38">
        <v>0</v>
      </c>
      <c r="S86" s="28">
        <v>0</v>
      </c>
      <c r="T86" s="39">
        <v>0</v>
      </c>
      <c r="U86" s="38">
        <v>0</v>
      </c>
      <c r="V86" s="28">
        <v>0</v>
      </c>
      <c r="W86" s="39">
        <v>0</v>
      </c>
      <c r="Z86" s="11">
        <f t="shared" si="8"/>
        <v>0</v>
      </c>
      <c r="AA86" s="54" t="s">
        <v>152</v>
      </c>
      <c r="AB86" s="8">
        <v>1</v>
      </c>
      <c r="AC86" s="11">
        <f t="shared" si="9"/>
        <v>0</v>
      </c>
      <c r="AD86" s="54" t="s">
        <v>152</v>
      </c>
      <c r="AE86" s="8">
        <v>1</v>
      </c>
      <c r="AF86" s="11">
        <f t="shared" si="10"/>
        <v>0</v>
      </c>
      <c r="AG86" s="54" t="s">
        <v>152</v>
      </c>
      <c r="AH86" s="8">
        <v>1</v>
      </c>
      <c r="AI86" s="11">
        <f t="shared" si="11"/>
        <v>0</v>
      </c>
      <c r="AJ86" s="54" t="s">
        <v>152</v>
      </c>
      <c r="AK86" s="8">
        <v>1</v>
      </c>
      <c r="AL86" s="11">
        <f t="shared" si="12"/>
        <v>0</v>
      </c>
      <c r="AM86" s="54" t="s">
        <v>152</v>
      </c>
      <c r="AN86" s="8">
        <v>1</v>
      </c>
      <c r="AO86" s="11">
        <f t="shared" si="13"/>
        <v>0</v>
      </c>
      <c r="AP86" s="54" t="s">
        <v>152</v>
      </c>
      <c r="AQ86" s="8">
        <v>1</v>
      </c>
      <c r="AR86" s="11">
        <f t="shared" si="14"/>
        <v>0</v>
      </c>
      <c r="AS86" s="54" t="s">
        <v>152</v>
      </c>
      <c r="AT86" s="8">
        <v>1</v>
      </c>
      <c r="AV86" s="11">
        <f t="shared" si="15"/>
        <v>0</v>
      </c>
      <c r="AW86" s="54" t="s">
        <v>152</v>
      </c>
      <c r="AX86" s="8">
        <v>2</v>
      </c>
    </row>
    <row r="87" spans="1:50" x14ac:dyDescent="0.2">
      <c r="A87" s="30"/>
      <c r="B87" s="33" t="s">
        <v>17</v>
      </c>
      <c r="C87" s="38">
        <v>0</v>
      </c>
      <c r="D87" s="28">
        <v>0</v>
      </c>
      <c r="E87" s="39">
        <v>0</v>
      </c>
      <c r="F87" s="38">
        <v>0</v>
      </c>
      <c r="G87" s="28">
        <v>0</v>
      </c>
      <c r="H87" s="39">
        <v>0</v>
      </c>
      <c r="I87" s="38">
        <v>0</v>
      </c>
      <c r="J87" s="28">
        <v>0</v>
      </c>
      <c r="K87" s="39">
        <v>0</v>
      </c>
      <c r="L87" s="38">
        <v>0</v>
      </c>
      <c r="M87" s="28">
        <v>0</v>
      </c>
      <c r="N87" s="39">
        <v>0</v>
      </c>
      <c r="O87" s="38">
        <v>0</v>
      </c>
      <c r="P87" s="28">
        <v>0</v>
      </c>
      <c r="Q87" s="39">
        <v>0</v>
      </c>
      <c r="R87" s="38">
        <v>0</v>
      </c>
      <c r="S87" s="28">
        <v>0</v>
      </c>
      <c r="T87" s="39">
        <v>0</v>
      </c>
      <c r="U87" s="38">
        <v>0</v>
      </c>
      <c r="V87" s="28">
        <v>0</v>
      </c>
      <c r="W87" s="39">
        <v>0</v>
      </c>
      <c r="Z87" s="11">
        <f t="shared" si="8"/>
        <v>0</v>
      </c>
      <c r="AA87" s="54" t="s">
        <v>152</v>
      </c>
      <c r="AB87" s="8">
        <v>1</v>
      </c>
      <c r="AC87" s="11">
        <f t="shared" si="9"/>
        <v>0</v>
      </c>
      <c r="AD87" s="54" t="s">
        <v>152</v>
      </c>
      <c r="AE87" s="8">
        <v>1</v>
      </c>
      <c r="AF87" s="11">
        <f t="shared" si="10"/>
        <v>0</v>
      </c>
      <c r="AG87" s="54" t="s">
        <v>152</v>
      </c>
      <c r="AH87" s="8">
        <v>1</v>
      </c>
      <c r="AI87" s="11">
        <f t="shared" si="11"/>
        <v>0</v>
      </c>
      <c r="AJ87" s="54" t="s">
        <v>152</v>
      </c>
      <c r="AK87" s="8">
        <v>1</v>
      </c>
      <c r="AL87" s="11">
        <f t="shared" si="12"/>
        <v>0</v>
      </c>
      <c r="AM87" s="54" t="s">
        <v>152</v>
      </c>
      <c r="AN87" s="8">
        <v>1</v>
      </c>
      <c r="AO87" s="11">
        <f t="shared" si="13"/>
        <v>0</v>
      </c>
      <c r="AP87" s="54" t="s">
        <v>152</v>
      </c>
      <c r="AQ87" s="8">
        <v>1</v>
      </c>
      <c r="AR87" s="11">
        <f t="shared" si="14"/>
        <v>0</v>
      </c>
      <c r="AS87" s="54" t="s">
        <v>152</v>
      </c>
      <c r="AT87" s="8">
        <v>1</v>
      </c>
      <c r="AV87" s="11">
        <f t="shared" si="15"/>
        <v>0</v>
      </c>
      <c r="AW87" s="54" t="s">
        <v>152</v>
      </c>
      <c r="AX87" s="8">
        <v>2</v>
      </c>
    </row>
    <row r="88" spans="1:50" x14ac:dyDescent="0.2">
      <c r="A88" s="30"/>
      <c r="B88" s="33" t="s">
        <v>18</v>
      </c>
      <c r="C88" s="38">
        <v>0</v>
      </c>
      <c r="D88" s="28">
        <v>0</v>
      </c>
      <c r="E88" s="39">
        <v>0</v>
      </c>
      <c r="F88" s="38">
        <v>0</v>
      </c>
      <c r="G88" s="28">
        <v>0</v>
      </c>
      <c r="H88" s="39">
        <v>0</v>
      </c>
      <c r="I88" s="38">
        <v>0</v>
      </c>
      <c r="J88" s="28">
        <v>0</v>
      </c>
      <c r="K88" s="39">
        <v>0</v>
      </c>
      <c r="L88" s="38">
        <v>0</v>
      </c>
      <c r="M88" s="28">
        <v>0</v>
      </c>
      <c r="N88" s="39">
        <v>0</v>
      </c>
      <c r="O88" s="38">
        <v>0</v>
      </c>
      <c r="P88" s="28">
        <v>0</v>
      </c>
      <c r="Q88" s="39">
        <v>0</v>
      </c>
      <c r="R88" s="38">
        <v>0</v>
      </c>
      <c r="S88" s="28">
        <v>0</v>
      </c>
      <c r="T88" s="39">
        <v>0</v>
      </c>
      <c r="U88" s="38">
        <v>0</v>
      </c>
      <c r="V88" s="28">
        <v>0</v>
      </c>
      <c r="W88" s="39">
        <v>0</v>
      </c>
      <c r="Z88" s="11">
        <f t="shared" si="8"/>
        <v>0</v>
      </c>
      <c r="AA88" s="54" t="s">
        <v>152</v>
      </c>
      <c r="AB88" s="8">
        <v>1</v>
      </c>
      <c r="AC88" s="11">
        <f t="shared" si="9"/>
        <v>0</v>
      </c>
      <c r="AD88" s="54" t="s">
        <v>152</v>
      </c>
      <c r="AE88" s="8">
        <v>1</v>
      </c>
      <c r="AF88" s="11">
        <f t="shared" si="10"/>
        <v>0</v>
      </c>
      <c r="AG88" s="54" t="s">
        <v>152</v>
      </c>
      <c r="AH88" s="8">
        <v>1</v>
      </c>
      <c r="AI88" s="11">
        <f t="shared" si="11"/>
        <v>0</v>
      </c>
      <c r="AJ88" s="54" t="s">
        <v>152</v>
      </c>
      <c r="AK88" s="8">
        <v>1</v>
      </c>
      <c r="AL88" s="11">
        <f t="shared" si="12"/>
        <v>0</v>
      </c>
      <c r="AM88" s="54" t="s">
        <v>152</v>
      </c>
      <c r="AN88" s="8">
        <v>1</v>
      </c>
      <c r="AO88" s="11">
        <f t="shared" si="13"/>
        <v>0</v>
      </c>
      <c r="AP88" s="54" t="s">
        <v>152</v>
      </c>
      <c r="AQ88" s="8">
        <v>1</v>
      </c>
      <c r="AR88" s="11">
        <f t="shared" si="14"/>
        <v>0</v>
      </c>
      <c r="AS88" s="54" t="s">
        <v>152</v>
      </c>
      <c r="AT88" s="8">
        <v>1</v>
      </c>
      <c r="AV88" s="11">
        <f t="shared" si="15"/>
        <v>0</v>
      </c>
      <c r="AW88" s="54" t="s">
        <v>152</v>
      </c>
      <c r="AX88" s="8">
        <v>2</v>
      </c>
    </row>
    <row r="89" spans="1:50" x14ac:dyDescent="0.2">
      <c r="A89" s="30"/>
      <c r="B89" s="33" t="s">
        <v>19</v>
      </c>
      <c r="C89" s="38">
        <v>0</v>
      </c>
      <c r="D89" s="28">
        <v>0</v>
      </c>
      <c r="E89" s="39">
        <v>0</v>
      </c>
      <c r="F89" s="38">
        <v>0</v>
      </c>
      <c r="G89" s="28">
        <v>0</v>
      </c>
      <c r="H89" s="39">
        <v>0</v>
      </c>
      <c r="I89" s="38">
        <v>0</v>
      </c>
      <c r="J89" s="28">
        <v>0</v>
      </c>
      <c r="K89" s="39">
        <v>0</v>
      </c>
      <c r="L89" s="38">
        <v>0</v>
      </c>
      <c r="M89" s="28">
        <v>0</v>
      </c>
      <c r="N89" s="39">
        <v>1</v>
      </c>
      <c r="O89" s="38">
        <v>0</v>
      </c>
      <c r="P89" s="28">
        <v>0</v>
      </c>
      <c r="Q89" s="39">
        <v>0</v>
      </c>
      <c r="R89" s="38">
        <v>0</v>
      </c>
      <c r="S89" s="28">
        <v>0</v>
      </c>
      <c r="T89" s="39">
        <v>0</v>
      </c>
      <c r="U89" s="38">
        <v>0</v>
      </c>
      <c r="V89" s="28">
        <v>0</v>
      </c>
      <c r="W89" s="39">
        <v>1</v>
      </c>
      <c r="Z89" s="11">
        <f t="shared" si="8"/>
        <v>0</v>
      </c>
      <c r="AA89" s="54" t="s">
        <v>152</v>
      </c>
      <c r="AB89" s="8">
        <v>1</v>
      </c>
      <c r="AC89" s="11">
        <f t="shared" si="9"/>
        <v>0</v>
      </c>
      <c r="AD89" s="54" t="s">
        <v>152</v>
      </c>
      <c r="AE89" s="8">
        <v>1</v>
      </c>
      <c r="AF89" s="11">
        <f t="shared" si="10"/>
        <v>1</v>
      </c>
      <c r="AG89" s="54" t="s">
        <v>152</v>
      </c>
      <c r="AH89" s="8">
        <v>1</v>
      </c>
      <c r="AI89" s="11">
        <f t="shared" si="11"/>
        <v>1</v>
      </c>
      <c r="AJ89" s="54" t="s">
        <v>152</v>
      </c>
      <c r="AK89" s="8">
        <v>1</v>
      </c>
      <c r="AL89" s="11">
        <f t="shared" si="12"/>
        <v>0</v>
      </c>
      <c r="AM89" s="54" t="s">
        <v>152</v>
      </c>
      <c r="AN89" s="8">
        <v>1</v>
      </c>
      <c r="AO89" s="11">
        <f t="shared" si="13"/>
        <v>1</v>
      </c>
      <c r="AP89" s="54" t="s">
        <v>152</v>
      </c>
      <c r="AQ89" s="8">
        <v>1</v>
      </c>
      <c r="AR89" s="11">
        <f t="shared" si="14"/>
        <v>1</v>
      </c>
      <c r="AS89" s="54" t="s">
        <v>152</v>
      </c>
      <c r="AT89" s="8">
        <v>1</v>
      </c>
      <c r="AV89" s="11">
        <f t="shared" si="15"/>
        <v>2</v>
      </c>
      <c r="AW89" s="54" t="s">
        <v>152</v>
      </c>
      <c r="AX89" s="8">
        <v>2</v>
      </c>
    </row>
    <row r="90" spans="1:50" x14ac:dyDescent="0.2">
      <c r="A90" s="30"/>
      <c r="B90" s="33" t="s">
        <v>20</v>
      </c>
      <c r="C90" s="38">
        <v>0</v>
      </c>
      <c r="D90" s="28">
        <v>0</v>
      </c>
      <c r="E90" s="39">
        <v>0</v>
      </c>
      <c r="F90" s="38">
        <v>0</v>
      </c>
      <c r="G90" s="28">
        <v>0</v>
      </c>
      <c r="H90" s="39">
        <v>0</v>
      </c>
      <c r="I90" s="38">
        <v>0</v>
      </c>
      <c r="J90" s="28">
        <v>0</v>
      </c>
      <c r="K90" s="39">
        <v>0</v>
      </c>
      <c r="L90" s="38">
        <v>0</v>
      </c>
      <c r="M90" s="28">
        <v>0</v>
      </c>
      <c r="N90" s="39">
        <v>0</v>
      </c>
      <c r="O90" s="38">
        <v>0</v>
      </c>
      <c r="P90" s="28">
        <v>0</v>
      </c>
      <c r="Q90" s="39">
        <v>0</v>
      </c>
      <c r="R90" s="38">
        <v>0</v>
      </c>
      <c r="S90" s="28">
        <v>0</v>
      </c>
      <c r="T90" s="39">
        <v>0</v>
      </c>
      <c r="U90" s="38">
        <v>0</v>
      </c>
      <c r="V90" s="28">
        <v>0</v>
      </c>
      <c r="W90" s="39">
        <v>0</v>
      </c>
      <c r="Z90" s="11">
        <f t="shared" si="8"/>
        <v>0</v>
      </c>
      <c r="AA90" s="54" t="s">
        <v>152</v>
      </c>
      <c r="AB90" s="8">
        <v>1</v>
      </c>
      <c r="AC90" s="11">
        <f t="shared" si="9"/>
        <v>0</v>
      </c>
      <c r="AD90" s="54" t="s">
        <v>152</v>
      </c>
      <c r="AE90" s="8">
        <v>1</v>
      </c>
      <c r="AF90" s="11">
        <f t="shared" si="10"/>
        <v>0</v>
      </c>
      <c r="AG90" s="54" t="s">
        <v>152</v>
      </c>
      <c r="AH90" s="8">
        <v>1</v>
      </c>
      <c r="AI90" s="11">
        <f t="shared" si="11"/>
        <v>0</v>
      </c>
      <c r="AJ90" s="54" t="s">
        <v>152</v>
      </c>
      <c r="AK90" s="8">
        <v>1</v>
      </c>
      <c r="AL90" s="11">
        <f t="shared" si="12"/>
        <v>0</v>
      </c>
      <c r="AM90" s="54" t="s">
        <v>152</v>
      </c>
      <c r="AN90" s="8">
        <v>1</v>
      </c>
      <c r="AO90" s="11">
        <f t="shared" si="13"/>
        <v>0</v>
      </c>
      <c r="AP90" s="54" t="s">
        <v>152</v>
      </c>
      <c r="AQ90" s="8">
        <v>1</v>
      </c>
      <c r="AR90" s="11">
        <f t="shared" si="14"/>
        <v>0</v>
      </c>
      <c r="AS90" s="54" t="s">
        <v>152</v>
      </c>
      <c r="AT90" s="8">
        <v>1</v>
      </c>
      <c r="AV90" s="11">
        <f t="shared" si="15"/>
        <v>0</v>
      </c>
      <c r="AW90" s="54" t="s">
        <v>152</v>
      </c>
      <c r="AX90" s="8">
        <v>2</v>
      </c>
    </row>
    <row r="91" spans="1:50" x14ac:dyDescent="0.2">
      <c r="A91" s="30"/>
      <c r="B91" s="33" t="s">
        <v>100</v>
      </c>
      <c r="C91" s="38">
        <v>0</v>
      </c>
      <c r="D91" s="28">
        <v>0</v>
      </c>
      <c r="E91" s="39">
        <v>0</v>
      </c>
      <c r="F91" s="38">
        <v>0</v>
      </c>
      <c r="G91" s="28">
        <v>0</v>
      </c>
      <c r="H91" s="39">
        <v>0</v>
      </c>
      <c r="I91" s="38">
        <v>0</v>
      </c>
      <c r="J91" s="28">
        <v>0</v>
      </c>
      <c r="K91" s="39">
        <v>0</v>
      </c>
      <c r="L91" s="38">
        <v>0</v>
      </c>
      <c r="M91" s="28">
        <v>0</v>
      </c>
      <c r="N91" s="39">
        <v>0</v>
      </c>
      <c r="O91" s="38">
        <v>0</v>
      </c>
      <c r="P91" s="28">
        <v>0</v>
      </c>
      <c r="Q91" s="39">
        <v>0</v>
      </c>
      <c r="R91" s="38">
        <v>0</v>
      </c>
      <c r="S91" s="28">
        <v>0</v>
      </c>
      <c r="T91" s="39">
        <v>0</v>
      </c>
      <c r="U91" s="38">
        <v>0</v>
      </c>
      <c r="V91" s="28">
        <v>0</v>
      </c>
      <c r="W91" s="39">
        <v>0</v>
      </c>
      <c r="Z91" s="11">
        <f t="shared" si="8"/>
        <v>0</v>
      </c>
      <c r="AA91" s="54" t="s">
        <v>152</v>
      </c>
      <c r="AB91" s="8">
        <v>1</v>
      </c>
      <c r="AC91" s="11">
        <f t="shared" si="9"/>
        <v>0</v>
      </c>
      <c r="AD91" s="54" t="s">
        <v>152</v>
      </c>
      <c r="AE91" s="8">
        <v>1</v>
      </c>
      <c r="AF91" s="11">
        <f t="shared" si="10"/>
        <v>0</v>
      </c>
      <c r="AG91" s="54" t="s">
        <v>152</v>
      </c>
      <c r="AH91" s="8">
        <v>1</v>
      </c>
      <c r="AI91" s="11">
        <f t="shared" si="11"/>
        <v>0</v>
      </c>
      <c r="AJ91" s="54" t="s">
        <v>152</v>
      </c>
      <c r="AK91" s="8">
        <v>1</v>
      </c>
      <c r="AL91" s="11">
        <f t="shared" si="12"/>
        <v>0</v>
      </c>
      <c r="AM91" s="54" t="s">
        <v>152</v>
      </c>
      <c r="AN91" s="8">
        <v>1</v>
      </c>
      <c r="AO91" s="11">
        <f t="shared" si="13"/>
        <v>0</v>
      </c>
      <c r="AP91" s="54" t="s">
        <v>152</v>
      </c>
      <c r="AQ91" s="8">
        <v>1</v>
      </c>
      <c r="AR91" s="11">
        <f t="shared" si="14"/>
        <v>0</v>
      </c>
      <c r="AS91" s="54" t="s">
        <v>152</v>
      </c>
      <c r="AT91" s="8">
        <v>1</v>
      </c>
      <c r="AV91" s="11">
        <f t="shared" si="15"/>
        <v>0</v>
      </c>
      <c r="AW91" s="54" t="s">
        <v>152</v>
      </c>
      <c r="AX91" s="8">
        <v>2</v>
      </c>
    </row>
    <row r="92" spans="1:50" x14ac:dyDescent="0.2">
      <c r="A92" s="30"/>
      <c r="B92" s="33" t="s">
        <v>101</v>
      </c>
      <c r="C92" s="38">
        <v>0</v>
      </c>
      <c r="D92" s="28">
        <v>0</v>
      </c>
      <c r="E92" s="39">
        <v>0</v>
      </c>
      <c r="F92" s="38">
        <v>0</v>
      </c>
      <c r="G92" s="28">
        <v>0</v>
      </c>
      <c r="H92" s="39">
        <v>0</v>
      </c>
      <c r="I92" s="38">
        <v>0</v>
      </c>
      <c r="J92" s="28">
        <v>0</v>
      </c>
      <c r="K92" s="39">
        <v>0</v>
      </c>
      <c r="L92" s="38">
        <v>0</v>
      </c>
      <c r="M92" s="28">
        <v>0</v>
      </c>
      <c r="N92" s="39">
        <v>0</v>
      </c>
      <c r="O92" s="38">
        <v>0</v>
      </c>
      <c r="P92" s="28">
        <v>0</v>
      </c>
      <c r="Q92" s="39">
        <v>0</v>
      </c>
      <c r="R92" s="38">
        <v>0</v>
      </c>
      <c r="S92" s="28">
        <v>0</v>
      </c>
      <c r="T92" s="39">
        <v>0</v>
      </c>
      <c r="U92" s="38">
        <v>0</v>
      </c>
      <c r="V92" s="28">
        <v>0</v>
      </c>
      <c r="W92" s="39">
        <v>0</v>
      </c>
      <c r="Z92" s="11">
        <f t="shared" si="8"/>
        <v>0</v>
      </c>
      <c r="AA92" s="54" t="s">
        <v>152</v>
      </c>
      <c r="AB92" s="8">
        <v>1</v>
      </c>
      <c r="AC92" s="11">
        <f t="shared" si="9"/>
        <v>0</v>
      </c>
      <c r="AD92" s="54" t="s">
        <v>152</v>
      </c>
      <c r="AE92" s="8">
        <v>1</v>
      </c>
      <c r="AF92" s="11">
        <f t="shared" si="10"/>
        <v>0</v>
      </c>
      <c r="AG92" s="54" t="s">
        <v>152</v>
      </c>
      <c r="AH92" s="8">
        <v>1</v>
      </c>
      <c r="AI92" s="11">
        <f t="shared" si="11"/>
        <v>0</v>
      </c>
      <c r="AJ92" s="54" t="s">
        <v>152</v>
      </c>
      <c r="AK92" s="8">
        <v>1</v>
      </c>
      <c r="AL92" s="11">
        <f t="shared" si="12"/>
        <v>0</v>
      </c>
      <c r="AM92" s="54" t="s">
        <v>152</v>
      </c>
      <c r="AN92" s="8">
        <v>1</v>
      </c>
      <c r="AO92" s="11">
        <f t="shared" si="13"/>
        <v>0</v>
      </c>
      <c r="AP92" s="54" t="s">
        <v>152</v>
      </c>
      <c r="AQ92" s="8">
        <v>1</v>
      </c>
      <c r="AR92" s="11">
        <f t="shared" si="14"/>
        <v>0</v>
      </c>
      <c r="AS92" s="54" t="s">
        <v>152</v>
      </c>
      <c r="AT92" s="8">
        <v>1</v>
      </c>
      <c r="AV92" s="11">
        <f t="shared" si="15"/>
        <v>0</v>
      </c>
      <c r="AW92" s="54" t="s">
        <v>152</v>
      </c>
      <c r="AX92" s="8">
        <v>2</v>
      </c>
    </row>
    <row r="93" spans="1:50" x14ac:dyDescent="0.2">
      <c r="A93" s="30"/>
      <c r="B93" s="34" t="s">
        <v>102</v>
      </c>
      <c r="C93" s="10">
        <v>0</v>
      </c>
      <c r="D93" s="40">
        <v>0</v>
      </c>
      <c r="E93" s="41">
        <v>0</v>
      </c>
      <c r="F93" s="10">
        <v>0</v>
      </c>
      <c r="G93" s="40">
        <v>0</v>
      </c>
      <c r="H93" s="41">
        <v>0</v>
      </c>
      <c r="I93" s="10">
        <v>0</v>
      </c>
      <c r="J93" s="40">
        <v>0</v>
      </c>
      <c r="K93" s="41">
        <v>0</v>
      </c>
      <c r="L93" s="10">
        <v>0</v>
      </c>
      <c r="M93" s="40">
        <v>0</v>
      </c>
      <c r="N93" s="41">
        <v>0</v>
      </c>
      <c r="O93" s="10">
        <v>0</v>
      </c>
      <c r="P93" s="40">
        <v>0</v>
      </c>
      <c r="Q93" s="41">
        <v>0</v>
      </c>
      <c r="R93" s="10">
        <v>0</v>
      </c>
      <c r="S93" s="40">
        <v>0</v>
      </c>
      <c r="T93" s="41">
        <v>0</v>
      </c>
      <c r="U93" s="10">
        <v>0</v>
      </c>
      <c r="V93" s="40">
        <v>0</v>
      </c>
      <c r="W93" s="41">
        <v>0</v>
      </c>
      <c r="Z93" s="51">
        <f t="shared" si="8"/>
        <v>0</v>
      </c>
      <c r="AA93" s="55" t="s">
        <v>152</v>
      </c>
      <c r="AB93" s="53">
        <v>1</v>
      </c>
      <c r="AC93" s="51">
        <f t="shared" si="9"/>
        <v>0</v>
      </c>
      <c r="AD93" s="55" t="s">
        <v>152</v>
      </c>
      <c r="AE93" s="53">
        <v>1</v>
      </c>
      <c r="AF93" s="51">
        <f t="shared" si="10"/>
        <v>0</v>
      </c>
      <c r="AG93" s="55" t="s">
        <v>152</v>
      </c>
      <c r="AH93" s="53">
        <v>1</v>
      </c>
      <c r="AI93" s="51">
        <f t="shared" si="11"/>
        <v>0</v>
      </c>
      <c r="AJ93" s="55" t="s">
        <v>152</v>
      </c>
      <c r="AK93" s="53">
        <v>1</v>
      </c>
      <c r="AL93" s="51">
        <f t="shared" si="12"/>
        <v>0</v>
      </c>
      <c r="AM93" s="55" t="s">
        <v>152</v>
      </c>
      <c r="AN93" s="53">
        <v>1</v>
      </c>
      <c r="AO93" s="51">
        <f t="shared" si="13"/>
        <v>0</v>
      </c>
      <c r="AP93" s="55" t="s">
        <v>152</v>
      </c>
      <c r="AQ93" s="53">
        <v>1</v>
      </c>
      <c r="AR93" s="51">
        <f t="shared" si="14"/>
        <v>0</v>
      </c>
      <c r="AS93" s="55" t="s">
        <v>152</v>
      </c>
      <c r="AT93" s="53">
        <v>1</v>
      </c>
      <c r="AV93" s="11">
        <f t="shared" si="15"/>
        <v>0</v>
      </c>
      <c r="AW93" s="54" t="s">
        <v>152</v>
      </c>
      <c r="AX93" s="8">
        <v>2</v>
      </c>
    </row>
    <row r="94" spans="1:50" x14ac:dyDescent="0.2">
      <c r="A94" s="30" t="s">
        <v>14</v>
      </c>
      <c r="B94" s="32" t="s">
        <v>113</v>
      </c>
      <c r="C94" s="38">
        <v>0</v>
      </c>
      <c r="D94" s="28">
        <v>0</v>
      </c>
      <c r="E94" s="39">
        <v>0</v>
      </c>
      <c r="F94" s="38">
        <v>0</v>
      </c>
      <c r="G94" s="28">
        <v>0</v>
      </c>
      <c r="H94" s="39">
        <v>0</v>
      </c>
      <c r="I94" s="38">
        <v>0</v>
      </c>
      <c r="J94" s="28">
        <v>0</v>
      </c>
      <c r="K94" s="39">
        <v>0</v>
      </c>
      <c r="L94" s="38">
        <v>0</v>
      </c>
      <c r="M94" s="28">
        <v>0</v>
      </c>
      <c r="N94" s="39">
        <v>0</v>
      </c>
      <c r="O94" s="38">
        <v>0</v>
      </c>
      <c r="P94" s="28">
        <v>0</v>
      </c>
      <c r="Q94" s="39">
        <v>0</v>
      </c>
      <c r="R94" s="38">
        <v>0</v>
      </c>
      <c r="S94" s="28">
        <v>0</v>
      </c>
      <c r="T94" s="39">
        <v>0</v>
      </c>
      <c r="U94" s="38">
        <v>0</v>
      </c>
      <c r="V94" s="28">
        <v>0</v>
      </c>
      <c r="W94" s="39">
        <v>0</v>
      </c>
      <c r="Z94" s="11">
        <f t="shared" si="8"/>
        <v>0</v>
      </c>
      <c r="AA94" s="54" t="s">
        <v>152</v>
      </c>
      <c r="AB94" s="8">
        <v>1</v>
      </c>
      <c r="AC94" s="11">
        <f t="shared" si="9"/>
        <v>0</v>
      </c>
      <c r="AD94" s="54" t="s">
        <v>152</v>
      </c>
      <c r="AE94" s="8">
        <v>1</v>
      </c>
      <c r="AF94" s="11">
        <f t="shared" si="10"/>
        <v>0</v>
      </c>
      <c r="AG94" s="54" t="s">
        <v>152</v>
      </c>
      <c r="AH94" s="8">
        <v>1</v>
      </c>
      <c r="AI94" s="11">
        <f t="shared" si="11"/>
        <v>0</v>
      </c>
      <c r="AJ94" s="54" t="s">
        <v>152</v>
      </c>
      <c r="AK94" s="8">
        <v>1</v>
      </c>
      <c r="AL94" s="11">
        <f t="shared" si="12"/>
        <v>0</v>
      </c>
      <c r="AM94" s="54" t="s">
        <v>152</v>
      </c>
      <c r="AN94" s="8">
        <v>1</v>
      </c>
      <c r="AO94" s="11">
        <f t="shared" si="13"/>
        <v>0</v>
      </c>
      <c r="AP94" s="54" t="s">
        <v>152</v>
      </c>
      <c r="AQ94" s="8">
        <v>1</v>
      </c>
      <c r="AR94" s="11">
        <f t="shared" si="14"/>
        <v>0</v>
      </c>
      <c r="AS94" s="54" t="s">
        <v>152</v>
      </c>
      <c r="AT94" s="8">
        <v>1</v>
      </c>
      <c r="AV94" s="11">
        <f t="shared" si="15"/>
        <v>0</v>
      </c>
      <c r="AW94" s="54" t="s">
        <v>152</v>
      </c>
      <c r="AX94" s="8">
        <v>2</v>
      </c>
    </row>
    <row r="95" spans="1:50" x14ac:dyDescent="0.2">
      <c r="A95" s="30"/>
      <c r="B95" s="33" t="s">
        <v>114</v>
      </c>
      <c r="C95" s="38">
        <v>0</v>
      </c>
      <c r="D95" s="28">
        <v>0</v>
      </c>
      <c r="E95" s="39">
        <v>0</v>
      </c>
      <c r="F95" s="38">
        <v>0</v>
      </c>
      <c r="G95" s="28">
        <v>0</v>
      </c>
      <c r="H95" s="39">
        <v>0</v>
      </c>
      <c r="I95" s="38">
        <v>0</v>
      </c>
      <c r="J95" s="28">
        <v>0</v>
      </c>
      <c r="K95" s="39">
        <v>0</v>
      </c>
      <c r="L95" s="38">
        <v>0</v>
      </c>
      <c r="M95" s="28">
        <v>0</v>
      </c>
      <c r="N95" s="39">
        <v>0</v>
      </c>
      <c r="O95" s="38">
        <v>0</v>
      </c>
      <c r="P95" s="28">
        <v>0</v>
      </c>
      <c r="Q95" s="39">
        <v>0</v>
      </c>
      <c r="R95" s="38">
        <v>0</v>
      </c>
      <c r="S95" s="28">
        <v>0</v>
      </c>
      <c r="T95" s="39">
        <v>0</v>
      </c>
      <c r="U95" s="38">
        <v>0</v>
      </c>
      <c r="V95" s="28">
        <v>0</v>
      </c>
      <c r="W95" s="39">
        <v>0</v>
      </c>
      <c r="Z95" s="11">
        <f t="shared" si="8"/>
        <v>0</v>
      </c>
      <c r="AA95" s="54" t="s">
        <v>152</v>
      </c>
      <c r="AB95" s="8">
        <v>1</v>
      </c>
      <c r="AC95" s="11">
        <f t="shared" si="9"/>
        <v>0</v>
      </c>
      <c r="AD95" s="54" t="s">
        <v>152</v>
      </c>
      <c r="AE95" s="8">
        <v>1</v>
      </c>
      <c r="AF95" s="11">
        <f t="shared" si="10"/>
        <v>0</v>
      </c>
      <c r="AG95" s="54" t="s">
        <v>152</v>
      </c>
      <c r="AH95" s="8">
        <v>1</v>
      </c>
      <c r="AI95" s="11">
        <f t="shared" si="11"/>
        <v>0</v>
      </c>
      <c r="AJ95" s="54" t="s">
        <v>152</v>
      </c>
      <c r="AK95" s="8">
        <v>1</v>
      </c>
      <c r="AL95" s="11">
        <f t="shared" si="12"/>
        <v>0</v>
      </c>
      <c r="AM95" s="54" t="s">
        <v>152</v>
      </c>
      <c r="AN95" s="8">
        <v>1</v>
      </c>
      <c r="AO95" s="11">
        <f t="shared" si="13"/>
        <v>0</v>
      </c>
      <c r="AP95" s="54" t="s">
        <v>152</v>
      </c>
      <c r="AQ95" s="8">
        <v>1</v>
      </c>
      <c r="AR95" s="11">
        <f t="shared" si="14"/>
        <v>0</v>
      </c>
      <c r="AS95" s="54" t="s">
        <v>152</v>
      </c>
      <c r="AT95" s="8">
        <v>1</v>
      </c>
      <c r="AV95" s="11">
        <f t="shared" si="15"/>
        <v>0</v>
      </c>
      <c r="AW95" s="54" t="s">
        <v>152</v>
      </c>
      <c r="AX95" s="8">
        <v>2</v>
      </c>
    </row>
    <row r="96" spans="1:50" x14ac:dyDescent="0.2">
      <c r="B96" s="33" t="s">
        <v>115</v>
      </c>
      <c r="C96" s="38">
        <v>0</v>
      </c>
      <c r="D96" s="28">
        <v>0</v>
      </c>
      <c r="E96" s="39">
        <v>0</v>
      </c>
      <c r="F96" s="38">
        <v>0</v>
      </c>
      <c r="G96" s="28">
        <v>0</v>
      </c>
      <c r="H96" s="39">
        <v>0</v>
      </c>
      <c r="I96" s="38">
        <v>0</v>
      </c>
      <c r="J96" s="28">
        <v>0</v>
      </c>
      <c r="K96" s="39">
        <v>0</v>
      </c>
      <c r="L96" s="38">
        <v>0</v>
      </c>
      <c r="M96" s="28">
        <v>0</v>
      </c>
      <c r="N96" s="39">
        <v>0</v>
      </c>
      <c r="O96" s="38">
        <v>0</v>
      </c>
      <c r="P96" s="28">
        <v>0</v>
      </c>
      <c r="Q96" s="39">
        <v>0</v>
      </c>
      <c r="R96" s="38">
        <v>0</v>
      </c>
      <c r="S96" s="28">
        <v>0</v>
      </c>
      <c r="T96" s="39">
        <v>0</v>
      </c>
      <c r="U96" s="38">
        <v>0</v>
      </c>
      <c r="V96" s="28">
        <v>0</v>
      </c>
      <c r="W96" s="39">
        <v>0</v>
      </c>
      <c r="Z96" s="11">
        <f t="shared" si="8"/>
        <v>0</v>
      </c>
      <c r="AA96" s="54" t="s">
        <v>152</v>
      </c>
      <c r="AB96" s="8">
        <v>1</v>
      </c>
      <c r="AC96" s="11">
        <f t="shared" si="9"/>
        <v>0</v>
      </c>
      <c r="AD96" s="54" t="s">
        <v>152</v>
      </c>
      <c r="AE96" s="8">
        <v>1</v>
      </c>
      <c r="AF96" s="11">
        <f t="shared" si="10"/>
        <v>0</v>
      </c>
      <c r="AG96" s="54" t="s">
        <v>152</v>
      </c>
      <c r="AH96" s="8">
        <v>1</v>
      </c>
      <c r="AI96" s="11">
        <f t="shared" si="11"/>
        <v>0</v>
      </c>
      <c r="AJ96" s="54" t="s">
        <v>152</v>
      </c>
      <c r="AK96" s="8">
        <v>1</v>
      </c>
      <c r="AL96" s="11">
        <f t="shared" si="12"/>
        <v>0</v>
      </c>
      <c r="AM96" s="54" t="s">
        <v>152</v>
      </c>
      <c r="AN96" s="8">
        <v>1</v>
      </c>
      <c r="AO96" s="11">
        <f t="shared" si="13"/>
        <v>0</v>
      </c>
      <c r="AP96" s="54" t="s">
        <v>152</v>
      </c>
      <c r="AQ96" s="8">
        <v>1</v>
      </c>
      <c r="AR96" s="11">
        <f t="shared" si="14"/>
        <v>0</v>
      </c>
      <c r="AS96" s="54" t="s">
        <v>152</v>
      </c>
      <c r="AT96" s="8">
        <v>1</v>
      </c>
      <c r="AV96" s="11">
        <f t="shared" si="15"/>
        <v>0</v>
      </c>
      <c r="AW96" s="54" t="s">
        <v>152</v>
      </c>
      <c r="AX96" s="8">
        <v>2</v>
      </c>
    </row>
    <row r="97" spans="2:50" x14ac:dyDescent="0.2">
      <c r="B97" s="33" t="s">
        <v>116</v>
      </c>
      <c r="C97" s="38">
        <v>0</v>
      </c>
      <c r="D97" s="28">
        <v>0</v>
      </c>
      <c r="E97" s="39">
        <v>0</v>
      </c>
      <c r="F97" s="38">
        <v>0</v>
      </c>
      <c r="G97" s="28">
        <v>0</v>
      </c>
      <c r="H97" s="39">
        <v>0</v>
      </c>
      <c r="I97" s="38">
        <v>0</v>
      </c>
      <c r="J97" s="28">
        <v>0</v>
      </c>
      <c r="K97" s="39">
        <v>0</v>
      </c>
      <c r="L97" s="38">
        <v>0</v>
      </c>
      <c r="M97" s="28">
        <v>0</v>
      </c>
      <c r="N97" s="39">
        <v>0</v>
      </c>
      <c r="O97" s="38">
        <v>0</v>
      </c>
      <c r="P97" s="28">
        <v>0</v>
      </c>
      <c r="Q97" s="39">
        <v>0</v>
      </c>
      <c r="R97" s="38">
        <v>0</v>
      </c>
      <c r="S97" s="28">
        <v>0</v>
      </c>
      <c r="T97" s="39">
        <v>0</v>
      </c>
      <c r="U97" s="38">
        <v>0</v>
      </c>
      <c r="V97" s="28">
        <v>0</v>
      </c>
      <c r="W97" s="39">
        <v>0</v>
      </c>
      <c r="Z97" s="11">
        <f t="shared" si="8"/>
        <v>0</v>
      </c>
      <c r="AA97" s="54" t="s">
        <v>152</v>
      </c>
      <c r="AB97" s="8">
        <v>1</v>
      </c>
      <c r="AC97" s="11">
        <f t="shared" si="9"/>
        <v>0</v>
      </c>
      <c r="AD97" s="54" t="s">
        <v>152</v>
      </c>
      <c r="AE97" s="8">
        <v>1</v>
      </c>
      <c r="AF97" s="11">
        <f t="shared" si="10"/>
        <v>0</v>
      </c>
      <c r="AG97" s="54" t="s">
        <v>152</v>
      </c>
      <c r="AH97" s="8">
        <v>1</v>
      </c>
      <c r="AI97" s="11">
        <f t="shared" si="11"/>
        <v>0</v>
      </c>
      <c r="AJ97" s="54" t="s">
        <v>152</v>
      </c>
      <c r="AK97" s="8">
        <v>1</v>
      </c>
      <c r="AL97" s="11">
        <f t="shared" si="12"/>
        <v>0</v>
      </c>
      <c r="AM97" s="54" t="s">
        <v>152</v>
      </c>
      <c r="AN97" s="8">
        <v>1</v>
      </c>
      <c r="AO97" s="11">
        <f t="shared" si="13"/>
        <v>0</v>
      </c>
      <c r="AP97" s="54" t="s">
        <v>152</v>
      </c>
      <c r="AQ97" s="8">
        <v>1</v>
      </c>
      <c r="AR97" s="11">
        <f t="shared" si="14"/>
        <v>0</v>
      </c>
      <c r="AS97" s="54" t="s">
        <v>152</v>
      </c>
      <c r="AT97" s="8">
        <v>1</v>
      </c>
      <c r="AV97" s="11">
        <f t="shared" si="15"/>
        <v>0</v>
      </c>
      <c r="AW97" s="54" t="s">
        <v>152</v>
      </c>
      <c r="AX97" s="8">
        <v>2</v>
      </c>
    </row>
    <row r="98" spans="2:50" x14ac:dyDescent="0.2">
      <c r="B98" s="33" t="s">
        <v>117</v>
      </c>
      <c r="C98" s="38">
        <v>0</v>
      </c>
      <c r="D98" s="28">
        <v>0</v>
      </c>
      <c r="E98" s="39">
        <v>0</v>
      </c>
      <c r="F98" s="38">
        <v>0</v>
      </c>
      <c r="G98" s="28">
        <v>0</v>
      </c>
      <c r="H98" s="39">
        <v>0</v>
      </c>
      <c r="I98" s="38">
        <v>0</v>
      </c>
      <c r="J98" s="28">
        <v>0</v>
      </c>
      <c r="K98" s="39">
        <v>0</v>
      </c>
      <c r="L98" s="38">
        <v>0</v>
      </c>
      <c r="M98" s="28">
        <v>0</v>
      </c>
      <c r="N98" s="39">
        <v>0</v>
      </c>
      <c r="O98" s="38">
        <v>0</v>
      </c>
      <c r="P98" s="28">
        <v>0</v>
      </c>
      <c r="Q98" s="39">
        <v>0</v>
      </c>
      <c r="R98" s="38">
        <v>0</v>
      </c>
      <c r="S98" s="28">
        <v>0</v>
      </c>
      <c r="T98" s="39">
        <v>0</v>
      </c>
      <c r="U98" s="38">
        <v>0</v>
      </c>
      <c r="V98" s="28">
        <v>0</v>
      </c>
      <c r="W98" s="39">
        <v>0</v>
      </c>
      <c r="Z98" s="11">
        <f t="shared" si="8"/>
        <v>0</v>
      </c>
      <c r="AA98" s="54" t="s">
        <v>152</v>
      </c>
      <c r="AB98" s="8">
        <v>1</v>
      </c>
      <c r="AC98" s="11">
        <f t="shared" si="9"/>
        <v>0</v>
      </c>
      <c r="AD98" s="54" t="s">
        <v>152</v>
      </c>
      <c r="AE98" s="8">
        <v>1</v>
      </c>
      <c r="AF98" s="11">
        <f t="shared" si="10"/>
        <v>0</v>
      </c>
      <c r="AG98" s="54" t="s">
        <v>152</v>
      </c>
      <c r="AH98" s="8">
        <v>1</v>
      </c>
      <c r="AI98" s="11">
        <f t="shared" si="11"/>
        <v>0</v>
      </c>
      <c r="AJ98" s="54" t="s">
        <v>152</v>
      </c>
      <c r="AK98" s="8">
        <v>1</v>
      </c>
      <c r="AL98" s="11">
        <f t="shared" si="12"/>
        <v>0</v>
      </c>
      <c r="AM98" s="54" t="s">
        <v>152</v>
      </c>
      <c r="AN98" s="8">
        <v>1</v>
      </c>
      <c r="AO98" s="11">
        <f t="shared" si="13"/>
        <v>0</v>
      </c>
      <c r="AP98" s="54" t="s">
        <v>152</v>
      </c>
      <c r="AQ98" s="8">
        <v>1</v>
      </c>
      <c r="AR98" s="11">
        <f t="shared" si="14"/>
        <v>0</v>
      </c>
      <c r="AS98" s="54" t="s">
        <v>152</v>
      </c>
      <c r="AT98" s="8">
        <v>1</v>
      </c>
      <c r="AV98" s="11">
        <f t="shared" si="15"/>
        <v>0</v>
      </c>
      <c r="AW98" s="54" t="s">
        <v>152</v>
      </c>
      <c r="AX98" s="8">
        <v>2</v>
      </c>
    </row>
    <row r="99" spans="2:50" x14ac:dyDescent="0.2">
      <c r="B99" s="33" t="s">
        <v>119</v>
      </c>
      <c r="C99" s="38">
        <v>0</v>
      </c>
      <c r="D99" s="28">
        <v>0</v>
      </c>
      <c r="E99" s="39">
        <v>0</v>
      </c>
      <c r="F99" s="38">
        <v>0</v>
      </c>
      <c r="G99" s="28">
        <v>0</v>
      </c>
      <c r="H99" s="39">
        <v>0</v>
      </c>
      <c r="I99" s="38">
        <v>0</v>
      </c>
      <c r="J99" s="28">
        <v>0</v>
      </c>
      <c r="K99" s="39">
        <v>0</v>
      </c>
      <c r="L99" s="38">
        <v>0</v>
      </c>
      <c r="M99" s="28">
        <v>0</v>
      </c>
      <c r="N99" s="39">
        <v>0</v>
      </c>
      <c r="O99" s="38">
        <v>0</v>
      </c>
      <c r="P99" s="28">
        <v>0</v>
      </c>
      <c r="Q99" s="39">
        <v>0</v>
      </c>
      <c r="R99" s="38">
        <v>0</v>
      </c>
      <c r="S99" s="28">
        <v>0</v>
      </c>
      <c r="T99" s="39">
        <v>0</v>
      </c>
      <c r="U99" s="38">
        <v>0</v>
      </c>
      <c r="V99" s="28">
        <v>0</v>
      </c>
      <c r="W99" s="39">
        <v>0</v>
      </c>
      <c r="Z99" s="11">
        <f t="shared" si="8"/>
        <v>0</v>
      </c>
      <c r="AA99" s="54" t="s">
        <v>152</v>
      </c>
      <c r="AB99" s="8">
        <v>1</v>
      </c>
      <c r="AC99" s="11">
        <f t="shared" si="9"/>
        <v>0</v>
      </c>
      <c r="AD99" s="54" t="s">
        <v>152</v>
      </c>
      <c r="AE99" s="8">
        <v>1</v>
      </c>
      <c r="AF99" s="11">
        <f t="shared" si="10"/>
        <v>0</v>
      </c>
      <c r="AG99" s="54" t="s">
        <v>152</v>
      </c>
      <c r="AH99" s="8">
        <v>1</v>
      </c>
      <c r="AI99" s="11">
        <f t="shared" si="11"/>
        <v>0</v>
      </c>
      <c r="AJ99" s="54" t="s">
        <v>152</v>
      </c>
      <c r="AK99" s="8">
        <v>1</v>
      </c>
      <c r="AL99" s="11">
        <f t="shared" si="12"/>
        <v>0</v>
      </c>
      <c r="AM99" s="54" t="s">
        <v>152</v>
      </c>
      <c r="AN99" s="8">
        <v>1</v>
      </c>
      <c r="AO99" s="11">
        <f t="shared" si="13"/>
        <v>0</v>
      </c>
      <c r="AP99" s="54" t="s">
        <v>152</v>
      </c>
      <c r="AQ99" s="8">
        <v>1</v>
      </c>
      <c r="AR99" s="11">
        <f t="shared" si="14"/>
        <v>0</v>
      </c>
      <c r="AS99" s="54" t="s">
        <v>152</v>
      </c>
      <c r="AT99" s="8">
        <v>1</v>
      </c>
      <c r="AV99" s="11">
        <f t="shared" si="15"/>
        <v>0</v>
      </c>
      <c r="AW99" s="54" t="s">
        <v>152</v>
      </c>
      <c r="AX99" s="8">
        <v>2</v>
      </c>
    </row>
    <row r="100" spans="2:50" x14ac:dyDescent="0.2">
      <c r="B100" s="33" t="s">
        <v>118</v>
      </c>
      <c r="C100" s="38">
        <v>0</v>
      </c>
      <c r="D100" s="28">
        <v>0</v>
      </c>
      <c r="E100" s="39">
        <v>0</v>
      </c>
      <c r="F100" s="38">
        <v>0</v>
      </c>
      <c r="G100" s="28">
        <v>0</v>
      </c>
      <c r="H100" s="39">
        <v>1</v>
      </c>
      <c r="I100" s="38">
        <v>0</v>
      </c>
      <c r="J100" s="28">
        <v>0</v>
      </c>
      <c r="K100" s="39">
        <v>0</v>
      </c>
      <c r="L100" s="38">
        <v>0</v>
      </c>
      <c r="M100" s="28">
        <v>0</v>
      </c>
      <c r="N100" s="39">
        <v>1</v>
      </c>
      <c r="O100" s="38">
        <v>0</v>
      </c>
      <c r="P100" s="28">
        <v>0</v>
      </c>
      <c r="Q100" s="39">
        <v>0</v>
      </c>
      <c r="R100" s="38">
        <v>0</v>
      </c>
      <c r="S100" s="28">
        <v>0</v>
      </c>
      <c r="T100" s="39">
        <v>0</v>
      </c>
      <c r="U100" s="38">
        <v>0</v>
      </c>
      <c r="V100" s="28">
        <v>0</v>
      </c>
      <c r="W100" s="39">
        <v>0</v>
      </c>
      <c r="Z100" s="11">
        <f t="shared" si="8"/>
        <v>1</v>
      </c>
      <c r="AA100" s="54" t="s">
        <v>152</v>
      </c>
      <c r="AB100" s="8">
        <v>1</v>
      </c>
      <c r="AC100" s="11">
        <f t="shared" si="9"/>
        <v>1</v>
      </c>
      <c r="AD100" s="54" t="s">
        <v>152</v>
      </c>
      <c r="AE100" s="8">
        <v>1</v>
      </c>
      <c r="AF100" s="11">
        <f t="shared" si="10"/>
        <v>1</v>
      </c>
      <c r="AG100" s="54" t="s">
        <v>152</v>
      </c>
      <c r="AH100" s="8">
        <v>1</v>
      </c>
      <c r="AI100" s="11">
        <f t="shared" si="11"/>
        <v>1</v>
      </c>
      <c r="AJ100" s="54" t="s">
        <v>152</v>
      </c>
      <c r="AK100" s="8">
        <v>1</v>
      </c>
      <c r="AL100" s="11">
        <f t="shared" si="12"/>
        <v>0</v>
      </c>
      <c r="AM100" s="54" t="s">
        <v>152</v>
      </c>
      <c r="AN100" s="8">
        <v>1</v>
      </c>
      <c r="AO100" s="11">
        <f t="shared" si="13"/>
        <v>0</v>
      </c>
      <c r="AP100" s="54" t="s">
        <v>152</v>
      </c>
      <c r="AQ100" s="8">
        <v>1</v>
      </c>
      <c r="AR100" s="11">
        <f t="shared" si="14"/>
        <v>0</v>
      </c>
      <c r="AS100" s="54" t="s">
        <v>152</v>
      </c>
      <c r="AT100" s="8">
        <v>1</v>
      </c>
      <c r="AV100" s="11">
        <f t="shared" si="15"/>
        <v>2</v>
      </c>
      <c r="AW100" s="54" t="s">
        <v>152</v>
      </c>
      <c r="AX100" s="8">
        <v>2</v>
      </c>
    </row>
    <row r="101" spans="2:50" x14ac:dyDescent="0.2">
      <c r="B101" s="33" t="s">
        <v>120</v>
      </c>
      <c r="C101" s="38">
        <v>0</v>
      </c>
      <c r="D101" s="28">
        <v>0</v>
      </c>
      <c r="E101" s="39">
        <v>0</v>
      </c>
      <c r="F101" s="38">
        <v>0</v>
      </c>
      <c r="G101" s="28">
        <v>0</v>
      </c>
      <c r="H101" s="39">
        <v>0</v>
      </c>
      <c r="I101" s="38">
        <v>0</v>
      </c>
      <c r="J101" s="28">
        <v>0</v>
      </c>
      <c r="K101" s="39">
        <v>0</v>
      </c>
      <c r="L101" s="38">
        <v>0</v>
      </c>
      <c r="M101" s="28">
        <v>0</v>
      </c>
      <c r="N101" s="39">
        <v>0</v>
      </c>
      <c r="O101" s="38">
        <v>0</v>
      </c>
      <c r="P101" s="28">
        <v>0</v>
      </c>
      <c r="Q101" s="39">
        <v>0</v>
      </c>
      <c r="R101" s="38">
        <v>0</v>
      </c>
      <c r="S101" s="28">
        <v>0</v>
      </c>
      <c r="T101" s="39">
        <v>0</v>
      </c>
      <c r="U101" s="38">
        <v>0</v>
      </c>
      <c r="V101" s="28">
        <v>0</v>
      </c>
      <c r="W101" s="39">
        <v>0</v>
      </c>
      <c r="Z101" s="11">
        <f t="shared" si="8"/>
        <v>0</v>
      </c>
      <c r="AA101" s="54" t="s">
        <v>152</v>
      </c>
      <c r="AB101" s="8">
        <v>1</v>
      </c>
      <c r="AC101" s="11">
        <f t="shared" si="9"/>
        <v>0</v>
      </c>
      <c r="AD101" s="54" t="s">
        <v>152</v>
      </c>
      <c r="AE101" s="8">
        <v>1</v>
      </c>
      <c r="AF101" s="11">
        <f t="shared" si="10"/>
        <v>0</v>
      </c>
      <c r="AG101" s="54" t="s">
        <v>152</v>
      </c>
      <c r="AH101" s="8">
        <v>1</v>
      </c>
      <c r="AI101" s="11">
        <f t="shared" si="11"/>
        <v>0</v>
      </c>
      <c r="AJ101" s="54" t="s">
        <v>152</v>
      </c>
      <c r="AK101" s="8">
        <v>1</v>
      </c>
      <c r="AL101" s="11">
        <f t="shared" si="12"/>
        <v>0</v>
      </c>
      <c r="AM101" s="54" t="s">
        <v>152</v>
      </c>
      <c r="AN101" s="8">
        <v>1</v>
      </c>
      <c r="AO101" s="11">
        <f t="shared" si="13"/>
        <v>0</v>
      </c>
      <c r="AP101" s="54" t="s">
        <v>152</v>
      </c>
      <c r="AQ101" s="8">
        <v>1</v>
      </c>
      <c r="AR101" s="11">
        <f t="shared" si="14"/>
        <v>0</v>
      </c>
      <c r="AS101" s="54" t="s">
        <v>152</v>
      </c>
      <c r="AT101" s="8">
        <v>1</v>
      </c>
      <c r="AV101" s="11">
        <f t="shared" si="15"/>
        <v>0</v>
      </c>
      <c r="AW101" s="54" t="s">
        <v>152</v>
      </c>
      <c r="AX101" s="8">
        <v>2</v>
      </c>
    </row>
    <row r="102" spans="2:50" x14ac:dyDescent="0.2">
      <c r="B102" s="33" t="s">
        <v>121</v>
      </c>
      <c r="C102" s="38">
        <v>0</v>
      </c>
      <c r="D102" s="28">
        <v>0</v>
      </c>
      <c r="E102" s="39">
        <v>0</v>
      </c>
      <c r="F102" s="38">
        <v>0</v>
      </c>
      <c r="G102" s="28">
        <v>0</v>
      </c>
      <c r="H102" s="39">
        <v>0</v>
      </c>
      <c r="I102" s="38">
        <v>0</v>
      </c>
      <c r="J102" s="28">
        <v>0</v>
      </c>
      <c r="K102" s="39">
        <v>0</v>
      </c>
      <c r="L102" s="38">
        <v>0</v>
      </c>
      <c r="M102" s="28">
        <v>0</v>
      </c>
      <c r="N102" s="39">
        <v>0</v>
      </c>
      <c r="O102" s="38">
        <v>0</v>
      </c>
      <c r="P102" s="28">
        <v>0</v>
      </c>
      <c r="Q102" s="39">
        <v>0</v>
      </c>
      <c r="R102" s="38">
        <v>0</v>
      </c>
      <c r="S102" s="28">
        <v>0</v>
      </c>
      <c r="T102" s="39">
        <v>0</v>
      </c>
      <c r="U102" s="38">
        <v>0</v>
      </c>
      <c r="V102" s="28">
        <v>0</v>
      </c>
      <c r="W102" s="39">
        <v>0</v>
      </c>
      <c r="Z102" s="11">
        <f t="shared" si="8"/>
        <v>0</v>
      </c>
      <c r="AA102" s="54" t="s">
        <v>152</v>
      </c>
      <c r="AB102" s="8">
        <v>1</v>
      </c>
      <c r="AC102" s="11">
        <f t="shared" si="9"/>
        <v>0</v>
      </c>
      <c r="AD102" s="54" t="s">
        <v>152</v>
      </c>
      <c r="AE102" s="8">
        <v>1</v>
      </c>
      <c r="AF102" s="11">
        <f t="shared" si="10"/>
        <v>0</v>
      </c>
      <c r="AG102" s="54" t="s">
        <v>152</v>
      </c>
      <c r="AH102" s="8">
        <v>1</v>
      </c>
      <c r="AI102" s="11">
        <f t="shared" si="11"/>
        <v>0</v>
      </c>
      <c r="AJ102" s="54" t="s">
        <v>152</v>
      </c>
      <c r="AK102" s="8">
        <v>1</v>
      </c>
      <c r="AL102" s="11">
        <f t="shared" si="12"/>
        <v>0</v>
      </c>
      <c r="AM102" s="54" t="s">
        <v>152</v>
      </c>
      <c r="AN102" s="8">
        <v>1</v>
      </c>
      <c r="AO102" s="11">
        <f t="shared" si="13"/>
        <v>0</v>
      </c>
      <c r="AP102" s="54" t="s">
        <v>152</v>
      </c>
      <c r="AQ102" s="8">
        <v>1</v>
      </c>
      <c r="AR102" s="11">
        <f t="shared" si="14"/>
        <v>0</v>
      </c>
      <c r="AS102" s="54" t="s">
        <v>152</v>
      </c>
      <c r="AT102" s="8">
        <v>1</v>
      </c>
      <c r="AV102" s="11">
        <f t="shared" si="15"/>
        <v>0</v>
      </c>
      <c r="AW102" s="54" t="s">
        <v>152</v>
      </c>
      <c r="AX102" s="8">
        <v>2</v>
      </c>
    </row>
    <row r="103" spans="2:50" x14ac:dyDescent="0.2">
      <c r="B103" s="33" t="s">
        <v>122</v>
      </c>
      <c r="C103" s="38">
        <v>0</v>
      </c>
      <c r="D103" s="28">
        <v>0</v>
      </c>
      <c r="E103" s="39">
        <v>0</v>
      </c>
      <c r="F103" s="38">
        <v>0</v>
      </c>
      <c r="G103" s="28">
        <v>0</v>
      </c>
      <c r="H103" s="39">
        <v>0</v>
      </c>
      <c r="I103" s="38">
        <v>0</v>
      </c>
      <c r="J103" s="28">
        <v>0</v>
      </c>
      <c r="K103" s="39">
        <v>0</v>
      </c>
      <c r="L103" s="38">
        <v>0</v>
      </c>
      <c r="M103" s="28">
        <v>0</v>
      </c>
      <c r="N103" s="39">
        <v>0</v>
      </c>
      <c r="O103" s="38">
        <v>0</v>
      </c>
      <c r="P103" s="28">
        <v>0</v>
      </c>
      <c r="Q103" s="39">
        <v>0</v>
      </c>
      <c r="R103" s="38">
        <v>0</v>
      </c>
      <c r="S103" s="28">
        <v>0</v>
      </c>
      <c r="T103" s="39">
        <v>0</v>
      </c>
      <c r="U103" s="38">
        <v>0</v>
      </c>
      <c r="V103" s="28">
        <v>0</v>
      </c>
      <c r="W103" s="39">
        <v>0</v>
      </c>
      <c r="Z103" s="11">
        <f t="shared" si="8"/>
        <v>0</v>
      </c>
      <c r="AA103" s="54" t="s">
        <v>152</v>
      </c>
      <c r="AB103" s="8">
        <v>1</v>
      </c>
      <c r="AC103" s="11">
        <f t="shared" si="9"/>
        <v>0</v>
      </c>
      <c r="AD103" s="54" t="s">
        <v>152</v>
      </c>
      <c r="AE103" s="8">
        <v>1</v>
      </c>
      <c r="AF103" s="11">
        <f t="shared" si="10"/>
        <v>0</v>
      </c>
      <c r="AG103" s="54" t="s">
        <v>152</v>
      </c>
      <c r="AH103" s="8">
        <v>1</v>
      </c>
      <c r="AI103" s="11">
        <f t="shared" si="11"/>
        <v>0</v>
      </c>
      <c r="AJ103" s="54" t="s">
        <v>152</v>
      </c>
      <c r="AK103" s="8">
        <v>1</v>
      </c>
      <c r="AL103" s="11">
        <f t="shared" si="12"/>
        <v>0</v>
      </c>
      <c r="AM103" s="54" t="s">
        <v>152</v>
      </c>
      <c r="AN103" s="8">
        <v>1</v>
      </c>
      <c r="AO103" s="11">
        <f t="shared" si="13"/>
        <v>0</v>
      </c>
      <c r="AP103" s="54" t="s">
        <v>152</v>
      </c>
      <c r="AQ103" s="8">
        <v>1</v>
      </c>
      <c r="AR103" s="11">
        <f t="shared" si="14"/>
        <v>0</v>
      </c>
      <c r="AS103" s="54" t="s">
        <v>152</v>
      </c>
      <c r="AT103" s="8">
        <v>1</v>
      </c>
      <c r="AV103" s="11">
        <f t="shared" si="15"/>
        <v>0</v>
      </c>
      <c r="AW103" s="54" t="s">
        <v>152</v>
      </c>
      <c r="AX103" s="8">
        <v>2</v>
      </c>
    </row>
    <row r="104" spans="2:50" x14ac:dyDescent="0.2">
      <c r="B104" s="33" t="s">
        <v>123</v>
      </c>
      <c r="C104" s="38">
        <v>0</v>
      </c>
      <c r="D104" s="28">
        <v>0</v>
      </c>
      <c r="E104" s="39">
        <v>1</v>
      </c>
      <c r="F104" s="38">
        <v>0</v>
      </c>
      <c r="G104" s="28">
        <v>0</v>
      </c>
      <c r="H104" s="39">
        <v>0</v>
      </c>
      <c r="I104" s="38">
        <v>0</v>
      </c>
      <c r="J104" s="28">
        <v>0</v>
      </c>
      <c r="K104" s="39">
        <v>0</v>
      </c>
      <c r="L104" s="38">
        <v>0</v>
      </c>
      <c r="M104" s="28">
        <v>0</v>
      </c>
      <c r="N104" s="39">
        <v>0</v>
      </c>
      <c r="O104" s="38">
        <v>0</v>
      </c>
      <c r="P104" s="28">
        <v>0</v>
      </c>
      <c r="Q104" s="39">
        <v>0</v>
      </c>
      <c r="R104" s="38">
        <v>1</v>
      </c>
      <c r="S104" s="28">
        <v>0</v>
      </c>
      <c r="T104" s="39">
        <v>0</v>
      </c>
      <c r="U104" s="38">
        <v>0</v>
      </c>
      <c r="V104" s="28">
        <v>0</v>
      </c>
      <c r="W104" s="39">
        <v>0</v>
      </c>
      <c r="Z104" s="11">
        <f t="shared" si="8"/>
        <v>1</v>
      </c>
      <c r="AA104" s="54" t="s">
        <v>152</v>
      </c>
      <c r="AB104" s="8">
        <v>1</v>
      </c>
      <c r="AC104" s="11">
        <f t="shared" si="9"/>
        <v>0</v>
      </c>
      <c r="AD104" s="54" t="s">
        <v>152</v>
      </c>
      <c r="AE104" s="8">
        <v>1</v>
      </c>
      <c r="AF104" s="11">
        <f t="shared" si="10"/>
        <v>0</v>
      </c>
      <c r="AG104" s="54" t="s">
        <v>152</v>
      </c>
      <c r="AH104" s="8">
        <v>1</v>
      </c>
      <c r="AI104" s="11">
        <f t="shared" si="11"/>
        <v>0</v>
      </c>
      <c r="AJ104" s="54" t="s">
        <v>152</v>
      </c>
      <c r="AK104" s="8">
        <v>1</v>
      </c>
      <c r="AL104" s="11">
        <f t="shared" si="12"/>
        <v>1</v>
      </c>
      <c r="AM104" s="54" t="s">
        <v>152</v>
      </c>
      <c r="AN104" s="8">
        <v>1</v>
      </c>
      <c r="AO104" s="11">
        <f t="shared" si="13"/>
        <v>1</v>
      </c>
      <c r="AP104" s="54" t="s">
        <v>152</v>
      </c>
      <c r="AQ104" s="8">
        <v>1</v>
      </c>
      <c r="AR104" s="11">
        <f t="shared" si="14"/>
        <v>1</v>
      </c>
      <c r="AS104" s="54" t="s">
        <v>152</v>
      </c>
      <c r="AT104" s="8">
        <v>1</v>
      </c>
      <c r="AV104" s="11">
        <f t="shared" si="15"/>
        <v>2</v>
      </c>
      <c r="AW104" s="54" t="s">
        <v>152</v>
      </c>
      <c r="AX104" s="8">
        <v>2</v>
      </c>
    </row>
    <row r="105" spans="2:50" x14ac:dyDescent="0.2">
      <c r="B105" s="33" t="s">
        <v>124</v>
      </c>
      <c r="C105" s="38">
        <v>0</v>
      </c>
      <c r="D105" s="28">
        <v>0</v>
      </c>
      <c r="E105" s="39">
        <v>0</v>
      </c>
      <c r="F105" s="38">
        <v>0</v>
      </c>
      <c r="G105" s="28">
        <v>0</v>
      </c>
      <c r="H105" s="39">
        <v>0</v>
      </c>
      <c r="I105" s="38">
        <v>0</v>
      </c>
      <c r="J105" s="28">
        <v>0</v>
      </c>
      <c r="K105" s="39">
        <v>0</v>
      </c>
      <c r="L105" s="38">
        <v>0</v>
      </c>
      <c r="M105" s="28">
        <v>0</v>
      </c>
      <c r="N105" s="39">
        <v>0</v>
      </c>
      <c r="O105" s="38">
        <v>0</v>
      </c>
      <c r="P105" s="28">
        <v>0</v>
      </c>
      <c r="Q105" s="39">
        <v>0</v>
      </c>
      <c r="R105" s="38">
        <v>0</v>
      </c>
      <c r="S105" s="28">
        <v>0</v>
      </c>
      <c r="T105" s="39">
        <v>0</v>
      </c>
      <c r="U105" s="38">
        <v>0</v>
      </c>
      <c r="V105" s="28">
        <v>0</v>
      </c>
      <c r="W105" s="39">
        <v>0</v>
      </c>
      <c r="Z105" s="11">
        <f t="shared" si="8"/>
        <v>0</v>
      </c>
      <c r="AA105" s="54" t="s">
        <v>152</v>
      </c>
      <c r="AB105" s="8">
        <v>1</v>
      </c>
      <c r="AC105" s="11">
        <f t="shared" si="9"/>
        <v>0</v>
      </c>
      <c r="AD105" s="54" t="s">
        <v>152</v>
      </c>
      <c r="AE105" s="8">
        <v>1</v>
      </c>
      <c r="AF105" s="11">
        <f t="shared" si="10"/>
        <v>0</v>
      </c>
      <c r="AG105" s="54" t="s">
        <v>152</v>
      </c>
      <c r="AH105" s="8">
        <v>1</v>
      </c>
      <c r="AI105" s="11">
        <f t="shared" si="11"/>
        <v>0</v>
      </c>
      <c r="AJ105" s="54" t="s">
        <v>152</v>
      </c>
      <c r="AK105" s="8">
        <v>1</v>
      </c>
      <c r="AL105" s="11">
        <f t="shared" si="12"/>
        <v>0</v>
      </c>
      <c r="AM105" s="54" t="s">
        <v>152</v>
      </c>
      <c r="AN105" s="8">
        <v>1</v>
      </c>
      <c r="AO105" s="11">
        <f t="shared" si="13"/>
        <v>0</v>
      </c>
      <c r="AP105" s="54" t="s">
        <v>152</v>
      </c>
      <c r="AQ105" s="8">
        <v>1</v>
      </c>
      <c r="AR105" s="11">
        <f t="shared" si="14"/>
        <v>0</v>
      </c>
      <c r="AS105" s="54" t="s">
        <v>152</v>
      </c>
      <c r="AT105" s="8">
        <v>1</v>
      </c>
      <c r="AV105" s="11">
        <f>SUM(C105:W105)</f>
        <v>0</v>
      </c>
      <c r="AW105" s="54" t="s">
        <v>152</v>
      </c>
      <c r="AX105" s="8">
        <v>2</v>
      </c>
    </row>
    <row r="106" spans="2:50" x14ac:dyDescent="0.2">
      <c r="B106" s="33" t="s">
        <v>125</v>
      </c>
      <c r="C106" s="38">
        <v>0</v>
      </c>
      <c r="D106" s="28">
        <v>0</v>
      </c>
      <c r="E106" s="39">
        <v>0</v>
      </c>
      <c r="F106" s="38">
        <v>0</v>
      </c>
      <c r="G106" s="28">
        <v>0</v>
      </c>
      <c r="H106" s="39">
        <v>0</v>
      </c>
      <c r="I106" s="38">
        <v>0</v>
      </c>
      <c r="J106" s="28">
        <v>0</v>
      </c>
      <c r="K106" s="39">
        <v>0</v>
      </c>
      <c r="L106" s="38">
        <v>0</v>
      </c>
      <c r="M106" s="28">
        <v>0</v>
      </c>
      <c r="N106" s="39">
        <v>0</v>
      </c>
      <c r="O106" s="38">
        <v>0</v>
      </c>
      <c r="P106" s="28">
        <v>0</v>
      </c>
      <c r="Q106" s="39">
        <v>0</v>
      </c>
      <c r="R106" s="38">
        <v>0</v>
      </c>
      <c r="S106" s="28">
        <v>0</v>
      </c>
      <c r="T106" s="39">
        <v>0</v>
      </c>
      <c r="U106" s="38">
        <v>0</v>
      </c>
      <c r="V106" s="28">
        <v>0</v>
      </c>
      <c r="W106" s="39">
        <v>0</v>
      </c>
      <c r="Z106" s="11">
        <f t="shared" si="8"/>
        <v>0</v>
      </c>
      <c r="AA106" s="54" t="s">
        <v>152</v>
      </c>
      <c r="AB106" s="8">
        <v>1</v>
      </c>
      <c r="AC106" s="11">
        <f t="shared" si="9"/>
        <v>0</v>
      </c>
      <c r="AD106" s="54" t="s">
        <v>152</v>
      </c>
      <c r="AE106" s="8">
        <v>1</v>
      </c>
      <c r="AF106" s="11">
        <f t="shared" si="10"/>
        <v>0</v>
      </c>
      <c r="AG106" s="54" t="s">
        <v>152</v>
      </c>
      <c r="AH106" s="8">
        <v>1</v>
      </c>
      <c r="AI106" s="11">
        <f t="shared" si="11"/>
        <v>0</v>
      </c>
      <c r="AJ106" s="54" t="s">
        <v>152</v>
      </c>
      <c r="AK106" s="8">
        <v>1</v>
      </c>
      <c r="AL106" s="11">
        <f t="shared" si="12"/>
        <v>0</v>
      </c>
      <c r="AM106" s="54" t="s">
        <v>152</v>
      </c>
      <c r="AN106" s="8">
        <v>1</v>
      </c>
      <c r="AO106" s="11">
        <f t="shared" si="13"/>
        <v>0</v>
      </c>
      <c r="AP106" s="54" t="s">
        <v>152</v>
      </c>
      <c r="AQ106" s="8">
        <v>1</v>
      </c>
      <c r="AR106" s="11">
        <f t="shared" si="14"/>
        <v>0</v>
      </c>
      <c r="AS106" s="54" t="s">
        <v>152</v>
      </c>
      <c r="AT106" s="8">
        <v>1</v>
      </c>
      <c r="AV106" s="11">
        <f t="shared" si="15"/>
        <v>0</v>
      </c>
      <c r="AW106" s="54" t="s">
        <v>152</v>
      </c>
      <c r="AX106" s="8">
        <v>2</v>
      </c>
    </row>
    <row r="107" spans="2:50" x14ac:dyDescent="0.2">
      <c r="B107" s="33" t="s">
        <v>126</v>
      </c>
      <c r="C107" s="38">
        <v>0</v>
      </c>
      <c r="D107" s="28">
        <v>0</v>
      </c>
      <c r="E107" s="39">
        <v>0</v>
      </c>
      <c r="F107" s="38">
        <v>0</v>
      </c>
      <c r="G107" s="28">
        <v>0</v>
      </c>
      <c r="H107" s="39">
        <v>0</v>
      </c>
      <c r="I107" s="38">
        <v>0</v>
      </c>
      <c r="J107" s="28">
        <v>0</v>
      </c>
      <c r="K107" s="39">
        <v>0</v>
      </c>
      <c r="L107" s="38">
        <v>0</v>
      </c>
      <c r="M107" s="28">
        <v>0</v>
      </c>
      <c r="N107" s="39">
        <v>0</v>
      </c>
      <c r="O107" s="38">
        <v>0</v>
      </c>
      <c r="P107" s="28">
        <v>0</v>
      </c>
      <c r="Q107" s="39">
        <v>0</v>
      </c>
      <c r="R107" s="38">
        <v>0</v>
      </c>
      <c r="S107" s="28">
        <v>0</v>
      </c>
      <c r="T107" s="39">
        <v>0</v>
      </c>
      <c r="U107" s="38">
        <v>0</v>
      </c>
      <c r="V107" s="28">
        <v>0</v>
      </c>
      <c r="W107" s="39">
        <v>0</v>
      </c>
      <c r="Z107" s="11">
        <f t="shared" si="8"/>
        <v>0</v>
      </c>
      <c r="AA107" s="54" t="s">
        <v>152</v>
      </c>
      <c r="AB107" s="8">
        <v>1</v>
      </c>
      <c r="AC107" s="11">
        <f t="shared" si="9"/>
        <v>0</v>
      </c>
      <c r="AD107" s="54" t="s">
        <v>152</v>
      </c>
      <c r="AE107" s="8">
        <v>1</v>
      </c>
      <c r="AF107" s="11">
        <f t="shared" si="10"/>
        <v>0</v>
      </c>
      <c r="AG107" s="54" t="s">
        <v>152</v>
      </c>
      <c r="AH107" s="8">
        <v>1</v>
      </c>
      <c r="AI107" s="11">
        <f t="shared" si="11"/>
        <v>0</v>
      </c>
      <c r="AJ107" s="54" t="s">
        <v>152</v>
      </c>
      <c r="AK107" s="8">
        <v>1</v>
      </c>
      <c r="AL107" s="11">
        <f t="shared" si="12"/>
        <v>0</v>
      </c>
      <c r="AM107" s="54" t="s">
        <v>152</v>
      </c>
      <c r="AN107" s="8">
        <v>1</v>
      </c>
      <c r="AO107" s="11">
        <f t="shared" si="13"/>
        <v>0</v>
      </c>
      <c r="AP107" s="54" t="s">
        <v>152</v>
      </c>
      <c r="AQ107" s="8">
        <v>1</v>
      </c>
      <c r="AR107" s="11">
        <f t="shared" si="14"/>
        <v>0</v>
      </c>
      <c r="AS107" s="54" t="s">
        <v>152</v>
      </c>
      <c r="AT107" s="8">
        <v>1</v>
      </c>
      <c r="AV107" s="11">
        <f t="shared" si="15"/>
        <v>0</v>
      </c>
      <c r="AW107" s="54" t="s">
        <v>152</v>
      </c>
      <c r="AX107" s="8">
        <v>2</v>
      </c>
    </row>
    <row r="108" spans="2:50" x14ac:dyDescent="0.2">
      <c r="B108" s="33" t="s">
        <v>104</v>
      </c>
      <c r="C108" s="38">
        <v>0</v>
      </c>
      <c r="D108" s="28">
        <v>0</v>
      </c>
      <c r="E108" s="39">
        <v>0</v>
      </c>
      <c r="F108" s="38">
        <v>0</v>
      </c>
      <c r="G108" s="28">
        <v>0</v>
      </c>
      <c r="H108" s="39">
        <v>0</v>
      </c>
      <c r="I108" s="38">
        <v>0</v>
      </c>
      <c r="J108" s="28">
        <v>0</v>
      </c>
      <c r="K108" s="39">
        <v>0</v>
      </c>
      <c r="L108" s="38">
        <v>0</v>
      </c>
      <c r="M108" s="28">
        <v>0</v>
      </c>
      <c r="N108" s="39">
        <v>0</v>
      </c>
      <c r="O108" s="38">
        <v>0</v>
      </c>
      <c r="P108" s="28">
        <v>0</v>
      </c>
      <c r="Q108" s="39">
        <v>0</v>
      </c>
      <c r="R108" s="38">
        <v>0</v>
      </c>
      <c r="S108" s="28">
        <v>0</v>
      </c>
      <c r="T108" s="39">
        <v>0</v>
      </c>
      <c r="U108" s="38">
        <v>0</v>
      </c>
      <c r="V108" s="28">
        <v>0</v>
      </c>
      <c r="W108" s="39">
        <v>0</v>
      </c>
      <c r="Z108" s="11">
        <f t="shared" si="8"/>
        <v>0</v>
      </c>
      <c r="AA108" s="54" t="s">
        <v>152</v>
      </c>
      <c r="AB108" s="8">
        <v>1</v>
      </c>
      <c r="AC108" s="11">
        <f t="shared" si="9"/>
        <v>0</v>
      </c>
      <c r="AD108" s="54" t="s">
        <v>152</v>
      </c>
      <c r="AE108" s="8">
        <v>1</v>
      </c>
      <c r="AF108" s="11">
        <f t="shared" si="10"/>
        <v>0</v>
      </c>
      <c r="AG108" s="54" t="s">
        <v>152</v>
      </c>
      <c r="AH108" s="8">
        <v>1</v>
      </c>
      <c r="AI108" s="11">
        <f t="shared" si="11"/>
        <v>0</v>
      </c>
      <c r="AJ108" s="54" t="s">
        <v>152</v>
      </c>
      <c r="AK108" s="8">
        <v>1</v>
      </c>
      <c r="AL108" s="11">
        <f t="shared" si="12"/>
        <v>0</v>
      </c>
      <c r="AM108" s="54" t="s">
        <v>152</v>
      </c>
      <c r="AN108" s="8">
        <v>1</v>
      </c>
      <c r="AO108" s="11">
        <f t="shared" si="13"/>
        <v>0</v>
      </c>
      <c r="AP108" s="54" t="s">
        <v>152</v>
      </c>
      <c r="AQ108" s="8">
        <v>1</v>
      </c>
      <c r="AR108" s="11">
        <f t="shared" si="14"/>
        <v>0</v>
      </c>
      <c r="AS108" s="54" t="s">
        <v>152</v>
      </c>
      <c r="AT108" s="8">
        <v>1</v>
      </c>
      <c r="AV108" s="11">
        <f t="shared" si="15"/>
        <v>0</v>
      </c>
      <c r="AW108" s="54" t="s">
        <v>152</v>
      </c>
      <c r="AX108" s="8">
        <v>2</v>
      </c>
    </row>
    <row r="109" spans="2:50" x14ac:dyDescent="0.2">
      <c r="B109" s="33" t="s">
        <v>103</v>
      </c>
      <c r="C109" s="38">
        <v>0</v>
      </c>
      <c r="D109" s="28">
        <v>0</v>
      </c>
      <c r="E109" s="39">
        <v>0</v>
      </c>
      <c r="F109" s="38">
        <v>0</v>
      </c>
      <c r="G109" s="28">
        <v>0</v>
      </c>
      <c r="H109" s="39">
        <v>0</v>
      </c>
      <c r="I109" s="38">
        <v>0</v>
      </c>
      <c r="J109" s="28">
        <v>0</v>
      </c>
      <c r="K109" s="39">
        <v>0</v>
      </c>
      <c r="L109" s="38">
        <v>0</v>
      </c>
      <c r="M109" s="28">
        <v>0</v>
      </c>
      <c r="N109" s="39">
        <v>0</v>
      </c>
      <c r="O109" s="38">
        <v>0</v>
      </c>
      <c r="P109" s="28">
        <v>1</v>
      </c>
      <c r="Q109" s="39">
        <v>0</v>
      </c>
      <c r="R109" s="38">
        <v>0</v>
      </c>
      <c r="S109" s="28">
        <v>0</v>
      </c>
      <c r="T109" s="39">
        <v>0</v>
      </c>
      <c r="U109" s="38">
        <v>0</v>
      </c>
      <c r="V109" s="28">
        <v>0</v>
      </c>
      <c r="W109" s="39">
        <v>1</v>
      </c>
      <c r="Z109" s="11">
        <f t="shared" si="8"/>
        <v>0</v>
      </c>
      <c r="AA109" s="54" t="s">
        <v>152</v>
      </c>
      <c r="AB109" s="8">
        <v>1</v>
      </c>
      <c r="AC109" s="11">
        <f t="shared" si="9"/>
        <v>0</v>
      </c>
      <c r="AD109" s="54" t="s">
        <v>152</v>
      </c>
      <c r="AE109" s="8">
        <v>1</v>
      </c>
      <c r="AF109" s="11">
        <f t="shared" si="10"/>
        <v>0</v>
      </c>
      <c r="AG109" s="54" t="s">
        <v>152</v>
      </c>
      <c r="AH109" s="8">
        <v>1</v>
      </c>
      <c r="AI109" s="11">
        <f t="shared" si="11"/>
        <v>1</v>
      </c>
      <c r="AJ109" s="54" t="s">
        <v>152</v>
      </c>
      <c r="AK109" s="8">
        <v>1</v>
      </c>
      <c r="AL109" s="11">
        <f t="shared" si="12"/>
        <v>1</v>
      </c>
      <c r="AM109" s="54" t="s">
        <v>152</v>
      </c>
      <c r="AN109" s="8">
        <v>1</v>
      </c>
      <c r="AO109" s="11">
        <f t="shared" si="13"/>
        <v>1</v>
      </c>
      <c r="AP109" s="54" t="s">
        <v>152</v>
      </c>
      <c r="AQ109" s="8">
        <v>1</v>
      </c>
      <c r="AR109" s="11">
        <f t="shared" si="14"/>
        <v>1</v>
      </c>
      <c r="AS109" s="54" t="s">
        <v>152</v>
      </c>
      <c r="AT109" s="8">
        <v>1</v>
      </c>
      <c r="AV109" s="11">
        <f t="shared" si="15"/>
        <v>2</v>
      </c>
      <c r="AW109" s="54" t="s">
        <v>152</v>
      </c>
      <c r="AX109" s="8">
        <v>2</v>
      </c>
    </row>
    <row r="110" spans="2:50" x14ac:dyDescent="0.2">
      <c r="B110" s="33" t="s">
        <v>105</v>
      </c>
      <c r="C110" s="38">
        <v>0</v>
      </c>
      <c r="D110" s="28">
        <v>0</v>
      </c>
      <c r="E110" s="39">
        <v>0</v>
      </c>
      <c r="F110" s="38">
        <v>0</v>
      </c>
      <c r="G110" s="28">
        <v>0</v>
      </c>
      <c r="H110" s="39">
        <v>0</v>
      </c>
      <c r="I110" s="38">
        <v>0</v>
      </c>
      <c r="J110" s="28">
        <v>1</v>
      </c>
      <c r="K110" s="39">
        <v>0</v>
      </c>
      <c r="L110" s="38">
        <v>0</v>
      </c>
      <c r="M110" s="28">
        <v>0</v>
      </c>
      <c r="N110" s="39">
        <v>0</v>
      </c>
      <c r="O110" s="38">
        <v>0</v>
      </c>
      <c r="P110" s="28">
        <v>0</v>
      </c>
      <c r="Q110" s="39">
        <v>0</v>
      </c>
      <c r="R110" s="38">
        <v>0</v>
      </c>
      <c r="S110" s="28">
        <v>0</v>
      </c>
      <c r="T110" s="39">
        <v>0</v>
      </c>
      <c r="U110" s="38">
        <v>1</v>
      </c>
      <c r="V110" s="28">
        <v>0</v>
      </c>
      <c r="W110" s="39">
        <v>0</v>
      </c>
      <c r="Z110" s="11">
        <f t="shared" si="8"/>
        <v>0</v>
      </c>
      <c r="AA110" s="54" t="s">
        <v>152</v>
      </c>
      <c r="AB110" s="8">
        <v>1</v>
      </c>
      <c r="AC110" s="11">
        <f t="shared" si="9"/>
        <v>1</v>
      </c>
      <c r="AD110" s="54" t="s">
        <v>152</v>
      </c>
      <c r="AE110" s="8">
        <v>1</v>
      </c>
      <c r="AF110" s="11">
        <f t="shared" si="10"/>
        <v>1</v>
      </c>
      <c r="AG110" s="54" t="s">
        <v>152</v>
      </c>
      <c r="AH110" s="8">
        <v>1</v>
      </c>
      <c r="AI110" s="11">
        <f t="shared" si="11"/>
        <v>0</v>
      </c>
      <c r="AJ110" s="54" t="s">
        <v>152</v>
      </c>
      <c r="AK110" s="8">
        <v>1</v>
      </c>
      <c r="AL110" s="11">
        <f t="shared" si="12"/>
        <v>0</v>
      </c>
      <c r="AM110" s="54" t="s">
        <v>152</v>
      </c>
      <c r="AN110" s="8">
        <v>1</v>
      </c>
      <c r="AO110" s="11">
        <f t="shared" si="13"/>
        <v>1</v>
      </c>
      <c r="AP110" s="54" t="s">
        <v>152</v>
      </c>
      <c r="AQ110" s="8">
        <v>1</v>
      </c>
      <c r="AR110" s="11">
        <f t="shared" si="14"/>
        <v>1</v>
      </c>
      <c r="AS110" s="54" t="s">
        <v>152</v>
      </c>
      <c r="AT110" s="8">
        <v>1</v>
      </c>
      <c r="AV110" s="11">
        <f t="shared" si="15"/>
        <v>2</v>
      </c>
      <c r="AW110" s="54" t="s">
        <v>152</v>
      </c>
      <c r="AX110" s="8">
        <v>2</v>
      </c>
    </row>
    <row r="111" spans="2:50" x14ac:dyDescent="0.2">
      <c r="B111" s="33" t="s">
        <v>112</v>
      </c>
      <c r="C111" s="38">
        <v>0</v>
      </c>
      <c r="D111" s="28">
        <v>0</v>
      </c>
      <c r="E111" s="39">
        <v>0</v>
      </c>
      <c r="F111" s="38">
        <v>0</v>
      </c>
      <c r="G111" s="28">
        <v>0</v>
      </c>
      <c r="H111" s="39">
        <v>0</v>
      </c>
      <c r="I111" s="38">
        <v>0</v>
      </c>
      <c r="J111" s="28">
        <v>0</v>
      </c>
      <c r="K111" s="39">
        <v>0</v>
      </c>
      <c r="L111" s="38">
        <v>0</v>
      </c>
      <c r="M111" s="28">
        <v>0</v>
      </c>
      <c r="N111" s="39">
        <v>0</v>
      </c>
      <c r="O111" s="38">
        <v>0</v>
      </c>
      <c r="P111" s="28">
        <v>0</v>
      </c>
      <c r="Q111" s="39">
        <v>0</v>
      </c>
      <c r="R111" s="38">
        <v>0</v>
      </c>
      <c r="S111" s="28">
        <v>0</v>
      </c>
      <c r="T111" s="39">
        <v>0</v>
      </c>
      <c r="U111" s="38">
        <v>0</v>
      </c>
      <c r="V111" s="28">
        <v>0</v>
      </c>
      <c r="W111" s="39">
        <v>0</v>
      </c>
      <c r="Z111" s="11">
        <f t="shared" si="8"/>
        <v>0</v>
      </c>
      <c r="AA111" s="54" t="s">
        <v>152</v>
      </c>
      <c r="AB111" s="8">
        <v>1</v>
      </c>
      <c r="AC111" s="11">
        <f t="shared" si="9"/>
        <v>0</v>
      </c>
      <c r="AD111" s="54" t="s">
        <v>152</v>
      </c>
      <c r="AE111" s="8">
        <v>1</v>
      </c>
      <c r="AF111" s="11">
        <f t="shared" si="10"/>
        <v>0</v>
      </c>
      <c r="AG111" s="54" t="s">
        <v>152</v>
      </c>
      <c r="AH111" s="8">
        <v>1</v>
      </c>
      <c r="AI111" s="11">
        <f t="shared" si="11"/>
        <v>0</v>
      </c>
      <c r="AJ111" s="54" t="s">
        <v>152</v>
      </c>
      <c r="AK111" s="8">
        <v>1</v>
      </c>
      <c r="AL111" s="11">
        <f t="shared" si="12"/>
        <v>0</v>
      </c>
      <c r="AM111" s="54" t="s">
        <v>152</v>
      </c>
      <c r="AN111" s="8">
        <v>1</v>
      </c>
      <c r="AO111" s="11">
        <f t="shared" si="13"/>
        <v>0</v>
      </c>
      <c r="AP111" s="54" t="s">
        <v>152</v>
      </c>
      <c r="AQ111" s="8">
        <v>1</v>
      </c>
      <c r="AR111" s="11">
        <f t="shared" si="14"/>
        <v>0</v>
      </c>
      <c r="AS111" s="54" t="s">
        <v>152</v>
      </c>
      <c r="AT111" s="8">
        <v>1</v>
      </c>
      <c r="AV111" s="11">
        <f t="shared" si="15"/>
        <v>0</v>
      </c>
      <c r="AW111" s="54" t="s">
        <v>152</v>
      </c>
      <c r="AX111" s="8">
        <v>2</v>
      </c>
    </row>
    <row r="112" spans="2:50" x14ac:dyDescent="0.2">
      <c r="B112" s="33" t="s">
        <v>106</v>
      </c>
      <c r="C112" s="38">
        <v>0</v>
      </c>
      <c r="D112" s="28">
        <v>0</v>
      </c>
      <c r="E112" s="39">
        <v>0</v>
      </c>
      <c r="F112" s="38">
        <v>0</v>
      </c>
      <c r="G112" s="28">
        <v>0</v>
      </c>
      <c r="H112" s="39">
        <v>0</v>
      </c>
      <c r="I112" s="38">
        <v>0</v>
      </c>
      <c r="J112" s="28">
        <v>0</v>
      </c>
      <c r="K112" s="39">
        <v>0</v>
      </c>
      <c r="L112" s="38">
        <v>0</v>
      </c>
      <c r="M112" s="28">
        <v>0</v>
      </c>
      <c r="N112" s="39">
        <v>0</v>
      </c>
      <c r="O112" s="38">
        <v>0</v>
      </c>
      <c r="P112" s="28">
        <v>0</v>
      </c>
      <c r="Q112" s="39">
        <v>0</v>
      </c>
      <c r="R112" s="38">
        <v>0</v>
      </c>
      <c r="S112" s="28">
        <v>0</v>
      </c>
      <c r="T112" s="39">
        <v>0</v>
      </c>
      <c r="U112" s="38">
        <v>0</v>
      </c>
      <c r="V112" s="28">
        <v>0</v>
      </c>
      <c r="W112" s="39">
        <v>0</v>
      </c>
      <c r="Z112" s="11">
        <f t="shared" si="8"/>
        <v>0</v>
      </c>
      <c r="AA112" s="54" t="s">
        <v>152</v>
      </c>
      <c r="AB112" s="8">
        <v>1</v>
      </c>
      <c r="AC112" s="11">
        <f t="shared" si="9"/>
        <v>0</v>
      </c>
      <c r="AD112" s="54" t="s">
        <v>152</v>
      </c>
      <c r="AE112" s="8">
        <v>1</v>
      </c>
      <c r="AF112" s="11">
        <f t="shared" si="10"/>
        <v>0</v>
      </c>
      <c r="AG112" s="54" t="s">
        <v>152</v>
      </c>
      <c r="AH112" s="8">
        <v>1</v>
      </c>
      <c r="AI112" s="11">
        <f t="shared" si="11"/>
        <v>0</v>
      </c>
      <c r="AJ112" s="54" t="s">
        <v>152</v>
      </c>
      <c r="AK112" s="8">
        <v>1</v>
      </c>
      <c r="AL112" s="11">
        <f t="shared" si="12"/>
        <v>0</v>
      </c>
      <c r="AM112" s="54" t="s">
        <v>152</v>
      </c>
      <c r="AN112" s="8">
        <v>1</v>
      </c>
      <c r="AO112" s="11">
        <f t="shared" si="13"/>
        <v>0</v>
      </c>
      <c r="AP112" s="54" t="s">
        <v>152</v>
      </c>
      <c r="AQ112" s="8">
        <v>1</v>
      </c>
      <c r="AR112" s="11">
        <f t="shared" si="14"/>
        <v>0</v>
      </c>
      <c r="AS112" s="54" t="s">
        <v>152</v>
      </c>
      <c r="AT112" s="8">
        <v>1</v>
      </c>
      <c r="AV112" s="11">
        <f t="shared" si="15"/>
        <v>0</v>
      </c>
      <c r="AW112" s="54" t="s">
        <v>152</v>
      </c>
      <c r="AX112" s="8">
        <v>2</v>
      </c>
    </row>
    <row r="113" spans="1:50" x14ac:dyDescent="0.2">
      <c r="B113" s="33" t="s">
        <v>107</v>
      </c>
      <c r="C113" s="38">
        <v>0</v>
      </c>
      <c r="D113" s="28">
        <v>0</v>
      </c>
      <c r="E113" s="39">
        <v>0</v>
      </c>
      <c r="F113" s="38">
        <v>0</v>
      </c>
      <c r="G113" s="28">
        <v>0</v>
      </c>
      <c r="H113" s="39">
        <v>0</v>
      </c>
      <c r="I113" s="38">
        <v>0</v>
      </c>
      <c r="J113" s="28">
        <v>0</v>
      </c>
      <c r="K113" s="39">
        <v>0</v>
      </c>
      <c r="L113" s="38">
        <v>0</v>
      </c>
      <c r="M113" s="28">
        <v>0</v>
      </c>
      <c r="N113" s="39">
        <v>0</v>
      </c>
      <c r="O113" s="38">
        <v>0</v>
      </c>
      <c r="P113" s="28">
        <v>0</v>
      </c>
      <c r="Q113" s="39">
        <v>0</v>
      </c>
      <c r="R113" s="38">
        <v>0</v>
      </c>
      <c r="S113" s="28">
        <v>0</v>
      </c>
      <c r="T113" s="39">
        <v>0</v>
      </c>
      <c r="U113" s="38">
        <v>0</v>
      </c>
      <c r="V113" s="28">
        <v>0</v>
      </c>
      <c r="W113" s="39">
        <v>0</v>
      </c>
      <c r="Z113" s="11">
        <f t="shared" si="8"/>
        <v>0</v>
      </c>
      <c r="AA113" s="54" t="s">
        <v>152</v>
      </c>
      <c r="AB113" s="8">
        <v>1</v>
      </c>
      <c r="AC113" s="11">
        <f t="shared" si="9"/>
        <v>0</v>
      </c>
      <c r="AD113" s="54" t="s">
        <v>152</v>
      </c>
      <c r="AE113" s="8">
        <v>1</v>
      </c>
      <c r="AF113" s="11">
        <f t="shared" si="10"/>
        <v>0</v>
      </c>
      <c r="AG113" s="54" t="s">
        <v>152</v>
      </c>
      <c r="AH113" s="8">
        <v>1</v>
      </c>
      <c r="AI113" s="11">
        <f t="shared" si="11"/>
        <v>0</v>
      </c>
      <c r="AJ113" s="54" t="s">
        <v>152</v>
      </c>
      <c r="AK113" s="8">
        <v>1</v>
      </c>
      <c r="AL113" s="11">
        <f t="shared" si="12"/>
        <v>0</v>
      </c>
      <c r="AM113" s="54" t="s">
        <v>152</v>
      </c>
      <c r="AN113" s="8">
        <v>1</v>
      </c>
      <c r="AO113" s="11">
        <f t="shared" si="13"/>
        <v>0</v>
      </c>
      <c r="AP113" s="54" t="s">
        <v>152</v>
      </c>
      <c r="AQ113" s="8">
        <v>1</v>
      </c>
      <c r="AR113" s="11">
        <f t="shared" si="14"/>
        <v>0</v>
      </c>
      <c r="AS113" s="54" t="s">
        <v>152</v>
      </c>
      <c r="AT113" s="8">
        <v>1</v>
      </c>
      <c r="AV113" s="11">
        <f t="shared" si="15"/>
        <v>0</v>
      </c>
      <c r="AW113" s="54" t="s">
        <v>152</v>
      </c>
      <c r="AX113" s="8">
        <v>2</v>
      </c>
    </row>
    <row r="114" spans="1:50" x14ac:dyDescent="0.2">
      <c r="B114" s="33" t="s">
        <v>108</v>
      </c>
      <c r="C114" s="38">
        <v>0</v>
      </c>
      <c r="D114" s="28">
        <v>0</v>
      </c>
      <c r="E114" s="39">
        <v>0</v>
      </c>
      <c r="F114" s="38">
        <v>0</v>
      </c>
      <c r="G114" s="28">
        <v>0</v>
      </c>
      <c r="H114" s="39">
        <v>0</v>
      </c>
      <c r="I114" s="38">
        <v>0</v>
      </c>
      <c r="J114" s="28">
        <v>0</v>
      </c>
      <c r="K114" s="39">
        <v>0</v>
      </c>
      <c r="L114" s="38">
        <v>0</v>
      </c>
      <c r="M114" s="28">
        <v>0</v>
      </c>
      <c r="N114" s="39">
        <v>0</v>
      </c>
      <c r="O114" s="38">
        <v>0</v>
      </c>
      <c r="P114" s="28">
        <v>0</v>
      </c>
      <c r="Q114" s="39">
        <v>0</v>
      </c>
      <c r="R114" s="38">
        <v>0</v>
      </c>
      <c r="S114" s="28">
        <v>0</v>
      </c>
      <c r="T114" s="39">
        <v>0</v>
      </c>
      <c r="U114" s="38">
        <v>0</v>
      </c>
      <c r="V114" s="28">
        <v>0</v>
      </c>
      <c r="W114" s="39">
        <v>0</v>
      </c>
      <c r="Z114" s="11">
        <f t="shared" si="8"/>
        <v>0</v>
      </c>
      <c r="AA114" s="54" t="s">
        <v>152</v>
      </c>
      <c r="AB114" s="8">
        <v>1</v>
      </c>
      <c r="AC114" s="11">
        <f t="shared" si="9"/>
        <v>0</v>
      </c>
      <c r="AD114" s="54" t="s">
        <v>152</v>
      </c>
      <c r="AE114" s="8">
        <v>1</v>
      </c>
      <c r="AF114" s="11">
        <f t="shared" si="10"/>
        <v>0</v>
      </c>
      <c r="AG114" s="54" t="s">
        <v>152</v>
      </c>
      <c r="AH114" s="8">
        <v>1</v>
      </c>
      <c r="AI114" s="11">
        <f t="shared" si="11"/>
        <v>0</v>
      </c>
      <c r="AJ114" s="54" t="s">
        <v>152</v>
      </c>
      <c r="AK114" s="8">
        <v>1</v>
      </c>
      <c r="AL114" s="11">
        <f t="shared" si="12"/>
        <v>0</v>
      </c>
      <c r="AM114" s="54" t="s">
        <v>152</v>
      </c>
      <c r="AN114" s="8">
        <v>1</v>
      </c>
      <c r="AO114" s="11">
        <f t="shared" si="13"/>
        <v>0</v>
      </c>
      <c r="AP114" s="54" t="s">
        <v>152</v>
      </c>
      <c r="AQ114" s="8">
        <v>1</v>
      </c>
      <c r="AR114" s="11">
        <f t="shared" si="14"/>
        <v>0</v>
      </c>
      <c r="AS114" s="54" t="s">
        <v>152</v>
      </c>
      <c r="AT114" s="8">
        <v>1</v>
      </c>
      <c r="AV114" s="11">
        <f t="shared" si="15"/>
        <v>0</v>
      </c>
      <c r="AW114" s="54" t="s">
        <v>152</v>
      </c>
      <c r="AX114" s="8">
        <v>2</v>
      </c>
    </row>
    <row r="115" spans="1:50" x14ac:dyDescent="0.2">
      <c r="B115" s="33" t="s">
        <v>109</v>
      </c>
      <c r="C115" s="38">
        <v>0</v>
      </c>
      <c r="D115" s="28">
        <v>0</v>
      </c>
      <c r="E115" s="39">
        <v>0</v>
      </c>
      <c r="F115" s="38">
        <v>0</v>
      </c>
      <c r="G115" s="28">
        <v>0</v>
      </c>
      <c r="H115" s="39">
        <v>0</v>
      </c>
      <c r="I115" s="38">
        <v>0</v>
      </c>
      <c r="J115" s="28">
        <v>0</v>
      </c>
      <c r="K115" s="39">
        <v>1</v>
      </c>
      <c r="L115" s="38">
        <v>0</v>
      </c>
      <c r="M115" s="28">
        <v>0</v>
      </c>
      <c r="N115" s="39">
        <v>0</v>
      </c>
      <c r="O115" s="38">
        <v>1</v>
      </c>
      <c r="P115" s="28">
        <v>0</v>
      </c>
      <c r="Q115" s="39">
        <v>0</v>
      </c>
      <c r="R115" s="38">
        <v>0</v>
      </c>
      <c r="S115" s="28">
        <v>0</v>
      </c>
      <c r="T115" s="39">
        <v>0</v>
      </c>
      <c r="U115" s="38">
        <v>0</v>
      </c>
      <c r="V115" s="28">
        <v>0</v>
      </c>
      <c r="W115" s="39">
        <v>0</v>
      </c>
      <c r="Z115" s="11">
        <f t="shared" si="8"/>
        <v>0</v>
      </c>
      <c r="AA115" s="54" t="s">
        <v>152</v>
      </c>
      <c r="AB115" s="8">
        <v>1</v>
      </c>
      <c r="AC115" s="11">
        <f t="shared" si="9"/>
        <v>1</v>
      </c>
      <c r="AD115" s="54" t="s">
        <v>152</v>
      </c>
      <c r="AE115" s="8">
        <v>1</v>
      </c>
      <c r="AF115" s="11">
        <f t="shared" si="10"/>
        <v>1</v>
      </c>
      <c r="AG115" s="54" t="s">
        <v>152</v>
      </c>
      <c r="AH115" s="8">
        <v>1</v>
      </c>
      <c r="AI115" s="11">
        <f t="shared" si="11"/>
        <v>1</v>
      </c>
      <c r="AJ115" s="54" t="s">
        <v>152</v>
      </c>
      <c r="AK115" s="8">
        <v>1</v>
      </c>
      <c r="AL115" s="11">
        <f t="shared" si="12"/>
        <v>1</v>
      </c>
      <c r="AM115" s="54" t="s">
        <v>152</v>
      </c>
      <c r="AN115" s="8">
        <v>1</v>
      </c>
      <c r="AO115" s="11">
        <f t="shared" si="13"/>
        <v>0</v>
      </c>
      <c r="AP115" s="54" t="s">
        <v>152</v>
      </c>
      <c r="AQ115" s="8">
        <v>1</v>
      </c>
      <c r="AR115" s="11">
        <f t="shared" si="14"/>
        <v>0</v>
      </c>
      <c r="AS115" s="54" t="s">
        <v>152</v>
      </c>
      <c r="AT115" s="8">
        <v>1</v>
      </c>
      <c r="AV115" s="11">
        <f t="shared" si="15"/>
        <v>2</v>
      </c>
      <c r="AW115" s="54" t="s">
        <v>152</v>
      </c>
      <c r="AX115" s="8">
        <v>2</v>
      </c>
    </row>
    <row r="116" spans="1:50" x14ac:dyDescent="0.2">
      <c r="B116" s="33" t="s">
        <v>110</v>
      </c>
      <c r="C116" s="38">
        <v>0</v>
      </c>
      <c r="D116" s="28">
        <v>0</v>
      </c>
      <c r="E116" s="39">
        <v>0</v>
      </c>
      <c r="F116" s="38">
        <v>0</v>
      </c>
      <c r="G116" s="28">
        <v>0</v>
      </c>
      <c r="H116" s="39">
        <v>0</v>
      </c>
      <c r="I116" s="38">
        <v>0</v>
      </c>
      <c r="J116" s="28">
        <v>0</v>
      </c>
      <c r="K116" s="39">
        <v>0</v>
      </c>
      <c r="L116" s="38">
        <v>0</v>
      </c>
      <c r="M116" s="28">
        <v>0</v>
      </c>
      <c r="N116" s="39">
        <v>0</v>
      </c>
      <c r="O116" s="38">
        <v>0</v>
      </c>
      <c r="P116" s="28">
        <v>0</v>
      </c>
      <c r="Q116" s="39">
        <v>0</v>
      </c>
      <c r="R116" s="38">
        <v>0</v>
      </c>
      <c r="S116" s="28">
        <v>0</v>
      </c>
      <c r="T116" s="39">
        <v>0</v>
      </c>
      <c r="U116" s="38">
        <v>0</v>
      </c>
      <c r="V116" s="28">
        <v>0</v>
      </c>
      <c r="W116" s="39">
        <v>0</v>
      </c>
      <c r="Z116" s="11">
        <f t="shared" si="8"/>
        <v>0</v>
      </c>
      <c r="AA116" s="54" t="s">
        <v>152</v>
      </c>
      <c r="AB116" s="8">
        <v>1</v>
      </c>
      <c r="AC116" s="11">
        <f t="shared" si="9"/>
        <v>0</v>
      </c>
      <c r="AD116" s="54" t="s">
        <v>152</v>
      </c>
      <c r="AE116" s="8">
        <v>1</v>
      </c>
      <c r="AF116" s="11">
        <f t="shared" si="10"/>
        <v>0</v>
      </c>
      <c r="AG116" s="54" t="s">
        <v>152</v>
      </c>
      <c r="AH116" s="8">
        <v>1</v>
      </c>
      <c r="AI116" s="11">
        <f t="shared" si="11"/>
        <v>0</v>
      </c>
      <c r="AJ116" s="54" t="s">
        <v>152</v>
      </c>
      <c r="AK116" s="8">
        <v>1</v>
      </c>
      <c r="AL116" s="11">
        <f t="shared" si="12"/>
        <v>0</v>
      </c>
      <c r="AM116" s="54" t="s">
        <v>152</v>
      </c>
      <c r="AN116" s="8">
        <v>1</v>
      </c>
      <c r="AO116" s="11">
        <f t="shared" si="13"/>
        <v>0</v>
      </c>
      <c r="AP116" s="54" t="s">
        <v>152</v>
      </c>
      <c r="AQ116" s="8">
        <v>1</v>
      </c>
      <c r="AR116" s="11">
        <f t="shared" si="14"/>
        <v>0</v>
      </c>
      <c r="AS116" s="54" t="s">
        <v>152</v>
      </c>
      <c r="AT116" s="8">
        <v>1</v>
      </c>
      <c r="AV116" s="11">
        <f t="shared" si="15"/>
        <v>0</v>
      </c>
      <c r="AW116" s="54" t="s">
        <v>152</v>
      </c>
      <c r="AX116" s="8">
        <v>2</v>
      </c>
    </row>
    <row r="117" spans="1:50" x14ac:dyDescent="0.2">
      <c r="B117" s="34" t="s">
        <v>111</v>
      </c>
      <c r="C117" s="10">
        <v>0</v>
      </c>
      <c r="D117" s="40">
        <v>0</v>
      </c>
      <c r="E117" s="41">
        <v>0</v>
      </c>
      <c r="F117" s="10">
        <v>0</v>
      </c>
      <c r="G117" s="40">
        <v>0</v>
      </c>
      <c r="H117" s="41">
        <v>0</v>
      </c>
      <c r="I117" s="10">
        <v>0</v>
      </c>
      <c r="J117" s="40">
        <v>0</v>
      </c>
      <c r="K117" s="41">
        <v>0</v>
      </c>
      <c r="L117" s="10">
        <v>0</v>
      </c>
      <c r="M117" s="40">
        <v>0</v>
      </c>
      <c r="N117" s="41">
        <v>0</v>
      </c>
      <c r="O117" s="10">
        <v>0</v>
      </c>
      <c r="P117" s="40">
        <v>0</v>
      </c>
      <c r="Q117" s="41">
        <v>0</v>
      </c>
      <c r="R117" s="10">
        <v>0</v>
      </c>
      <c r="S117" s="40">
        <v>0</v>
      </c>
      <c r="T117" s="41">
        <v>0</v>
      </c>
      <c r="U117" s="10">
        <v>0</v>
      </c>
      <c r="V117" s="40">
        <v>0</v>
      </c>
      <c r="W117" s="41">
        <v>0</v>
      </c>
      <c r="Z117" s="51">
        <f t="shared" si="8"/>
        <v>0</v>
      </c>
      <c r="AA117" s="55" t="s">
        <v>152</v>
      </c>
      <c r="AB117" s="53">
        <v>1</v>
      </c>
      <c r="AC117" s="51">
        <f t="shared" si="9"/>
        <v>0</v>
      </c>
      <c r="AD117" s="55" t="s">
        <v>152</v>
      </c>
      <c r="AE117" s="53">
        <v>1</v>
      </c>
      <c r="AF117" s="51">
        <f t="shared" si="10"/>
        <v>0</v>
      </c>
      <c r="AG117" s="55" t="s">
        <v>152</v>
      </c>
      <c r="AH117" s="53">
        <v>1</v>
      </c>
      <c r="AI117" s="51">
        <f t="shared" si="11"/>
        <v>0</v>
      </c>
      <c r="AJ117" s="55" t="s">
        <v>152</v>
      </c>
      <c r="AK117" s="53">
        <v>1</v>
      </c>
      <c r="AL117" s="51">
        <f t="shared" si="12"/>
        <v>0</v>
      </c>
      <c r="AM117" s="55" t="s">
        <v>152</v>
      </c>
      <c r="AN117" s="53">
        <v>1</v>
      </c>
      <c r="AO117" s="51">
        <f t="shared" si="13"/>
        <v>0</v>
      </c>
      <c r="AP117" s="55" t="s">
        <v>152</v>
      </c>
      <c r="AQ117" s="53">
        <v>1</v>
      </c>
      <c r="AR117" s="51">
        <f t="shared" si="14"/>
        <v>0</v>
      </c>
      <c r="AS117" s="55" t="s">
        <v>152</v>
      </c>
      <c r="AT117" s="53">
        <v>1</v>
      </c>
      <c r="AV117" s="51">
        <f t="shared" si="15"/>
        <v>0</v>
      </c>
      <c r="AW117" s="55" t="s">
        <v>152</v>
      </c>
      <c r="AX117" s="53">
        <v>2</v>
      </c>
    </row>
    <row r="118" spans="1:50" x14ac:dyDescent="0.2">
      <c r="C118" t="s">
        <v>138</v>
      </c>
      <c r="F118" t="s">
        <v>139</v>
      </c>
      <c r="I118" t="s">
        <v>140</v>
      </c>
      <c r="L118" t="s">
        <v>141</v>
      </c>
      <c r="O118" t="s">
        <v>142</v>
      </c>
      <c r="R118" t="s">
        <v>143</v>
      </c>
      <c r="U118" t="s">
        <v>144</v>
      </c>
    </row>
    <row r="119" spans="1:50" x14ac:dyDescent="0.2">
      <c r="C119" s="42" t="s">
        <v>132</v>
      </c>
      <c r="D119" s="42" t="s">
        <v>136</v>
      </c>
      <c r="E119" s="42" t="s">
        <v>137</v>
      </c>
      <c r="F119" s="42" t="s">
        <v>132</v>
      </c>
      <c r="G119" s="42" t="s">
        <v>136</v>
      </c>
      <c r="H119" s="42" t="s">
        <v>137</v>
      </c>
      <c r="I119" s="42" t="s">
        <v>132</v>
      </c>
      <c r="J119" s="42" t="s">
        <v>136</v>
      </c>
      <c r="K119" s="42" t="s">
        <v>137</v>
      </c>
      <c r="L119" s="42" t="s">
        <v>132</v>
      </c>
      <c r="M119" s="42" t="s">
        <v>136</v>
      </c>
      <c r="N119" s="42" t="s">
        <v>137</v>
      </c>
      <c r="O119" s="42" t="s">
        <v>132</v>
      </c>
      <c r="P119" s="42" t="s">
        <v>136</v>
      </c>
      <c r="Q119" s="42" t="s">
        <v>137</v>
      </c>
      <c r="R119" s="42" t="s">
        <v>132</v>
      </c>
      <c r="S119" s="42" t="s">
        <v>136</v>
      </c>
      <c r="T119" s="42" t="s">
        <v>137</v>
      </c>
      <c r="U119" s="42" t="s">
        <v>132</v>
      </c>
      <c r="V119" s="42" t="s">
        <v>136</v>
      </c>
      <c r="W119" s="42" t="s">
        <v>137</v>
      </c>
    </row>
    <row r="120" spans="1:50" x14ac:dyDescent="0.2">
      <c r="A120" s="1" t="s">
        <v>145</v>
      </c>
      <c r="B120" s="44" t="s">
        <v>146</v>
      </c>
      <c r="C120" s="14">
        <f>SUMPRODUCT(C3:C117,'Data-2'!$C$3:$C$117)</f>
        <v>7.58</v>
      </c>
      <c r="D120" s="43">
        <f>SUMPRODUCT(D3:D117,'Data-2'!$C$3:$C$117)</f>
        <v>12.68</v>
      </c>
      <c r="E120" s="12">
        <f>SUMPRODUCT(E3:E117,'Data-2'!$C$3:$C$117)</f>
        <v>16.869999999999997</v>
      </c>
      <c r="F120" s="14">
        <f>SUMPRODUCT(F3:F117,'Data-2'!$C$3:$C$117)</f>
        <v>3.29</v>
      </c>
      <c r="G120" s="43">
        <f>SUMPRODUCT(G3:G117,'Data-2'!$C$3:$C$117)</f>
        <v>10.58</v>
      </c>
      <c r="H120" s="12">
        <f>SUMPRODUCT(H3:H117,'Data-2'!$C$3:$C$117)</f>
        <v>26.65</v>
      </c>
      <c r="I120" s="14">
        <f>SUMPRODUCT(I3:I117,'Data-2'!$C$3:$C$117)</f>
        <v>6.59</v>
      </c>
      <c r="J120" s="43">
        <f>SUMPRODUCT(J3:J117,'Data-2'!$C$3:$C$117)</f>
        <v>12.98</v>
      </c>
      <c r="K120" s="12">
        <f>SUMPRODUCT(K3:K117,'Data-2'!$C$3:$C$117)</f>
        <v>22.560000000000002</v>
      </c>
      <c r="L120" s="14">
        <f>SUMPRODUCT(L3:L117,'Data-2'!$C$3:$C$117)</f>
        <v>7.58</v>
      </c>
      <c r="M120" s="43">
        <f>SUMPRODUCT(M3:M117,'Data-2'!$C$3:$C$117)</f>
        <v>9.370000000000001</v>
      </c>
      <c r="N120" s="12">
        <f>SUMPRODUCT(N3:N117,'Data-2'!$C$3:$C$117)</f>
        <v>29.06</v>
      </c>
      <c r="O120" s="14">
        <f>SUMPRODUCT(O3:O117,'Data-2'!$C$3:$C$117)</f>
        <v>11.280000000000001</v>
      </c>
      <c r="P120" s="43">
        <f>SUMPRODUCT(P3:P117,'Data-2'!$C$3:$C$117)</f>
        <v>15.48</v>
      </c>
      <c r="Q120" s="12">
        <f>SUMPRODUCT(Q3:Q117,'Data-2'!$C$3:$C$117)</f>
        <v>15.07</v>
      </c>
      <c r="R120" s="14">
        <f>SUMPRODUCT(R3:R117,'Data-2'!$C$3:$C$117)</f>
        <v>8.19</v>
      </c>
      <c r="S120" s="43">
        <f>SUMPRODUCT(S3:S117,'Data-2'!$C$3:$C$117)</f>
        <v>5.58</v>
      </c>
      <c r="T120" s="12">
        <f>SUMPRODUCT(T3:T117,'Data-2'!$C$3:$C$117)</f>
        <v>25.65</v>
      </c>
      <c r="U120" s="14">
        <f>SUMPRODUCT(U3:U117,'Data-2'!$C$3:$C$117)</f>
        <v>10.39</v>
      </c>
      <c r="V120" s="43">
        <f>SUMPRODUCT(V3:V117,'Data-2'!$C$3:$C$117)</f>
        <v>10.17</v>
      </c>
      <c r="W120" s="12">
        <f>SUMPRODUCT(W3:W117,'Data-2'!$C$3:$C$117)</f>
        <v>30.07</v>
      </c>
    </row>
    <row r="121" spans="1:50" x14ac:dyDescent="0.2">
      <c r="B121" s="44" t="s">
        <v>147</v>
      </c>
      <c r="C121" s="45">
        <f>SUM(C120:W120)</f>
        <v>297.67</v>
      </c>
      <c r="D121" s="54" t="s">
        <v>159</v>
      </c>
      <c r="E121">
        <f>SUM(C120:W120)</f>
        <v>297.67</v>
      </c>
    </row>
    <row r="124" spans="1:50" x14ac:dyDescent="0.2">
      <c r="A124" s="1" t="s">
        <v>148</v>
      </c>
      <c r="Y124" s="1" t="s">
        <v>167</v>
      </c>
    </row>
    <row r="125" spans="1:50" x14ac:dyDescent="0.2">
      <c r="A125" s="30" t="s">
        <v>149</v>
      </c>
      <c r="B125" s="46" t="s">
        <v>41</v>
      </c>
      <c r="C125" s="13">
        <f>SUMPRODUCT(C3:C117,'Data-2'!$D$3:$D$117)</f>
        <v>644</v>
      </c>
      <c r="D125" s="50">
        <f>SUMPRODUCT(D3:D117,'Data-2'!$D$3:$D$117)</f>
        <v>1032.4000000000001</v>
      </c>
      <c r="E125" s="9">
        <f>SUMPRODUCT(E3:E117,'Data-2'!$D$3:$D$117)</f>
        <v>1518.6</v>
      </c>
      <c r="F125" s="13">
        <f>SUMPRODUCT(F3:F117,'Data-2'!$D$3:$D$117)</f>
        <v>408.2</v>
      </c>
      <c r="G125" s="50">
        <f>SUMPRODUCT(G3:G117,'Data-2'!$D$3:$D$117)</f>
        <v>1111.3</v>
      </c>
      <c r="H125" s="9">
        <f>SUMPRODUCT(H3:H117,'Data-2'!$D$3:$D$117)</f>
        <v>2046.8</v>
      </c>
      <c r="I125" s="13">
        <f>SUMPRODUCT(I3:I117,'Data-2'!$D$3:$D$117)</f>
        <v>610</v>
      </c>
      <c r="J125" s="50">
        <f>SUMPRODUCT(J3:J117,'Data-2'!$D$3:$D$117)</f>
        <v>1198.5999999999999</v>
      </c>
      <c r="K125" s="9">
        <f>SUMPRODUCT(K3:K117,'Data-2'!$D$3:$D$117)</f>
        <v>1565.3999999999999</v>
      </c>
      <c r="L125" s="13">
        <f>SUMPRODUCT(L3:L117,'Data-2'!$D$3:$D$117)</f>
        <v>606.79999999999995</v>
      </c>
      <c r="M125" s="50">
        <f>SUMPRODUCT(M3:M117,'Data-2'!$D$3:$D$117)</f>
        <v>924</v>
      </c>
      <c r="N125" s="9">
        <f>SUMPRODUCT(N3:N117,'Data-2'!$D$3:$D$117)</f>
        <v>1927.6</v>
      </c>
      <c r="O125" s="13">
        <f>SUMPRODUCT(O3:O117,'Data-2'!$D$3:$D$117)</f>
        <v>671.3</v>
      </c>
      <c r="P125" s="50">
        <f>SUMPRODUCT(P3:P117,'Data-2'!$D$3:$D$117)</f>
        <v>806.8</v>
      </c>
      <c r="Q125" s="9">
        <f>SUMPRODUCT(Q3:Q117,'Data-2'!$D$3:$D$117)</f>
        <v>1540</v>
      </c>
      <c r="R125" s="13">
        <f>SUMPRODUCT(R3:R117,'Data-2'!$D$3:$D$117)</f>
        <v>490</v>
      </c>
      <c r="S125" s="50">
        <f>SUMPRODUCT(S3:S117,'Data-2'!$D$3:$D$117)</f>
        <v>720</v>
      </c>
      <c r="T125" s="9">
        <f>SUMPRODUCT(T3:T117,'Data-2'!$D$3:$D$117)</f>
        <v>2213.8000000000002</v>
      </c>
      <c r="U125" s="13">
        <f>SUMPRODUCT(U3:U117,'Data-2'!$D$3:$D$117)</f>
        <v>690</v>
      </c>
      <c r="V125" s="50">
        <f>SUMPRODUCT(V3:V117,'Data-2'!$D$3:$D$117)</f>
        <v>1080</v>
      </c>
      <c r="W125" s="9">
        <f>SUMPRODUCT(W3:W117,'Data-2'!$D$3:$D$117)</f>
        <v>1655.8</v>
      </c>
      <c r="Y125" s="44" t="s">
        <v>0</v>
      </c>
      <c r="Z125" s="13">
        <f>SUM(C3:W28)</f>
        <v>12</v>
      </c>
      <c r="AA125" s="56" t="s">
        <v>151</v>
      </c>
      <c r="AB125" s="9">
        <v>3</v>
      </c>
    </row>
    <row r="126" spans="1:50" x14ac:dyDescent="0.2">
      <c r="B126" s="46" t="s">
        <v>3</v>
      </c>
      <c r="C126" s="11">
        <f>SUMPRODUCT(C3:C117,'Data-2'!$F$3:$F$117)</f>
        <v>9.3000000000000007</v>
      </c>
      <c r="D126">
        <f>SUMPRODUCT(D3:D117,'Data-2'!$F$3:$F$117)</f>
        <v>42.4</v>
      </c>
      <c r="E126" s="8">
        <f>SUMPRODUCT(E3:E117,'Data-2'!$F$3:$F$117)</f>
        <v>47.4</v>
      </c>
      <c r="F126" s="11">
        <f>SUMPRODUCT(F3:F117,'Data-2'!$F$3:$F$117)</f>
        <v>13.3</v>
      </c>
      <c r="G126">
        <f>SUMPRODUCT(G3:G117,'Data-2'!$F$3:$F$117)</f>
        <v>18.8</v>
      </c>
      <c r="H126" s="8">
        <f>SUMPRODUCT(H3:H117,'Data-2'!$F$3:$F$117)</f>
        <v>80.400000000000006</v>
      </c>
      <c r="I126" s="11">
        <f>SUMPRODUCT(I3:I117,'Data-2'!$F$3:$F$117)</f>
        <v>23</v>
      </c>
      <c r="J126">
        <f>SUMPRODUCT(J3:J117,'Data-2'!$F$3:$F$117)</f>
        <v>36.4</v>
      </c>
      <c r="K126" s="8">
        <f>SUMPRODUCT(K3:K117,'Data-2'!$F$3:$F$117)</f>
        <v>54</v>
      </c>
      <c r="L126" s="11">
        <f>SUMPRODUCT(L3:L117,'Data-2'!$F$3:$F$117)</f>
        <v>17.399999999999999</v>
      </c>
      <c r="M126">
        <f>SUMPRODUCT(M3:M117,'Data-2'!$F$3:$F$117)</f>
        <v>12.3</v>
      </c>
      <c r="N126" s="8">
        <f>SUMPRODUCT(N3:N117,'Data-2'!$F$3:$F$117)</f>
        <v>79</v>
      </c>
      <c r="O126" s="11">
        <f>SUMPRODUCT(O3:O117,'Data-2'!$F$3:$F$117)</f>
        <v>15.8</v>
      </c>
      <c r="P126">
        <f>SUMPRODUCT(P3:P117,'Data-2'!$F$3:$F$117)</f>
        <v>30</v>
      </c>
      <c r="Q126" s="8">
        <f>SUMPRODUCT(Q3:Q117,'Data-2'!$F$3:$F$117)</f>
        <v>49</v>
      </c>
      <c r="R126" s="11">
        <f>SUMPRODUCT(R3:R117,'Data-2'!$F$3:$F$117)</f>
        <v>16</v>
      </c>
      <c r="S126">
        <f>SUMPRODUCT(S3:S117,'Data-2'!$F$3:$F$117)</f>
        <v>16.600000000000001</v>
      </c>
      <c r="T126" s="8">
        <f>SUMPRODUCT(T3:T117,'Data-2'!$F$3:$F$117)</f>
        <v>50.4</v>
      </c>
      <c r="U126" s="11">
        <f>SUMPRODUCT(U3:U117,'Data-2'!$F$3:$F$117)</f>
        <v>12</v>
      </c>
      <c r="V126">
        <f>SUMPRODUCT(V3:V117,'Data-2'!$F$3:$F$117)</f>
        <v>43</v>
      </c>
      <c r="W126" s="8">
        <f>SUMPRODUCT(W3:W117,'Data-2'!$F$3:$F$117)</f>
        <v>69.7</v>
      </c>
      <c r="Y126" s="44" t="s">
        <v>21</v>
      </c>
      <c r="Z126" s="11">
        <f>SUM(C29:W83)</f>
        <v>27</v>
      </c>
      <c r="AA126" s="54" t="s">
        <v>151</v>
      </c>
      <c r="AB126" s="8">
        <v>3</v>
      </c>
    </row>
    <row r="127" spans="1:50" x14ac:dyDescent="0.2">
      <c r="B127" s="46" t="s">
        <v>4</v>
      </c>
      <c r="C127" s="11">
        <f>SUMPRODUCT(C3:C117,'Data-2'!$G$3:$G$117)</f>
        <v>102.1</v>
      </c>
      <c r="D127">
        <f>SUMPRODUCT(D3:D117,'Data-2'!$G$3:$G$117)</f>
        <v>92.5</v>
      </c>
      <c r="E127" s="8">
        <f>SUMPRODUCT(E3:E117,'Data-2'!$G$3:$G$117)</f>
        <v>141.9</v>
      </c>
      <c r="F127" s="11">
        <f>SUMPRODUCT(F3:F117,'Data-2'!$G$3:$G$117)</f>
        <v>31.7</v>
      </c>
      <c r="G127">
        <f>SUMPRODUCT(G3:G117,'Data-2'!$G$3:$G$117)</f>
        <v>105</v>
      </c>
      <c r="H127" s="8">
        <f>SUMPRODUCT(H3:H117,'Data-2'!$G$3:$G$117)</f>
        <v>205.4</v>
      </c>
      <c r="I127" s="11">
        <f>SUMPRODUCT(I3:I117,'Data-2'!$G$3:$G$117)</f>
        <v>58</v>
      </c>
      <c r="J127">
        <f>SUMPRODUCT(J3:J117,'Data-2'!$G$3:$G$117)</f>
        <v>119.9</v>
      </c>
      <c r="K127" s="8">
        <f>SUMPRODUCT(K3:K117,'Data-2'!$G$3:$G$117)</f>
        <v>179.9</v>
      </c>
      <c r="L127" s="11">
        <f>SUMPRODUCT(L3:L117,'Data-2'!$G$3:$G$117)</f>
        <v>47.4</v>
      </c>
      <c r="M127">
        <f>SUMPRODUCT(M3:M117,'Data-2'!$G$3:$G$117)</f>
        <v>140.1</v>
      </c>
      <c r="N127" s="8">
        <f>SUMPRODUCT(N3:N117,'Data-2'!$G$3:$G$117)</f>
        <v>195.4</v>
      </c>
      <c r="O127" s="11">
        <f>SUMPRODUCT(O3:O117,'Data-2'!$G$3:$G$117)</f>
        <v>54</v>
      </c>
      <c r="P127">
        <f>SUMPRODUCT(P3:P117,'Data-2'!$G$3:$G$117)</f>
        <v>105</v>
      </c>
      <c r="Q127" s="8">
        <f>SUMPRODUCT(Q3:Q117,'Data-2'!$G$3:$G$117)</f>
        <v>176</v>
      </c>
      <c r="R127" s="11">
        <f>SUMPRODUCT(R3:R117,'Data-2'!$G$3:$G$117)</f>
        <v>45</v>
      </c>
      <c r="S127">
        <f>SUMPRODUCT(S3:S117,'Data-2'!$G$3:$G$117)</f>
        <v>82</v>
      </c>
      <c r="T127" s="8">
        <f>SUMPRODUCT(T3:T117,'Data-2'!$G$3:$G$117)</f>
        <v>223.6</v>
      </c>
      <c r="U127" s="11">
        <f>SUMPRODUCT(U3:U117,'Data-2'!$G$3:$G$117)</f>
        <v>73</v>
      </c>
      <c r="V127">
        <f>SUMPRODUCT(V3:V117,'Data-2'!$G$3:$G$117)</f>
        <v>99</v>
      </c>
      <c r="W127" s="8">
        <f>SUMPRODUCT(W3:W117,'Data-2'!$G$3:$G$117)</f>
        <v>172.1</v>
      </c>
      <c r="Y127" s="44" t="s">
        <v>169</v>
      </c>
      <c r="Z127" s="11">
        <f>SUM(C84:W93)</f>
        <v>4</v>
      </c>
      <c r="AA127" s="54" t="s">
        <v>151</v>
      </c>
      <c r="AB127" s="8">
        <v>3</v>
      </c>
    </row>
    <row r="128" spans="1:50" x14ac:dyDescent="0.2">
      <c r="B128" s="46" t="s">
        <v>9</v>
      </c>
      <c r="C128" s="11">
        <f>SUMPRODUCT(C3:C117,'Data-2'!$H$3:$H$117)</f>
        <v>7.2</v>
      </c>
      <c r="D128">
        <f>SUMPRODUCT(D3:D117,'Data-2'!$H$3:$H$117)</f>
        <v>9.8999999999999986</v>
      </c>
      <c r="E128" s="8">
        <f>SUMPRODUCT(E3:E117,'Data-2'!$H$3:$H$117)</f>
        <v>13.3</v>
      </c>
      <c r="F128" s="11">
        <f>SUMPRODUCT(F3:F117,'Data-2'!$H$3:$H$117)</f>
        <v>1.5</v>
      </c>
      <c r="G128">
        <f>SUMPRODUCT(G3:G117,'Data-2'!$H$3:$H$117)</f>
        <v>15.1</v>
      </c>
      <c r="H128" s="8">
        <f>SUMPRODUCT(H3:H117,'Data-2'!$H$3:$H$117)</f>
        <v>14.1</v>
      </c>
      <c r="I128" s="11">
        <f>SUMPRODUCT(I3:I117,'Data-2'!$H$3:$H$117)</f>
        <v>8</v>
      </c>
      <c r="J128">
        <f>SUMPRODUCT(J3:J117,'Data-2'!$H$3:$H$117)</f>
        <v>9.3000000000000007</v>
      </c>
      <c r="K128" s="8">
        <f>SUMPRODUCT(K3:K117,'Data-2'!$H$3:$H$117)</f>
        <v>13</v>
      </c>
      <c r="L128" s="11">
        <f>SUMPRODUCT(L3:L117,'Data-2'!$H$3:$H$117)</f>
        <v>6.1</v>
      </c>
      <c r="M128">
        <f>SUMPRODUCT(M3:M117,'Data-2'!$H$3:$H$117)</f>
        <v>8.1999999999999993</v>
      </c>
      <c r="N128" s="8">
        <f>SUMPRODUCT(N3:N117,'Data-2'!$H$3:$H$117)</f>
        <v>15.7</v>
      </c>
      <c r="O128" s="11">
        <f>SUMPRODUCT(O3:O117,'Data-2'!$H$3:$H$117)</f>
        <v>10.1</v>
      </c>
      <c r="P128">
        <f>SUMPRODUCT(P3:P117,'Data-2'!$H$3:$H$117)</f>
        <v>7.2</v>
      </c>
      <c r="Q128" s="8">
        <f>SUMPRODUCT(Q3:Q117,'Data-2'!$H$3:$H$117)</f>
        <v>13</v>
      </c>
      <c r="R128" s="11">
        <f>SUMPRODUCT(R3:R117,'Data-2'!$H$3:$H$117)</f>
        <v>7</v>
      </c>
      <c r="S128">
        <f>SUMPRODUCT(S3:S117,'Data-2'!$H$3:$H$117)</f>
        <v>3</v>
      </c>
      <c r="T128" s="8">
        <f>SUMPRODUCT(T3:T117,'Data-2'!$H$3:$H$117)</f>
        <v>22.1</v>
      </c>
      <c r="U128" s="11">
        <f>SUMPRODUCT(U3:U117,'Data-2'!$H$3:$H$117)</f>
        <v>7</v>
      </c>
      <c r="V128">
        <f>SUMPRODUCT(V3:V117,'Data-2'!$H$3:$H$117)</f>
        <v>7</v>
      </c>
      <c r="W128" s="8">
        <f>SUMPRODUCT(W3:W117,'Data-2'!$H$3:$H$117)</f>
        <v>16.2</v>
      </c>
      <c r="Y128" s="44" t="s">
        <v>14</v>
      </c>
      <c r="Z128" s="51">
        <f>SUM(C94:W117)</f>
        <v>10</v>
      </c>
      <c r="AA128" s="55" t="s">
        <v>151</v>
      </c>
      <c r="AB128" s="53">
        <v>3</v>
      </c>
    </row>
    <row r="129" spans="1:23" x14ac:dyDescent="0.2">
      <c r="A129" s="30" t="s">
        <v>171</v>
      </c>
      <c r="B129" s="46" t="s">
        <v>2</v>
      </c>
      <c r="C129" s="11">
        <f>SUMPRODUCT(C3:C117,'Data-2'!$E$3:$E$117)</f>
        <v>23.3</v>
      </c>
      <c r="D129">
        <f>SUMPRODUCT(D3:D117,'Data-2'!$E$3:$E$117)</f>
        <v>45.4</v>
      </c>
      <c r="E129" s="8">
        <f>SUMPRODUCT(E3:E117,'Data-2'!$E$3:$E$117)</f>
        <v>85.3</v>
      </c>
      <c r="F129" s="11">
        <f>SUMPRODUCT(F3:F117,'Data-2'!$E$3:$E$117)</f>
        <v>26</v>
      </c>
      <c r="G129">
        <f>SUMPRODUCT(G3:G117,'Data-2'!$E$3:$E$117)</f>
        <v>68.599999999999994</v>
      </c>
      <c r="H129" s="8">
        <f>SUMPRODUCT(H3:H117,'Data-2'!$E$3:$E$117)</f>
        <v>102.3</v>
      </c>
      <c r="I129" s="11">
        <f>SUMPRODUCT(I3:I117,'Data-2'!$E$3:$E$117)</f>
        <v>33</v>
      </c>
      <c r="J129">
        <f>SUMPRODUCT(J3:J117,'Data-2'!$E$3:$E$117)</f>
        <v>65.3</v>
      </c>
      <c r="K129" s="8">
        <f>SUMPRODUCT(K3:K117,'Data-2'!$E$3:$E$117)</f>
        <v>71.3</v>
      </c>
      <c r="L129" s="11">
        <f>SUMPRODUCT(L3:L117,'Data-2'!$E$3:$E$117)</f>
        <v>39.299999999999997</v>
      </c>
      <c r="M129">
        <f>SUMPRODUCT(M3:M117,'Data-2'!$E$3:$E$117)</f>
        <v>38.299999999999997</v>
      </c>
      <c r="N129" s="8">
        <f>SUMPRODUCT(N3:N117,'Data-2'!$E$3:$E$117)</f>
        <v>94.3</v>
      </c>
      <c r="O129" s="11">
        <f>SUMPRODUCT(O3:O117,'Data-2'!$E$3:$E$117)</f>
        <v>44.6</v>
      </c>
      <c r="P129">
        <f>SUMPRODUCT(P3:P117,'Data-2'!$E$3:$E$117)</f>
        <v>30.3</v>
      </c>
      <c r="Q129" s="8">
        <f>SUMPRODUCT(Q3:Q117,'Data-2'!$E$3:$E$117)</f>
        <v>72</v>
      </c>
      <c r="R129" s="11">
        <f>SUMPRODUCT(R3:R117,'Data-2'!$E$3:$E$117)</f>
        <v>28</v>
      </c>
      <c r="S129">
        <f>SUMPRODUCT(S3:S117,'Data-2'!$E$3:$E$117)</f>
        <v>36.799999999999997</v>
      </c>
      <c r="T129" s="8">
        <f>SUMPRODUCT(T3:T117,'Data-2'!$E$3:$E$117)</f>
        <v>114.4</v>
      </c>
      <c r="U129" s="11">
        <f>SUMPRODUCT(U3:U117,'Data-2'!$E$3:$E$117)</f>
        <v>40</v>
      </c>
      <c r="V129">
        <f>SUMPRODUCT(V3:V117,'Data-2'!$E$3:$E$117)</f>
        <v>57</v>
      </c>
      <c r="W129" s="8">
        <f>SUMPRODUCT(W3:W117,'Data-2'!$E$3:$E$117)</f>
        <v>79.5</v>
      </c>
    </row>
    <row r="130" spans="1:23" x14ac:dyDescent="0.2">
      <c r="B130" s="46" t="s">
        <v>5</v>
      </c>
      <c r="C130" s="51">
        <f>SUMPRODUCT(C3:C117,'Data-2'!$I$3:$I$117)</f>
        <v>16.100000000000001</v>
      </c>
      <c r="D130" s="52">
        <f>SUMPRODUCT(D3:D117,'Data-2'!$I$3:$I$117)</f>
        <v>178.5</v>
      </c>
      <c r="E130" s="53">
        <f>SUMPRODUCT(E3:E117,'Data-2'!$I$3:$I$117)</f>
        <v>100.6</v>
      </c>
      <c r="F130" s="51">
        <f>SUMPRODUCT(F3:F117,'Data-2'!$I$3:$I$117)</f>
        <v>36.5</v>
      </c>
      <c r="G130" s="52">
        <f>SUMPRODUCT(G3:G117,'Data-2'!$I$3:$I$117)</f>
        <v>20</v>
      </c>
      <c r="H130" s="53">
        <f>SUMPRODUCT(H3:H117,'Data-2'!$I$3:$I$117)</f>
        <v>232.4</v>
      </c>
      <c r="I130" s="51">
        <f>SUMPRODUCT(I3:I117,'Data-2'!$I$3:$I$117)</f>
        <v>65</v>
      </c>
      <c r="J130" s="52">
        <f>SUMPRODUCT(J3:J117,'Data-2'!$I$3:$I$117)</f>
        <v>100.6</v>
      </c>
      <c r="K130" s="53">
        <f>SUMPRODUCT(K3:K117,'Data-2'!$I$3:$I$117)</f>
        <v>84.7</v>
      </c>
      <c r="L130" s="51">
        <f>SUMPRODUCT(L3:L117,'Data-2'!$I$3:$I$117)</f>
        <v>72.400000000000006</v>
      </c>
      <c r="M130" s="52">
        <f>SUMPRODUCT(M3:M117,'Data-2'!$I$3:$I$117)</f>
        <v>16.100000000000001</v>
      </c>
      <c r="N130" s="53">
        <f>SUMPRODUCT(N3:N117,'Data-2'!$I$3:$I$117)</f>
        <v>181.5</v>
      </c>
      <c r="O130" s="51">
        <f>SUMPRODUCT(O3:O117,'Data-2'!$I$3:$I$117)</f>
        <v>35</v>
      </c>
      <c r="P130" s="52">
        <f>SUMPRODUCT(P3:P117,'Data-2'!$I$3:$I$117)</f>
        <v>69.599999999999994</v>
      </c>
      <c r="Q130" s="53">
        <f>SUMPRODUCT(Q3:Q117,'Data-2'!$I$3:$I$117)</f>
        <v>135</v>
      </c>
      <c r="R130" s="51">
        <f>SUMPRODUCT(R3:R117,'Data-2'!$I$3:$I$117)</f>
        <v>25</v>
      </c>
      <c r="S130" s="52">
        <f>SUMPRODUCT(S3:S117,'Data-2'!$I$3:$I$117)</f>
        <v>36.5</v>
      </c>
      <c r="T130" s="53">
        <f>SUMPRODUCT(T3:T117,'Data-2'!$I$3:$I$117)</f>
        <v>228.4</v>
      </c>
      <c r="U130" s="51">
        <f>SUMPRODUCT(U3:U117,'Data-2'!$I$3:$I$117)</f>
        <v>25</v>
      </c>
      <c r="V130" s="52">
        <f>SUMPRODUCT(V3:V117,'Data-2'!$I$3:$I$117)</f>
        <v>100</v>
      </c>
      <c r="W130" s="53">
        <f>SUMPRODUCT(W3:W117,'Data-2'!$I$3:$I$117)</f>
        <v>166.5</v>
      </c>
    </row>
    <row r="131" spans="1:23" x14ac:dyDescent="0.2">
      <c r="C131" s="62" t="s">
        <v>150</v>
      </c>
      <c r="D131" s="43"/>
      <c r="E131" s="12"/>
      <c r="F131" s="62" t="s">
        <v>153</v>
      </c>
      <c r="G131" s="43"/>
      <c r="H131" s="12"/>
      <c r="I131" s="62" t="s">
        <v>154</v>
      </c>
      <c r="J131" s="43"/>
      <c r="K131" s="12"/>
      <c r="L131" s="62" t="s">
        <v>155</v>
      </c>
      <c r="M131" s="43"/>
      <c r="N131" s="12"/>
      <c r="O131" s="62" t="s">
        <v>156</v>
      </c>
      <c r="P131" s="43"/>
      <c r="Q131" s="12"/>
      <c r="R131" s="62" t="s">
        <v>157</v>
      </c>
      <c r="S131" s="43"/>
      <c r="T131" s="12"/>
      <c r="U131" s="62" t="s">
        <v>158</v>
      </c>
      <c r="V131" s="43"/>
      <c r="W131" s="12"/>
    </row>
    <row r="132" spans="1:23" x14ac:dyDescent="0.2">
      <c r="A132" s="30" t="s">
        <v>149</v>
      </c>
      <c r="B132" s="46" t="s">
        <v>41</v>
      </c>
      <c r="C132" s="11">
        <f>SUM(C125:E125)</f>
        <v>3195</v>
      </c>
      <c r="D132" s="54" t="s">
        <v>151</v>
      </c>
      <c r="E132" s="8">
        <v>2500</v>
      </c>
      <c r="F132" s="11">
        <f>SUM(F125:H125)</f>
        <v>3566.3</v>
      </c>
      <c r="G132" s="54" t="s">
        <v>151</v>
      </c>
      <c r="H132" s="8">
        <v>2500</v>
      </c>
      <c r="I132" s="11">
        <f t="shared" ref="I132:I137" si="16">SUM(I125:K125)</f>
        <v>3374</v>
      </c>
      <c r="J132" s="54" t="s">
        <v>151</v>
      </c>
      <c r="K132" s="8">
        <v>2500</v>
      </c>
      <c r="L132" s="11">
        <f>SUM(L125:N125)</f>
        <v>3458.3999999999996</v>
      </c>
      <c r="M132" s="54" t="s">
        <v>151</v>
      </c>
      <c r="N132" s="8">
        <v>2500</v>
      </c>
      <c r="O132" s="11">
        <f>SUM(O125:Q125)</f>
        <v>3018.1</v>
      </c>
      <c r="P132" s="54" t="s">
        <v>151</v>
      </c>
      <c r="Q132" s="8">
        <v>2500</v>
      </c>
      <c r="R132" s="11">
        <f>SUM(R125:T125)</f>
        <v>3423.8</v>
      </c>
      <c r="S132" s="54" t="s">
        <v>151</v>
      </c>
      <c r="T132" s="8">
        <v>2500</v>
      </c>
      <c r="U132" s="11">
        <f>SUM(U125:W125)</f>
        <v>3425.8</v>
      </c>
      <c r="V132" s="54" t="s">
        <v>151</v>
      </c>
      <c r="W132" s="8">
        <v>2500</v>
      </c>
    </row>
    <row r="133" spans="1:23" x14ac:dyDescent="0.2">
      <c r="B133" s="46" t="s">
        <v>3</v>
      </c>
      <c r="C133" s="11">
        <f>SUM(C126:E126)</f>
        <v>99.1</v>
      </c>
      <c r="D133" s="54" t="s">
        <v>151</v>
      </c>
      <c r="E133" s="8">
        <v>55</v>
      </c>
      <c r="F133" s="11">
        <f>SUM(F126:H126)</f>
        <v>112.5</v>
      </c>
      <c r="G133" s="54" t="s">
        <v>151</v>
      </c>
      <c r="H133" s="8">
        <v>55</v>
      </c>
      <c r="I133" s="11">
        <f t="shared" si="16"/>
        <v>113.4</v>
      </c>
      <c r="J133" s="54" t="s">
        <v>151</v>
      </c>
      <c r="K133" s="8">
        <v>55</v>
      </c>
      <c r="L133" s="11">
        <f>SUM(L126:N126)</f>
        <v>108.7</v>
      </c>
      <c r="M133" s="54" t="s">
        <v>151</v>
      </c>
      <c r="N133" s="8">
        <v>55</v>
      </c>
      <c r="O133" s="11">
        <f>SUM(O126:Q126)</f>
        <v>94.8</v>
      </c>
      <c r="P133" s="54" t="s">
        <v>151</v>
      </c>
      <c r="Q133" s="8">
        <v>55</v>
      </c>
      <c r="R133" s="11">
        <f>SUM(R126:T126)</f>
        <v>83</v>
      </c>
      <c r="S133" s="54" t="s">
        <v>151</v>
      </c>
      <c r="T133" s="8">
        <v>55</v>
      </c>
      <c r="U133" s="11">
        <f>SUM(U126:W126)</f>
        <v>124.7</v>
      </c>
      <c r="V133" s="54" t="s">
        <v>151</v>
      </c>
      <c r="W133" s="8">
        <v>55</v>
      </c>
    </row>
    <row r="134" spans="1:23" x14ac:dyDescent="0.2">
      <c r="B134" s="46" t="s">
        <v>4</v>
      </c>
      <c r="C134" s="11">
        <f t="shared" ref="C134:C135" si="17">SUM(C127:E127)</f>
        <v>336.5</v>
      </c>
      <c r="D134" s="54" t="s">
        <v>151</v>
      </c>
      <c r="E134" s="8">
        <v>333</v>
      </c>
      <c r="F134" s="11">
        <f t="shared" ref="F134:F135" si="18">SUM(F127:H127)</f>
        <v>342.1</v>
      </c>
      <c r="G134" s="54" t="s">
        <v>151</v>
      </c>
      <c r="H134" s="8">
        <v>333</v>
      </c>
      <c r="I134" s="11">
        <f t="shared" si="16"/>
        <v>357.8</v>
      </c>
      <c r="J134" s="54" t="s">
        <v>151</v>
      </c>
      <c r="K134" s="8">
        <v>333</v>
      </c>
      <c r="L134" s="11">
        <f t="shared" ref="L134:L135" si="19">SUM(L127:N127)</f>
        <v>382.9</v>
      </c>
      <c r="M134" s="54" t="s">
        <v>151</v>
      </c>
      <c r="N134" s="8">
        <v>333</v>
      </c>
      <c r="O134" s="11">
        <f t="shared" ref="O134:O135" si="20">SUM(O127:Q127)</f>
        <v>335</v>
      </c>
      <c r="P134" s="54" t="s">
        <v>151</v>
      </c>
      <c r="Q134" s="8">
        <v>333</v>
      </c>
      <c r="R134" s="11">
        <f t="shared" ref="R134:R135" si="21">SUM(R127:T127)</f>
        <v>350.6</v>
      </c>
      <c r="S134" s="54" t="s">
        <v>151</v>
      </c>
      <c r="T134" s="8">
        <v>333</v>
      </c>
      <c r="U134" s="11">
        <f t="shared" ref="U134:U135" si="22">SUM(U127:W127)</f>
        <v>344.1</v>
      </c>
      <c r="V134" s="54" t="s">
        <v>151</v>
      </c>
      <c r="W134" s="8">
        <v>333</v>
      </c>
    </row>
    <row r="135" spans="1:23" x14ac:dyDescent="0.2">
      <c r="B135" s="46" t="s">
        <v>9</v>
      </c>
      <c r="C135" s="11">
        <f t="shared" si="17"/>
        <v>30.4</v>
      </c>
      <c r="D135" s="54" t="s">
        <v>151</v>
      </c>
      <c r="E135" s="8">
        <v>30</v>
      </c>
      <c r="F135" s="11">
        <f t="shared" si="18"/>
        <v>30.700000000000003</v>
      </c>
      <c r="G135" s="54" t="s">
        <v>151</v>
      </c>
      <c r="H135" s="8">
        <v>30</v>
      </c>
      <c r="I135" s="11">
        <f t="shared" si="16"/>
        <v>30.3</v>
      </c>
      <c r="J135" s="54" t="s">
        <v>151</v>
      </c>
      <c r="K135" s="8">
        <v>30</v>
      </c>
      <c r="L135" s="11">
        <f t="shared" si="19"/>
        <v>30</v>
      </c>
      <c r="M135" s="54" t="s">
        <v>151</v>
      </c>
      <c r="N135" s="8">
        <v>30</v>
      </c>
      <c r="O135" s="11">
        <f t="shared" si="20"/>
        <v>30.3</v>
      </c>
      <c r="P135" s="54" t="s">
        <v>151</v>
      </c>
      <c r="Q135" s="8">
        <v>30</v>
      </c>
      <c r="R135" s="11">
        <f t="shared" si="21"/>
        <v>32.1</v>
      </c>
      <c r="S135" s="54" t="s">
        <v>151</v>
      </c>
      <c r="T135" s="8">
        <v>30</v>
      </c>
      <c r="U135" s="11">
        <f t="shared" si="22"/>
        <v>30.2</v>
      </c>
      <c r="V135" s="54" t="s">
        <v>151</v>
      </c>
      <c r="W135" s="8">
        <v>30</v>
      </c>
    </row>
    <row r="136" spans="1:23" x14ac:dyDescent="0.2">
      <c r="A136" s="30" t="s">
        <v>171</v>
      </c>
      <c r="B136" s="57" t="s">
        <v>170</v>
      </c>
      <c r="C136" s="58">
        <f>SUM(C129:E129)</f>
        <v>154</v>
      </c>
      <c r="D136" s="59" t="s">
        <v>152</v>
      </c>
      <c r="E136" s="60">
        <v>79</v>
      </c>
      <c r="F136" s="58">
        <f>SUM(F129:H129)</f>
        <v>196.89999999999998</v>
      </c>
      <c r="G136" s="59" t="s">
        <v>152</v>
      </c>
      <c r="H136" s="60">
        <v>79</v>
      </c>
      <c r="I136" s="58">
        <f t="shared" si="16"/>
        <v>169.6</v>
      </c>
      <c r="J136" s="59" t="s">
        <v>152</v>
      </c>
      <c r="K136" s="60">
        <v>79</v>
      </c>
      <c r="L136" s="58">
        <f>SUM(L129:N129)</f>
        <v>171.89999999999998</v>
      </c>
      <c r="M136" s="59" t="s">
        <v>152</v>
      </c>
      <c r="N136" s="60">
        <v>79</v>
      </c>
      <c r="O136" s="58">
        <f>SUM(O129:Q129)</f>
        <v>146.9</v>
      </c>
      <c r="P136" s="59" t="s">
        <v>152</v>
      </c>
      <c r="Q136" s="60">
        <v>79</v>
      </c>
      <c r="R136" s="58">
        <f>SUM(R129:T129)</f>
        <v>179.2</v>
      </c>
      <c r="S136" s="59" t="s">
        <v>152</v>
      </c>
      <c r="T136" s="60">
        <v>79</v>
      </c>
      <c r="U136" s="58">
        <f>SUM(U129:W129)</f>
        <v>176.5</v>
      </c>
      <c r="V136" s="59" t="s">
        <v>152</v>
      </c>
      <c r="W136" s="60">
        <v>79</v>
      </c>
    </row>
    <row r="137" spans="1:23" x14ac:dyDescent="0.2">
      <c r="B137" s="46" t="s">
        <v>5</v>
      </c>
      <c r="C137" s="51">
        <f>SUM(C130:E130)</f>
        <v>295.2</v>
      </c>
      <c r="D137" s="55" t="s">
        <v>152</v>
      </c>
      <c r="E137" s="53">
        <v>300</v>
      </c>
      <c r="F137" s="51">
        <f>SUM(F130:H130)</f>
        <v>288.89999999999998</v>
      </c>
      <c r="G137" s="55" t="s">
        <v>152</v>
      </c>
      <c r="H137" s="53">
        <v>300</v>
      </c>
      <c r="I137" s="51">
        <f t="shared" si="16"/>
        <v>250.3</v>
      </c>
      <c r="J137" s="55" t="s">
        <v>152</v>
      </c>
      <c r="K137" s="53">
        <v>300</v>
      </c>
      <c r="L137" s="51">
        <f>SUM(L130:N130)</f>
        <v>270</v>
      </c>
      <c r="M137" s="55" t="s">
        <v>152</v>
      </c>
      <c r="N137" s="53">
        <v>300</v>
      </c>
      <c r="O137" s="51">
        <f>SUM(O130:Q130)</f>
        <v>239.6</v>
      </c>
      <c r="P137" s="55" t="s">
        <v>152</v>
      </c>
      <c r="Q137" s="53">
        <v>300</v>
      </c>
      <c r="R137" s="51">
        <f>SUM(R130:T130)</f>
        <v>289.89999999999998</v>
      </c>
      <c r="S137" s="55" t="s">
        <v>152</v>
      </c>
      <c r="T137" s="53">
        <v>300</v>
      </c>
      <c r="U137" s="51">
        <f>SUM(U130:W130)</f>
        <v>291.5</v>
      </c>
      <c r="V137" s="55" t="s">
        <v>152</v>
      </c>
      <c r="W137" s="53">
        <v>300</v>
      </c>
    </row>
    <row r="139" spans="1:23" x14ac:dyDescent="0.2">
      <c r="B139" s="46"/>
      <c r="D139" s="54"/>
      <c r="G139" s="54"/>
      <c r="J139" s="54"/>
      <c r="M139" s="54"/>
      <c r="P139" s="54"/>
      <c r="S139" s="54"/>
      <c r="V139" s="54"/>
    </row>
    <row r="140" spans="1:23" x14ac:dyDescent="0.2">
      <c r="A140" s="1" t="s">
        <v>176</v>
      </c>
      <c r="C140" s="61" t="s">
        <v>150</v>
      </c>
      <c r="D140" s="50"/>
      <c r="E140" s="9"/>
      <c r="F140" s="61" t="s">
        <v>153</v>
      </c>
      <c r="G140" s="50"/>
      <c r="H140" s="9"/>
      <c r="I140" s="61" t="s">
        <v>154</v>
      </c>
      <c r="J140" s="50"/>
      <c r="K140" s="9"/>
      <c r="L140" s="61" t="s">
        <v>155</v>
      </c>
      <c r="M140" s="50"/>
      <c r="N140" s="9"/>
      <c r="O140" s="61" t="s">
        <v>156</v>
      </c>
      <c r="P140" s="50"/>
      <c r="Q140" s="9"/>
      <c r="R140" s="61" t="s">
        <v>157</v>
      </c>
      <c r="S140" s="50"/>
      <c r="T140" s="9"/>
      <c r="U140" s="61" t="s">
        <v>158</v>
      </c>
      <c r="V140" s="50"/>
      <c r="W140" s="9"/>
    </row>
    <row r="141" spans="1:23" x14ac:dyDescent="0.2">
      <c r="B141" s="44" t="s">
        <v>172</v>
      </c>
      <c r="C141" s="13">
        <f>C125</f>
        <v>644</v>
      </c>
      <c r="D141" s="56" t="s">
        <v>151</v>
      </c>
      <c r="E141" s="9">
        <v>400</v>
      </c>
      <c r="F141" s="13">
        <f>F125</f>
        <v>408.2</v>
      </c>
      <c r="G141" s="56" t="s">
        <v>151</v>
      </c>
      <c r="H141" s="9">
        <v>400</v>
      </c>
      <c r="I141" s="13">
        <f>I125</f>
        <v>610</v>
      </c>
      <c r="J141" s="56" t="s">
        <v>151</v>
      </c>
      <c r="K141" s="9">
        <v>400</v>
      </c>
      <c r="L141" s="13">
        <f>L125</f>
        <v>606.79999999999995</v>
      </c>
      <c r="M141" s="56" t="s">
        <v>151</v>
      </c>
      <c r="N141" s="9">
        <v>400</v>
      </c>
      <c r="O141" s="13">
        <f>O125</f>
        <v>671.3</v>
      </c>
      <c r="P141" s="56" t="s">
        <v>151</v>
      </c>
      <c r="Q141" s="9">
        <v>400</v>
      </c>
      <c r="R141" s="13">
        <f>R125</f>
        <v>490</v>
      </c>
      <c r="S141" s="56" t="s">
        <v>151</v>
      </c>
      <c r="T141" s="9">
        <v>400</v>
      </c>
      <c r="U141" s="13">
        <f>U125</f>
        <v>690</v>
      </c>
      <c r="V141" s="56" t="s">
        <v>151</v>
      </c>
      <c r="W141" s="9">
        <v>400</v>
      </c>
    </row>
    <row r="142" spans="1:23" x14ac:dyDescent="0.2">
      <c r="B142" s="44" t="s">
        <v>173</v>
      </c>
      <c r="C142" s="11">
        <f>C125</f>
        <v>644</v>
      </c>
      <c r="D142" s="54" t="s">
        <v>152</v>
      </c>
      <c r="E142" s="8">
        <v>700</v>
      </c>
      <c r="F142" s="11">
        <f>F125</f>
        <v>408.2</v>
      </c>
      <c r="G142" s="54" t="s">
        <v>152</v>
      </c>
      <c r="H142" s="8">
        <v>700</v>
      </c>
      <c r="I142" s="11">
        <f>I125</f>
        <v>610</v>
      </c>
      <c r="J142" s="54" t="s">
        <v>152</v>
      </c>
      <c r="K142" s="8">
        <v>700</v>
      </c>
      <c r="L142" s="11">
        <f>L125</f>
        <v>606.79999999999995</v>
      </c>
      <c r="M142" s="54" t="s">
        <v>152</v>
      </c>
      <c r="N142" s="8">
        <v>700</v>
      </c>
      <c r="O142" s="11">
        <f>O125</f>
        <v>671.3</v>
      </c>
      <c r="P142" s="54" t="s">
        <v>152</v>
      </c>
      <c r="Q142" s="8">
        <v>700</v>
      </c>
      <c r="R142" s="11">
        <f>R125</f>
        <v>490</v>
      </c>
      <c r="S142" s="54" t="s">
        <v>152</v>
      </c>
      <c r="T142" s="8">
        <v>700</v>
      </c>
      <c r="U142" s="11">
        <f>U125</f>
        <v>690</v>
      </c>
      <c r="V142" s="54" t="s">
        <v>152</v>
      </c>
      <c r="W142" s="8">
        <v>700</v>
      </c>
    </row>
    <row r="143" spans="1:23" x14ac:dyDescent="0.2">
      <c r="B143" s="44" t="s">
        <v>174</v>
      </c>
      <c r="C143" s="11">
        <f>D125</f>
        <v>1032.4000000000001</v>
      </c>
      <c r="D143" s="54" t="s">
        <v>151</v>
      </c>
      <c r="E143" s="8">
        <v>700</v>
      </c>
      <c r="F143" s="11">
        <f>G125</f>
        <v>1111.3</v>
      </c>
      <c r="G143" s="54" t="s">
        <v>151</v>
      </c>
      <c r="H143" s="8">
        <v>700</v>
      </c>
      <c r="I143" s="11">
        <f>J125</f>
        <v>1198.5999999999999</v>
      </c>
      <c r="J143" s="54" t="s">
        <v>151</v>
      </c>
      <c r="K143" s="8">
        <v>700</v>
      </c>
      <c r="L143" s="11">
        <f>M125</f>
        <v>924</v>
      </c>
      <c r="M143" s="54" t="s">
        <v>151</v>
      </c>
      <c r="N143" s="8">
        <v>700</v>
      </c>
      <c r="O143" s="11">
        <f>P125</f>
        <v>806.8</v>
      </c>
      <c r="P143" s="54" t="s">
        <v>151</v>
      </c>
      <c r="Q143" s="8">
        <v>700</v>
      </c>
      <c r="R143" s="11">
        <f>S125</f>
        <v>720</v>
      </c>
      <c r="S143" s="54" t="s">
        <v>151</v>
      </c>
      <c r="T143" s="8">
        <v>700</v>
      </c>
      <c r="U143" s="11">
        <f>V125</f>
        <v>1080</v>
      </c>
      <c r="V143" s="54" t="s">
        <v>151</v>
      </c>
      <c r="W143" s="8">
        <v>700</v>
      </c>
    </row>
    <row r="144" spans="1:23" x14ac:dyDescent="0.2">
      <c r="B144" s="44" t="s">
        <v>175</v>
      </c>
      <c r="C144" s="11">
        <f>D125</f>
        <v>1032.4000000000001</v>
      </c>
      <c r="D144" s="54" t="s">
        <v>152</v>
      </c>
      <c r="E144" s="8">
        <v>1200</v>
      </c>
      <c r="F144" s="11">
        <f>G125</f>
        <v>1111.3</v>
      </c>
      <c r="G144" s="54" t="s">
        <v>152</v>
      </c>
      <c r="H144" s="8">
        <v>1200</v>
      </c>
      <c r="I144" s="11">
        <f>J125</f>
        <v>1198.5999999999999</v>
      </c>
      <c r="J144" s="54" t="s">
        <v>152</v>
      </c>
      <c r="K144" s="8">
        <v>1200</v>
      </c>
      <c r="L144" s="11">
        <f>M125</f>
        <v>924</v>
      </c>
      <c r="M144" s="54" t="s">
        <v>152</v>
      </c>
      <c r="N144" s="8">
        <v>1200</v>
      </c>
      <c r="O144" s="11">
        <f>P125</f>
        <v>806.8</v>
      </c>
      <c r="P144" s="54" t="s">
        <v>152</v>
      </c>
      <c r="Q144" s="8">
        <v>1200</v>
      </c>
      <c r="R144" s="11">
        <f>S125</f>
        <v>720</v>
      </c>
      <c r="S144" s="54" t="s">
        <v>152</v>
      </c>
      <c r="T144" s="8">
        <v>1200</v>
      </c>
      <c r="U144" s="11">
        <f>V125</f>
        <v>1080</v>
      </c>
      <c r="V144" s="54" t="s">
        <v>152</v>
      </c>
      <c r="W144" s="8">
        <v>1200</v>
      </c>
    </row>
    <row r="145" spans="2:23" x14ac:dyDescent="0.2">
      <c r="B145" s="44" t="s">
        <v>177</v>
      </c>
      <c r="C145" s="51">
        <f>E125</f>
        <v>1518.6</v>
      </c>
      <c r="D145" s="55" t="s">
        <v>151</v>
      </c>
      <c r="E145" s="53">
        <v>1200</v>
      </c>
      <c r="F145" s="51">
        <f>H125</f>
        <v>2046.8</v>
      </c>
      <c r="G145" s="55" t="s">
        <v>151</v>
      </c>
      <c r="H145" s="53">
        <v>1200</v>
      </c>
      <c r="I145" s="51">
        <f>K125</f>
        <v>1565.3999999999999</v>
      </c>
      <c r="J145" s="55" t="s">
        <v>151</v>
      </c>
      <c r="K145" s="53">
        <v>1200</v>
      </c>
      <c r="L145" s="51">
        <f>N125</f>
        <v>1927.6</v>
      </c>
      <c r="M145" s="55" t="s">
        <v>151</v>
      </c>
      <c r="N145" s="53">
        <v>1200</v>
      </c>
      <c r="O145" s="51">
        <f>Q125</f>
        <v>1540</v>
      </c>
      <c r="P145" s="55" t="s">
        <v>151</v>
      </c>
      <c r="Q145" s="53">
        <v>1200</v>
      </c>
      <c r="R145" s="51">
        <f>T125</f>
        <v>2213.8000000000002</v>
      </c>
      <c r="S145" s="55" t="s">
        <v>151</v>
      </c>
      <c r="T145" s="53">
        <v>1200</v>
      </c>
      <c r="U145" s="51">
        <f>W125</f>
        <v>1655.8</v>
      </c>
      <c r="V145" s="55" t="s">
        <v>151</v>
      </c>
      <c r="W145" s="53">
        <v>1200</v>
      </c>
    </row>
    <row r="146" spans="2:23" x14ac:dyDescent="0.2">
      <c r="B146" s="44"/>
      <c r="D146" s="54"/>
      <c r="G146" s="54"/>
      <c r="J146" s="54"/>
      <c r="M146" s="54"/>
      <c r="P146" s="54"/>
      <c r="S146" s="54"/>
      <c r="V146" s="54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Data-1</vt:lpstr>
      <vt:lpstr>Data-2</vt:lpstr>
      <vt:lpstr>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HASAN</dc:creator>
  <cp:lastModifiedBy>ASIF HASAN</cp:lastModifiedBy>
  <dcterms:created xsi:type="dcterms:W3CDTF">2023-11-29T19:00:41Z</dcterms:created>
  <dcterms:modified xsi:type="dcterms:W3CDTF">2023-12-02T03:07:00Z</dcterms:modified>
</cp:coreProperties>
</file>