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hidePivotFieldList="1"/>
  <mc:AlternateContent xmlns:mc="http://schemas.openxmlformats.org/markup-compatibility/2006">
    <mc:Choice Requires="x15">
      <x15ac:absPath xmlns:x15ac="http://schemas.microsoft.com/office/spreadsheetml/2010/11/ac" url="/Users/adrian.silich/Desktop/"/>
    </mc:Choice>
  </mc:AlternateContent>
  <xr:revisionPtr revIDLastSave="0" documentId="13_ncr:1_{2FD7AC1B-7B0E-2346-8C90-192ED6BC0F96}" xr6:coauthVersionLast="36" xr6:coauthVersionMax="36" xr10:uidLastSave="{00000000-0000-0000-0000-000000000000}"/>
  <bookViews>
    <workbookView xWindow="0" yWindow="500" windowWidth="28800" windowHeight="16060" xr2:uid="{36AC3966-A996-4F96-871E-839F2CE56F79}"/>
  </bookViews>
  <sheets>
    <sheet name="Summary" sheetId="22" r:id="rId1"/>
    <sheet name="DATA" sheetId="41" r:id="rId2"/>
  </sheets>
  <definedNames>
    <definedName name="_xlnm._FilterDatabase" localSheetId="1" hidden="1">DATA!$A$4:$AB$169</definedName>
    <definedName name="_xlnm._FilterDatabase" localSheetId="0" hidden="1">Summary!$B$6:$T$6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22" l="1"/>
  <c r="T11" i="22"/>
  <c r="T10" i="22"/>
  <c r="T9" i="22"/>
  <c r="T8" i="22"/>
  <c r="T7" i="22"/>
  <c r="Q6" i="22" l="1"/>
  <c r="Q12" i="22" l="1"/>
  <c r="Q9" i="22"/>
  <c r="Q10" i="22"/>
  <c r="Q7" i="22"/>
  <c r="Q8" i="22"/>
  <c r="Q11" i="22"/>
  <c r="E20" i="22"/>
  <c r="F21" i="22"/>
  <c r="E21" i="22"/>
  <c r="F19" i="22"/>
  <c r="E19" i="22"/>
  <c r="J16" i="22" s="1"/>
  <c r="F20" i="22"/>
  <c r="T14" i="22"/>
  <c r="P6" i="22"/>
  <c r="P11" i="22" l="1"/>
  <c r="P8" i="22"/>
  <c r="P9" i="22"/>
  <c r="P12" i="22"/>
  <c r="P7" i="22"/>
  <c r="P10" i="22"/>
  <c r="Q14" i="22"/>
  <c r="O6" i="22"/>
  <c r="O10" i="22" l="1"/>
  <c r="O7" i="22"/>
  <c r="O11" i="22"/>
  <c r="O8" i="22"/>
  <c r="O12" i="22"/>
  <c r="O9" i="22"/>
  <c r="P14" i="22"/>
  <c r="N6" i="22"/>
  <c r="N12" i="22" l="1"/>
  <c r="N9" i="22"/>
  <c r="N10" i="22"/>
  <c r="N7" i="22"/>
  <c r="N11" i="22"/>
  <c r="N8" i="22"/>
  <c r="O14" i="22"/>
  <c r="M6" i="22"/>
  <c r="M12" i="22" l="1"/>
  <c r="M9" i="22"/>
  <c r="M10" i="22"/>
  <c r="M7" i="22"/>
  <c r="M8" i="22"/>
  <c r="M11" i="22"/>
  <c r="N14" i="22"/>
  <c r="L6" i="22"/>
  <c r="L11" i="22" l="1"/>
  <c r="L8" i="22"/>
  <c r="L12" i="22"/>
  <c r="L9" i="22"/>
  <c r="L10" i="22"/>
  <c r="L7" i="22"/>
  <c r="M14" i="22"/>
  <c r="K6" i="22"/>
  <c r="K10" i="22" l="1"/>
  <c r="K7" i="22"/>
  <c r="K11" i="22"/>
  <c r="K8" i="22"/>
  <c r="K12" i="22"/>
  <c r="K9" i="22"/>
  <c r="L14" i="22"/>
  <c r="J6" i="22"/>
  <c r="J9" i="22" l="1"/>
  <c r="J10" i="22"/>
  <c r="J7" i="22"/>
  <c r="J11" i="22"/>
  <c r="J8" i="22"/>
  <c r="J12" i="22"/>
  <c r="K14" i="22"/>
  <c r="I6" i="22"/>
  <c r="I12" i="22" l="1"/>
  <c r="I9" i="22"/>
  <c r="I10" i="22"/>
  <c r="I7" i="22"/>
  <c r="I11" i="22"/>
  <c r="I8" i="22"/>
  <c r="J14" i="22"/>
  <c r="H6" i="22"/>
  <c r="H11" i="22" l="1"/>
  <c r="H8" i="22"/>
  <c r="H12" i="22"/>
  <c r="H9" i="22"/>
  <c r="H10" i="22"/>
  <c r="H7" i="22"/>
  <c r="I14" i="22"/>
  <c r="G6" i="22"/>
  <c r="G10" i="22" l="1"/>
  <c r="G7" i="22"/>
  <c r="G11" i="22"/>
  <c r="G8" i="22"/>
  <c r="G12" i="22"/>
  <c r="G9" i="22"/>
  <c r="H14" i="22"/>
  <c r="F6" i="22"/>
  <c r="F9" i="22" l="1"/>
  <c r="F10" i="22"/>
  <c r="F7" i="22"/>
  <c r="F11" i="22"/>
  <c r="F8" i="22"/>
  <c r="F12" i="22"/>
  <c r="G14" i="22"/>
  <c r="E6" i="22"/>
  <c r="E12" i="22" l="1"/>
  <c r="E9" i="22"/>
  <c r="E10" i="22"/>
  <c r="E7" i="22"/>
  <c r="E11" i="22"/>
  <c r="E8" i="22"/>
  <c r="F14" i="22"/>
  <c r="D6" i="22"/>
  <c r="D11" i="22" l="1"/>
  <c r="R11" i="22" s="1"/>
  <c r="D8" i="22"/>
  <c r="R8" i="22" s="1"/>
  <c r="D12" i="22"/>
  <c r="R12" i="22" s="1"/>
  <c r="D9" i="22"/>
  <c r="R9" i="22" s="1"/>
  <c r="D7" i="22"/>
  <c r="D10" i="22"/>
  <c r="R10" i="22" s="1"/>
  <c r="E14" i="22"/>
  <c r="D14" i="22" l="1"/>
  <c r="R7" i="22"/>
  <c r="R14" i="22" l="1"/>
  <c r="E16" i="22" s="1"/>
  <c r="C20" i="22"/>
  <c r="D21" i="22"/>
  <c r="C21" i="22"/>
  <c r="D19" i="22"/>
  <c r="C19" i="22"/>
  <c r="J18" i="22" s="1"/>
  <c r="D20" i="22"/>
</calcChain>
</file>

<file path=xl/sharedStrings.xml><?xml version="1.0" encoding="utf-8"?>
<sst xmlns="http://schemas.openxmlformats.org/spreadsheetml/2006/main" count="3970" uniqueCount="77">
  <si>
    <t>Luis</t>
  </si>
  <si>
    <t>Joe F</t>
  </si>
  <si>
    <t>Evan</t>
  </si>
  <si>
    <t>Fernie</t>
  </si>
  <si>
    <t>Cesar</t>
  </si>
  <si>
    <t>Brendan</t>
  </si>
  <si>
    <t>Richard</t>
  </si>
  <si>
    <t>Appraiser</t>
  </si>
  <si>
    <t>Grand Total</t>
  </si>
  <si>
    <t>W</t>
  </si>
  <si>
    <t>TH</t>
  </si>
  <si>
    <t>F</t>
  </si>
  <si>
    <t>SAT</t>
  </si>
  <si>
    <t>SUN</t>
  </si>
  <si>
    <t>M</t>
  </si>
  <si>
    <t>TU</t>
  </si>
  <si>
    <t># Appraisals: Last Week</t>
  </si>
  <si>
    <t>Total</t>
  </si>
  <si>
    <t># Appraisals: 2 Weeks Ago</t>
  </si>
  <si>
    <t># of Escrows Last 30 Days</t>
  </si>
  <si>
    <t>Escrows</t>
  </si>
  <si>
    <t>Rick</t>
  </si>
  <si>
    <t>No.</t>
  </si>
  <si>
    <t>Status</t>
  </si>
  <si>
    <t>ID</t>
  </si>
  <si>
    <t>Address</t>
  </si>
  <si>
    <t>City</t>
  </si>
  <si>
    <t>Zip</t>
  </si>
  <si>
    <t>County</t>
  </si>
  <si>
    <t>Built</t>
  </si>
  <si>
    <t>BR</t>
  </si>
  <si>
    <t>BA</t>
  </si>
  <si>
    <t>Sq Ft</t>
  </si>
  <si>
    <t>Lot Size</t>
  </si>
  <si>
    <t>Y/N</t>
  </si>
  <si>
    <t>Entered</t>
  </si>
  <si>
    <t>Appraisal Date</t>
  </si>
  <si>
    <t>Type of Appraisal</t>
  </si>
  <si>
    <t>Rep</t>
  </si>
  <si>
    <t>List Price</t>
  </si>
  <si>
    <t>Offer Price</t>
  </si>
  <si>
    <t>ARV</t>
  </si>
  <si>
    <t>LP%</t>
  </si>
  <si>
    <t>OP%</t>
  </si>
  <si>
    <t>Rehab Budget</t>
  </si>
  <si>
    <t>NR</t>
  </si>
  <si>
    <t>LR</t>
  </si>
  <si>
    <t>AQ_ACTIVE</t>
  </si>
  <si>
    <t>AQ_ACTUNDCTR</t>
  </si>
  <si>
    <t>AQ_PASSED</t>
  </si>
  <si>
    <t>AQ_PENDING</t>
  </si>
  <si>
    <t>AQ_SUBMIT</t>
  </si>
  <si>
    <t>AQ_MISSED</t>
  </si>
  <si>
    <t>AQ_HOLD</t>
  </si>
  <si>
    <t>AQ_Rej-Activ</t>
  </si>
  <si>
    <t>Today's Date</t>
  </si>
  <si>
    <t>AQ_ESCROW</t>
  </si>
  <si>
    <t>AQ_Expired</t>
  </si>
  <si>
    <t xml:space="preserve">Acquisition Appraisal Report </t>
  </si>
  <si>
    <t>AQ</t>
  </si>
  <si>
    <t>MLS</t>
  </si>
  <si>
    <t>Year</t>
  </si>
  <si>
    <t>Pool</t>
  </si>
  <si>
    <t>Date</t>
  </si>
  <si>
    <t>Morgan</t>
  </si>
  <si>
    <t>Total Apprasials</t>
  </si>
  <si>
    <t>Top Apprasiers</t>
  </si>
  <si>
    <t>Top Closers</t>
  </si>
  <si>
    <t>TOP CLOSER</t>
  </si>
  <si>
    <t>TOP APPRAISER</t>
  </si>
  <si>
    <t>AQ_CXL</t>
  </si>
  <si>
    <t>AQ_REJECTED</t>
  </si>
  <si>
    <t>AQ_Track</t>
  </si>
  <si>
    <t>As of: July 5, 2022</t>
  </si>
  <si>
    <t>AQ_CLOSED</t>
  </si>
  <si>
    <t>AQ_New</t>
  </si>
  <si>
    <t>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</si>
</sst>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$-409]d\-mmm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trike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249977111117893"/>
        <bgColor theme="9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theme="9" tint="0.39997558519241921"/>
      </right>
      <top style="thin">
        <color indexed="64"/>
      </top>
      <bottom/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medium">
        <color indexed="64"/>
      </left>
      <right/>
      <top style="thin">
        <color theme="9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8" xfId="0" applyFont="1" applyFill="1" applyBorder="1"/>
    <xf numFmtId="0" fontId="0" fillId="2" borderId="1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0" xfId="0" applyFont="1" applyFill="1" applyBorder="1"/>
    <xf numFmtId="0" fontId="0" fillId="2" borderId="13" xfId="0" applyFont="1" applyFill="1" applyBorder="1" applyAlignment="1">
      <alignment horizontal="center"/>
    </xf>
    <xf numFmtId="0" fontId="0" fillId="0" borderId="8" xfId="0" applyFont="1" applyBorder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Font="1" applyBorder="1"/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0" fontId="1" fillId="0" borderId="18" xfId="0" applyNumberFormat="1" applyFont="1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165" fontId="4" fillId="3" borderId="11" xfId="0" applyNumberFormat="1" applyFont="1" applyFill="1" applyBorder="1" applyAlignment="1">
      <alignment horizontal="center"/>
    </xf>
    <xf numFmtId="165" fontId="4" fillId="3" borderId="15" xfId="0" applyNumberFormat="1" applyFont="1" applyFill="1" applyBorder="1" applyAlignment="1">
      <alignment horizontal="center"/>
    </xf>
    <xf numFmtId="14" fontId="4" fillId="3" borderId="9" xfId="0" applyNumberFormat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0" fillId="0" borderId="22" xfId="0" applyBorder="1"/>
    <xf numFmtId="14" fontId="0" fillId="0" borderId="23" xfId="0" applyNumberFormat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2" borderId="14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4" fontId="9" fillId="0" borderId="7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 patternType="lightGrid">
          <bgColor theme="7" tint="0.79998168889431442"/>
        </patternFill>
      </fill>
    </dxf>
  </dxfs>
  <tableStyles count="1" defaultTableStyle="TableStyleMedium2" defaultPivotStyle="PivotStyleLight16">
    <tableStyle name="Table Style 1" pivot="0" count="1" xr9:uid="{CFA08F77-1570-C140-8C07-7E5E1A878CA5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Summary!$T$6</c:f>
              <c:strCache>
                <c:ptCount val="1"/>
                <c:pt idx="0">
                  <c:v>Escrows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80-2F41-B916-F440516BEB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80-2F41-B916-F440516BEB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80-2F41-B916-F440516BEB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80-2F41-B916-F440516BEB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80-2F41-B916-F440516BEB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80-2F41-B916-F440516BEB8A}"/>
              </c:ext>
            </c:extLst>
          </c:dPt>
          <c:cat>
            <c:strRef>
              <c:f>Summary!$S$7:$S$12</c:f>
              <c:strCache>
                <c:ptCount val="6"/>
                <c:pt idx="0">
                  <c:v>Cesar</c:v>
                </c:pt>
                <c:pt idx="1">
                  <c:v>Evan</c:v>
                </c:pt>
                <c:pt idx="2">
                  <c:v>Joe F</c:v>
                </c:pt>
                <c:pt idx="3">
                  <c:v>Luis</c:v>
                </c:pt>
                <c:pt idx="4">
                  <c:v>Richard</c:v>
                </c:pt>
                <c:pt idx="5">
                  <c:v>Rick</c:v>
                </c:pt>
              </c:strCache>
            </c:strRef>
          </c:cat>
          <c:val>
            <c:numRef>
              <c:f>Summary!$T$7:$T$12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D-4746-8515-0CEA4B167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Summary!$R$6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4B-CA41-96C9-150CA67E72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4B-CA41-96C9-150CA67E72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4B-CA41-96C9-150CA67E72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4B-CA41-96C9-150CA67E72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74B-CA41-96C9-150CA67E72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74B-CA41-96C9-150CA67E723C}"/>
              </c:ext>
            </c:extLst>
          </c:dPt>
          <c:cat>
            <c:strRef>
              <c:f>Summary!$C$7:$C$12</c:f>
              <c:strCache>
                <c:ptCount val="6"/>
                <c:pt idx="0">
                  <c:v>Cesar</c:v>
                </c:pt>
                <c:pt idx="1">
                  <c:v>Evan</c:v>
                </c:pt>
                <c:pt idx="2">
                  <c:v>Joe F</c:v>
                </c:pt>
                <c:pt idx="3">
                  <c:v>Luis</c:v>
                </c:pt>
                <c:pt idx="4">
                  <c:v>Richard</c:v>
                </c:pt>
                <c:pt idx="5">
                  <c:v>Rick</c:v>
                </c:pt>
              </c:strCache>
            </c:strRef>
          </c:cat>
          <c:val>
            <c:numRef>
              <c:f>Summary!$R$7:$R$12</c:f>
              <c:numCache>
                <c:formatCode>General</c:formatCode>
                <c:ptCount val="6"/>
                <c:pt idx="0">
                  <c:v>18</c:v>
                </c:pt>
                <c:pt idx="1">
                  <c:v>9</c:v>
                </c:pt>
                <c:pt idx="2">
                  <c:v>17</c:v>
                </c:pt>
                <c:pt idx="3">
                  <c:v>0</c:v>
                </c:pt>
                <c:pt idx="4">
                  <c:v>12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C-734F-988E-B070C9C3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Apprasials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Summary!$D$6:$Q$6</c:f>
              <c:numCache>
                <c:formatCode>[$-409]d\-mmm;@</c:formatCode>
                <c:ptCount val="14"/>
                <c:pt idx="0">
                  <c:v>44733</c:v>
                </c:pt>
                <c:pt idx="1">
                  <c:v>44734</c:v>
                </c:pt>
                <c:pt idx="2">
                  <c:v>44735</c:v>
                </c:pt>
                <c:pt idx="3">
                  <c:v>44736</c:v>
                </c:pt>
                <c:pt idx="4">
                  <c:v>44737</c:v>
                </c:pt>
                <c:pt idx="5">
                  <c:v>44738</c:v>
                </c:pt>
                <c:pt idx="6">
                  <c:v>44739</c:v>
                </c:pt>
                <c:pt idx="7">
                  <c:v>44740</c:v>
                </c:pt>
                <c:pt idx="8">
                  <c:v>44741</c:v>
                </c:pt>
                <c:pt idx="9">
                  <c:v>44742</c:v>
                </c:pt>
                <c:pt idx="10">
                  <c:v>44743</c:v>
                </c:pt>
                <c:pt idx="11">
                  <c:v>44744</c:v>
                </c:pt>
                <c:pt idx="12">
                  <c:v>44745</c:v>
                </c:pt>
                <c:pt idx="13">
                  <c:v>44746</c:v>
                </c:pt>
              </c:numCache>
            </c:numRef>
          </c:cat>
          <c:val>
            <c:numRef>
              <c:f>Summary!$D$14:$Q$14</c:f>
              <c:numCache>
                <c:formatCode>General</c:formatCode>
                <c:ptCount val="14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3-844A-9963-B084A3A7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275984"/>
        <c:axId val="462393408"/>
      </c:lineChart>
      <c:dateAx>
        <c:axId val="46227598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93408"/>
        <c:crosses val="autoZero"/>
        <c:auto val="1"/>
        <c:lblOffset val="100"/>
        <c:baseTimeUnit val="days"/>
      </c:dateAx>
      <c:valAx>
        <c:axId val="4623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7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Summary!$C$7</c:f>
              <c:strCache>
                <c:ptCount val="1"/>
                <c:pt idx="0">
                  <c:v>Cesar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Summary!$D$6:$Q$6</c:f>
              <c:numCache>
                <c:formatCode>[$-409]d\-mmm;@</c:formatCode>
                <c:ptCount val="14"/>
                <c:pt idx="0">
                  <c:v>44733</c:v>
                </c:pt>
                <c:pt idx="1">
                  <c:v>44734</c:v>
                </c:pt>
                <c:pt idx="2">
                  <c:v>44735</c:v>
                </c:pt>
                <c:pt idx="3">
                  <c:v>44736</c:v>
                </c:pt>
                <c:pt idx="4">
                  <c:v>44737</c:v>
                </c:pt>
                <c:pt idx="5">
                  <c:v>44738</c:v>
                </c:pt>
                <c:pt idx="6">
                  <c:v>44739</c:v>
                </c:pt>
                <c:pt idx="7">
                  <c:v>44740</c:v>
                </c:pt>
                <c:pt idx="8">
                  <c:v>44741</c:v>
                </c:pt>
                <c:pt idx="9">
                  <c:v>44742</c:v>
                </c:pt>
                <c:pt idx="10">
                  <c:v>44743</c:v>
                </c:pt>
                <c:pt idx="11">
                  <c:v>44744</c:v>
                </c:pt>
                <c:pt idx="12">
                  <c:v>44745</c:v>
                </c:pt>
                <c:pt idx="13">
                  <c:v>44746</c:v>
                </c:pt>
              </c:numCache>
            </c:numRef>
          </c:cat>
          <c:val>
            <c:numRef>
              <c:f>Summary!$D$7:$Q$7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2-D448-9AEE-CDC6B0D273E2}"/>
            </c:ext>
          </c:extLst>
        </c:ser>
        <c:ser>
          <c:idx val="1"/>
          <c:order val="1"/>
          <c:tx>
            <c:strRef>
              <c:f>Summary!$C$8</c:f>
              <c:strCache>
                <c:ptCount val="1"/>
                <c:pt idx="0">
                  <c:v>Evan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Summary!$D$6:$Q$6</c:f>
              <c:numCache>
                <c:formatCode>[$-409]d\-mmm;@</c:formatCode>
                <c:ptCount val="14"/>
                <c:pt idx="0">
                  <c:v>44733</c:v>
                </c:pt>
                <c:pt idx="1">
                  <c:v>44734</c:v>
                </c:pt>
                <c:pt idx="2">
                  <c:v>44735</c:v>
                </c:pt>
                <c:pt idx="3">
                  <c:v>44736</c:v>
                </c:pt>
                <c:pt idx="4">
                  <c:v>44737</c:v>
                </c:pt>
                <c:pt idx="5">
                  <c:v>44738</c:v>
                </c:pt>
                <c:pt idx="6">
                  <c:v>44739</c:v>
                </c:pt>
                <c:pt idx="7">
                  <c:v>44740</c:v>
                </c:pt>
                <c:pt idx="8">
                  <c:v>44741</c:v>
                </c:pt>
                <c:pt idx="9">
                  <c:v>44742</c:v>
                </c:pt>
                <c:pt idx="10">
                  <c:v>44743</c:v>
                </c:pt>
                <c:pt idx="11">
                  <c:v>44744</c:v>
                </c:pt>
                <c:pt idx="12">
                  <c:v>44745</c:v>
                </c:pt>
                <c:pt idx="13">
                  <c:v>44746</c:v>
                </c:pt>
              </c:numCache>
            </c:numRef>
          </c:cat>
          <c:val>
            <c:numRef>
              <c:f>Summary!$D$8:$Q$8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2-D448-9AEE-CDC6B0D273E2}"/>
            </c:ext>
          </c:extLst>
        </c:ser>
        <c:ser>
          <c:idx val="2"/>
          <c:order val="2"/>
          <c:tx>
            <c:strRef>
              <c:f>Summary!$C$9</c:f>
              <c:strCache>
                <c:ptCount val="1"/>
                <c:pt idx="0">
                  <c:v>Joe 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Summary!$D$6:$Q$6</c:f>
              <c:numCache>
                <c:formatCode>[$-409]d\-mmm;@</c:formatCode>
                <c:ptCount val="14"/>
                <c:pt idx="0">
                  <c:v>44733</c:v>
                </c:pt>
                <c:pt idx="1">
                  <c:v>44734</c:v>
                </c:pt>
                <c:pt idx="2">
                  <c:v>44735</c:v>
                </c:pt>
                <c:pt idx="3">
                  <c:v>44736</c:v>
                </c:pt>
                <c:pt idx="4">
                  <c:v>44737</c:v>
                </c:pt>
                <c:pt idx="5">
                  <c:v>44738</c:v>
                </c:pt>
                <c:pt idx="6">
                  <c:v>44739</c:v>
                </c:pt>
                <c:pt idx="7">
                  <c:v>44740</c:v>
                </c:pt>
                <c:pt idx="8">
                  <c:v>44741</c:v>
                </c:pt>
                <c:pt idx="9">
                  <c:v>44742</c:v>
                </c:pt>
                <c:pt idx="10">
                  <c:v>44743</c:v>
                </c:pt>
                <c:pt idx="11">
                  <c:v>44744</c:v>
                </c:pt>
                <c:pt idx="12">
                  <c:v>44745</c:v>
                </c:pt>
                <c:pt idx="13">
                  <c:v>44746</c:v>
                </c:pt>
              </c:numCache>
            </c:numRef>
          </c:cat>
          <c:val>
            <c:numRef>
              <c:f>Summary!$D$9:$Q$9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E2-D448-9AEE-CDC6B0D273E2}"/>
            </c:ext>
          </c:extLst>
        </c:ser>
        <c:ser>
          <c:idx val="3"/>
          <c:order val="3"/>
          <c:tx>
            <c:strRef>
              <c:f>Summary!$C$10</c:f>
              <c:strCache>
                <c:ptCount val="1"/>
                <c:pt idx="0">
                  <c:v>Luis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Summary!$D$6:$Q$6</c:f>
              <c:numCache>
                <c:formatCode>[$-409]d\-mmm;@</c:formatCode>
                <c:ptCount val="14"/>
                <c:pt idx="0">
                  <c:v>44733</c:v>
                </c:pt>
                <c:pt idx="1">
                  <c:v>44734</c:v>
                </c:pt>
                <c:pt idx="2">
                  <c:v>44735</c:v>
                </c:pt>
                <c:pt idx="3">
                  <c:v>44736</c:v>
                </c:pt>
                <c:pt idx="4">
                  <c:v>44737</c:v>
                </c:pt>
                <c:pt idx="5">
                  <c:v>44738</c:v>
                </c:pt>
                <c:pt idx="6">
                  <c:v>44739</c:v>
                </c:pt>
                <c:pt idx="7">
                  <c:v>44740</c:v>
                </c:pt>
                <c:pt idx="8">
                  <c:v>44741</c:v>
                </c:pt>
                <c:pt idx="9">
                  <c:v>44742</c:v>
                </c:pt>
                <c:pt idx="10">
                  <c:v>44743</c:v>
                </c:pt>
                <c:pt idx="11">
                  <c:v>44744</c:v>
                </c:pt>
                <c:pt idx="12">
                  <c:v>44745</c:v>
                </c:pt>
                <c:pt idx="13">
                  <c:v>44746</c:v>
                </c:pt>
              </c:numCache>
            </c:numRef>
          </c:cat>
          <c:val>
            <c:numRef>
              <c:f>Summary!$D$10:$Q$10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E2-D448-9AEE-CDC6B0D273E2}"/>
            </c:ext>
          </c:extLst>
        </c:ser>
        <c:ser>
          <c:idx val="4"/>
          <c:order val="4"/>
          <c:tx>
            <c:strRef>
              <c:f>Summary!$C$11</c:f>
              <c:strCache>
                <c:ptCount val="1"/>
                <c:pt idx="0">
                  <c:v>Richard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Summary!$D$6:$Q$6</c:f>
              <c:numCache>
                <c:formatCode>[$-409]d\-mmm;@</c:formatCode>
                <c:ptCount val="14"/>
                <c:pt idx="0">
                  <c:v>44733</c:v>
                </c:pt>
                <c:pt idx="1">
                  <c:v>44734</c:v>
                </c:pt>
                <c:pt idx="2">
                  <c:v>44735</c:v>
                </c:pt>
                <c:pt idx="3">
                  <c:v>44736</c:v>
                </c:pt>
                <c:pt idx="4">
                  <c:v>44737</c:v>
                </c:pt>
                <c:pt idx="5">
                  <c:v>44738</c:v>
                </c:pt>
                <c:pt idx="6">
                  <c:v>44739</c:v>
                </c:pt>
                <c:pt idx="7">
                  <c:v>44740</c:v>
                </c:pt>
                <c:pt idx="8">
                  <c:v>44741</c:v>
                </c:pt>
                <c:pt idx="9">
                  <c:v>44742</c:v>
                </c:pt>
                <c:pt idx="10">
                  <c:v>44743</c:v>
                </c:pt>
                <c:pt idx="11">
                  <c:v>44744</c:v>
                </c:pt>
                <c:pt idx="12">
                  <c:v>44745</c:v>
                </c:pt>
                <c:pt idx="13">
                  <c:v>44746</c:v>
                </c:pt>
              </c:numCache>
            </c:numRef>
          </c:cat>
          <c:val>
            <c:numRef>
              <c:f>Summary!$D$11:$Q$11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E2-D448-9AEE-CDC6B0D273E2}"/>
            </c:ext>
          </c:extLst>
        </c:ser>
        <c:ser>
          <c:idx val="5"/>
          <c:order val="5"/>
          <c:tx>
            <c:strRef>
              <c:f>Summary!$C$12</c:f>
              <c:strCache>
                <c:ptCount val="1"/>
                <c:pt idx="0">
                  <c:v>Rick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Summary!$D$6:$Q$6</c:f>
              <c:numCache>
                <c:formatCode>[$-409]d\-mmm;@</c:formatCode>
                <c:ptCount val="14"/>
                <c:pt idx="0">
                  <c:v>44733</c:v>
                </c:pt>
                <c:pt idx="1">
                  <c:v>44734</c:v>
                </c:pt>
                <c:pt idx="2">
                  <c:v>44735</c:v>
                </c:pt>
                <c:pt idx="3">
                  <c:v>44736</c:v>
                </c:pt>
                <c:pt idx="4">
                  <c:v>44737</c:v>
                </c:pt>
                <c:pt idx="5">
                  <c:v>44738</c:v>
                </c:pt>
                <c:pt idx="6">
                  <c:v>44739</c:v>
                </c:pt>
                <c:pt idx="7">
                  <c:v>44740</c:v>
                </c:pt>
                <c:pt idx="8">
                  <c:v>44741</c:v>
                </c:pt>
                <c:pt idx="9">
                  <c:v>44742</c:v>
                </c:pt>
                <c:pt idx="10">
                  <c:v>44743</c:v>
                </c:pt>
                <c:pt idx="11">
                  <c:v>44744</c:v>
                </c:pt>
                <c:pt idx="12">
                  <c:v>44745</c:v>
                </c:pt>
                <c:pt idx="13">
                  <c:v>44746</c:v>
                </c:pt>
              </c:numCache>
            </c:numRef>
          </c:cat>
          <c:val>
            <c:numRef>
              <c:f>Summary!$D$12:$Q$12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E2-D448-9AEE-CDC6B0D27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76704"/>
        <c:axId val="187778384"/>
      </c:barChart>
      <c:dateAx>
        <c:axId val="1877767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8384"/>
        <c:crosses val="autoZero"/>
        <c:auto val="1"/>
        <c:lblOffset val="100"/>
        <c:baseTimeUnit val="days"/>
      </c:dateAx>
      <c:valAx>
        <c:axId val="1877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4229</xdr:colOff>
      <xdr:row>1</xdr:row>
      <xdr:rowOff>1</xdr:rowOff>
    </xdr:from>
    <xdr:to>
      <xdr:col>20</xdr:col>
      <xdr:colOff>409217</xdr:colOff>
      <xdr:row>21</xdr:row>
      <xdr:rowOff>127001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EB68588F-A08F-C149-BE42-05F7EEF704CC}"/>
            </a:ext>
          </a:extLst>
        </xdr:cNvPr>
        <xdr:cNvSpPr/>
      </xdr:nvSpPr>
      <xdr:spPr>
        <a:xfrm>
          <a:off x="300562" y="197557"/>
          <a:ext cx="16152988" cy="4586111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  <a:alpha val="14000"/>
              </a:schemeClr>
            </a:gs>
            <a:gs pos="100000">
              <a:schemeClr val="accent6">
                <a:alpha val="12000"/>
                <a:lumMod val="73000"/>
                <a:lumOff val="27000"/>
              </a:schemeClr>
            </a:gs>
          </a:gsLst>
          <a:lin ang="5400000" scaled="1"/>
        </a:gra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12</xdr:col>
      <xdr:colOff>719668</xdr:colOff>
      <xdr:row>14</xdr:row>
      <xdr:rowOff>98779</xdr:rowOff>
    </xdr:from>
    <xdr:to>
      <xdr:col>16</xdr:col>
      <xdr:colOff>550334</xdr:colOff>
      <xdr:row>21</xdr:row>
      <xdr:rowOff>98779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CB5FC-5B96-0E4A-BB6D-67F2E13DB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155223</xdr:colOff>
      <xdr:row>15</xdr:row>
      <xdr:rowOff>169335</xdr:rowOff>
    </xdr:from>
    <xdr:to>
      <xdr:col>20</xdr:col>
      <xdr:colOff>268113</xdr:colOff>
      <xdr:row>21</xdr:row>
      <xdr:rowOff>46568</xdr:rowOff>
    </xdr:to>
    <xdr:pic>
      <xdr:nvPicPr>
        <xdr:cNvPr id="2" name="Picture 1" descr="The Morgan Group – Morgan Group">
          <a:extLst>
            <a:ext uri="{FF2B5EF4-FFF2-40B4-BE49-F238E27FC236}">
              <a16:creationId xmlns:a16="http://schemas.microsoft.com/office/drawing/2014/main" id="{9FCBCC53-CFA3-064A-80FB-A5AC992AF8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735" t="57250" r="12467" b="-1"/>
        <a:stretch/>
      </xdr:blipFill>
      <xdr:spPr bwMode="auto">
        <a:xfrm>
          <a:off x="12671779" y="3273779"/>
          <a:ext cx="3640667" cy="1429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381000</xdr:colOff>
      <xdr:row>14</xdr:row>
      <xdr:rowOff>14110</xdr:rowOff>
    </xdr:from>
    <xdr:to>
      <xdr:col>13</xdr:col>
      <xdr:colOff>268111</xdr:colOff>
      <xdr:row>21</xdr:row>
      <xdr:rowOff>80433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35CB64-26BC-7B48-9D26-33D744B47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296335</xdr:colOff>
      <xdr:row>14</xdr:row>
      <xdr:rowOff>127001</xdr:rowOff>
    </xdr:from>
    <xdr:to>
      <xdr:col>11</xdr:col>
      <xdr:colOff>282224</xdr:colOff>
      <xdr:row>16</xdr:row>
      <xdr:rowOff>141111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BC3B995-DA06-ED47-91CC-B3EF7914FC3F}"/>
            </a:ext>
          </a:extLst>
        </xdr:cNvPr>
        <xdr:cNvSpPr txBox="1"/>
      </xdr:nvSpPr>
      <xdr:spPr>
        <a:xfrm>
          <a:off x="7380113" y="3231445"/>
          <a:ext cx="903111" cy="5362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Apprasial Breakdown</a:t>
          </a:r>
        </a:p>
        <a:p>
          <a:endParaRPr lang="en-US" sz="1100" b="1"/>
        </a:p>
      </xdr:txBody>
    </xdr:sp>
    <xdr:clientData/>
  </xdr:twoCellAnchor>
  <xdr:twoCellAnchor>
    <xdr:from>
      <xdr:col>13</xdr:col>
      <xdr:colOff>222957</xdr:colOff>
      <xdr:row>14</xdr:row>
      <xdr:rowOff>124179</xdr:rowOff>
    </xdr:from>
    <xdr:to>
      <xdr:col>14</xdr:col>
      <xdr:colOff>293512</xdr:colOff>
      <xdr:row>16</xdr:row>
      <xdr:rowOff>138289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53CDC99-B7D3-3740-A66B-EA6375EFB9AF}"/>
            </a:ext>
          </a:extLst>
        </xdr:cNvPr>
        <xdr:cNvSpPr txBox="1"/>
      </xdr:nvSpPr>
      <xdr:spPr>
        <a:xfrm>
          <a:off x="9889068" y="3228623"/>
          <a:ext cx="903111" cy="5362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Escrow Breakdown</a:t>
          </a:r>
        </a:p>
        <a:p>
          <a:endParaRPr lang="en-US" sz="1100" b="1"/>
        </a:p>
      </xdr:txBody>
    </xdr:sp>
    <xdr:clientData/>
  </xdr:twoCellAnchor>
  <xdr:twoCellAnchor>
    <xdr:from>
      <xdr:col>6</xdr:col>
      <xdr:colOff>606778</xdr:colOff>
      <xdr:row>14</xdr:row>
      <xdr:rowOff>98778</xdr:rowOff>
    </xdr:from>
    <xdr:to>
      <xdr:col>10</xdr:col>
      <xdr:colOff>183445</xdr:colOff>
      <xdr:row>18</xdr:row>
      <xdr:rowOff>141110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8DDC3D2-76AD-7242-A51E-95D4E383A0DB}"/>
            </a:ext>
          </a:extLst>
        </xdr:cNvPr>
        <xdr:cNvSpPr/>
      </xdr:nvSpPr>
      <xdr:spPr>
        <a:xfrm>
          <a:off x="4360334" y="3203222"/>
          <a:ext cx="2906889" cy="1072444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282220</xdr:colOff>
      <xdr:row>22</xdr:row>
      <xdr:rowOff>53622</xdr:rowOff>
    </xdr:from>
    <xdr:to>
      <xdr:col>6</xdr:col>
      <xdr:colOff>804331</xdr:colOff>
      <xdr:row>36</xdr:row>
      <xdr:rowOff>31044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48617F-0F59-9446-802B-0CB1AEE38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197556</xdr:colOff>
      <xdr:row>22</xdr:row>
      <xdr:rowOff>60679</xdr:rowOff>
    </xdr:from>
    <xdr:to>
      <xdr:col>12</xdr:col>
      <xdr:colOff>522111</xdr:colOff>
      <xdr:row>36</xdr:row>
      <xdr:rowOff>38101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71663F-36A9-1E4B-A3B3-34D981CE9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A8E9-9D6E-8745-9923-46BD1835D39B}">
  <sheetPr>
    <tabColor theme="9" tint="0.39997558519241921"/>
  </sheetPr>
  <dimension ref="B2:T21"/>
  <sheetViews>
    <sheetView showGridLines="0" tabSelected="1" zoomScale="90" zoomScaleNormal="90" workbookViewId="0">
      <selection activeCell="O32" sqref="O32"/>
    </sheetView>
  </sheetViews>
  <sheetFormatPr baseColWidth="10" defaultRowHeight="15" x14ac:dyDescent="0.2"/>
  <cols>
    <col min="1" max="1" width="3.83203125" customWidth="1"/>
    <col min="2" max="2" width="5.5" customWidth="1"/>
    <col min="3" max="3" width="11" customWidth="1"/>
    <col min="11" max="11" width="12" customWidth="1"/>
    <col min="15" max="15" width="11.6640625" customWidth="1"/>
    <col min="19" max="19" width="12.33203125" customWidth="1"/>
    <col min="20" max="20" width="12" customWidth="1"/>
    <col min="21" max="21" width="13" customWidth="1"/>
  </cols>
  <sheetData>
    <row r="2" spans="2:20" ht="20" thickBot="1" x14ac:dyDescent="0.25">
      <c r="B2" s="52" t="s">
        <v>55</v>
      </c>
      <c r="C2" s="53"/>
      <c r="D2" s="48">
        <v>44747</v>
      </c>
      <c r="E2" s="38"/>
    </row>
    <row r="3" spans="2:20" ht="16" thickTop="1" x14ac:dyDescent="0.2">
      <c r="C3" s="37"/>
      <c r="D3" s="37"/>
    </row>
    <row r="4" spans="2:20" ht="19" x14ac:dyDescent="0.25">
      <c r="D4" s="50" t="s">
        <v>18</v>
      </c>
      <c r="E4" s="50"/>
      <c r="F4" s="50"/>
      <c r="G4" s="50"/>
      <c r="H4" s="50"/>
      <c r="I4" s="50"/>
      <c r="J4" s="50"/>
      <c r="K4" s="50" t="s">
        <v>16</v>
      </c>
      <c r="L4" s="50"/>
      <c r="M4" s="50"/>
      <c r="N4" s="50"/>
      <c r="O4" s="50"/>
      <c r="P4" s="50"/>
      <c r="Q4" s="50"/>
      <c r="R4" s="50"/>
      <c r="S4" s="51" t="s">
        <v>19</v>
      </c>
      <c r="T4" s="51"/>
    </row>
    <row r="5" spans="2:20" ht="19" x14ac:dyDescent="0.25">
      <c r="D5" s="9" t="s">
        <v>15</v>
      </c>
      <c r="E5" s="9" t="s">
        <v>9</v>
      </c>
      <c r="F5" s="9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17</v>
      </c>
      <c r="S5" s="51"/>
      <c r="T5" s="51"/>
    </row>
    <row r="6" spans="2:20" x14ac:dyDescent="0.2">
      <c r="C6" s="31" t="s">
        <v>7</v>
      </c>
      <c r="D6" s="32">
        <f t="shared" ref="D6:J6" si="0">E6-1</f>
        <v>44733</v>
      </c>
      <c r="E6" s="32">
        <f t="shared" si="0"/>
        <v>44734</v>
      </c>
      <c r="F6" s="32">
        <f t="shared" si="0"/>
        <v>44735</v>
      </c>
      <c r="G6" s="32">
        <f t="shared" si="0"/>
        <v>44736</v>
      </c>
      <c r="H6" s="32">
        <f t="shared" si="0"/>
        <v>44737</v>
      </c>
      <c r="I6" s="32">
        <f t="shared" si="0"/>
        <v>44738</v>
      </c>
      <c r="J6" s="33">
        <f t="shared" si="0"/>
        <v>44739</v>
      </c>
      <c r="K6" s="32">
        <f t="shared" ref="K6:O6" si="1">L6-1</f>
        <v>44740</v>
      </c>
      <c r="L6" s="32">
        <f t="shared" si="1"/>
        <v>44741</v>
      </c>
      <c r="M6" s="32">
        <f t="shared" si="1"/>
        <v>44742</v>
      </c>
      <c r="N6" s="32">
        <f t="shared" si="1"/>
        <v>44743</v>
      </c>
      <c r="O6" s="32">
        <f t="shared" si="1"/>
        <v>44744</v>
      </c>
      <c r="P6" s="32">
        <f>Q6-1</f>
        <v>44745</v>
      </c>
      <c r="Q6" s="32">
        <f>D2-1</f>
        <v>44746</v>
      </c>
      <c r="R6" s="34" t="s">
        <v>8</v>
      </c>
      <c r="S6" s="35" t="s">
        <v>7</v>
      </c>
      <c r="T6" s="36" t="s">
        <v>20</v>
      </c>
    </row>
    <row r="7" spans="2:20" x14ac:dyDescent="0.2">
      <c r="C7" s="14" t="s">
        <v>4</v>
      </c>
      <c r="D7" s="15">
        <f>COUNTIFS(DATA!$P:$P,"Cesar",DATA!$Q:$Q,"="&amp;Summary!$D$6)</f>
        <v>3</v>
      </c>
      <c r="E7" s="16">
        <f>COUNTIFS(DATA!$P:$P,"Cesar",DATA!$Q:$Q,"="&amp;Summary!$E$6)</f>
        <v>1</v>
      </c>
      <c r="F7" s="16">
        <f>COUNTIFS(DATA!$P:$P,"Cesar",DATA!$Q:$Q,"="&amp;Summary!$F$6)</f>
        <v>0</v>
      </c>
      <c r="G7" s="16">
        <f>COUNTIFS(DATA!$P:$P,"Cesar",DATA!$Q:$Q,"="&amp;Summary!$G$6)</f>
        <v>0</v>
      </c>
      <c r="H7" s="16">
        <f>COUNTIFS(DATA!$P:$P,"Cesar",DATA!$Q:$Q,"="&amp;Summary!$H$6)</f>
        <v>1</v>
      </c>
      <c r="I7" s="16">
        <f>COUNTIFS(DATA!$P:$P,"Cesar",DATA!$Q:$Q,"="&amp;Summary!$I$6)</f>
        <v>0</v>
      </c>
      <c r="J7" s="16">
        <f>COUNTIFS(DATA!$P:$P,"Cesar",DATA!$Q:$Q,"="&amp;Summary!$J$6)</f>
        <v>2</v>
      </c>
      <c r="K7" s="15">
        <f>COUNTIFS(DATA!$P:$P,"Cesar",DATA!$Q:$Q,"="&amp;Summary!$K$6)</f>
        <v>4</v>
      </c>
      <c r="L7" s="16">
        <f>COUNTIFS(DATA!$P:$P,"Cesar",DATA!$Q:$Q,"="&amp;Summary!$L$6)</f>
        <v>3</v>
      </c>
      <c r="M7" s="16">
        <f>COUNTIFS(DATA!$P:$P,"Cesar",DATA!$Q:$Q,"="&amp;Summary!$M$6)</f>
        <v>3</v>
      </c>
      <c r="N7" s="16">
        <f>COUNTIFS(DATA!$P:$P,"Cesar",DATA!$Q:$Q,"="&amp;Summary!$N$6)</f>
        <v>1</v>
      </c>
      <c r="O7" s="16">
        <f>COUNTIFS(DATA!$P:$P,"Cesar",DATA!$Q:$Q,"="&amp;Summary!$O$6)</f>
        <v>0</v>
      </c>
      <c r="P7" s="16">
        <f>COUNTIFS(DATA!$P:$P,"Cesar",DATA!$Q:$Q,"="&amp;Summary!$P$6)</f>
        <v>0</v>
      </c>
      <c r="Q7" s="16">
        <f>COUNTIFS(DATA!$P:$P,"Cesar",DATA!$Q:$Q,"="&amp;Summary!$Q$6)</f>
        <v>0</v>
      </c>
      <c r="R7" s="46">
        <f t="shared" ref="R7:R12" si="2">SUM(D7:Q7)</f>
        <v>18</v>
      </c>
      <c r="S7" s="17" t="s">
        <v>4</v>
      </c>
      <c r="T7" s="18">
        <f>COUNTIFS(DATA!$P:$P,"="&amp;"Cesar",DATA!$B:$B,"="&amp;"AQ_ESCROW")+COUNTIFS(DATA!$P:$P,"="&amp;"Cesar",DATA!$B:$B,"="&amp;"AQ_Closed")</f>
        <v>4</v>
      </c>
    </row>
    <row r="8" spans="2:20" x14ac:dyDescent="0.2">
      <c r="C8" s="19" t="s">
        <v>2</v>
      </c>
      <c r="D8" s="20">
        <f>COUNTIFS(DATA!$P:$P,"Evan",DATA!$Q:$Q,"="&amp;Summary!$D$6)</f>
        <v>1</v>
      </c>
      <c r="E8" s="21">
        <f>COUNTIFS(DATA!$P:$P,"Evan",DATA!$Q:$Q,"="&amp;Summary!$E$6)</f>
        <v>0</v>
      </c>
      <c r="F8" s="21">
        <f>COUNTIFS(DATA!$P:$P,"Evan",DATA!$Q:$Q,"="&amp;Summary!$F$6)</f>
        <v>0</v>
      </c>
      <c r="G8" s="21">
        <f>COUNTIFS(DATA!$P:$P,"Evan",DATA!$Q:$Q,"="&amp;Summary!$G$6)</f>
        <v>0</v>
      </c>
      <c r="H8" s="21">
        <f>COUNTIFS(DATA!$P:$P,"Evan",DATA!$Q:$Q,"="&amp;Summary!$H$6)</f>
        <v>2</v>
      </c>
      <c r="I8" s="21">
        <f>COUNTIFS(DATA!$P:$P,"Evan",DATA!$Q:$Q,"="&amp;Summary!$I$6)</f>
        <v>0</v>
      </c>
      <c r="J8" s="21">
        <f>COUNTIFS(DATA!$P:$P,"Evan",DATA!$Q:$Q,"="&amp;Summary!$J$6)</f>
        <v>2</v>
      </c>
      <c r="K8" s="20">
        <f>COUNTIFS(DATA!$P:$P,"Evan",DATA!$Q:$Q,"="&amp;Summary!$K$6)</f>
        <v>1</v>
      </c>
      <c r="L8" s="21">
        <f>COUNTIFS(DATA!$P:$P,"Evan",DATA!$Q:$Q,"="&amp;Summary!$L$6)</f>
        <v>0</v>
      </c>
      <c r="M8" s="21">
        <f>COUNTIFS(DATA!$P:$P,"Evan",DATA!$Q:$Q,"="&amp;Summary!$M$6)</f>
        <v>0</v>
      </c>
      <c r="N8" s="21">
        <f>COUNTIFS(DATA!$P:$P,"Evan",DATA!$Q:$Q,"="&amp;Summary!$N$6)</f>
        <v>2</v>
      </c>
      <c r="O8" s="21">
        <f>COUNTIFS(DATA!$P:$P,"Evan",DATA!$Q:$Q,"="&amp;Summary!$O$6)</f>
        <v>0</v>
      </c>
      <c r="P8" s="21">
        <f>COUNTIFS(DATA!$P:$P,"Evan",DATA!$Q:$Q,"="&amp;Summary!$P$6)</f>
        <v>1</v>
      </c>
      <c r="Q8" s="21">
        <f>COUNTIFS(DATA!$P:$P,"Evan",DATA!$Q:$Q,"="&amp;Summary!$Q$6)</f>
        <v>0</v>
      </c>
      <c r="R8" s="24">
        <f t="shared" si="2"/>
        <v>9</v>
      </c>
      <c r="S8" s="22" t="s">
        <v>2</v>
      </c>
      <c r="T8" s="23">
        <f>COUNTIFS(DATA!$P:$P,"="&amp;"Evan",DATA!$B:$B,"="&amp;"AQ_ESCROW")+COUNTIFS(DATA!$P:$P,"="&amp;"Evan",DATA!$B:$B,"="&amp;"AQ_Closed")</f>
        <v>0</v>
      </c>
    </row>
    <row r="9" spans="2:20" x14ac:dyDescent="0.2">
      <c r="C9" s="14" t="s">
        <v>1</v>
      </c>
      <c r="D9" s="15">
        <f>COUNTIFS(DATA!$P:$P,"Joe F",DATA!$Q:$Q,"="&amp;Summary!$D$6)</f>
        <v>1</v>
      </c>
      <c r="E9" s="16">
        <f>COUNTIFS(DATA!$P:$P,"Joe F",DATA!$Q:$Q,"="&amp;Summary!$E$6)</f>
        <v>2</v>
      </c>
      <c r="F9" s="16">
        <f>COUNTIFS(DATA!$P:$P,"Joe F",DATA!$Q:$Q,"="&amp;Summary!$F$6)</f>
        <v>2</v>
      </c>
      <c r="G9" s="16">
        <f>COUNTIFS(DATA!$P:$P,"Joe F",DATA!$Q:$Q,"="&amp;Summary!$G$6)</f>
        <v>2</v>
      </c>
      <c r="H9" s="16">
        <f>COUNTIFS(DATA!$P:$P,"Joe F",DATA!$Q:$Q,"="&amp;Summary!$H$6)</f>
        <v>2</v>
      </c>
      <c r="I9" s="16">
        <f>COUNTIFS(DATA!$P:$P,"Joe F",DATA!$Q:$Q,"="&amp;Summary!$I$6)</f>
        <v>0</v>
      </c>
      <c r="J9" s="16">
        <f>COUNTIFS(DATA!$P:$P,"Joe F",DATA!$Q:$Q,"="&amp;Summary!$J$6)</f>
        <v>1</v>
      </c>
      <c r="K9" s="15">
        <f>COUNTIFS(DATA!$P:$P,"Joe F",DATA!$Q:$Q,"="&amp;Summary!$K$6)</f>
        <v>0</v>
      </c>
      <c r="L9" s="16">
        <f>COUNTIFS(DATA!$P:$P,"Joe F",DATA!$Q:$Q,"="&amp;Summary!$L$6)</f>
        <v>2</v>
      </c>
      <c r="M9" s="16">
        <f>COUNTIFS(DATA!$P:$P,"Joe F",DATA!$Q:$Q,"="&amp;Summary!$M$6)</f>
        <v>2</v>
      </c>
      <c r="N9" s="16">
        <f>COUNTIFS(DATA!$P:$P,"Joe F",DATA!$Q:$Q,"="&amp;Summary!$N$6)</f>
        <v>1</v>
      </c>
      <c r="O9" s="16">
        <f>COUNTIFS(DATA!$P:$P,"Joe F",DATA!$Q:$Q,"="&amp;Summary!$O$6)</f>
        <v>2</v>
      </c>
      <c r="P9" s="16">
        <f>COUNTIFS(DATA!$P:$P,"Joe F",DATA!$Q:$Q,"="&amp;Summary!$P$6)</f>
        <v>0</v>
      </c>
      <c r="Q9" s="30">
        <f>COUNTIFS(DATA!$P:$P,"Joe F",DATA!$Q:$Q,"="&amp;Summary!$Q$6)</f>
        <v>0</v>
      </c>
      <c r="R9" s="16">
        <f t="shared" si="2"/>
        <v>17</v>
      </c>
      <c r="S9" s="17" t="s">
        <v>1</v>
      </c>
      <c r="T9" s="18">
        <f>COUNTIFS(DATA!$P:$P,"="&amp;"Joe F",DATA!$B:$B,"="&amp;"AQ_ESCROW")+COUNTIFS(DATA!$P:$P,"="&amp;"Joe F",DATA!$B:$B,"="&amp;"AQ_Closed")</f>
        <v>0</v>
      </c>
    </row>
    <row r="10" spans="2:20" x14ac:dyDescent="0.2">
      <c r="C10" s="19" t="s">
        <v>0</v>
      </c>
      <c r="D10" s="20">
        <f>COUNTIFS(DATA!$P:$P,"Luis",DATA!$Q:$Q,"="&amp;Summary!$D$6)</f>
        <v>0</v>
      </c>
      <c r="E10" s="21">
        <f>COUNTIFS(DATA!$P:$P,"Luis",DATA!$Q:$Q,"="&amp;Summary!$E$6)</f>
        <v>0</v>
      </c>
      <c r="F10" s="21">
        <f>COUNTIFS(DATA!$P:$P,"Luis",DATA!$Q:$Q,"="&amp;Summary!$F$6)</f>
        <v>0</v>
      </c>
      <c r="G10" s="21">
        <f>COUNTIFS(DATA!$P:$P,"Luis",DATA!$Q:$Q,"="&amp;Summary!$G$6)</f>
        <v>0</v>
      </c>
      <c r="H10" s="21">
        <f>COUNTIFS(DATA!$P:$P,"Luis",DATA!$Q:$Q,"="&amp;Summary!$H$6)</f>
        <v>0</v>
      </c>
      <c r="I10" s="21">
        <f>COUNTIFS(DATA!$P:$P,"Luis",DATA!$Q:$Q,"="&amp;Summary!$I$6)</f>
        <v>0</v>
      </c>
      <c r="J10" s="21">
        <f>COUNTIFS(DATA!$P:$P,"Luis",DATA!$Q:$Q,"="&amp;Summary!$J$6)</f>
        <v>0</v>
      </c>
      <c r="K10" s="20">
        <f>COUNTIFS(DATA!$P:$P,"Luis",DATA!$Q:$Q,"="&amp;Summary!$K$6)</f>
        <v>0</v>
      </c>
      <c r="L10" s="21">
        <f>COUNTIFS(DATA!$P:$P,"Luis",DATA!$Q:$Q,"="&amp;Summary!$L$6)</f>
        <v>0</v>
      </c>
      <c r="M10" s="21">
        <f>COUNTIFS(DATA!$P:$P,"Luis",DATA!$Q:$Q,"="&amp;Summary!$M$6)</f>
        <v>0</v>
      </c>
      <c r="N10" s="21">
        <f>COUNTIFS(DATA!$P:$P,"Luis",DATA!$Q:$Q,"="&amp;Summary!$N$6)</f>
        <v>0</v>
      </c>
      <c r="O10" s="21">
        <f>COUNTIFS(DATA!$P:$P,"Luis",DATA!$Q:$Q,"="&amp;Summary!$O$6)</f>
        <v>0</v>
      </c>
      <c r="P10" s="21">
        <f>COUNTIFS(DATA!$P:$P,"Luis",DATA!$Q:$Q,"="&amp;Summary!$P$6)</f>
        <v>0</v>
      </c>
      <c r="Q10" s="21">
        <f>COUNTIFS(DATA!$P:$P,"Luis",DATA!$Q:$Q,"="&amp;Summary!$Q$6)</f>
        <v>0</v>
      </c>
      <c r="R10" s="24">
        <f t="shared" si="2"/>
        <v>0</v>
      </c>
      <c r="S10" s="22" t="s">
        <v>0</v>
      </c>
      <c r="T10" s="23">
        <f>COUNTIFS(DATA!$P:$P,"="&amp;"Luis",DATA!$B:$B,"="&amp;"AQ_ESCROW")+COUNTIFS(DATA!$P:$P,"="&amp;"Luis",DATA!$B:$B,"="&amp;"AQ_Closed")</f>
        <v>0</v>
      </c>
    </row>
    <row r="11" spans="2:20" x14ac:dyDescent="0.2">
      <c r="C11" s="14" t="s">
        <v>6</v>
      </c>
      <c r="D11" s="15">
        <f>COUNTIFS(DATA!$P:$P,"Richard",DATA!$Q:$Q,"="&amp;Summary!$D$6)</f>
        <v>1</v>
      </c>
      <c r="E11" s="16">
        <f>COUNTIFS(DATA!$P:$P,"Richard",DATA!$Q:$Q,"="&amp;Summary!$E$6)</f>
        <v>0</v>
      </c>
      <c r="F11" s="16">
        <f>COUNTIFS(DATA!$P:$P,"Richard",DATA!$Q:$Q,"="&amp;Summary!$F$6)</f>
        <v>1</v>
      </c>
      <c r="G11" s="16">
        <f>COUNTIFS(DATA!$P:$P,"Richard",DATA!$Q:$Q,"="&amp;Summary!$G$6)</f>
        <v>0</v>
      </c>
      <c r="H11" s="16">
        <f>COUNTIFS(DATA!$P:$P,"Richard",DATA!$Q:$Q,"="&amp;Summary!$H$6)</f>
        <v>0</v>
      </c>
      <c r="I11" s="16">
        <f>COUNTIFS(DATA!$P:$P,"Richard",DATA!$Q:$Q,"="&amp;Summary!$I$6)</f>
        <v>0</v>
      </c>
      <c r="J11" s="16">
        <f>COUNTIFS(DATA!$P:$P,"Richard",DATA!$Q:$Q,"="&amp;Summary!$J$6)</f>
        <v>0</v>
      </c>
      <c r="K11" s="15">
        <f>COUNTIFS(DATA!$P:$P,"Richard",DATA!$Q:$Q,"="&amp;Summary!$K$6)</f>
        <v>2</v>
      </c>
      <c r="L11" s="16">
        <f>COUNTIFS(DATA!$P:$P,"Richard",DATA!$Q:$Q,"="&amp;Summary!$L$6)</f>
        <v>2</v>
      </c>
      <c r="M11" s="16">
        <f>COUNTIFS(DATA!$P:$P,"Richard",DATA!$Q:$Q,"="&amp;Summary!$M$6)</f>
        <v>2</v>
      </c>
      <c r="N11" s="16">
        <f>COUNTIFS(DATA!$P:$P,"Richard",DATA!$Q:$Q,"="&amp;Summary!$N$6)</f>
        <v>4</v>
      </c>
      <c r="O11" s="16">
        <f>COUNTIFS(DATA!$P:$P,"Richard",DATA!$Q:$Q,"="&amp;Summary!$O$6)</f>
        <v>0</v>
      </c>
      <c r="P11" s="16">
        <f>COUNTIFS(DATA!$P:$P,"Richard",DATA!$Q:$Q,"="&amp;Summary!$P$6)</f>
        <v>0</v>
      </c>
      <c r="Q11" s="30">
        <f>COUNTIFS(DATA!$P:$P,"Richard",DATA!$Q:$Q,"="&amp;Summary!$Q$6)</f>
        <v>0</v>
      </c>
      <c r="R11" s="16">
        <f t="shared" si="2"/>
        <v>12</v>
      </c>
      <c r="S11" s="17" t="s">
        <v>6</v>
      </c>
      <c r="T11" s="18">
        <f>COUNTIFS(DATA!$P:$P,"="&amp;"Richard",DATA!$B:$B,"="&amp;"AQ_ESCROW")+COUNTIFS(DATA!$P:$P,"="&amp;"Richard",DATA!$B:$B,"="&amp;"AQ_Closed")</f>
        <v>0</v>
      </c>
    </row>
    <row r="12" spans="2:20" x14ac:dyDescent="0.2">
      <c r="C12" s="19" t="s">
        <v>21</v>
      </c>
      <c r="D12" s="20">
        <f>COUNTIFS(DATA!$P:$P,"Rick",DATA!$Q:$Q,"="&amp;Summary!$D$6)</f>
        <v>0</v>
      </c>
      <c r="E12" s="21">
        <f>COUNTIFS(DATA!$P:$P,"Rick",DATA!$Q:$Q,"="&amp;Summary!$E$6)</f>
        <v>0</v>
      </c>
      <c r="F12" s="21">
        <f>COUNTIFS(DATA!$P:$P,"Rick",DATA!$Q:$Q,"="&amp;Summary!$F$6)</f>
        <v>0</v>
      </c>
      <c r="G12" s="21">
        <f>COUNTIFS(DATA!$P:$P,"Rick",DATA!$Q:$Q,"="&amp;Summary!$G$6)</f>
        <v>2</v>
      </c>
      <c r="H12" s="21">
        <f>COUNTIFS(DATA!$P:$P,"Rick",DATA!$Q:$Q,"="&amp;Summary!$H$6)</f>
        <v>0</v>
      </c>
      <c r="I12" s="21">
        <f>COUNTIFS(DATA!$P:$P,"Rick",DATA!$Q:$Q,"="&amp;Summary!$I$6)</f>
        <v>4</v>
      </c>
      <c r="J12" s="21">
        <f>COUNTIFS(DATA!$P:$P,"Rick",DATA!$Q:$Q,"="&amp;Summary!$J$6)</f>
        <v>0</v>
      </c>
      <c r="K12" s="20">
        <f>COUNTIFS(DATA!$P:$P,"Rick",DATA!$Q:$Q,"="&amp;Summary!$K$6)</f>
        <v>0</v>
      </c>
      <c r="L12" s="21">
        <f>COUNTIFS(DATA!$P:$P,"Rick",DATA!$Q:$Q,"="&amp;Summary!$L$6)</f>
        <v>0</v>
      </c>
      <c r="M12" s="21">
        <f>COUNTIFS(DATA!$P:$P,"Rick",DATA!$Q:$Q,"="&amp;Summary!$M$6)</f>
        <v>0</v>
      </c>
      <c r="N12" s="21">
        <f>COUNTIFS(DATA!$P:$P,"Rick",DATA!$Q:$Q,"="&amp;Summary!$N$6)</f>
        <v>0</v>
      </c>
      <c r="O12" s="21">
        <f>COUNTIFS(DATA!$P:$P,"Rick",DATA!$Q:$Q,"="&amp;Summary!$O$6)</f>
        <v>0</v>
      </c>
      <c r="P12" s="21">
        <f>COUNTIFS(DATA!$P:$P,"Rick",DATA!$Q:$Q,"="&amp;Summary!$P$6)</f>
        <v>0</v>
      </c>
      <c r="Q12" s="21">
        <f>COUNTIFS(DATA!$P:$P,"Rick",DATA!$Q:$Q,"="&amp;Summary!$Q$6)</f>
        <v>0</v>
      </c>
      <c r="R12" s="24">
        <f t="shared" si="2"/>
        <v>6</v>
      </c>
      <c r="S12" s="22" t="s">
        <v>21</v>
      </c>
      <c r="T12" s="23">
        <f>COUNTIFS(DATA!$P:$P,"="&amp;"Rick",DATA!$B:$B,"="&amp;"AQ_ESCROW")+COUNTIFS(DATA!$P:$P,"="&amp;"Rick",DATA!$B:$B,"="&amp;"AQ_Closed")</f>
        <v>0</v>
      </c>
    </row>
    <row r="13" spans="2:20" ht="16" thickBot="1" x14ac:dyDescent="0.25"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2"/>
      <c r="T13" s="13"/>
    </row>
    <row r="14" spans="2:20" x14ac:dyDescent="0.2">
      <c r="C14" s="10" t="s">
        <v>8</v>
      </c>
      <c r="D14" s="11">
        <f t="shared" ref="D14:R14" si="3">SUM(D7:D12)</f>
        <v>6</v>
      </c>
      <c r="E14" s="11">
        <f t="shared" si="3"/>
        <v>3</v>
      </c>
      <c r="F14" s="11">
        <f t="shared" si="3"/>
        <v>3</v>
      </c>
      <c r="G14" s="11">
        <f t="shared" si="3"/>
        <v>4</v>
      </c>
      <c r="H14" s="11">
        <f t="shared" si="3"/>
        <v>5</v>
      </c>
      <c r="I14" s="11">
        <f t="shared" si="3"/>
        <v>4</v>
      </c>
      <c r="J14" s="11">
        <f t="shared" si="3"/>
        <v>5</v>
      </c>
      <c r="K14" s="11">
        <f t="shared" si="3"/>
        <v>7</v>
      </c>
      <c r="L14" s="11">
        <f t="shared" si="3"/>
        <v>7</v>
      </c>
      <c r="M14" s="11">
        <f t="shared" si="3"/>
        <v>7</v>
      </c>
      <c r="N14" s="11">
        <f t="shared" si="3"/>
        <v>8</v>
      </c>
      <c r="O14" s="11">
        <f t="shared" si="3"/>
        <v>2</v>
      </c>
      <c r="P14" s="11">
        <f t="shared" si="3"/>
        <v>1</v>
      </c>
      <c r="Q14" s="11">
        <f t="shared" si="3"/>
        <v>0</v>
      </c>
      <c r="R14" s="11">
        <f t="shared" si="3"/>
        <v>62</v>
      </c>
      <c r="S14" s="10" t="s">
        <v>8</v>
      </c>
      <c r="T14" s="11">
        <f>SUM(T7:T12)</f>
        <v>4</v>
      </c>
    </row>
    <row r="16" spans="2:20" ht="26" x14ac:dyDescent="0.3">
      <c r="C16" s="54" t="s">
        <v>65</v>
      </c>
      <c r="D16" s="54"/>
      <c r="E16" s="54">
        <f>R14</f>
        <v>62</v>
      </c>
      <c r="F16" s="54"/>
      <c r="H16" s="49" t="s">
        <v>68</v>
      </c>
      <c r="I16" s="49"/>
      <c r="J16" s="44" t="str">
        <f>E19</f>
        <v>Cesar</v>
      </c>
      <c r="L16" s="45"/>
    </row>
    <row r="17" spans="3:12" x14ac:dyDescent="0.2">
      <c r="J17" s="40"/>
    </row>
    <row r="18" spans="3:12" ht="24" x14ac:dyDescent="0.3">
      <c r="C18" s="39" t="s">
        <v>66</v>
      </c>
      <c r="D18" s="40"/>
      <c r="E18" s="47" t="s">
        <v>67</v>
      </c>
      <c r="F18" s="47"/>
      <c r="G18" s="40"/>
      <c r="H18" s="49" t="s">
        <v>69</v>
      </c>
      <c r="I18" s="49"/>
      <c r="J18" s="44" t="str">
        <f>C19</f>
        <v>Cesar</v>
      </c>
      <c r="L18" s="43"/>
    </row>
    <row r="19" spans="3:12" ht="19" x14ac:dyDescent="0.2">
      <c r="C19" s="41" t="str">
        <f>INDEX($S$7:$S$12,MATCH(LARGE($R$7:$R$12,ROWS($D$19:$D19)),$R$7:$R$12,0))</f>
        <v>Cesar</v>
      </c>
      <c r="D19" s="41">
        <f>LARGE($R$7:$R$12,ROWS($D$19:$D19))</f>
        <v>18</v>
      </c>
      <c r="E19" s="41" t="str">
        <f>INDEX($S$7:$S$12,MATCH(LARGE($T$7:$T$12,ROWS($D$19:$D19)),$T$7:$T$12,0))</f>
        <v>Cesar</v>
      </c>
      <c r="F19" s="41">
        <f>LARGE($T$7:$T$12,ROWS($D$19:$D19))</f>
        <v>4</v>
      </c>
    </row>
    <row r="20" spans="3:12" ht="19" x14ac:dyDescent="0.2">
      <c r="C20" s="41" t="str">
        <f>INDEX($S$7:$S$12,MATCH(LARGE($R$7:$R$12,ROWS($D$19:$D20)),$R$7:$R$12,0))</f>
        <v>Joe F</v>
      </c>
      <c r="D20" s="41">
        <f>LARGE($R$7:$R$12,ROWS($D$19:$D20))</f>
        <v>17</v>
      </c>
      <c r="E20" s="42" t="str">
        <f>INDEX($S$7:$S$12,MATCH(LARGE($T$7:$T$12,ROWS($D$19:$D20)),$T$7:$T$12,0))</f>
        <v>Evan</v>
      </c>
      <c r="F20" s="42">
        <f>LARGE($T$7:$T$12,ROWS($D$19:$D20))</f>
        <v>0</v>
      </c>
    </row>
    <row r="21" spans="3:12" ht="19" x14ac:dyDescent="0.2">
      <c r="C21" s="41" t="str">
        <f>INDEX($S$7:$S$12,MATCH(LARGE($R$7:$R$12,ROWS($D$19:$D21)),$R$7:$R$12,0))</f>
        <v>Richard</v>
      </c>
      <c r="D21" s="41">
        <f>LARGE($R$7:$R$12,ROWS($D$19:$D21))</f>
        <v>12</v>
      </c>
      <c r="E21" s="42" t="str">
        <f>INDEX($S$7:$S$12,MATCH(LARGE($T$7:$T$12,ROWS($D$19:$D21)),$T$7:$T$12,0))</f>
        <v>Evan</v>
      </c>
      <c r="F21" s="42">
        <f>LARGE($T$7:$T$12,ROWS($D$19:$D21))</f>
        <v>0</v>
      </c>
    </row>
  </sheetData>
  <mergeCells count="8">
    <mergeCell ref="H18:I18"/>
    <mergeCell ref="D4:J4"/>
    <mergeCell ref="K4:R4"/>
    <mergeCell ref="S4:T5"/>
    <mergeCell ref="B2:C2"/>
    <mergeCell ref="C16:D16"/>
    <mergeCell ref="H16:I16"/>
    <mergeCell ref="E16:F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E524-F42B-C44F-B7FC-E17687903F79}">
  <dimension ref="A1:AB160"/>
  <sheetViews>
    <sheetView workbookViewId="0">
      <selection activeCell="V19" sqref="V19"/>
    </sheetView>
  </sheetViews>
  <sheetFormatPr baseColWidth="10" defaultColWidth="8.83203125" defaultRowHeight="15" x14ac:dyDescent="0.2"/>
  <cols>
    <col min="1" max="1" width="4.1640625" bestFit="1" customWidth="1"/>
    <col min="2" max="2" width="15.5" bestFit="1" customWidth="1"/>
    <col min="3" max="3" width="12.83203125" bestFit="1" customWidth="1"/>
    <col min="4" max="4" width="23.5" bestFit="1" customWidth="1"/>
    <col min="5" max="5" width="19.5" bestFit="1" customWidth="1"/>
    <col min="6" max="6" width="6" bestFit="1" customWidth="1"/>
    <col min="7" max="7" width="12.5" bestFit="1" customWidth="1"/>
    <col min="8" max="8" width="5.1640625" bestFit="1" customWidth="1"/>
    <col min="9" max="9" width="3.33203125" bestFit="1" customWidth="1"/>
    <col min="10" max="10" width="3.5" bestFit="1" customWidth="1"/>
    <col min="11" max="11" width="5.33203125" bestFit="1" customWidth="1"/>
    <col min="12" max="12" width="7.6640625" bestFit="1" customWidth="1"/>
    <col min="13" max="13" width="5" bestFit="1" customWidth="1"/>
    <col min="14" max="14" width="9.6640625" bestFit="1" customWidth="1"/>
    <col min="15" max="15" width="2.6640625" customWidth="1"/>
    <col min="16" max="16" width="9.5" bestFit="1" customWidth="1"/>
    <col min="17" max="17" width="14" bestFit="1" customWidth="1"/>
    <col min="18" max="18" width="16.5" bestFit="1" customWidth="1"/>
    <col min="19" max="19" width="2.6640625" customWidth="1"/>
    <col min="20" max="20" width="7.83203125" bestFit="1" customWidth="1"/>
    <col min="21" max="21" width="11.1640625" style="2" bestFit="1" customWidth="1"/>
    <col min="22" max="22" width="12.6640625" style="2" bestFit="1" customWidth="1"/>
    <col min="23" max="23" width="11.1640625" style="2" bestFit="1" customWidth="1"/>
    <col min="24" max="24" width="7.1640625" style="3" bestFit="1" customWidth="1"/>
    <col min="25" max="25" width="8.83203125" style="3"/>
    <col min="26" max="26" width="13.5" style="2" bestFit="1" customWidth="1"/>
    <col min="27" max="27" width="3.5" bestFit="1" customWidth="1"/>
    <col min="28" max="28" width="3" bestFit="1" customWidth="1"/>
  </cols>
  <sheetData>
    <row r="1" spans="1:28" x14ac:dyDescent="0.2">
      <c r="A1" s="55" t="s">
        <v>58</v>
      </c>
      <c r="B1" s="55"/>
      <c r="C1" s="55"/>
    </row>
    <row r="2" spans="1:28" ht="16" thickBot="1" x14ac:dyDescent="0.25">
      <c r="A2" s="55" t="s">
        <v>73</v>
      </c>
      <c r="B2" s="55"/>
      <c r="C2" s="55"/>
    </row>
    <row r="3" spans="1:28" x14ac:dyDescent="0.2">
      <c r="A3" s="25"/>
      <c r="B3" s="26" t="s">
        <v>59</v>
      </c>
      <c r="C3" s="26" t="s">
        <v>60</v>
      </c>
      <c r="D3" s="26"/>
      <c r="E3" s="26"/>
      <c r="F3" s="26"/>
      <c r="G3" s="26"/>
      <c r="H3" s="26" t="s">
        <v>61</v>
      </c>
      <c r="I3" s="26"/>
      <c r="J3" s="26"/>
      <c r="K3" s="26"/>
      <c r="L3" s="26"/>
      <c r="M3" s="26" t="s">
        <v>62</v>
      </c>
      <c r="N3" s="27" t="s">
        <v>63</v>
      </c>
      <c r="O3" s="26"/>
      <c r="P3" s="25"/>
      <c r="Q3" s="26"/>
      <c r="R3" s="27"/>
      <c r="S3" s="26"/>
      <c r="T3" s="25" t="s">
        <v>64</v>
      </c>
      <c r="U3" s="28"/>
      <c r="V3" s="28"/>
      <c r="W3" s="28"/>
      <c r="X3" s="29"/>
      <c r="Y3" s="29"/>
      <c r="Z3" s="28"/>
      <c r="AA3" s="26"/>
      <c r="AB3" s="27"/>
    </row>
    <row r="4" spans="1:28" ht="16" thickBot="1" x14ac:dyDescent="0.25">
      <c r="A4" s="4" t="s">
        <v>22</v>
      </c>
      <c r="B4" s="5" t="s">
        <v>23</v>
      </c>
      <c r="C4" s="5" t="s">
        <v>24</v>
      </c>
      <c r="D4" s="5" t="s">
        <v>25</v>
      </c>
      <c r="E4" s="5" t="s">
        <v>26</v>
      </c>
      <c r="F4" s="5" t="s">
        <v>27</v>
      </c>
      <c r="G4" s="5" t="s">
        <v>28</v>
      </c>
      <c r="H4" s="5" t="s">
        <v>29</v>
      </c>
      <c r="I4" s="5" t="s">
        <v>30</v>
      </c>
      <c r="J4" s="5" t="s">
        <v>31</v>
      </c>
      <c r="K4" s="5" t="s">
        <v>32</v>
      </c>
      <c r="L4" s="5" t="s">
        <v>33</v>
      </c>
      <c r="M4" s="5" t="s">
        <v>34</v>
      </c>
      <c r="N4" s="6" t="s">
        <v>35</v>
      </c>
      <c r="O4" s="5"/>
      <c r="P4" s="4" t="s">
        <v>7</v>
      </c>
      <c r="Q4" s="5" t="s">
        <v>36</v>
      </c>
      <c r="R4" s="6" t="s">
        <v>37</v>
      </c>
      <c r="S4" s="5"/>
      <c r="T4" s="4" t="s">
        <v>38</v>
      </c>
      <c r="U4" s="7" t="s">
        <v>39</v>
      </c>
      <c r="V4" s="7" t="s">
        <v>40</v>
      </c>
      <c r="W4" s="7" t="s">
        <v>41</v>
      </c>
      <c r="X4" s="8" t="s">
        <v>42</v>
      </c>
      <c r="Y4" s="8" t="s">
        <v>43</v>
      </c>
      <c r="Z4" s="7" t="s">
        <v>44</v>
      </c>
      <c r="AA4" s="5" t="s">
        <v>45</v>
      </c>
      <c r="AB4" s="6" t="s">
        <v>46</v>
      </c>
    </row>
    <row r="5" spans="1:28" ht="15" customHeight="1" x14ac:dyDescent="0.2">
      <c r="A5" t="s">
        <v>76</v>
      </c>
      <c r="B5" t="s">
        <v>47</v>
      </c>
      <c r="C5" t="s">
        <v>76</v>
      </c>
      <c r="D5" t="s">
        <v>76</v>
      </c>
      <c r="E5" t="s">
        <v>76</v>
      </c>
      <c r="F5" t="s">
        <v>76</v>
      </c>
      <c r="G5" t="s">
        <v>76</v>
      </c>
      <c r="H5" t="s">
        <v>76</v>
      </c>
      <c r="I5" t="s">
        <v>76</v>
      </c>
      <c r="J5" t="s">
        <v>76</v>
      </c>
      <c r="K5" t="s">
        <v>76</v>
      </c>
      <c r="L5" t="s">
        <v>76</v>
      </c>
      <c r="M5" t="s">
        <v>76</v>
      </c>
      <c r="N5" t="s">
        <v>76</v>
      </c>
      <c r="O5" s="1"/>
      <c r="P5" t="s">
        <v>6</v>
      </c>
      <c r="Q5" s="1">
        <v>44743</v>
      </c>
      <c r="R5" t="s">
        <v>76</v>
      </c>
      <c r="T5" t="s">
        <v>76</v>
      </c>
      <c r="U5" t="s">
        <v>76</v>
      </c>
      <c r="V5" t="s">
        <v>76</v>
      </c>
      <c r="W5" t="s">
        <v>76</v>
      </c>
      <c r="X5" t="s">
        <v>76</v>
      </c>
      <c r="Y5" t="s">
        <v>76</v>
      </c>
      <c r="Z5" t="s">
        <v>76</v>
      </c>
      <c r="AA5" t="s">
        <v>76</v>
      </c>
      <c r="AB5" t="s">
        <v>76</v>
      </c>
    </row>
    <row r="6" spans="1:28" ht="15" customHeight="1" x14ac:dyDescent="0.2">
      <c r="A6" t="s">
        <v>76</v>
      </c>
      <c r="B6" t="s">
        <v>47</v>
      </c>
      <c r="C6" t="s">
        <v>76</v>
      </c>
      <c r="D6" t="s">
        <v>76</v>
      </c>
      <c r="E6" t="s">
        <v>76</v>
      </c>
      <c r="F6" t="s">
        <v>76</v>
      </c>
      <c r="G6" t="s">
        <v>76</v>
      </c>
      <c r="H6" t="s">
        <v>76</v>
      </c>
      <c r="I6" t="s">
        <v>76</v>
      </c>
      <c r="J6" t="s">
        <v>76</v>
      </c>
      <c r="K6" t="s">
        <v>76</v>
      </c>
      <c r="L6" t="s">
        <v>76</v>
      </c>
      <c r="M6" t="s">
        <v>76</v>
      </c>
      <c r="N6" t="s">
        <v>76</v>
      </c>
      <c r="O6" s="1"/>
      <c r="P6" t="s">
        <v>2</v>
      </c>
      <c r="Q6" s="1">
        <v>44737</v>
      </c>
      <c r="R6" t="s">
        <v>76</v>
      </c>
      <c r="T6" t="s">
        <v>76</v>
      </c>
      <c r="U6" t="s">
        <v>76</v>
      </c>
      <c r="V6" t="s">
        <v>76</v>
      </c>
      <c r="W6" t="s">
        <v>76</v>
      </c>
      <c r="X6" t="s">
        <v>76</v>
      </c>
      <c r="Y6" t="s">
        <v>76</v>
      </c>
      <c r="Z6" t="s">
        <v>76</v>
      </c>
      <c r="AA6" t="s">
        <v>76</v>
      </c>
      <c r="AB6" t="s">
        <v>76</v>
      </c>
    </row>
    <row r="7" spans="1:28" ht="15" customHeight="1" x14ac:dyDescent="0.2">
      <c r="A7" t="s">
        <v>76</v>
      </c>
      <c r="B7" t="s">
        <v>47</v>
      </c>
      <c r="C7" t="s">
        <v>76</v>
      </c>
      <c r="D7" t="s">
        <v>76</v>
      </c>
      <c r="E7" t="s">
        <v>76</v>
      </c>
      <c r="F7" t="s">
        <v>76</v>
      </c>
      <c r="G7" t="s">
        <v>76</v>
      </c>
      <c r="H7" t="s">
        <v>76</v>
      </c>
      <c r="I7" t="s">
        <v>76</v>
      </c>
      <c r="J7" t="s">
        <v>76</v>
      </c>
      <c r="K7" t="s">
        <v>76</v>
      </c>
      <c r="L7" t="s">
        <v>76</v>
      </c>
      <c r="M7" t="s">
        <v>76</v>
      </c>
      <c r="N7" t="s">
        <v>76</v>
      </c>
      <c r="O7" s="1"/>
      <c r="Q7" s="1">
        <v>44737</v>
      </c>
      <c r="R7" t="s">
        <v>76</v>
      </c>
      <c r="T7" t="s">
        <v>76</v>
      </c>
      <c r="U7" t="s">
        <v>76</v>
      </c>
      <c r="V7" t="s">
        <v>76</v>
      </c>
      <c r="W7" t="s">
        <v>76</v>
      </c>
      <c r="X7" t="s">
        <v>76</v>
      </c>
      <c r="Y7" t="s">
        <v>76</v>
      </c>
      <c r="Z7" t="s">
        <v>76</v>
      </c>
      <c r="AA7" t="s">
        <v>76</v>
      </c>
      <c r="AB7" t="s">
        <v>76</v>
      </c>
    </row>
    <row r="8" spans="1:28" ht="15" customHeight="1" x14ac:dyDescent="0.2">
      <c r="A8" t="s">
        <v>76</v>
      </c>
      <c r="B8" t="s">
        <v>47</v>
      </c>
      <c r="C8" t="s">
        <v>76</v>
      </c>
      <c r="D8" t="s">
        <v>76</v>
      </c>
      <c r="E8" t="s">
        <v>76</v>
      </c>
      <c r="F8" t="s">
        <v>76</v>
      </c>
      <c r="G8" t="s">
        <v>76</v>
      </c>
      <c r="H8" t="s">
        <v>76</v>
      </c>
      <c r="I8" t="s">
        <v>76</v>
      </c>
      <c r="J8" t="s">
        <v>76</v>
      </c>
      <c r="K8" t="s">
        <v>76</v>
      </c>
      <c r="L8" t="s">
        <v>76</v>
      </c>
      <c r="M8" t="s">
        <v>76</v>
      </c>
      <c r="N8" t="s">
        <v>76</v>
      </c>
      <c r="O8" s="1"/>
      <c r="Q8" s="1">
        <v>44737</v>
      </c>
      <c r="R8" t="s">
        <v>76</v>
      </c>
      <c r="T8" t="s">
        <v>76</v>
      </c>
      <c r="U8" t="s">
        <v>76</v>
      </c>
      <c r="V8" t="s">
        <v>76</v>
      </c>
      <c r="W8" t="s">
        <v>76</v>
      </c>
      <c r="X8" t="s">
        <v>76</v>
      </c>
      <c r="Y8" t="s">
        <v>76</v>
      </c>
      <c r="Z8" t="s">
        <v>76</v>
      </c>
      <c r="AA8" t="s">
        <v>76</v>
      </c>
      <c r="AB8" t="s">
        <v>76</v>
      </c>
    </row>
    <row r="9" spans="1:28" ht="15" customHeight="1" x14ac:dyDescent="0.2">
      <c r="A9" t="s">
        <v>76</v>
      </c>
      <c r="B9" t="s">
        <v>47</v>
      </c>
      <c r="C9" t="s">
        <v>76</v>
      </c>
      <c r="D9" t="s">
        <v>76</v>
      </c>
      <c r="E9" t="s">
        <v>76</v>
      </c>
      <c r="F9" t="s">
        <v>76</v>
      </c>
      <c r="G9" t="s">
        <v>76</v>
      </c>
      <c r="H9" t="s">
        <v>76</v>
      </c>
      <c r="I9" t="s">
        <v>76</v>
      </c>
      <c r="J9" t="s">
        <v>76</v>
      </c>
      <c r="K9" t="s">
        <v>76</v>
      </c>
      <c r="L9" t="s">
        <v>76</v>
      </c>
      <c r="M9" t="s">
        <v>76</v>
      </c>
      <c r="N9" t="s">
        <v>76</v>
      </c>
      <c r="O9" s="1"/>
      <c r="P9" t="s">
        <v>21</v>
      </c>
      <c r="Q9" s="1">
        <v>44736</v>
      </c>
      <c r="R9" t="s">
        <v>76</v>
      </c>
      <c r="T9" t="s">
        <v>76</v>
      </c>
      <c r="U9" t="s">
        <v>76</v>
      </c>
      <c r="V9" t="s">
        <v>76</v>
      </c>
      <c r="W9" t="s">
        <v>76</v>
      </c>
      <c r="X9" t="s">
        <v>76</v>
      </c>
      <c r="Y9" t="s">
        <v>76</v>
      </c>
      <c r="Z9" t="s">
        <v>76</v>
      </c>
      <c r="AA9" t="s">
        <v>76</v>
      </c>
      <c r="AB9" t="s">
        <v>76</v>
      </c>
    </row>
    <row r="10" spans="1:28" ht="15" customHeight="1" x14ac:dyDescent="0.2">
      <c r="A10" t="s">
        <v>76</v>
      </c>
      <c r="B10" t="s">
        <v>47</v>
      </c>
      <c r="C10" t="s">
        <v>76</v>
      </c>
      <c r="D10" t="s">
        <v>76</v>
      </c>
      <c r="E10" t="s">
        <v>76</v>
      </c>
      <c r="F10" t="s">
        <v>76</v>
      </c>
      <c r="G10" t="s">
        <v>76</v>
      </c>
      <c r="H10" t="s">
        <v>76</v>
      </c>
      <c r="I10" t="s">
        <v>76</v>
      </c>
      <c r="J10" t="s">
        <v>76</v>
      </c>
      <c r="K10" t="s">
        <v>76</v>
      </c>
      <c r="L10" t="s">
        <v>76</v>
      </c>
      <c r="M10" t="s">
        <v>76</v>
      </c>
      <c r="N10" t="s">
        <v>76</v>
      </c>
      <c r="O10" s="1"/>
      <c r="P10" t="s">
        <v>6</v>
      </c>
      <c r="Q10" s="1">
        <v>44743</v>
      </c>
      <c r="R10" t="s">
        <v>76</v>
      </c>
      <c r="T10" t="s">
        <v>76</v>
      </c>
      <c r="U10" t="s">
        <v>76</v>
      </c>
      <c r="V10" t="s">
        <v>76</v>
      </c>
      <c r="W10" t="s">
        <v>76</v>
      </c>
      <c r="X10" t="s">
        <v>76</v>
      </c>
      <c r="Y10" t="s">
        <v>76</v>
      </c>
      <c r="Z10" t="s">
        <v>76</v>
      </c>
      <c r="AA10" t="s">
        <v>76</v>
      </c>
      <c r="AB10" t="s">
        <v>76</v>
      </c>
    </row>
    <row r="11" spans="1:28" ht="15" customHeight="1" x14ac:dyDescent="0.2">
      <c r="A11" t="s">
        <v>76</v>
      </c>
      <c r="B11" t="s">
        <v>47</v>
      </c>
      <c r="C11" t="s">
        <v>76</v>
      </c>
      <c r="D11" t="s">
        <v>76</v>
      </c>
      <c r="E11" t="s">
        <v>76</v>
      </c>
      <c r="F11" t="s">
        <v>76</v>
      </c>
      <c r="G11" t="s">
        <v>76</v>
      </c>
      <c r="H11" t="s">
        <v>76</v>
      </c>
      <c r="I11" t="s">
        <v>76</v>
      </c>
      <c r="J11" t="s">
        <v>76</v>
      </c>
      <c r="K11" t="s">
        <v>76</v>
      </c>
      <c r="L11" t="s">
        <v>76</v>
      </c>
      <c r="M11" t="s">
        <v>76</v>
      </c>
      <c r="N11" t="s">
        <v>76</v>
      </c>
      <c r="O11" s="1"/>
      <c r="P11" t="s">
        <v>6</v>
      </c>
      <c r="Q11" s="1">
        <v>44742</v>
      </c>
      <c r="R11" t="s">
        <v>76</v>
      </c>
      <c r="T11" t="s">
        <v>76</v>
      </c>
      <c r="U11" t="s">
        <v>76</v>
      </c>
      <c r="V11" t="s">
        <v>76</v>
      </c>
      <c r="W11" t="s">
        <v>76</v>
      </c>
      <c r="X11" t="s">
        <v>76</v>
      </c>
      <c r="Y11" t="s">
        <v>76</v>
      </c>
      <c r="Z11" t="s">
        <v>76</v>
      </c>
      <c r="AA11" t="s">
        <v>76</v>
      </c>
      <c r="AB11" t="s">
        <v>76</v>
      </c>
    </row>
    <row r="12" spans="1:28" ht="15" customHeight="1" x14ac:dyDescent="0.2">
      <c r="A12" t="s">
        <v>76</v>
      </c>
      <c r="B12" t="s">
        <v>47</v>
      </c>
      <c r="C12" t="s">
        <v>76</v>
      </c>
      <c r="D12" t="s">
        <v>76</v>
      </c>
      <c r="E12" t="s">
        <v>76</v>
      </c>
      <c r="F12" t="s">
        <v>76</v>
      </c>
      <c r="G12" t="s">
        <v>76</v>
      </c>
      <c r="H12" t="s">
        <v>76</v>
      </c>
      <c r="I12" t="s">
        <v>76</v>
      </c>
      <c r="J12" t="s">
        <v>76</v>
      </c>
      <c r="K12" t="s">
        <v>76</v>
      </c>
      <c r="L12" t="s">
        <v>76</v>
      </c>
      <c r="M12" t="s">
        <v>76</v>
      </c>
      <c r="N12" t="s">
        <v>76</v>
      </c>
      <c r="O12" s="1"/>
      <c r="P12" t="s">
        <v>1</v>
      </c>
      <c r="Q12" s="1">
        <v>44742</v>
      </c>
      <c r="R12" t="s">
        <v>76</v>
      </c>
      <c r="T12" t="s">
        <v>76</v>
      </c>
      <c r="U12" t="s">
        <v>76</v>
      </c>
      <c r="V12" t="s">
        <v>76</v>
      </c>
      <c r="W12" t="s">
        <v>76</v>
      </c>
      <c r="X12" t="s">
        <v>76</v>
      </c>
      <c r="Y12" t="s">
        <v>76</v>
      </c>
      <c r="Z12" t="s">
        <v>76</v>
      </c>
      <c r="AA12" t="s">
        <v>76</v>
      </c>
      <c r="AB12" t="s">
        <v>76</v>
      </c>
    </row>
    <row r="13" spans="1:28" ht="15" customHeight="1" x14ac:dyDescent="0.2">
      <c r="A13" t="s">
        <v>76</v>
      </c>
      <c r="B13" t="s">
        <v>47</v>
      </c>
      <c r="C13" t="s">
        <v>76</v>
      </c>
      <c r="D13" t="s">
        <v>76</v>
      </c>
      <c r="E13" t="s">
        <v>76</v>
      </c>
      <c r="F13" t="s">
        <v>76</v>
      </c>
      <c r="G13" t="s">
        <v>76</v>
      </c>
      <c r="H13" t="s">
        <v>76</v>
      </c>
      <c r="I13" t="s">
        <v>76</v>
      </c>
      <c r="J13" t="s">
        <v>76</v>
      </c>
      <c r="K13" t="s">
        <v>76</v>
      </c>
      <c r="L13" t="s">
        <v>76</v>
      </c>
      <c r="M13" t="s">
        <v>76</v>
      </c>
      <c r="N13" t="s">
        <v>76</v>
      </c>
      <c r="O13" s="1"/>
      <c r="P13" t="s">
        <v>2</v>
      </c>
      <c r="Q13" s="1">
        <v>44743</v>
      </c>
      <c r="R13" t="s">
        <v>76</v>
      </c>
      <c r="T13" t="s">
        <v>76</v>
      </c>
      <c r="U13" t="s">
        <v>76</v>
      </c>
      <c r="V13" t="s">
        <v>76</v>
      </c>
      <c r="W13" t="s">
        <v>76</v>
      </c>
      <c r="X13" t="s">
        <v>76</v>
      </c>
      <c r="Y13" t="s">
        <v>76</v>
      </c>
      <c r="Z13" t="s">
        <v>76</v>
      </c>
      <c r="AA13" t="s">
        <v>76</v>
      </c>
      <c r="AB13" t="s">
        <v>76</v>
      </c>
    </row>
    <row r="14" spans="1:28" ht="15" customHeight="1" x14ac:dyDescent="0.2">
      <c r="A14" t="s">
        <v>76</v>
      </c>
      <c r="B14" t="s">
        <v>47</v>
      </c>
      <c r="C14" t="s">
        <v>76</v>
      </c>
      <c r="D14" t="s">
        <v>76</v>
      </c>
      <c r="E14" t="s">
        <v>76</v>
      </c>
      <c r="F14" t="s">
        <v>76</v>
      </c>
      <c r="G14" t="s">
        <v>76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s="1"/>
      <c r="P14" t="s">
        <v>1</v>
      </c>
      <c r="Q14" s="1">
        <v>44742</v>
      </c>
      <c r="R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</row>
    <row r="15" spans="1:28" ht="15" customHeight="1" x14ac:dyDescent="0.2">
      <c r="A15" t="s">
        <v>76</v>
      </c>
      <c r="B15" t="s">
        <v>47</v>
      </c>
      <c r="C15" t="s">
        <v>76</v>
      </c>
      <c r="D15" t="s">
        <v>76</v>
      </c>
      <c r="E15" t="s">
        <v>76</v>
      </c>
      <c r="F15" t="s">
        <v>76</v>
      </c>
      <c r="G15" t="s">
        <v>76</v>
      </c>
      <c r="H15" t="s">
        <v>76</v>
      </c>
      <c r="I15" t="s">
        <v>76</v>
      </c>
      <c r="J15" t="s">
        <v>76</v>
      </c>
      <c r="K15" t="s">
        <v>76</v>
      </c>
      <c r="L15" t="s">
        <v>76</v>
      </c>
      <c r="M15" t="s">
        <v>76</v>
      </c>
      <c r="N15" t="s">
        <v>76</v>
      </c>
      <c r="O15" s="1"/>
      <c r="P15" t="s">
        <v>1</v>
      </c>
      <c r="Q15" s="1">
        <v>44744</v>
      </c>
      <c r="R15" t="s">
        <v>76</v>
      </c>
      <c r="T15" t="s">
        <v>76</v>
      </c>
      <c r="U15" t="s">
        <v>76</v>
      </c>
      <c r="V15" t="s">
        <v>76</v>
      </c>
      <c r="W15" t="s">
        <v>76</v>
      </c>
      <c r="X15" t="s">
        <v>76</v>
      </c>
      <c r="Y15" t="s">
        <v>76</v>
      </c>
      <c r="Z15" t="s">
        <v>76</v>
      </c>
      <c r="AA15" t="s">
        <v>76</v>
      </c>
      <c r="AB15" t="s">
        <v>76</v>
      </c>
    </row>
    <row r="16" spans="1:28" ht="15" customHeight="1" x14ac:dyDescent="0.2">
      <c r="A16" t="s">
        <v>76</v>
      </c>
      <c r="B16" t="s">
        <v>47</v>
      </c>
      <c r="C16" t="s">
        <v>76</v>
      </c>
      <c r="D16" t="s">
        <v>76</v>
      </c>
      <c r="E16" t="s">
        <v>76</v>
      </c>
      <c r="F16" t="s">
        <v>76</v>
      </c>
      <c r="G16" t="s">
        <v>76</v>
      </c>
      <c r="H16" t="s">
        <v>76</v>
      </c>
      <c r="I16" t="s">
        <v>76</v>
      </c>
      <c r="J16" t="s">
        <v>76</v>
      </c>
      <c r="K16" t="s">
        <v>76</v>
      </c>
      <c r="L16" t="s">
        <v>76</v>
      </c>
      <c r="M16" t="s">
        <v>76</v>
      </c>
      <c r="N16" t="s">
        <v>76</v>
      </c>
      <c r="O16" s="1"/>
      <c r="P16" t="s">
        <v>4</v>
      </c>
      <c r="Q16" s="1">
        <v>44743</v>
      </c>
      <c r="R16" t="s">
        <v>76</v>
      </c>
      <c r="T16" t="s">
        <v>76</v>
      </c>
      <c r="U16" t="s">
        <v>76</v>
      </c>
      <c r="V16" t="s">
        <v>76</v>
      </c>
      <c r="W16" t="s">
        <v>76</v>
      </c>
      <c r="X16" t="s">
        <v>76</v>
      </c>
      <c r="Y16" t="s">
        <v>76</v>
      </c>
      <c r="Z16" t="s">
        <v>76</v>
      </c>
      <c r="AA16" t="s">
        <v>76</v>
      </c>
      <c r="AB16" t="s">
        <v>76</v>
      </c>
    </row>
    <row r="17" spans="1:28" ht="15" customHeight="1" x14ac:dyDescent="0.2">
      <c r="A17" t="s">
        <v>76</v>
      </c>
      <c r="B17" t="s">
        <v>47</v>
      </c>
      <c r="C17" t="s">
        <v>76</v>
      </c>
      <c r="D17" t="s">
        <v>76</v>
      </c>
      <c r="E17" t="s">
        <v>76</v>
      </c>
      <c r="F17" t="s">
        <v>76</v>
      </c>
      <c r="G17" t="s">
        <v>76</v>
      </c>
      <c r="H17" t="s">
        <v>76</v>
      </c>
      <c r="I17" t="s">
        <v>76</v>
      </c>
      <c r="J17" t="s">
        <v>76</v>
      </c>
      <c r="K17" t="s">
        <v>76</v>
      </c>
      <c r="L17" t="s">
        <v>76</v>
      </c>
      <c r="M17" t="s">
        <v>76</v>
      </c>
      <c r="N17" t="s">
        <v>76</v>
      </c>
      <c r="O17" s="1"/>
      <c r="P17" t="s">
        <v>1</v>
      </c>
      <c r="Q17" s="1">
        <v>44743</v>
      </c>
      <c r="R17" t="s">
        <v>76</v>
      </c>
      <c r="T17" t="s">
        <v>76</v>
      </c>
      <c r="U17" t="s">
        <v>76</v>
      </c>
      <c r="V17" t="s">
        <v>76</v>
      </c>
      <c r="W17" t="s">
        <v>76</v>
      </c>
      <c r="X17" t="s">
        <v>76</v>
      </c>
      <c r="Y17" t="s">
        <v>76</v>
      </c>
      <c r="Z17" t="s">
        <v>76</v>
      </c>
      <c r="AA17" t="s">
        <v>76</v>
      </c>
      <c r="AB17" t="s">
        <v>76</v>
      </c>
    </row>
    <row r="18" spans="1:28" ht="15" customHeight="1" x14ac:dyDescent="0.2">
      <c r="A18" t="s">
        <v>76</v>
      </c>
      <c r="B18" t="s">
        <v>47</v>
      </c>
      <c r="C18" t="s">
        <v>76</v>
      </c>
      <c r="D18" t="s">
        <v>76</v>
      </c>
      <c r="E18" t="s">
        <v>76</v>
      </c>
      <c r="F18" t="s">
        <v>76</v>
      </c>
      <c r="G18" t="s">
        <v>76</v>
      </c>
      <c r="H18" t="s">
        <v>76</v>
      </c>
      <c r="I18" t="s">
        <v>76</v>
      </c>
      <c r="J18" t="s">
        <v>76</v>
      </c>
      <c r="K18" t="s">
        <v>76</v>
      </c>
      <c r="L18" t="s">
        <v>76</v>
      </c>
      <c r="M18" t="s">
        <v>76</v>
      </c>
      <c r="N18" t="s">
        <v>76</v>
      </c>
      <c r="O18" s="1"/>
      <c r="P18" t="s">
        <v>1</v>
      </c>
      <c r="Q18" s="1">
        <v>44744</v>
      </c>
      <c r="R18" t="s">
        <v>76</v>
      </c>
      <c r="T18" t="s">
        <v>76</v>
      </c>
      <c r="U18" t="s">
        <v>76</v>
      </c>
      <c r="V18" t="s">
        <v>76</v>
      </c>
      <c r="W18" t="s">
        <v>76</v>
      </c>
      <c r="X18" t="s">
        <v>76</v>
      </c>
      <c r="Y18" t="s">
        <v>76</v>
      </c>
      <c r="Z18" t="s">
        <v>76</v>
      </c>
      <c r="AA18" t="s">
        <v>76</v>
      </c>
      <c r="AB18" t="s">
        <v>76</v>
      </c>
    </row>
    <row r="19" spans="1:28" ht="15" customHeight="1" x14ac:dyDescent="0.2">
      <c r="A19" t="s">
        <v>76</v>
      </c>
      <c r="B19" t="s">
        <v>47</v>
      </c>
      <c r="C19" t="s">
        <v>76</v>
      </c>
      <c r="D19" t="s">
        <v>76</v>
      </c>
      <c r="E19" t="s">
        <v>76</v>
      </c>
      <c r="F19" t="s">
        <v>76</v>
      </c>
      <c r="G19" t="s">
        <v>76</v>
      </c>
      <c r="H19" t="s">
        <v>76</v>
      </c>
      <c r="I19" t="s">
        <v>76</v>
      </c>
      <c r="J19" t="s">
        <v>76</v>
      </c>
      <c r="K19" t="s">
        <v>76</v>
      </c>
      <c r="L19" t="s">
        <v>76</v>
      </c>
      <c r="M19" t="s">
        <v>76</v>
      </c>
      <c r="N19" t="s">
        <v>76</v>
      </c>
      <c r="O19" s="1"/>
      <c r="P19" t="s">
        <v>6</v>
      </c>
      <c r="Q19" s="1">
        <v>44743</v>
      </c>
      <c r="R19" t="s">
        <v>76</v>
      </c>
      <c r="T19" t="s">
        <v>76</v>
      </c>
      <c r="U19" t="s">
        <v>76</v>
      </c>
      <c r="V19" t="s">
        <v>76</v>
      </c>
      <c r="W19" t="s">
        <v>76</v>
      </c>
      <c r="X19" t="s">
        <v>76</v>
      </c>
      <c r="Y19" t="s">
        <v>76</v>
      </c>
      <c r="Z19" t="s">
        <v>76</v>
      </c>
      <c r="AA19" t="s">
        <v>76</v>
      </c>
      <c r="AB19" t="s">
        <v>76</v>
      </c>
    </row>
    <row r="20" spans="1:28" ht="15" customHeight="1" x14ac:dyDescent="0.2">
      <c r="A20" t="s">
        <v>76</v>
      </c>
      <c r="B20" t="s">
        <v>47</v>
      </c>
      <c r="C20" t="s">
        <v>76</v>
      </c>
      <c r="D20" t="s">
        <v>76</v>
      </c>
      <c r="E20" t="s">
        <v>76</v>
      </c>
      <c r="F20" t="s">
        <v>76</v>
      </c>
      <c r="G20" t="s">
        <v>76</v>
      </c>
      <c r="H20" t="s">
        <v>76</v>
      </c>
      <c r="I20" t="s">
        <v>76</v>
      </c>
      <c r="J20" t="s">
        <v>76</v>
      </c>
      <c r="K20" t="s">
        <v>76</v>
      </c>
      <c r="L20" t="s">
        <v>76</v>
      </c>
      <c r="M20" t="s">
        <v>76</v>
      </c>
      <c r="N20" t="s">
        <v>76</v>
      </c>
      <c r="O20" s="1"/>
      <c r="P20" t="s">
        <v>2</v>
      </c>
      <c r="Q20" s="1">
        <v>44745</v>
      </c>
      <c r="R20" t="s">
        <v>76</v>
      </c>
      <c r="T20" t="s">
        <v>76</v>
      </c>
      <c r="U20" t="s">
        <v>76</v>
      </c>
      <c r="V20" t="s">
        <v>76</v>
      </c>
      <c r="W20" t="s">
        <v>76</v>
      </c>
      <c r="X20" t="s">
        <v>76</v>
      </c>
      <c r="Y20" t="s">
        <v>76</v>
      </c>
      <c r="Z20" t="s">
        <v>76</v>
      </c>
      <c r="AA20" t="s">
        <v>76</v>
      </c>
      <c r="AB20" t="s">
        <v>76</v>
      </c>
    </row>
    <row r="21" spans="1:28" ht="15" customHeight="1" x14ac:dyDescent="0.2">
      <c r="A21" t="s">
        <v>76</v>
      </c>
      <c r="B21" t="s">
        <v>47</v>
      </c>
      <c r="C21" t="s">
        <v>76</v>
      </c>
      <c r="D21" t="s">
        <v>76</v>
      </c>
      <c r="E21" t="s">
        <v>76</v>
      </c>
      <c r="F21" t="s">
        <v>76</v>
      </c>
      <c r="G21" t="s">
        <v>76</v>
      </c>
      <c r="H21" t="s">
        <v>76</v>
      </c>
      <c r="I21" t="s">
        <v>76</v>
      </c>
      <c r="J21" t="s">
        <v>76</v>
      </c>
      <c r="K21" t="s">
        <v>76</v>
      </c>
      <c r="L21" t="s">
        <v>76</v>
      </c>
      <c r="M21" t="s">
        <v>76</v>
      </c>
      <c r="N21" t="s">
        <v>76</v>
      </c>
      <c r="O21" s="1"/>
      <c r="P21" t="s">
        <v>6</v>
      </c>
      <c r="Q21" s="1">
        <v>44747</v>
      </c>
      <c r="R21" t="s">
        <v>76</v>
      </c>
      <c r="T21" t="s">
        <v>76</v>
      </c>
      <c r="U21" t="s">
        <v>76</v>
      </c>
      <c r="V21" t="s">
        <v>76</v>
      </c>
      <c r="W21" t="s">
        <v>76</v>
      </c>
      <c r="X21" t="s">
        <v>76</v>
      </c>
      <c r="Y21" t="s">
        <v>76</v>
      </c>
      <c r="Z21" t="s">
        <v>76</v>
      </c>
      <c r="AA21" t="s">
        <v>76</v>
      </c>
      <c r="AB21" t="s">
        <v>76</v>
      </c>
    </row>
    <row r="22" spans="1:28" ht="15" customHeight="1" x14ac:dyDescent="0.2">
      <c r="A22" t="s">
        <v>76</v>
      </c>
      <c r="B22" t="s">
        <v>47</v>
      </c>
      <c r="C22" t="s">
        <v>76</v>
      </c>
      <c r="D22" t="s">
        <v>76</v>
      </c>
      <c r="E22" t="s">
        <v>76</v>
      </c>
      <c r="F22" t="s">
        <v>76</v>
      </c>
      <c r="G22" t="s">
        <v>76</v>
      </c>
      <c r="H22" t="s">
        <v>76</v>
      </c>
      <c r="I22" t="s">
        <v>76</v>
      </c>
      <c r="J22" t="s">
        <v>76</v>
      </c>
      <c r="K22" t="s">
        <v>76</v>
      </c>
      <c r="L22" t="s">
        <v>76</v>
      </c>
      <c r="M22" t="s">
        <v>76</v>
      </c>
      <c r="N22" t="s">
        <v>76</v>
      </c>
      <c r="O22" s="1"/>
      <c r="P22" t="s">
        <v>4</v>
      </c>
      <c r="Q22" s="1">
        <v>44747</v>
      </c>
      <c r="R22" t="s">
        <v>76</v>
      </c>
      <c r="T22" t="s">
        <v>76</v>
      </c>
      <c r="U22" t="s">
        <v>76</v>
      </c>
      <c r="V22" t="s">
        <v>76</v>
      </c>
      <c r="W22" t="s">
        <v>76</v>
      </c>
      <c r="X22" t="s">
        <v>76</v>
      </c>
      <c r="Y22" t="s">
        <v>76</v>
      </c>
      <c r="Z22" t="s">
        <v>76</v>
      </c>
      <c r="AA22" t="s">
        <v>76</v>
      </c>
      <c r="AB22" t="s">
        <v>76</v>
      </c>
    </row>
    <row r="23" spans="1:28" ht="15" customHeight="1" x14ac:dyDescent="0.2">
      <c r="A23" t="s">
        <v>76</v>
      </c>
      <c r="B23" t="s">
        <v>48</v>
      </c>
      <c r="C23" t="s">
        <v>76</v>
      </c>
      <c r="D23" t="s">
        <v>76</v>
      </c>
      <c r="E23" t="s">
        <v>76</v>
      </c>
      <c r="F23" t="s">
        <v>76</v>
      </c>
      <c r="G23" t="s">
        <v>76</v>
      </c>
      <c r="H23" t="s">
        <v>76</v>
      </c>
      <c r="I23" t="s">
        <v>76</v>
      </c>
      <c r="J23" t="s">
        <v>76</v>
      </c>
      <c r="K23" t="s">
        <v>76</v>
      </c>
      <c r="L23" t="s">
        <v>76</v>
      </c>
      <c r="M23" t="s">
        <v>76</v>
      </c>
      <c r="N23" t="s">
        <v>76</v>
      </c>
      <c r="O23" s="1"/>
      <c r="P23" t="s">
        <v>2</v>
      </c>
      <c r="Q23" s="1">
        <v>44719</v>
      </c>
      <c r="R23" t="s">
        <v>76</v>
      </c>
      <c r="T23" t="s">
        <v>76</v>
      </c>
      <c r="U23" t="s">
        <v>76</v>
      </c>
      <c r="V23" t="s">
        <v>76</v>
      </c>
      <c r="W23" t="s">
        <v>76</v>
      </c>
      <c r="X23" t="s">
        <v>76</v>
      </c>
      <c r="Y23" t="s">
        <v>76</v>
      </c>
      <c r="Z23" t="s">
        <v>76</v>
      </c>
      <c r="AA23" t="s">
        <v>76</v>
      </c>
      <c r="AB23" t="s">
        <v>76</v>
      </c>
    </row>
    <row r="24" spans="1:28" ht="15" customHeight="1" x14ac:dyDescent="0.2">
      <c r="A24" t="s">
        <v>76</v>
      </c>
      <c r="B24" t="s">
        <v>48</v>
      </c>
      <c r="C24" t="s">
        <v>76</v>
      </c>
      <c r="D24" t="s">
        <v>76</v>
      </c>
      <c r="E24" t="s">
        <v>76</v>
      </c>
      <c r="F24" t="s">
        <v>76</v>
      </c>
      <c r="G24" t="s">
        <v>76</v>
      </c>
      <c r="H24" t="s">
        <v>76</v>
      </c>
      <c r="I24" t="s">
        <v>76</v>
      </c>
      <c r="J24" t="s">
        <v>76</v>
      </c>
      <c r="K24" t="s">
        <v>76</v>
      </c>
      <c r="L24" t="s">
        <v>76</v>
      </c>
      <c r="M24" t="s">
        <v>76</v>
      </c>
      <c r="N24" t="s">
        <v>76</v>
      </c>
      <c r="O24" s="1"/>
      <c r="P24" t="s">
        <v>4</v>
      </c>
      <c r="Q24" s="1">
        <v>44720</v>
      </c>
      <c r="R24" t="s">
        <v>76</v>
      </c>
      <c r="T24" t="s">
        <v>76</v>
      </c>
      <c r="U24" t="s">
        <v>76</v>
      </c>
      <c r="V24" t="s">
        <v>76</v>
      </c>
      <c r="W24" t="s">
        <v>76</v>
      </c>
      <c r="X24" t="s">
        <v>76</v>
      </c>
      <c r="Y24" t="s">
        <v>76</v>
      </c>
      <c r="Z24" t="s">
        <v>76</v>
      </c>
      <c r="AA24" t="s">
        <v>76</v>
      </c>
      <c r="AB24" t="s">
        <v>76</v>
      </c>
    </row>
    <row r="25" spans="1:28" ht="15" customHeight="1" x14ac:dyDescent="0.2">
      <c r="A25" t="s">
        <v>76</v>
      </c>
      <c r="B25" t="s">
        <v>48</v>
      </c>
      <c r="C25" t="s">
        <v>76</v>
      </c>
      <c r="D25" t="s">
        <v>76</v>
      </c>
      <c r="E25" t="s">
        <v>76</v>
      </c>
      <c r="F25" t="s">
        <v>76</v>
      </c>
      <c r="G25" t="s">
        <v>76</v>
      </c>
      <c r="H25" t="s">
        <v>76</v>
      </c>
      <c r="I25" t="s">
        <v>76</v>
      </c>
      <c r="J25" t="s">
        <v>76</v>
      </c>
      <c r="K25" t="s">
        <v>76</v>
      </c>
      <c r="L25" t="s">
        <v>76</v>
      </c>
      <c r="M25" t="s">
        <v>76</v>
      </c>
      <c r="N25" t="s">
        <v>76</v>
      </c>
      <c r="O25" s="1"/>
      <c r="P25" t="s">
        <v>6</v>
      </c>
      <c r="Q25" s="1">
        <v>44720</v>
      </c>
      <c r="R25" t="s">
        <v>76</v>
      </c>
      <c r="T25" t="s">
        <v>76</v>
      </c>
      <c r="U25" t="s">
        <v>76</v>
      </c>
      <c r="V25" t="s">
        <v>76</v>
      </c>
      <c r="W25" t="s">
        <v>76</v>
      </c>
      <c r="X25" t="s">
        <v>76</v>
      </c>
      <c r="Y25" t="s">
        <v>76</v>
      </c>
      <c r="Z25" t="s">
        <v>76</v>
      </c>
      <c r="AA25" t="s">
        <v>76</v>
      </c>
      <c r="AB25" t="s">
        <v>76</v>
      </c>
    </row>
    <row r="26" spans="1:28" ht="15" customHeight="1" x14ac:dyDescent="0.2">
      <c r="A26" t="s">
        <v>76</v>
      </c>
      <c r="B26" t="s">
        <v>48</v>
      </c>
      <c r="C26" t="s">
        <v>76</v>
      </c>
      <c r="D26" t="s">
        <v>76</v>
      </c>
      <c r="E26" t="s">
        <v>76</v>
      </c>
      <c r="F26" t="s">
        <v>76</v>
      </c>
      <c r="G26" t="s">
        <v>76</v>
      </c>
      <c r="H26" t="s">
        <v>76</v>
      </c>
      <c r="I26" t="s">
        <v>76</v>
      </c>
      <c r="J26" t="s">
        <v>76</v>
      </c>
      <c r="K26" t="s">
        <v>76</v>
      </c>
      <c r="L26" t="s">
        <v>76</v>
      </c>
      <c r="M26" t="s">
        <v>76</v>
      </c>
      <c r="N26" t="s">
        <v>76</v>
      </c>
      <c r="O26" s="1"/>
      <c r="P26" t="s">
        <v>3</v>
      </c>
      <c r="Q26" s="1">
        <v>44721</v>
      </c>
      <c r="R26" t="s">
        <v>76</v>
      </c>
      <c r="T26" t="s">
        <v>76</v>
      </c>
      <c r="U26" t="s">
        <v>76</v>
      </c>
      <c r="V26" t="s">
        <v>76</v>
      </c>
      <c r="W26" t="s">
        <v>76</v>
      </c>
      <c r="X26" t="s">
        <v>76</v>
      </c>
      <c r="Y26" t="s">
        <v>76</v>
      </c>
      <c r="Z26" t="s">
        <v>76</v>
      </c>
      <c r="AA26" t="s">
        <v>76</v>
      </c>
      <c r="AB26" t="s">
        <v>76</v>
      </c>
    </row>
    <row r="27" spans="1:28" ht="15" customHeight="1" x14ac:dyDescent="0.2">
      <c r="A27" t="s">
        <v>76</v>
      </c>
      <c r="B27" t="s">
        <v>48</v>
      </c>
      <c r="C27" t="s">
        <v>76</v>
      </c>
      <c r="D27" t="s">
        <v>76</v>
      </c>
      <c r="E27" t="s">
        <v>76</v>
      </c>
      <c r="F27" t="s">
        <v>76</v>
      </c>
      <c r="G27" t="s">
        <v>76</v>
      </c>
      <c r="H27" t="s">
        <v>76</v>
      </c>
      <c r="I27" t="s">
        <v>76</v>
      </c>
      <c r="J27" t="s">
        <v>76</v>
      </c>
      <c r="K27" t="s">
        <v>76</v>
      </c>
      <c r="L27" t="s">
        <v>76</v>
      </c>
      <c r="M27" t="s">
        <v>76</v>
      </c>
      <c r="N27" t="s">
        <v>76</v>
      </c>
      <c r="O27" s="1"/>
      <c r="P27" t="s">
        <v>0</v>
      </c>
      <c r="Q27" s="1">
        <v>44724</v>
      </c>
      <c r="R27" t="s">
        <v>76</v>
      </c>
      <c r="T27" t="s">
        <v>76</v>
      </c>
      <c r="U27" t="s">
        <v>76</v>
      </c>
      <c r="V27" t="s">
        <v>76</v>
      </c>
      <c r="W27" t="s">
        <v>76</v>
      </c>
      <c r="X27" t="s">
        <v>76</v>
      </c>
      <c r="Y27" t="s">
        <v>76</v>
      </c>
      <c r="Z27" t="s">
        <v>76</v>
      </c>
      <c r="AA27" t="s">
        <v>76</v>
      </c>
      <c r="AB27" t="s">
        <v>76</v>
      </c>
    </row>
    <row r="28" spans="1:28" ht="15" customHeight="1" x14ac:dyDescent="0.2">
      <c r="A28" t="s">
        <v>76</v>
      </c>
      <c r="B28" t="s">
        <v>48</v>
      </c>
      <c r="C28" t="s">
        <v>76</v>
      </c>
      <c r="D28" t="s">
        <v>76</v>
      </c>
      <c r="E28" t="s">
        <v>76</v>
      </c>
      <c r="F28" t="s">
        <v>76</v>
      </c>
      <c r="G28" t="s">
        <v>76</v>
      </c>
      <c r="H28" t="s">
        <v>76</v>
      </c>
      <c r="I28" t="s">
        <v>76</v>
      </c>
      <c r="J28" t="s">
        <v>76</v>
      </c>
      <c r="K28" t="s">
        <v>76</v>
      </c>
      <c r="L28" t="s">
        <v>76</v>
      </c>
      <c r="M28" t="s">
        <v>76</v>
      </c>
      <c r="N28" t="s">
        <v>76</v>
      </c>
      <c r="O28" s="1"/>
      <c r="P28" t="s">
        <v>5</v>
      </c>
      <c r="Q28" s="1">
        <v>44723</v>
      </c>
      <c r="R28" t="s">
        <v>76</v>
      </c>
      <c r="T28" t="s">
        <v>76</v>
      </c>
      <c r="U28" t="s">
        <v>76</v>
      </c>
      <c r="V28" t="s">
        <v>76</v>
      </c>
      <c r="W28" t="s">
        <v>76</v>
      </c>
      <c r="X28" t="s">
        <v>76</v>
      </c>
      <c r="Y28" t="s">
        <v>76</v>
      </c>
      <c r="Z28" t="s">
        <v>76</v>
      </c>
      <c r="AA28" t="s">
        <v>76</v>
      </c>
      <c r="AB28" t="s">
        <v>76</v>
      </c>
    </row>
    <row r="29" spans="1:28" ht="15" customHeight="1" x14ac:dyDescent="0.2">
      <c r="A29" t="s">
        <v>76</v>
      </c>
      <c r="B29" t="s">
        <v>48</v>
      </c>
      <c r="C29" t="s">
        <v>76</v>
      </c>
      <c r="D29" t="s">
        <v>76</v>
      </c>
      <c r="E29" t="s">
        <v>76</v>
      </c>
      <c r="F29" t="s">
        <v>76</v>
      </c>
      <c r="G29" t="s">
        <v>76</v>
      </c>
      <c r="H29" t="s">
        <v>76</v>
      </c>
      <c r="I29" t="s">
        <v>76</v>
      </c>
      <c r="J29" t="s">
        <v>76</v>
      </c>
      <c r="K29" t="s">
        <v>76</v>
      </c>
      <c r="L29" t="s">
        <v>76</v>
      </c>
      <c r="M29" t="s">
        <v>76</v>
      </c>
      <c r="N29" t="s">
        <v>76</v>
      </c>
      <c r="O29" s="1"/>
      <c r="P29" t="s">
        <v>4</v>
      </c>
      <c r="Q29" s="1">
        <v>44726</v>
      </c>
      <c r="R29" t="s">
        <v>76</v>
      </c>
      <c r="T29" t="s">
        <v>76</v>
      </c>
      <c r="U29" t="s">
        <v>76</v>
      </c>
      <c r="V29" t="s">
        <v>76</v>
      </c>
      <c r="W29" t="s">
        <v>76</v>
      </c>
      <c r="X29" t="s">
        <v>76</v>
      </c>
      <c r="Y29" t="s">
        <v>76</v>
      </c>
      <c r="Z29" t="s">
        <v>76</v>
      </c>
      <c r="AA29" t="s">
        <v>76</v>
      </c>
      <c r="AB29" t="s">
        <v>76</v>
      </c>
    </row>
    <row r="30" spans="1:28" ht="15" customHeight="1" x14ac:dyDescent="0.2">
      <c r="A30" t="s">
        <v>76</v>
      </c>
      <c r="B30" t="s">
        <v>48</v>
      </c>
      <c r="C30" t="s">
        <v>76</v>
      </c>
      <c r="D30" t="s">
        <v>76</v>
      </c>
      <c r="E30" t="s">
        <v>76</v>
      </c>
      <c r="F30" t="s">
        <v>76</v>
      </c>
      <c r="G30" t="s">
        <v>76</v>
      </c>
      <c r="H30" t="s">
        <v>76</v>
      </c>
      <c r="I30" t="s">
        <v>76</v>
      </c>
      <c r="J30" t="s">
        <v>76</v>
      </c>
      <c r="K30" t="s">
        <v>76</v>
      </c>
      <c r="L30" t="s">
        <v>76</v>
      </c>
      <c r="M30" t="s">
        <v>76</v>
      </c>
      <c r="N30" t="s">
        <v>76</v>
      </c>
      <c r="O30" s="1"/>
      <c r="P30" t="s">
        <v>5</v>
      </c>
      <c r="Q30" s="1">
        <v>44730</v>
      </c>
      <c r="R30" t="s">
        <v>76</v>
      </c>
      <c r="T30" t="s">
        <v>76</v>
      </c>
      <c r="U30" t="s">
        <v>76</v>
      </c>
      <c r="V30" t="s">
        <v>76</v>
      </c>
      <c r="W30" t="s">
        <v>76</v>
      </c>
      <c r="X30" t="s">
        <v>76</v>
      </c>
      <c r="Y30" t="s">
        <v>76</v>
      </c>
      <c r="Z30" t="s">
        <v>76</v>
      </c>
      <c r="AA30" t="s">
        <v>76</v>
      </c>
      <c r="AB30" t="s">
        <v>76</v>
      </c>
    </row>
    <row r="31" spans="1:28" ht="15" customHeight="1" x14ac:dyDescent="0.2">
      <c r="A31" t="s">
        <v>76</v>
      </c>
      <c r="B31" t="s">
        <v>48</v>
      </c>
      <c r="C31" t="s">
        <v>76</v>
      </c>
      <c r="D31" t="s">
        <v>76</v>
      </c>
      <c r="E31" t="s">
        <v>76</v>
      </c>
      <c r="F31" t="s">
        <v>76</v>
      </c>
      <c r="G31" t="s">
        <v>76</v>
      </c>
      <c r="H31" t="s">
        <v>76</v>
      </c>
      <c r="I31" t="s">
        <v>76</v>
      </c>
      <c r="J31" t="s">
        <v>76</v>
      </c>
      <c r="K31" t="s">
        <v>76</v>
      </c>
      <c r="L31" t="s">
        <v>76</v>
      </c>
      <c r="M31" t="s">
        <v>76</v>
      </c>
      <c r="N31" t="s">
        <v>76</v>
      </c>
      <c r="O31" s="1"/>
      <c r="P31" t="s">
        <v>6</v>
      </c>
      <c r="Q31" s="1">
        <v>44727</v>
      </c>
      <c r="R31" t="s">
        <v>76</v>
      </c>
      <c r="T31" t="s">
        <v>76</v>
      </c>
      <c r="U31" t="s">
        <v>76</v>
      </c>
      <c r="V31" t="s">
        <v>76</v>
      </c>
      <c r="W31" t="s">
        <v>76</v>
      </c>
      <c r="X31" t="s">
        <v>76</v>
      </c>
      <c r="Y31" t="s">
        <v>76</v>
      </c>
      <c r="Z31" t="s">
        <v>76</v>
      </c>
      <c r="AA31" t="s">
        <v>76</v>
      </c>
      <c r="AB31" t="s">
        <v>76</v>
      </c>
    </row>
    <row r="32" spans="1:28" ht="15" customHeight="1" x14ac:dyDescent="0.2">
      <c r="A32" t="s">
        <v>76</v>
      </c>
      <c r="B32" t="s">
        <v>48</v>
      </c>
      <c r="C32" t="s">
        <v>76</v>
      </c>
      <c r="D32" t="s">
        <v>76</v>
      </c>
      <c r="E32" t="s">
        <v>76</v>
      </c>
      <c r="F32" t="s">
        <v>76</v>
      </c>
      <c r="G32" t="s">
        <v>76</v>
      </c>
      <c r="H32" t="s">
        <v>76</v>
      </c>
      <c r="I32" t="s">
        <v>76</v>
      </c>
      <c r="J32" t="s">
        <v>76</v>
      </c>
      <c r="K32" t="s">
        <v>76</v>
      </c>
      <c r="L32" t="s">
        <v>76</v>
      </c>
      <c r="M32" t="s">
        <v>76</v>
      </c>
      <c r="N32" t="s">
        <v>76</v>
      </c>
      <c r="O32" s="1"/>
      <c r="P32" t="s">
        <v>2</v>
      </c>
      <c r="Q32" s="1">
        <v>44727</v>
      </c>
      <c r="R32" t="s">
        <v>76</v>
      </c>
      <c r="T32" t="s">
        <v>76</v>
      </c>
      <c r="U32" t="s">
        <v>76</v>
      </c>
      <c r="V32" t="s">
        <v>76</v>
      </c>
      <c r="W32" t="s">
        <v>76</v>
      </c>
      <c r="X32" t="s">
        <v>76</v>
      </c>
      <c r="Y32" t="s">
        <v>76</v>
      </c>
      <c r="Z32" t="s">
        <v>76</v>
      </c>
      <c r="AA32" t="s">
        <v>76</v>
      </c>
      <c r="AB32" t="s">
        <v>76</v>
      </c>
    </row>
    <row r="33" spans="1:28" ht="15" customHeight="1" x14ac:dyDescent="0.2">
      <c r="A33" t="s">
        <v>76</v>
      </c>
      <c r="B33" t="s">
        <v>48</v>
      </c>
      <c r="C33" t="s">
        <v>76</v>
      </c>
      <c r="D33" t="s">
        <v>76</v>
      </c>
      <c r="E33" t="s">
        <v>76</v>
      </c>
      <c r="F33" t="s">
        <v>76</v>
      </c>
      <c r="G33" t="s">
        <v>76</v>
      </c>
      <c r="H33" t="s">
        <v>76</v>
      </c>
      <c r="I33" t="s">
        <v>76</v>
      </c>
      <c r="J33" t="s">
        <v>76</v>
      </c>
      <c r="K33" t="s">
        <v>76</v>
      </c>
      <c r="L33" t="s">
        <v>76</v>
      </c>
      <c r="M33" t="s">
        <v>76</v>
      </c>
      <c r="N33" t="s">
        <v>76</v>
      </c>
      <c r="O33" s="1"/>
      <c r="P33" t="s">
        <v>4</v>
      </c>
      <c r="Q33" s="1">
        <v>44729</v>
      </c>
      <c r="R33" t="s">
        <v>76</v>
      </c>
      <c r="T33" t="s">
        <v>76</v>
      </c>
      <c r="U33" t="s">
        <v>76</v>
      </c>
      <c r="V33" t="s">
        <v>76</v>
      </c>
      <c r="W33" t="s">
        <v>76</v>
      </c>
      <c r="X33" t="s">
        <v>76</v>
      </c>
      <c r="Y33" t="s">
        <v>76</v>
      </c>
      <c r="Z33" t="s">
        <v>76</v>
      </c>
      <c r="AA33" t="s">
        <v>76</v>
      </c>
      <c r="AB33" t="s">
        <v>76</v>
      </c>
    </row>
    <row r="34" spans="1:28" ht="15" customHeight="1" x14ac:dyDescent="0.2">
      <c r="A34" t="s">
        <v>76</v>
      </c>
      <c r="B34" t="s">
        <v>48</v>
      </c>
      <c r="C34" t="s">
        <v>76</v>
      </c>
      <c r="D34" t="s">
        <v>76</v>
      </c>
      <c r="E34" t="s">
        <v>76</v>
      </c>
      <c r="F34" t="s">
        <v>76</v>
      </c>
      <c r="G34" t="s">
        <v>76</v>
      </c>
      <c r="H34" t="s">
        <v>76</v>
      </c>
      <c r="I34" t="s">
        <v>76</v>
      </c>
      <c r="J34" t="s">
        <v>76</v>
      </c>
      <c r="K34" t="s">
        <v>76</v>
      </c>
      <c r="L34" t="s">
        <v>76</v>
      </c>
      <c r="M34" t="s">
        <v>76</v>
      </c>
      <c r="N34" t="s">
        <v>76</v>
      </c>
      <c r="O34" s="1"/>
      <c r="P34" t="s">
        <v>2</v>
      </c>
      <c r="Q34" s="1">
        <v>44737</v>
      </c>
      <c r="R34" t="s">
        <v>76</v>
      </c>
      <c r="T34" t="s">
        <v>76</v>
      </c>
      <c r="U34" t="s">
        <v>76</v>
      </c>
      <c r="V34" t="s">
        <v>76</v>
      </c>
      <c r="W34" t="s">
        <v>76</v>
      </c>
      <c r="X34" t="s">
        <v>76</v>
      </c>
      <c r="Y34" t="s">
        <v>76</v>
      </c>
      <c r="Z34" t="s">
        <v>76</v>
      </c>
      <c r="AA34" t="s">
        <v>76</v>
      </c>
      <c r="AB34" t="s">
        <v>76</v>
      </c>
    </row>
    <row r="35" spans="1:28" ht="15" customHeight="1" x14ac:dyDescent="0.2">
      <c r="A35" t="s">
        <v>76</v>
      </c>
      <c r="B35" t="s">
        <v>48</v>
      </c>
      <c r="C35" t="s">
        <v>76</v>
      </c>
      <c r="D35" t="s">
        <v>76</v>
      </c>
      <c r="E35" t="s">
        <v>76</v>
      </c>
      <c r="F35" t="s">
        <v>76</v>
      </c>
      <c r="G35" t="s">
        <v>76</v>
      </c>
      <c r="H35" t="s">
        <v>76</v>
      </c>
      <c r="I35" t="s">
        <v>76</v>
      </c>
      <c r="J35" t="s">
        <v>76</v>
      </c>
      <c r="K35" t="s">
        <v>76</v>
      </c>
      <c r="L35" t="s">
        <v>76</v>
      </c>
      <c r="M35" t="s">
        <v>76</v>
      </c>
      <c r="N35" t="s">
        <v>76</v>
      </c>
      <c r="O35" s="1"/>
      <c r="P35" t="s">
        <v>4</v>
      </c>
      <c r="Q35" s="1">
        <v>44739</v>
      </c>
      <c r="R35" t="s">
        <v>76</v>
      </c>
      <c r="T35" t="s">
        <v>76</v>
      </c>
      <c r="U35" t="s">
        <v>76</v>
      </c>
      <c r="V35" t="s">
        <v>76</v>
      </c>
      <c r="W35" t="s">
        <v>76</v>
      </c>
      <c r="X35" t="s">
        <v>76</v>
      </c>
      <c r="Y35" t="s">
        <v>76</v>
      </c>
      <c r="Z35" t="s">
        <v>76</v>
      </c>
      <c r="AA35" t="s">
        <v>76</v>
      </c>
      <c r="AB35" t="s">
        <v>76</v>
      </c>
    </row>
    <row r="36" spans="1:28" ht="15" customHeight="1" x14ac:dyDescent="0.2">
      <c r="A36" t="s">
        <v>76</v>
      </c>
      <c r="B36" t="s">
        <v>74</v>
      </c>
      <c r="C36" t="s">
        <v>76</v>
      </c>
      <c r="D36" t="s">
        <v>76</v>
      </c>
      <c r="E36" t="s">
        <v>76</v>
      </c>
      <c r="F36" t="s">
        <v>76</v>
      </c>
      <c r="G36" t="s">
        <v>76</v>
      </c>
      <c r="H36" t="s">
        <v>76</v>
      </c>
      <c r="I36" t="s">
        <v>76</v>
      </c>
      <c r="J36" t="s">
        <v>76</v>
      </c>
      <c r="K36" t="s">
        <v>76</v>
      </c>
      <c r="L36" t="s">
        <v>76</v>
      </c>
      <c r="M36" t="s">
        <v>76</v>
      </c>
      <c r="N36" t="s">
        <v>76</v>
      </c>
      <c r="O36" s="1"/>
      <c r="P36" t="s">
        <v>4</v>
      </c>
      <c r="Q36" s="1">
        <v>44723</v>
      </c>
      <c r="R36" t="s">
        <v>76</v>
      </c>
      <c r="T36" t="s">
        <v>76</v>
      </c>
      <c r="U36" t="s">
        <v>76</v>
      </c>
      <c r="V36" t="s">
        <v>76</v>
      </c>
      <c r="W36" t="s">
        <v>76</v>
      </c>
      <c r="X36" t="s">
        <v>76</v>
      </c>
      <c r="Y36" t="s">
        <v>76</v>
      </c>
      <c r="Z36" t="s">
        <v>76</v>
      </c>
      <c r="AA36" t="s">
        <v>76</v>
      </c>
      <c r="AB36" t="s">
        <v>76</v>
      </c>
    </row>
    <row r="37" spans="1:28" ht="15" customHeight="1" x14ac:dyDescent="0.2">
      <c r="A37" t="s">
        <v>76</v>
      </c>
      <c r="B37" t="s">
        <v>70</v>
      </c>
      <c r="C37" t="s">
        <v>76</v>
      </c>
      <c r="D37" t="s">
        <v>76</v>
      </c>
      <c r="E37" t="s">
        <v>76</v>
      </c>
      <c r="F37" t="s">
        <v>76</v>
      </c>
      <c r="G37" t="s">
        <v>76</v>
      </c>
      <c r="H37" t="s">
        <v>76</v>
      </c>
      <c r="I37" t="s">
        <v>76</v>
      </c>
      <c r="J37" t="s">
        <v>76</v>
      </c>
      <c r="K37" t="s">
        <v>76</v>
      </c>
      <c r="L37" t="s">
        <v>76</v>
      </c>
      <c r="M37" t="s">
        <v>76</v>
      </c>
      <c r="N37" t="s">
        <v>76</v>
      </c>
      <c r="O37" s="1"/>
      <c r="P37" t="s">
        <v>4</v>
      </c>
      <c r="Q37" s="1">
        <v>44733</v>
      </c>
      <c r="R37" t="s">
        <v>76</v>
      </c>
      <c r="T37" t="s">
        <v>76</v>
      </c>
      <c r="U37" t="s">
        <v>76</v>
      </c>
      <c r="V37" t="s">
        <v>76</v>
      </c>
      <c r="W37" t="s">
        <v>76</v>
      </c>
      <c r="X37" t="s">
        <v>76</v>
      </c>
      <c r="Y37" t="s">
        <v>76</v>
      </c>
      <c r="Z37" t="s">
        <v>76</v>
      </c>
      <c r="AA37" t="s">
        <v>76</v>
      </c>
      <c r="AB37" t="s">
        <v>76</v>
      </c>
    </row>
    <row r="38" spans="1:28" ht="15" customHeight="1" x14ac:dyDescent="0.2">
      <c r="A38" t="s">
        <v>76</v>
      </c>
      <c r="B38" t="s">
        <v>56</v>
      </c>
      <c r="C38" t="s">
        <v>76</v>
      </c>
      <c r="D38" t="s">
        <v>76</v>
      </c>
      <c r="E38" t="s">
        <v>76</v>
      </c>
      <c r="F38" t="s">
        <v>76</v>
      </c>
      <c r="G38" t="s">
        <v>76</v>
      </c>
      <c r="H38" t="s">
        <v>76</v>
      </c>
      <c r="I38" t="s">
        <v>76</v>
      </c>
      <c r="J38" t="s">
        <v>76</v>
      </c>
      <c r="K38" t="s">
        <v>76</v>
      </c>
      <c r="L38" t="s">
        <v>76</v>
      </c>
      <c r="M38" t="s">
        <v>76</v>
      </c>
      <c r="N38" t="s">
        <v>76</v>
      </c>
      <c r="O38" s="1"/>
      <c r="P38" t="s">
        <v>4</v>
      </c>
      <c r="Q38" s="1">
        <v>44719</v>
      </c>
      <c r="R38" t="s">
        <v>76</v>
      </c>
      <c r="T38" t="s">
        <v>76</v>
      </c>
      <c r="U38" t="s">
        <v>76</v>
      </c>
      <c r="V38" t="s">
        <v>76</v>
      </c>
      <c r="W38" t="s">
        <v>76</v>
      </c>
      <c r="X38" t="s">
        <v>76</v>
      </c>
      <c r="Y38" t="s">
        <v>76</v>
      </c>
      <c r="Z38" t="s">
        <v>76</v>
      </c>
      <c r="AA38" t="s">
        <v>76</v>
      </c>
      <c r="AB38" t="s">
        <v>76</v>
      </c>
    </row>
    <row r="39" spans="1:28" ht="15" customHeight="1" x14ac:dyDescent="0.2">
      <c r="A39" t="s">
        <v>76</v>
      </c>
      <c r="B39" t="s">
        <v>56</v>
      </c>
      <c r="C39" t="s">
        <v>76</v>
      </c>
      <c r="D39" t="s">
        <v>76</v>
      </c>
      <c r="E39" t="s">
        <v>76</v>
      </c>
      <c r="F39" t="s">
        <v>76</v>
      </c>
      <c r="G39" t="s">
        <v>76</v>
      </c>
      <c r="H39" t="s">
        <v>76</v>
      </c>
      <c r="I39" t="s">
        <v>76</v>
      </c>
      <c r="J39" t="s">
        <v>76</v>
      </c>
      <c r="K39" t="s">
        <v>76</v>
      </c>
      <c r="L39" t="s">
        <v>76</v>
      </c>
      <c r="M39" t="s">
        <v>76</v>
      </c>
      <c r="N39" t="s">
        <v>76</v>
      </c>
      <c r="O39" s="1"/>
      <c r="P39" t="s">
        <v>4</v>
      </c>
      <c r="Q39" s="1">
        <v>44720</v>
      </c>
      <c r="R39" t="s">
        <v>76</v>
      </c>
      <c r="T39" t="s">
        <v>76</v>
      </c>
      <c r="U39" t="s">
        <v>76</v>
      </c>
      <c r="V39" t="s">
        <v>76</v>
      </c>
      <c r="W39" t="s">
        <v>76</v>
      </c>
      <c r="X39" t="s">
        <v>76</v>
      </c>
      <c r="Y39" t="s">
        <v>76</v>
      </c>
      <c r="Z39" t="s">
        <v>76</v>
      </c>
      <c r="AA39" t="s">
        <v>76</v>
      </c>
      <c r="AB39" t="s">
        <v>76</v>
      </c>
    </row>
    <row r="40" spans="1:28" ht="15" customHeight="1" x14ac:dyDescent="0.2">
      <c r="A40" t="s">
        <v>76</v>
      </c>
      <c r="B40" t="s">
        <v>56</v>
      </c>
      <c r="C40" t="s">
        <v>76</v>
      </c>
      <c r="D40" t="s">
        <v>76</v>
      </c>
      <c r="E40" t="s">
        <v>76</v>
      </c>
      <c r="F40" t="s">
        <v>76</v>
      </c>
      <c r="G40" t="s">
        <v>76</v>
      </c>
      <c r="H40" t="s">
        <v>76</v>
      </c>
      <c r="I40" t="s">
        <v>76</v>
      </c>
      <c r="J40" t="s">
        <v>76</v>
      </c>
      <c r="K40" t="s">
        <v>76</v>
      </c>
      <c r="L40" t="s">
        <v>76</v>
      </c>
      <c r="M40" t="s">
        <v>76</v>
      </c>
      <c r="N40" t="s">
        <v>76</v>
      </c>
      <c r="O40" s="1"/>
      <c r="P40" t="s">
        <v>4</v>
      </c>
      <c r="Q40" s="1">
        <v>44733</v>
      </c>
      <c r="R40" t="s">
        <v>76</v>
      </c>
      <c r="T40" t="s">
        <v>76</v>
      </c>
      <c r="U40" t="s">
        <v>76</v>
      </c>
      <c r="V40" t="s">
        <v>76</v>
      </c>
      <c r="W40" t="s">
        <v>76</v>
      </c>
      <c r="X40" t="s">
        <v>76</v>
      </c>
      <c r="Y40" t="s">
        <v>76</v>
      </c>
      <c r="Z40" t="s">
        <v>76</v>
      </c>
      <c r="AA40" t="s">
        <v>76</v>
      </c>
      <c r="AB40" t="s">
        <v>76</v>
      </c>
    </row>
    <row r="41" spans="1:28" ht="15" customHeight="1" x14ac:dyDescent="0.2">
      <c r="A41" t="s">
        <v>76</v>
      </c>
      <c r="B41" t="s">
        <v>57</v>
      </c>
      <c r="C41" t="s">
        <v>76</v>
      </c>
      <c r="D41" t="s">
        <v>76</v>
      </c>
      <c r="E41" t="s">
        <v>76</v>
      </c>
      <c r="F41" t="s">
        <v>76</v>
      </c>
      <c r="G41" t="s">
        <v>76</v>
      </c>
      <c r="H41" t="s">
        <v>76</v>
      </c>
      <c r="I41" t="s">
        <v>76</v>
      </c>
      <c r="J41" t="s">
        <v>76</v>
      </c>
      <c r="K41" t="s">
        <v>76</v>
      </c>
      <c r="L41" t="s">
        <v>76</v>
      </c>
      <c r="M41" t="s">
        <v>76</v>
      </c>
      <c r="N41" t="s">
        <v>76</v>
      </c>
      <c r="O41" s="1"/>
      <c r="P41" t="s">
        <v>2</v>
      </c>
      <c r="Q41" s="1">
        <v>44718</v>
      </c>
      <c r="R41" t="s">
        <v>76</v>
      </c>
      <c r="T41" t="s">
        <v>76</v>
      </c>
      <c r="U41" t="s">
        <v>76</v>
      </c>
      <c r="V41" t="s">
        <v>76</v>
      </c>
      <c r="W41" t="s">
        <v>76</v>
      </c>
      <c r="X41" t="s">
        <v>76</v>
      </c>
      <c r="Y41" t="s">
        <v>76</v>
      </c>
      <c r="Z41" t="s">
        <v>76</v>
      </c>
      <c r="AA41" t="s">
        <v>76</v>
      </c>
      <c r="AB41" t="s">
        <v>76</v>
      </c>
    </row>
    <row r="42" spans="1:28" ht="15" customHeight="1" x14ac:dyDescent="0.2">
      <c r="A42" t="s">
        <v>76</v>
      </c>
      <c r="B42" t="s">
        <v>57</v>
      </c>
      <c r="C42" t="s">
        <v>76</v>
      </c>
      <c r="D42" t="s">
        <v>76</v>
      </c>
      <c r="E42" t="s">
        <v>76</v>
      </c>
      <c r="F42" t="s">
        <v>76</v>
      </c>
      <c r="G42" t="s">
        <v>76</v>
      </c>
      <c r="H42" t="s">
        <v>76</v>
      </c>
      <c r="I42" t="s">
        <v>76</v>
      </c>
      <c r="J42" t="s">
        <v>76</v>
      </c>
      <c r="K42" t="s">
        <v>76</v>
      </c>
      <c r="L42" t="s">
        <v>76</v>
      </c>
      <c r="M42" t="s">
        <v>76</v>
      </c>
      <c r="N42" t="s">
        <v>76</v>
      </c>
      <c r="O42" s="1"/>
      <c r="P42" t="s">
        <v>3</v>
      </c>
      <c r="Q42" s="1">
        <v>44730</v>
      </c>
      <c r="R42" t="s">
        <v>76</v>
      </c>
      <c r="T42" t="s">
        <v>76</v>
      </c>
      <c r="U42" t="s">
        <v>76</v>
      </c>
      <c r="V42" t="s">
        <v>76</v>
      </c>
      <c r="W42" t="s">
        <v>76</v>
      </c>
      <c r="X42" t="s">
        <v>76</v>
      </c>
      <c r="Y42" t="s">
        <v>76</v>
      </c>
      <c r="Z42" t="s">
        <v>76</v>
      </c>
      <c r="AA42" t="s">
        <v>76</v>
      </c>
      <c r="AB42" t="s">
        <v>76</v>
      </c>
    </row>
    <row r="43" spans="1:28" ht="15" customHeight="1" x14ac:dyDescent="0.2">
      <c r="A43" t="s">
        <v>76</v>
      </c>
      <c r="B43" t="s">
        <v>53</v>
      </c>
      <c r="C43" t="s">
        <v>76</v>
      </c>
      <c r="D43" t="s">
        <v>76</v>
      </c>
      <c r="E43" t="s">
        <v>76</v>
      </c>
      <c r="F43" t="s">
        <v>76</v>
      </c>
      <c r="G43" t="s">
        <v>76</v>
      </c>
      <c r="H43" t="s">
        <v>76</v>
      </c>
      <c r="I43" t="s">
        <v>76</v>
      </c>
      <c r="J43" t="s">
        <v>76</v>
      </c>
      <c r="K43" t="s">
        <v>76</v>
      </c>
      <c r="L43" t="s">
        <v>76</v>
      </c>
      <c r="M43" t="s">
        <v>76</v>
      </c>
      <c r="N43" t="s">
        <v>76</v>
      </c>
      <c r="O43" s="1"/>
      <c r="P43" t="s">
        <v>6</v>
      </c>
      <c r="Q43" s="1">
        <v>44725</v>
      </c>
      <c r="R43" t="s">
        <v>76</v>
      </c>
      <c r="T43" t="s">
        <v>76</v>
      </c>
      <c r="U43" t="s">
        <v>76</v>
      </c>
      <c r="V43" t="s">
        <v>76</v>
      </c>
      <c r="W43" t="s">
        <v>76</v>
      </c>
      <c r="X43" t="s">
        <v>76</v>
      </c>
      <c r="Y43" t="s">
        <v>76</v>
      </c>
      <c r="Z43" t="s">
        <v>76</v>
      </c>
      <c r="AA43" t="s">
        <v>76</v>
      </c>
      <c r="AB43" t="s">
        <v>76</v>
      </c>
    </row>
    <row r="44" spans="1:28" ht="15" customHeight="1" x14ac:dyDescent="0.2">
      <c r="A44" t="s">
        <v>76</v>
      </c>
      <c r="B44" t="s">
        <v>53</v>
      </c>
      <c r="C44" t="s">
        <v>76</v>
      </c>
      <c r="D44" t="s">
        <v>76</v>
      </c>
      <c r="E44" t="s">
        <v>76</v>
      </c>
      <c r="F44" t="s">
        <v>76</v>
      </c>
      <c r="G44" t="s">
        <v>76</v>
      </c>
      <c r="H44" t="s">
        <v>76</v>
      </c>
      <c r="I44" t="s">
        <v>76</v>
      </c>
      <c r="J44" t="s">
        <v>76</v>
      </c>
      <c r="K44" t="s">
        <v>76</v>
      </c>
      <c r="L44" t="s">
        <v>76</v>
      </c>
      <c r="M44" t="s">
        <v>76</v>
      </c>
      <c r="N44" t="s">
        <v>76</v>
      </c>
      <c r="O44" s="1"/>
      <c r="P44" t="s">
        <v>4</v>
      </c>
      <c r="Q44" s="1">
        <v>44727</v>
      </c>
      <c r="R44" t="s">
        <v>76</v>
      </c>
      <c r="T44" t="s">
        <v>76</v>
      </c>
      <c r="U44" t="s">
        <v>76</v>
      </c>
      <c r="V44" t="s">
        <v>76</v>
      </c>
      <c r="W44" t="s">
        <v>76</v>
      </c>
      <c r="X44" t="s">
        <v>76</v>
      </c>
      <c r="Y44" t="s">
        <v>76</v>
      </c>
      <c r="Z44" t="s">
        <v>76</v>
      </c>
      <c r="AA44" t="s">
        <v>76</v>
      </c>
      <c r="AB44" t="s">
        <v>76</v>
      </c>
    </row>
    <row r="45" spans="1:28" ht="15" customHeight="1" x14ac:dyDescent="0.2">
      <c r="A45" t="s">
        <v>76</v>
      </c>
      <c r="B45" t="s">
        <v>53</v>
      </c>
      <c r="C45" t="s">
        <v>76</v>
      </c>
      <c r="D45" t="s">
        <v>76</v>
      </c>
      <c r="E45" t="s">
        <v>76</v>
      </c>
      <c r="F45" t="s">
        <v>76</v>
      </c>
      <c r="G45" t="s">
        <v>76</v>
      </c>
      <c r="H45" t="s">
        <v>76</v>
      </c>
      <c r="I45" t="s">
        <v>76</v>
      </c>
      <c r="J45" t="s">
        <v>76</v>
      </c>
      <c r="K45" t="s">
        <v>76</v>
      </c>
      <c r="L45" t="s">
        <v>76</v>
      </c>
      <c r="M45" t="s">
        <v>76</v>
      </c>
      <c r="N45" t="s">
        <v>76</v>
      </c>
      <c r="O45" s="1"/>
      <c r="P45" t="s">
        <v>1</v>
      </c>
      <c r="Q45" s="1">
        <v>44726</v>
      </c>
      <c r="R45" t="s">
        <v>76</v>
      </c>
      <c r="T45" t="s">
        <v>76</v>
      </c>
      <c r="U45" t="s">
        <v>76</v>
      </c>
      <c r="V45" t="s">
        <v>76</v>
      </c>
      <c r="W45" t="s">
        <v>76</v>
      </c>
      <c r="X45" t="s">
        <v>76</v>
      </c>
      <c r="Y45" t="s">
        <v>76</v>
      </c>
      <c r="Z45" t="s">
        <v>76</v>
      </c>
      <c r="AA45" t="s">
        <v>76</v>
      </c>
      <c r="AB45" t="s">
        <v>76</v>
      </c>
    </row>
    <row r="46" spans="1:28" ht="15" customHeight="1" x14ac:dyDescent="0.2">
      <c r="A46" t="s">
        <v>76</v>
      </c>
      <c r="B46" t="s">
        <v>53</v>
      </c>
      <c r="C46" t="s">
        <v>76</v>
      </c>
      <c r="D46" t="s">
        <v>76</v>
      </c>
      <c r="E46" t="s">
        <v>76</v>
      </c>
      <c r="F46" t="s">
        <v>76</v>
      </c>
      <c r="G46" t="s">
        <v>76</v>
      </c>
      <c r="H46" t="s">
        <v>76</v>
      </c>
      <c r="I46" t="s">
        <v>76</v>
      </c>
      <c r="J46" t="s">
        <v>76</v>
      </c>
      <c r="K46" t="s">
        <v>76</v>
      </c>
      <c r="L46" t="s">
        <v>76</v>
      </c>
      <c r="M46" t="s">
        <v>76</v>
      </c>
      <c r="N46" t="s">
        <v>76</v>
      </c>
      <c r="O46" s="1"/>
      <c r="P46" t="s">
        <v>4</v>
      </c>
      <c r="Q46" s="1">
        <v>44732</v>
      </c>
      <c r="R46" t="s">
        <v>76</v>
      </c>
      <c r="T46" t="s">
        <v>76</v>
      </c>
      <c r="U46" t="s">
        <v>76</v>
      </c>
      <c r="V46" t="s">
        <v>76</v>
      </c>
      <c r="W46" t="s">
        <v>76</v>
      </c>
      <c r="X46" t="s">
        <v>76</v>
      </c>
      <c r="Y46" t="s">
        <v>76</v>
      </c>
      <c r="Z46" t="s">
        <v>76</v>
      </c>
      <c r="AA46" t="s">
        <v>76</v>
      </c>
      <c r="AB46" t="s">
        <v>76</v>
      </c>
    </row>
    <row r="47" spans="1:28" ht="15" customHeight="1" x14ac:dyDescent="0.2">
      <c r="A47" t="s">
        <v>76</v>
      </c>
      <c r="B47" t="s">
        <v>52</v>
      </c>
      <c r="C47" t="s">
        <v>76</v>
      </c>
      <c r="D47" t="s">
        <v>76</v>
      </c>
      <c r="E47" t="s">
        <v>76</v>
      </c>
      <c r="F47" t="s">
        <v>76</v>
      </c>
      <c r="G47" t="s">
        <v>76</v>
      </c>
      <c r="H47" t="s">
        <v>76</v>
      </c>
      <c r="I47" t="s">
        <v>76</v>
      </c>
      <c r="J47" t="s">
        <v>76</v>
      </c>
      <c r="K47" t="s">
        <v>76</v>
      </c>
      <c r="L47" t="s">
        <v>76</v>
      </c>
      <c r="M47" t="s">
        <v>76</v>
      </c>
      <c r="N47" t="s">
        <v>76</v>
      </c>
      <c r="O47" s="1"/>
      <c r="P47" t="s">
        <v>6</v>
      </c>
      <c r="Q47" s="1">
        <v>44725</v>
      </c>
      <c r="R47" t="s">
        <v>76</v>
      </c>
      <c r="T47" t="s">
        <v>76</v>
      </c>
      <c r="U47" t="s">
        <v>76</v>
      </c>
      <c r="V47" t="s">
        <v>76</v>
      </c>
      <c r="W47" t="s">
        <v>76</v>
      </c>
      <c r="X47" t="s">
        <v>76</v>
      </c>
      <c r="Y47" t="s">
        <v>76</v>
      </c>
      <c r="Z47" t="s">
        <v>76</v>
      </c>
      <c r="AA47" t="s">
        <v>76</v>
      </c>
      <c r="AB47" t="s">
        <v>76</v>
      </c>
    </row>
    <row r="48" spans="1:28" ht="15" customHeight="1" x14ac:dyDescent="0.2">
      <c r="A48" t="s">
        <v>76</v>
      </c>
      <c r="B48" t="s">
        <v>52</v>
      </c>
      <c r="C48" t="s">
        <v>76</v>
      </c>
      <c r="D48" t="s">
        <v>76</v>
      </c>
      <c r="E48" t="s">
        <v>76</v>
      </c>
      <c r="F48" t="s">
        <v>76</v>
      </c>
      <c r="G48" t="s">
        <v>76</v>
      </c>
      <c r="H48" t="s">
        <v>76</v>
      </c>
      <c r="I48" t="s">
        <v>76</v>
      </c>
      <c r="J48" t="s">
        <v>76</v>
      </c>
      <c r="K48" t="s">
        <v>76</v>
      </c>
      <c r="L48" t="s">
        <v>76</v>
      </c>
      <c r="M48" t="s">
        <v>76</v>
      </c>
      <c r="N48" t="s">
        <v>76</v>
      </c>
      <c r="O48" s="1"/>
      <c r="P48" t="s">
        <v>21</v>
      </c>
      <c r="Q48" s="1">
        <v>44736</v>
      </c>
      <c r="R48" t="s">
        <v>76</v>
      </c>
      <c r="T48" t="s">
        <v>76</v>
      </c>
      <c r="U48" t="s">
        <v>76</v>
      </c>
      <c r="V48" t="s">
        <v>76</v>
      </c>
      <c r="W48" t="s">
        <v>76</v>
      </c>
      <c r="X48" t="s">
        <v>76</v>
      </c>
      <c r="Y48" t="s">
        <v>76</v>
      </c>
      <c r="Z48" t="s">
        <v>76</v>
      </c>
      <c r="AA48" t="s">
        <v>76</v>
      </c>
      <c r="AB48" t="s">
        <v>76</v>
      </c>
    </row>
    <row r="49" spans="1:28" ht="15" customHeight="1" x14ac:dyDescent="0.2">
      <c r="A49" t="s">
        <v>76</v>
      </c>
      <c r="B49" t="s">
        <v>52</v>
      </c>
      <c r="C49" t="s">
        <v>76</v>
      </c>
      <c r="D49" t="s">
        <v>76</v>
      </c>
      <c r="E49" t="s">
        <v>76</v>
      </c>
      <c r="F49" t="s">
        <v>76</v>
      </c>
      <c r="G49" t="s">
        <v>76</v>
      </c>
      <c r="H49" t="s">
        <v>76</v>
      </c>
      <c r="I49" t="s">
        <v>76</v>
      </c>
      <c r="J49" t="s">
        <v>76</v>
      </c>
      <c r="K49" t="s">
        <v>76</v>
      </c>
      <c r="L49" t="s">
        <v>76</v>
      </c>
      <c r="M49" t="s">
        <v>76</v>
      </c>
      <c r="N49" t="s">
        <v>76</v>
      </c>
      <c r="O49" s="1"/>
      <c r="P49" t="s">
        <v>21</v>
      </c>
      <c r="Q49" s="1">
        <v>44738</v>
      </c>
      <c r="R49" t="s">
        <v>76</v>
      </c>
      <c r="T49" t="s">
        <v>76</v>
      </c>
      <c r="U49" t="s">
        <v>76</v>
      </c>
      <c r="V49" t="s">
        <v>76</v>
      </c>
      <c r="W49" t="s">
        <v>76</v>
      </c>
      <c r="X49" t="s">
        <v>76</v>
      </c>
      <c r="Y49" t="s">
        <v>76</v>
      </c>
      <c r="Z49" t="s">
        <v>76</v>
      </c>
      <c r="AA49" t="s">
        <v>76</v>
      </c>
      <c r="AB49" t="s">
        <v>76</v>
      </c>
    </row>
    <row r="50" spans="1:28" ht="15" customHeight="1" x14ac:dyDescent="0.2">
      <c r="A50" t="s">
        <v>76</v>
      </c>
      <c r="B50" t="s">
        <v>52</v>
      </c>
      <c r="C50" t="s">
        <v>76</v>
      </c>
      <c r="D50" t="s">
        <v>76</v>
      </c>
      <c r="E50" t="s">
        <v>76</v>
      </c>
      <c r="F50" t="s">
        <v>76</v>
      </c>
      <c r="G50" t="s">
        <v>76</v>
      </c>
      <c r="H50" t="s">
        <v>76</v>
      </c>
      <c r="I50" t="s">
        <v>76</v>
      </c>
      <c r="J50" t="s">
        <v>76</v>
      </c>
      <c r="K50" t="s">
        <v>76</v>
      </c>
      <c r="L50" t="s">
        <v>76</v>
      </c>
      <c r="M50" t="s">
        <v>76</v>
      </c>
      <c r="N50" t="s">
        <v>76</v>
      </c>
      <c r="O50" s="1"/>
      <c r="P50" t="s">
        <v>21</v>
      </c>
      <c r="Q50" s="1">
        <v>44738</v>
      </c>
      <c r="R50" t="s">
        <v>76</v>
      </c>
      <c r="T50" t="s">
        <v>76</v>
      </c>
      <c r="U50" t="s">
        <v>76</v>
      </c>
      <c r="V50" t="s">
        <v>76</v>
      </c>
      <c r="W50" t="s">
        <v>76</v>
      </c>
      <c r="X50" t="s">
        <v>76</v>
      </c>
      <c r="Y50" t="s">
        <v>76</v>
      </c>
      <c r="Z50" t="s">
        <v>76</v>
      </c>
      <c r="AA50" t="s">
        <v>76</v>
      </c>
      <c r="AB50" t="s">
        <v>76</v>
      </c>
    </row>
    <row r="51" spans="1:28" ht="15" customHeight="1" x14ac:dyDescent="0.2">
      <c r="A51" t="s">
        <v>76</v>
      </c>
      <c r="B51" t="s">
        <v>52</v>
      </c>
      <c r="C51" t="s">
        <v>76</v>
      </c>
      <c r="D51" t="s">
        <v>76</v>
      </c>
      <c r="E51" t="s">
        <v>76</v>
      </c>
      <c r="F51" t="s">
        <v>76</v>
      </c>
      <c r="G51" t="s">
        <v>76</v>
      </c>
      <c r="H51" t="s">
        <v>76</v>
      </c>
      <c r="I51" t="s">
        <v>76</v>
      </c>
      <c r="J51" t="s">
        <v>76</v>
      </c>
      <c r="K51" t="s">
        <v>76</v>
      </c>
      <c r="L51" t="s">
        <v>76</v>
      </c>
      <c r="M51" t="s">
        <v>76</v>
      </c>
      <c r="N51" t="s">
        <v>76</v>
      </c>
      <c r="O51" s="1"/>
      <c r="P51" t="s">
        <v>4</v>
      </c>
      <c r="Q51" s="1">
        <v>44741</v>
      </c>
      <c r="R51" t="s">
        <v>76</v>
      </c>
      <c r="T51" t="s">
        <v>76</v>
      </c>
      <c r="U51" t="s">
        <v>76</v>
      </c>
      <c r="V51" t="s">
        <v>76</v>
      </c>
      <c r="W51" t="s">
        <v>76</v>
      </c>
      <c r="X51" t="s">
        <v>76</v>
      </c>
      <c r="Y51" t="s">
        <v>76</v>
      </c>
      <c r="Z51" t="s">
        <v>76</v>
      </c>
      <c r="AA51" t="s">
        <v>76</v>
      </c>
      <c r="AB51" t="s">
        <v>76</v>
      </c>
    </row>
    <row r="52" spans="1:28" ht="15" customHeight="1" x14ac:dyDescent="0.2">
      <c r="A52" t="s">
        <v>76</v>
      </c>
      <c r="B52" t="s">
        <v>52</v>
      </c>
      <c r="C52" t="s">
        <v>76</v>
      </c>
      <c r="D52" t="s">
        <v>76</v>
      </c>
      <c r="E52" t="s">
        <v>76</v>
      </c>
      <c r="F52" t="s">
        <v>76</v>
      </c>
      <c r="G52" t="s">
        <v>76</v>
      </c>
      <c r="H52" t="s">
        <v>76</v>
      </c>
      <c r="I52" t="s">
        <v>76</v>
      </c>
      <c r="J52" t="s">
        <v>76</v>
      </c>
      <c r="K52" t="s">
        <v>76</v>
      </c>
      <c r="L52" t="s">
        <v>76</v>
      </c>
      <c r="M52" t="s">
        <v>76</v>
      </c>
      <c r="N52" t="s">
        <v>76</v>
      </c>
      <c r="O52" s="1"/>
      <c r="P52" t="s">
        <v>6</v>
      </c>
      <c r="Q52" s="1">
        <v>44741</v>
      </c>
      <c r="R52" t="s">
        <v>76</v>
      </c>
      <c r="T52" t="s">
        <v>76</v>
      </c>
      <c r="U52" t="s">
        <v>76</v>
      </c>
      <c r="V52" t="s">
        <v>76</v>
      </c>
      <c r="W52" t="s">
        <v>76</v>
      </c>
      <c r="X52" t="s">
        <v>76</v>
      </c>
      <c r="Y52" t="s">
        <v>76</v>
      </c>
      <c r="Z52" t="s">
        <v>76</v>
      </c>
      <c r="AA52" t="s">
        <v>76</v>
      </c>
      <c r="AB52" t="s">
        <v>76</v>
      </c>
    </row>
    <row r="53" spans="1:28" ht="15" customHeight="1" x14ac:dyDescent="0.2">
      <c r="A53" t="s">
        <v>76</v>
      </c>
      <c r="B53" t="s">
        <v>75</v>
      </c>
      <c r="C53" t="s">
        <v>76</v>
      </c>
      <c r="D53" t="s">
        <v>76</v>
      </c>
      <c r="E53" t="s">
        <v>76</v>
      </c>
      <c r="F53" t="s">
        <v>76</v>
      </c>
      <c r="G53" t="s">
        <v>76</v>
      </c>
      <c r="H53" t="s">
        <v>76</v>
      </c>
      <c r="I53" t="s">
        <v>76</v>
      </c>
      <c r="J53" t="s">
        <v>76</v>
      </c>
      <c r="K53" t="s">
        <v>76</v>
      </c>
      <c r="L53" t="s">
        <v>76</v>
      </c>
      <c r="M53" t="s">
        <v>76</v>
      </c>
      <c r="N53" t="s">
        <v>76</v>
      </c>
      <c r="O53" s="1"/>
      <c r="P53" t="s">
        <v>4</v>
      </c>
      <c r="Q53" s="1">
        <v>44722</v>
      </c>
      <c r="R53" t="s">
        <v>76</v>
      </c>
      <c r="T53" t="s">
        <v>76</v>
      </c>
      <c r="U53" t="s">
        <v>76</v>
      </c>
      <c r="V53" t="s">
        <v>76</v>
      </c>
      <c r="W53" t="s">
        <v>76</v>
      </c>
      <c r="X53" t="s">
        <v>76</v>
      </c>
      <c r="Y53" t="s">
        <v>76</v>
      </c>
      <c r="Z53" t="s">
        <v>76</v>
      </c>
      <c r="AA53" t="s">
        <v>76</v>
      </c>
      <c r="AB53" t="s">
        <v>76</v>
      </c>
    </row>
    <row r="54" spans="1:28" ht="15" customHeight="1" x14ac:dyDescent="0.2">
      <c r="A54" t="s">
        <v>76</v>
      </c>
      <c r="B54" t="s">
        <v>49</v>
      </c>
      <c r="C54" t="s">
        <v>76</v>
      </c>
      <c r="D54" t="s">
        <v>76</v>
      </c>
      <c r="E54" t="s">
        <v>76</v>
      </c>
      <c r="F54" t="s">
        <v>76</v>
      </c>
      <c r="G54" t="s">
        <v>76</v>
      </c>
      <c r="H54" t="s">
        <v>76</v>
      </c>
      <c r="I54" t="s">
        <v>76</v>
      </c>
      <c r="J54" t="s">
        <v>76</v>
      </c>
      <c r="K54" t="s">
        <v>76</v>
      </c>
      <c r="L54" t="s">
        <v>76</v>
      </c>
      <c r="M54" t="s">
        <v>76</v>
      </c>
      <c r="N54" t="s">
        <v>76</v>
      </c>
      <c r="O54" s="1"/>
      <c r="P54" t="s">
        <v>1</v>
      </c>
      <c r="Q54" s="1">
        <v>44735</v>
      </c>
      <c r="R54" t="s">
        <v>76</v>
      </c>
      <c r="T54" t="s">
        <v>76</v>
      </c>
      <c r="U54" t="s">
        <v>76</v>
      </c>
      <c r="V54" t="s">
        <v>76</v>
      </c>
      <c r="W54" t="s">
        <v>76</v>
      </c>
      <c r="X54" t="s">
        <v>76</v>
      </c>
      <c r="Y54" t="s">
        <v>76</v>
      </c>
      <c r="Z54" t="s">
        <v>76</v>
      </c>
      <c r="AA54" t="s">
        <v>76</v>
      </c>
      <c r="AB54" t="s">
        <v>76</v>
      </c>
    </row>
    <row r="55" spans="1:28" ht="15" customHeight="1" x14ac:dyDescent="0.2">
      <c r="A55" t="s">
        <v>76</v>
      </c>
      <c r="B55" t="s">
        <v>49</v>
      </c>
      <c r="C55" t="s">
        <v>76</v>
      </c>
      <c r="D55" t="s">
        <v>76</v>
      </c>
      <c r="E55" t="s">
        <v>76</v>
      </c>
      <c r="F55" t="s">
        <v>76</v>
      </c>
      <c r="G55" t="s">
        <v>76</v>
      </c>
      <c r="H55" t="s">
        <v>76</v>
      </c>
      <c r="I55" t="s">
        <v>76</v>
      </c>
      <c r="J55" t="s">
        <v>76</v>
      </c>
      <c r="K55" t="s">
        <v>76</v>
      </c>
      <c r="L55" t="s">
        <v>76</v>
      </c>
      <c r="M55" t="s">
        <v>76</v>
      </c>
      <c r="N55" t="s">
        <v>76</v>
      </c>
      <c r="O55" s="1"/>
      <c r="P55" t="s">
        <v>5</v>
      </c>
      <c r="Q55" s="1">
        <v>44723</v>
      </c>
      <c r="R55" t="s">
        <v>76</v>
      </c>
      <c r="T55" t="s">
        <v>76</v>
      </c>
      <c r="U55" t="s">
        <v>76</v>
      </c>
      <c r="V55" t="s">
        <v>76</v>
      </c>
      <c r="W55" t="s">
        <v>76</v>
      </c>
      <c r="X55" t="s">
        <v>76</v>
      </c>
      <c r="Y55" t="s">
        <v>76</v>
      </c>
      <c r="Z55" t="s">
        <v>76</v>
      </c>
      <c r="AA55" t="s">
        <v>76</v>
      </c>
      <c r="AB55" t="s">
        <v>76</v>
      </c>
    </row>
    <row r="56" spans="1:28" ht="15" customHeight="1" x14ac:dyDescent="0.2">
      <c r="A56" t="s">
        <v>76</v>
      </c>
      <c r="B56" t="s">
        <v>49</v>
      </c>
      <c r="C56" t="s">
        <v>76</v>
      </c>
      <c r="D56" t="s">
        <v>76</v>
      </c>
      <c r="E56" t="s">
        <v>76</v>
      </c>
      <c r="F56" t="s">
        <v>76</v>
      </c>
      <c r="G56" t="s">
        <v>76</v>
      </c>
      <c r="H56" t="s">
        <v>76</v>
      </c>
      <c r="I56" t="s">
        <v>76</v>
      </c>
      <c r="J56" t="s">
        <v>76</v>
      </c>
      <c r="K56" t="s">
        <v>76</v>
      </c>
      <c r="L56" t="s">
        <v>76</v>
      </c>
      <c r="M56" t="s">
        <v>76</v>
      </c>
      <c r="N56" t="s">
        <v>76</v>
      </c>
      <c r="O56" s="1"/>
      <c r="P56" t="s">
        <v>5</v>
      </c>
      <c r="Q56" s="1">
        <v>44721</v>
      </c>
      <c r="R56" t="s">
        <v>76</v>
      </c>
      <c r="T56" t="s">
        <v>76</v>
      </c>
      <c r="U56" t="s">
        <v>76</v>
      </c>
      <c r="V56" t="s">
        <v>76</v>
      </c>
      <c r="W56" t="s">
        <v>76</v>
      </c>
      <c r="X56" t="s">
        <v>76</v>
      </c>
      <c r="Y56" t="s">
        <v>76</v>
      </c>
      <c r="Z56" t="s">
        <v>76</v>
      </c>
      <c r="AA56" t="s">
        <v>76</v>
      </c>
      <c r="AB56" t="s">
        <v>76</v>
      </c>
    </row>
    <row r="57" spans="1:28" ht="15" customHeight="1" x14ac:dyDescent="0.2">
      <c r="A57" t="s">
        <v>76</v>
      </c>
      <c r="B57" t="s">
        <v>49</v>
      </c>
      <c r="C57" t="s">
        <v>76</v>
      </c>
      <c r="D57" t="s">
        <v>76</v>
      </c>
      <c r="E57" t="s">
        <v>76</v>
      </c>
      <c r="F57" t="s">
        <v>76</v>
      </c>
      <c r="G57" t="s">
        <v>76</v>
      </c>
      <c r="H57" t="s">
        <v>76</v>
      </c>
      <c r="I57" t="s">
        <v>76</v>
      </c>
      <c r="J57" t="s">
        <v>76</v>
      </c>
      <c r="K57" t="s">
        <v>76</v>
      </c>
      <c r="L57" t="s">
        <v>76</v>
      </c>
      <c r="M57" t="s">
        <v>76</v>
      </c>
      <c r="N57" t="s">
        <v>76</v>
      </c>
      <c r="O57" s="1"/>
      <c r="P57" t="s">
        <v>3</v>
      </c>
      <c r="Q57" s="1">
        <v>44723</v>
      </c>
      <c r="R57" t="s">
        <v>76</v>
      </c>
      <c r="T57" t="s">
        <v>76</v>
      </c>
      <c r="U57" t="s">
        <v>76</v>
      </c>
      <c r="V57" t="s">
        <v>76</v>
      </c>
      <c r="W57" t="s">
        <v>76</v>
      </c>
      <c r="X57" t="s">
        <v>76</v>
      </c>
      <c r="Y57" t="s">
        <v>76</v>
      </c>
      <c r="Z57" t="s">
        <v>76</v>
      </c>
      <c r="AA57" t="s">
        <v>76</v>
      </c>
      <c r="AB57" t="s">
        <v>76</v>
      </c>
    </row>
    <row r="58" spans="1:28" ht="15" customHeight="1" x14ac:dyDescent="0.2">
      <c r="A58" t="s">
        <v>76</v>
      </c>
      <c r="B58" t="s">
        <v>49</v>
      </c>
      <c r="C58" t="s">
        <v>76</v>
      </c>
      <c r="D58" t="s">
        <v>76</v>
      </c>
      <c r="E58" t="s">
        <v>76</v>
      </c>
      <c r="F58" t="s">
        <v>76</v>
      </c>
      <c r="G58" t="s">
        <v>76</v>
      </c>
      <c r="H58" t="s">
        <v>76</v>
      </c>
      <c r="I58" t="s">
        <v>76</v>
      </c>
      <c r="J58" t="s">
        <v>76</v>
      </c>
      <c r="K58" t="s">
        <v>76</v>
      </c>
      <c r="L58" t="s">
        <v>76</v>
      </c>
      <c r="M58" t="s">
        <v>76</v>
      </c>
      <c r="N58" t="s">
        <v>76</v>
      </c>
      <c r="O58" s="1"/>
      <c r="P58" t="s">
        <v>1</v>
      </c>
      <c r="Q58" s="1">
        <v>44720</v>
      </c>
      <c r="R58" t="s">
        <v>76</v>
      </c>
      <c r="T58" t="s">
        <v>76</v>
      </c>
      <c r="U58" t="s">
        <v>76</v>
      </c>
      <c r="V58" t="s">
        <v>76</v>
      </c>
      <c r="W58" t="s">
        <v>76</v>
      </c>
      <c r="X58" t="s">
        <v>76</v>
      </c>
      <c r="Y58" t="s">
        <v>76</v>
      </c>
      <c r="Z58" t="s">
        <v>76</v>
      </c>
      <c r="AA58" t="s">
        <v>76</v>
      </c>
      <c r="AB58" t="s">
        <v>76</v>
      </c>
    </row>
    <row r="59" spans="1:28" ht="15" customHeight="1" x14ac:dyDescent="0.2">
      <c r="A59" t="s">
        <v>76</v>
      </c>
      <c r="B59" t="s">
        <v>49</v>
      </c>
      <c r="C59" t="s">
        <v>76</v>
      </c>
      <c r="D59" t="s">
        <v>76</v>
      </c>
      <c r="E59" t="s">
        <v>76</v>
      </c>
      <c r="F59" t="s">
        <v>76</v>
      </c>
      <c r="G59" t="s">
        <v>76</v>
      </c>
      <c r="H59" t="s">
        <v>76</v>
      </c>
      <c r="I59" t="s">
        <v>76</v>
      </c>
      <c r="J59" t="s">
        <v>76</v>
      </c>
      <c r="K59" t="s">
        <v>76</v>
      </c>
      <c r="L59" t="s">
        <v>76</v>
      </c>
      <c r="M59" t="s">
        <v>76</v>
      </c>
      <c r="N59" t="s">
        <v>76</v>
      </c>
      <c r="O59" s="1"/>
      <c r="P59" t="s">
        <v>6</v>
      </c>
      <c r="Q59" s="1">
        <v>44719</v>
      </c>
      <c r="R59" t="s">
        <v>76</v>
      </c>
      <c r="T59" t="s">
        <v>76</v>
      </c>
      <c r="U59" t="s">
        <v>76</v>
      </c>
      <c r="V59" t="s">
        <v>76</v>
      </c>
      <c r="W59" t="s">
        <v>76</v>
      </c>
      <c r="X59" t="s">
        <v>76</v>
      </c>
      <c r="Y59" t="s">
        <v>76</v>
      </c>
      <c r="Z59" t="s">
        <v>76</v>
      </c>
      <c r="AA59" t="s">
        <v>76</v>
      </c>
      <c r="AB59" t="s">
        <v>76</v>
      </c>
    </row>
    <row r="60" spans="1:28" ht="15" customHeight="1" x14ac:dyDescent="0.2">
      <c r="A60" t="s">
        <v>76</v>
      </c>
      <c r="B60" t="s">
        <v>49</v>
      </c>
      <c r="C60" t="s">
        <v>76</v>
      </c>
      <c r="D60" t="s">
        <v>76</v>
      </c>
      <c r="E60" t="s">
        <v>76</v>
      </c>
      <c r="F60" t="s">
        <v>76</v>
      </c>
      <c r="G60" t="s">
        <v>76</v>
      </c>
      <c r="H60" t="s">
        <v>76</v>
      </c>
      <c r="I60" t="s">
        <v>76</v>
      </c>
      <c r="J60" t="s">
        <v>76</v>
      </c>
      <c r="K60" t="s">
        <v>76</v>
      </c>
      <c r="L60" t="s">
        <v>76</v>
      </c>
      <c r="M60" t="s">
        <v>76</v>
      </c>
      <c r="N60" t="s">
        <v>76</v>
      </c>
      <c r="O60" s="1"/>
      <c r="P60" t="s">
        <v>3</v>
      </c>
      <c r="Q60" s="1">
        <v>44722</v>
      </c>
      <c r="R60" t="s">
        <v>76</v>
      </c>
      <c r="T60" t="s">
        <v>76</v>
      </c>
      <c r="U60" t="s">
        <v>76</v>
      </c>
      <c r="V60" t="s">
        <v>76</v>
      </c>
      <c r="W60" t="s">
        <v>76</v>
      </c>
      <c r="X60" t="s">
        <v>76</v>
      </c>
      <c r="Y60" t="s">
        <v>76</v>
      </c>
      <c r="Z60" t="s">
        <v>76</v>
      </c>
      <c r="AA60" t="s">
        <v>76</v>
      </c>
      <c r="AB60" t="s">
        <v>76</v>
      </c>
    </row>
    <row r="61" spans="1:28" ht="15" customHeight="1" x14ac:dyDescent="0.2">
      <c r="A61" t="s">
        <v>76</v>
      </c>
      <c r="B61" t="s">
        <v>49</v>
      </c>
      <c r="C61" t="s">
        <v>76</v>
      </c>
      <c r="D61" t="s">
        <v>76</v>
      </c>
      <c r="E61" t="s">
        <v>76</v>
      </c>
      <c r="F61" t="s">
        <v>76</v>
      </c>
      <c r="G61" t="s">
        <v>76</v>
      </c>
      <c r="H61" t="s">
        <v>76</v>
      </c>
      <c r="I61" t="s">
        <v>76</v>
      </c>
      <c r="J61" t="s">
        <v>76</v>
      </c>
      <c r="K61" t="s">
        <v>76</v>
      </c>
      <c r="L61" t="s">
        <v>76</v>
      </c>
      <c r="M61" t="s">
        <v>76</v>
      </c>
      <c r="N61" t="s">
        <v>76</v>
      </c>
      <c r="O61" s="1"/>
      <c r="P61" t="s">
        <v>2</v>
      </c>
      <c r="Q61" s="1">
        <v>44722</v>
      </c>
      <c r="R61" t="s">
        <v>76</v>
      </c>
      <c r="T61" t="s">
        <v>76</v>
      </c>
      <c r="U61" t="s">
        <v>76</v>
      </c>
      <c r="V61" t="s">
        <v>76</v>
      </c>
      <c r="W61" t="s">
        <v>76</v>
      </c>
      <c r="X61" t="s">
        <v>76</v>
      </c>
      <c r="Y61" t="s">
        <v>76</v>
      </c>
      <c r="Z61" t="s">
        <v>76</v>
      </c>
      <c r="AA61" t="s">
        <v>76</v>
      </c>
      <c r="AB61" t="s">
        <v>76</v>
      </c>
    </row>
    <row r="62" spans="1:28" ht="15" customHeight="1" x14ac:dyDescent="0.2">
      <c r="A62" t="s">
        <v>76</v>
      </c>
      <c r="B62" t="s">
        <v>49</v>
      </c>
      <c r="C62" t="s">
        <v>76</v>
      </c>
      <c r="D62" t="s">
        <v>76</v>
      </c>
      <c r="E62" t="s">
        <v>76</v>
      </c>
      <c r="F62" t="s">
        <v>76</v>
      </c>
      <c r="G62" t="s">
        <v>76</v>
      </c>
      <c r="H62" t="s">
        <v>76</v>
      </c>
      <c r="I62" t="s">
        <v>76</v>
      </c>
      <c r="J62" t="s">
        <v>76</v>
      </c>
      <c r="K62" t="s">
        <v>76</v>
      </c>
      <c r="L62" t="s">
        <v>76</v>
      </c>
      <c r="M62" t="s">
        <v>76</v>
      </c>
      <c r="N62" t="s">
        <v>76</v>
      </c>
      <c r="O62" s="1"/>
      <c r="P62" t="s">
        <v>2</v>
      </c>
      <c r="Q62" s="1">
        <v>44728</v>
      </c>
      <c r="R62" t="s">
        <v>76</v>
      </c>
      <c r="T62" t="s">
        <v>76</v>
      </c>
      <c r="U62" t="s">
        <v>76</v>
      </c>
      <c r="V62" t="s">
        <v>76</v>
      </c>
      <c r="W62" t="s">
        <v>76</v>
      </c>
      <c r="X62" t="s">
        <v>76</v>
      </c>
      <c r="Y62" t="s">
        <v>76</v>
      </c>
      <c r="Z62" t="s">
        <v>76</v>
      </c>
      <c r="AA62" t="s">
        <v>76</v>
      </c>
      <c r="AB62" t="s">
        <v>76</v>
      </c>
    </row>
    <row r="63" spans="1:28" ht="15" customHeight="1" x14ac:dyDescent="0.2">
      <c r="A63" t="s">
        <v>76</v>
      </c>
      <c r="B63" t="s">
        <v>49</v>
      </c>
      <c r="C63" t="s">
        <v>76</v>
      </c>
      <c r="D63" t="s">
        <v>76</v>
      </c>
      <c r="E63" t="s">
        <v>76</v>
      </c>
      <c r="F63" t="s">
        <v>76</v>
      </c>
      <c r="G63" t="s">
        <v>76</v>
      </c>
      <c r="H63" t="s">
        <v>76</v>
      </c>
      <c r="I63" t="s">
        <v>76</v>
      </c>
      <c r="J63" t="s">
        <v>76</v>
      </c>
      <c r="K63" t="s">
        <v>76</v>
      </c>
      <c r="L63" t="s">
        <v>76</v>
      </c>
      <c r="M63" t="s">
        <v>76</v>
      </c>
      <c r="N63" t="s">
        <v>76</v>
      </c>
      <c r="O63" s="1"/>
      <c r="P63" t="s">
        <v>0</v>
      </c>
      <c r="Q63" s="1">
        <v>44724</v>
      </c>
      <c r="R63" t="s">
        <v>76</v>
      </c>
      <c r="T63" t="s">
        <v>76</v>
      </c>
      <c r="U63" t="s">
        <v>76</v>
      </c>
      <c r="V63" t="s">
        <v>76</v>
      </c>
      <c r="W63" t="s">
        <v>76</v>
      </c>
      <c r="X63" t="s">
        <v>76</v>
      </c>
      <c r="Y63" t="s">
        <v>76</v>
      </c>
      <c r="Z63" t="s">
        <v>76</v>
      </c>
      <c r="AA63" t="s">
        <v>76</v>
      </c>
      <c r="AB63" t="s">
        <v>76</v>
      </c>
    </row>
    <row r="64" spans="1:28" ht="15" customHeight="1" x14ac:dyDescent="0.2">
      <c r="A64" t="s">
        <v>76</v>
      </c>
      <c r="B64" t="s">
        <v>49</v>
      </c>
      <c r="C64" t="s">
        <v>76</v>
      </c>
      <c r="D64" t="s">
        <v>76</v>
      </c>
      <c r="E64" t="s">
        <v>76</v>
      </c>
      <c r="F64" t="s">
        <v>76</v>
      </c>
      <c r="G64" t="s">
        <v>76</v>
      </c>
      <c r="H64" t="s">
        <v>76</v>
      </c>
      <c r="I64" t="s">
        <v>76</v>
      </c>
      <c r="J64" t="s">
        <v>76</v>
      </c>
      <c r="K64" t="s">
        <v>76</v>
      </c>
      <c r="L64" t="s">
        <v>76</v>
      </c>
      <c r="M64" t="s">
        <v>76</v>
      </c>
      <c r="N64" t="s">
        <v>76</v>
      </c>
      <c r="O64" s="1"/>
      <c r="P64" t="s">
        <v>3</v>
      </c>
      <c r="Q64" s="1">
        <v>44723</v>
      </c>
      <c r="R64" t="s">
        <v>76</v>
      </c>
      <c r="T64" t="s">
        <v>76</v>
      </c>
      <c r="U64" t="s">
        <v>76</v>
      </c>
      <c r="V64" t="s">
        <v>76</v>
      </c>
      <c r="W64" t="s">
        <v>76</v>
      </c>
      <c r="X64" t="s">
        <v>76</v>
      </c>
      <c r="Y64" t="s">
        <v>76</v>
      </c>
      <c r="Z64" t="s">
        <v>76</v>
      </c>
      <c r="AA64" t="s">
        <v>76</v>
      </c>
      <c r="AB64" t="s">
        <v>76</v>
      </c>
    </row>
    <row r="65" spans="1:28" ht="15" customHeight="1" x14ac:dyDescent="0.2">
      <c r="A65" t="s">
        <v>76</v>
      </c>
      <c r="B65" t="s">
        <v>49</v>
      </c>
      <c r="C65" t="s">
        <v>76</v>
      </c>
      <c r="D65" t="s">
        <v>76</v>
      </c>
      <c r="E65" t="s">
        <v>76</v>
      </c>
      <c r="F65" t="s">
        <v>76</v>
      </c>
      <c r="G65" t="s">
        <v>76</v>
      </c>
      <c r="H65" t="s">
        <v>76</v>
      </c>
      <c r="I65" t="s">
        <v>76</v>
      </c>
      <c r="J65" t="s">
        <v>76</v>
      </c>
      <c r="K65" t="s">
        <v>76</v>
      </c>
      <c r="L65" t="s">
        <v>76</v>
      </c>
      <c r="M65" t="s">
        <v>76</v>
      </c>
      <c r="N65" t="s">
        <v>76</v>
      </c>
      <c r="O65" s="1"/>
      <c r="P65" t="s">
        <v>4</v>
      </c>
      <c r="Q65" s="1">
        <v>44722</v>
      </c>
      <c r="R65" t="s">
        <v>76</v>
      </c>
      <c r="T65" t="s">
        <v>76</v>
      </c>
      <c r="U65" t="s">
        <v>76</v>
      </c>
      <c r="V65" t="s">
        <v>76</v>
      </c>
      <c r="W65" t="s">
        <v>76</v>
      </c>
      <c r="X65" t="s">
        <v>76</v>
      </c>
      <c r="Y65" t="s">
        <v>76</v>
      </c>
      <c r="Z65" t="s">
        <v>76</v>
      </c>
      <c r="AA65" t="s">
        <v>76</v>
      </c>
      <c r="AB65" t="s">
        <v>76</v>
      </c>
    </row>
    <row r="66" spans="1:28" ht="15" customHeight="1" x14ac:dyDescent="0.2">
      <c r="A66" t="s">
        <v>76</v>
      </c>
      <c r="B66" t="s">
        <v>49</v>
      </c>
      <c r="C66" t="s">
        <v>76</v>
      </c>
      <c r="D66" t="s">
        <v>76</v>
      </c>
      <c r="E66" t="s">
        <v>76</v>
      </c>
      <c r="F66" t="s">
        <v>76</v>
      </c>
      <c r="G66" t="s">
        <v>76</v>
      </c>
      <c r="H66" t="s">
        <v>76</v>
      </c>
      <c r="I66" t="s">
        <v>76</v>
      </c>
      <c r="J66" t="s">
        <v>76</v>
      </c>
      <c r="K66" t="s">
        <v>76</v>
      </c>
      <c r="L66" t="s">
        <v>76</v>
      </c>
      <c r="M66" t="s">
        <v>76</v>
      </c>
      <c r="N66" t="s">
        <v>76</v>
      </c>
      <c r="O66" s="1"/>
      <c r="P66" t="s">
        <v>1</v>
      </c>
      <c r="Q66" s="1">
        <v>44725</v>
      </c>
      <c r="R66" t="s">
        <v>76</v>
      </c>
      <c r="T66" t="s">
        <v>76</v>
      </c>
      <c r="U66" t="s">
        <v>76</v>
      </c>
      <c r="V66" t="s">
        <v>76</v>
      </c>
      <c r="W66" t="s">
        <v>76</v>
      </c>
      <c r="X66" t="s">
        <v>76</v>
      </c>
      <c r="Y66" t="s">
        <v>76</v>
      </c>
      <c r="Z66" t="s">
        <v>76</v>
      </c>
      <c r="AA66" t="s">
        <v>76</v>
      </c>
      <c r="AB66" t="s">
        <v>76</v>
      </c>
    </row>
    <row r="67" spans="1:28" ht="15" customHeight="1" x14ac:dyDescent="0.2">
      <c r="A67" t="s">
        <v>76</v>
      </c>
      <c r="B67" t="s">
        <v>49</v>
      </c>
      <c r="C67" t="s">
        <v>76</v>
      </c>
      <c r="D67" t="s">
        <v>76</v>
      </c>
      <c r="E67" t="s">
        <v>76</v>
      </c>
      <c r="F67" t="s">
        <v>76</v>
      </c>
      <c r="G67" t="s">
        <v>76</v>
      </c>
      <c r="H67" t="s">
        <v>76</v>
      </c>
      <c r="I67" t="s">
        <v>76</v>
      </c>
      <c r="J67" t="s">
        <v>76</v>
      </c>
      <c r="K67" t="s">
        <v>76</v>
      </c>
      <c r="L67" t="s">
        <v>76</v>
      </c>
      <c r="M67" t="s">
        <v>76</v>
      </c>
      <c r="N67" t="s">
        <v>76</v>
      </c>
      <c r="O67" s="1"/>
      <c r="P67" t="s">
        <v>2</v>
      </c>
      <c r="Q67" s="1">
        <v>44725</v>
      </c>
      <c r="R67" t="s">
        <v>76</v>
      </c>
      <c r="T67" t="s">
        <v>76</v>
      </c>
      <c r="U67" t="s">
        <v>76</v>
      </c>
      <c r="V67" t="s">
        <v>76</v>
      </c>
      <c r="W67" t="s">
        <v>76</v>
      </c>
      <c r="X67" t="s">
        <v>76</v>
      </c>
      <c r="Y67" t="s">
        <v>76</v>
      </c>
      <c r="Z67" t="s">
        <v>76</v>
      </c>
      <c r="AA67" t="s">
        <v>76</v>
      </c>
      <c r="AB67" t="s">
        <v>76</v>
      </c>
    </row>
    <row r="68" spans="1:28" ht="15" customHeight="1" x14ac:dyDescent="0.2">
      <c r="A68" t="s">
        <v>76</v>
      </c>
      <c r="B68" t="s">
        <v>49</v>
      </c>
      <c r="C68" t="s">
        <v>76</v>
      </c>
      <c r="D68" t="s">
        <v>76</v>
      </c>
      <c r="E68" t="s">
        <v>76</v>
      </c>
      <c r="F68" t="s">
        <v>76</v>
      </c>
      <c r="G68" t="s">
        <v>76</v>
      </c>
      <c r="H68" t="s">
        <v>76</v>
      </c>
      <c r="I68" t="s">
        <v>76</v>
      </c>
      <c r="J68" t="s">
        <v>76</v>
      </c>
      <c r="K68" t="s">
        <v>76</v>
      </c>
      <c r="L68" t="s">
        <v>76</v>
      </c>
      <c r="M68" t="s">
        <v>76</v>
      </c>
      <c r="N68" t="s">
        <v>76</v>
      </c>
      <c r="O68" s="1"/>
      <c r="P68" t="s">
        <v>2</v>
      </c>
      <c r="Q68" s="1">
        <v>44725</v>
      </c>
      <c r="R68" t="s">
        <v>76</v>
      </c>
      <c r="T68" t="s">
        <v>76</v>
      </c>
      <c r="U68" t="s">
        <v>76</v>
      </c>
      <c r="V68" t="s">
        <v>76</v>
      </c>
      <c r="W68" t="s">
        <v>76</v>
      </c>
      <c r="X68" t="s">
        <v>76</v>
      </c>
      <c r="Y68" t="s">
        <v>76</v>
      </c>
      <c r="Z68" t="s">
        <v>76</v>
      </c>
      <c r="AA68" t="s">
        <v>76</v>
      </c>
      <c r="AB68" t="s">
        <v>76</v>
      </c>
    </row>
    <row r="69" spans="1:28" ht="15" customHeight="1" x14ac:dyDescent="0.2">
      <c r="A69" t="s">
        <v>76</v>
      </c>
      <c r="B69" t="s">
        <v>49</v>
      </c>
      <c r="C69" t="s">
        <v>76</v>
      </c>
      <c r="D69" t="s">
        <v>76</v>
      </c>
      <c r="E69" t="s">
        <v>76</v>
      </c>
      <c r="F69" t="s">
        <v>76</v>
      </c>
      <c r="G69" t="s">
        <v>76</v>
      </c>
      <c r="H69" t="s">
        <v>76</v>
      </c>
      <c r="I69" t="s">
        <v>76</v>
      </c>
      <c r="J69" t="s">
        <v>76</v>
      </c>
      <c r="K69" t="s">
        <v>76</v>
      </c>
      <c r="L69" t="s">
        <v>76</v>
      </c>
      <c r="M69" t="s">
        <v>76</v>
      </c>
      <c r="N69" t="s">
        <v>76</v>
      </c>
      <c r="O69" s="1"/>
      <c r="P69" t="s">
        <v>1</v>
      </c>
      <c r="Q69" s="1">
        <v>44726</v>
      </c>
      <c r="R69" t="s">
        <v>76</v>
      </c>
      <c r="T69" t="s">
        <v>76</v>
      </c>
      <c r="U69" t="s">
        <v>76</v>
      </c>
      <c r="V69" t="s">
        <v>76</v>
      </c>
      <c r="W69" t="s">
        <v>76</v>
      </c>
      <c r="X69" t="s">
        <v>76</v>
      </c>
      <c r="Y69" t="s">
        <v>76</v>
      </c>
      <c r="Z69" t="s">
        <v>76</v>
      </c>
      <c r="AA69" t="s">
        <v>76</v>
      </c>
      <c r="AB69" t="s">
        <v>76</v>
      </c>
    </row>
    <row r="70" spans="1:28" ht="15" customHeight="1" x14ac:dyDescent="0.2">
      <c r="A70" t="s">
        <v>76</v>
      </c>
      <c r="B70" t="s">
        <v>49</v>
      </c>
      <c r="C70" t="s">
        <v>76</v>
      </c>
      <c r="D70" t="s">
        <v>76</v>
      </c>
      <c r="E70" t="s">
        <v>76</v>
      </c>
      <c r="F70" t="s">
        <v>76</v>
      </c>
      <c r="G70" t="s">
        <v>76</v>
      </c>
      <c r="H70" t="s">
        <v>76</v>
      </c>
      <c r="I70" t="s">
        <v>76</v>
      </c>
      <c r="J70" t="s">
        <v>76</v>
      </c>
      <c r="K70" t="s">
        <v>76</v>
      </c>
      <c r="L70" t="s">
        <v>76</v>
      </c>
      <c r="M70" t="s">
        <v>76</v>
      </c>
      <c r="N70" t="s">
        <v>76</v>
      </c>
      <c r="O70" s="1"/>
      <c r="P70" t="s">
        <v>1</v>
      </c>
      <c r="Q70" s="1">
        <v>44725</v>
      </c>
      <c r="R70" t="s">
        <v>76</v>
      </c>
      <c r="T70" t="s">
        <v>76</v>
      </c>
      <c r="U70" t="s">
        <v>76</v>
      </c>
      <c r="V70" t="s">
        <v>76</v>
      </c>
      <c r="W70" t="s">
        <v>76</v>
      </c>
      <c r="X70" t="s">
        <v>76</v>
      </c>
      <c r="Y70" t="s">
        <v>76</v>
      </c>
      <c r="Z70" t="s">
        <v>76</v>
      </c>
      <c r="AA70" t="s">
        <v>76</v>
      </c>
      <c r="AB70" t="s">
        <v>76</v>
      </c>
    </row>
    <row r="71" spans="1:28" ht="15" customHeight="1" x14ac:dyDescent="0.2">
      <c r="A71" t="s">
        <v>76</v>
      </c>
      <c r="B71" t="s">
        <v>49</v>
      </c>
      <c r="C71" t="s">
        <v>76</v>
      </c>
      <c r="D71" t="s">
        <v>76</v>
      </c>
      <c r="E71" t="s">
        <v>76</v>
      </c>
      <c r="F71" t="s">
        <v>76</v>
      </c>
      <c r="G71" t="s">
        <v>76</v>
      </c>
      <c r="H71" t="s">
        <v>76</v>
      </c>
      <c r="I71" t="s">
        <v>76</v>
      </c>
      <c r="J71" t="s">
        <v>76</v>
      </c>
      <c r="K71" t="s">
        <v>76</v>
      </c>
      <c r="L71" t="s">
        <v>76</v>
      </c>
      <c r="M71" t="s">
        <v>76</v>
      </c>
      <c r="N71" t="s">
        <v>76</v>
      </c>
      <c r="O71" s="1"/>
      <c r="Q71" s="1">
        <v>44737</v>
      </c>
      <c r="R71" t="s">
        <v>76</v>
      </c>
      <c r="T71" t="s">
        <v>76</v>
      </c>
      <c r="U71" t="s">
        <v>76</v>
      </c>
      <c r="V71" t="s">
        <v>76</v>
      </c>
      <c r="W71" t="s">
        <v>76</v>
      </c>
      <c r="X71" t="s">
        <v>76</v>
      </c>
      <c r="Y71" t="s">
        <v>76</v>
      </c>
      <c r="Z71" t="s">
        <v>76</v>
      </c>
      <c r="AA71" t="s">
        <v>76</v>
      </c>
      <c r="AB71" t="s">
        <v>76</v>
      </c>
    </row>
    <row r="72" spans="1:28" ht="15" customHeight="1" x14ac:dyDescent="0.2">
      <c r="A72" t="s">
        <v>76</v>
      </c>
      <c r="B72" t="s">
        <v>49</v>
      </c>
      <c r="C72" t="s">
        <v>76</v>
      </c>
      <c r="D72" t="s">
        <v>76</v>
      </c>
      <c r="E72" t="s">
        <v>76</v>
      </c>
      <c r="F72" t="s">
        <v>76</v>
      </c>
      <c r="G72" t="s">
        <v>76</v>
      </c>
      <c r="H72" t="s">
        <v>76</v>
      </c>
      <c r="I72" t="s">
        <v>76</v>
      </c>
      <c r="J72" t="s">
        <v>76</v>
      </c>
      <c r="K72" t="s">
        <v>76</v>
      </c>
      <c r="L72" t="s">
        <v>76</v>
      </c>
      <c r="M72" t="s">
        <v>76</v>
      </c>
      <c r="N72" t="s">
        <v>76</v>
      </c>
      <c r="O72" s="1"/>
      <c r="P72" t="s">
        <v>4</v>
      </c>
      <c r="Q72" s="1">
        <v>44726</v>
      </c>
      <c r="R72" t="s">
        <v>76</v>
      </c>
      <c r="T72" t="s">
        <v>76</v>
      </c>
      <c r="U72" t="s">
        <v>76</v>
      </c>
      <c r="V72" t="s">
        <v>76</v>
      </c>
      <c r="W72" t="s">
        <v>76</v>
      </c>
      <c r="X72" t="s">
        <v>76</v>
      </c>
      <c r="Y72" t="s">
        <v>76</v>
      </c>
      <c r="Z72" t="s">
        <v>76</v>
      </c>
      <c r="AA72" t="s">
        <v>76</v>
      </c>
      <c r="AB72" t="s">
        <v>76</v>
      </c>
    </row>
    <row r="73" spans="1:28" ht="15" customHeight="1" x14ac:dyDescent="0.2">
      <c r="A73" t="s">
        <v>76</v>
      </c>
      <c r="B73" t="s">
        <v>49</v>
      </c>
      <c r="C73" t="s">
        <v>76</v>
      </c>
      <c r="D73" t="s">
        <v>76</v>
      </c>
      <c r="E73" t="s">
        <v>76</v>
      </c>
      <c r="F73" t="s">
        <v>76</v>
      </c>
      <c r="G73" t="s">
        <v>76</v>
      </c>
      <c r="H73" t="s">
        <v>76</v>
      </c>
      <c r="I73" t="s">
        <v>76</v>
      </c>
      <c r="J73" t="s">
        <v>76</v>
      </c>
      <c r="K73" t="s">
        <v>76</v>
      </c>
      <c r="L73" t="s">
        <v>76</v>
      </c>
      <c r="M73" t="s">
        <v>76</v>
      </c>
      <c r="N73" t="s">
        <v>76</v>
      </c>
      <c r="O73" s="1"/>
      <c r="P73" t="s">
        <v>3</v>
      </c>
      <c r="Q73" s="1">
        <v>44730</v>
      </c>
      <c r="R73" t="s">
        <v>76</v>
      </c>
      <c r="T73" t="s">
        <v>76</v>
      </c>
      <c r="U73" t="s">
        <v>76</v>
      </c>
      <c r="V73" t="s">
        <v>76</v>
      </c>
      <c r="W73" t="s">
        <v>76</v>
      </c>
      <c r="X73" t="s">
        <v>76</v>
      </c>
      <c r="Y73" t="s">
        <v>76</v>
      </c>
      <c r="Z73" t="s">
        <v>76</v>
      </c>
      <c r="AA73" t="s">
        <v>76</v>
      </c>
      <c r="AB73" t="s">
        <v>76</v>
      </c>
    </row>
    <row r="74" spans="1:28" ht="15" customHeight="1" x14ac:dyDescent="0.2">
      <c r="A74" t="s">
        <v>76</v>
      </c>
      <c r="B74" t="s">
        <v>49</v>
      </c>
      <c r="C74" t="s">
        <v>76</v>
      </c>
      <c r="D74" t="s">
        <v>76</v>
      </c>
      <c r="E74" t="s">
        <v>76</v>
      </c>
      <c r="F74" t="s">
        <v>76</v>
      </c>
      <c r="G74" t="s">
        <v>76</v>
      </c>
      <c r="H74" t="s">
        <v>76</v>
      </c>
      <c r="I74" t="s">
        <v>76</v>
      </c>
      <c r="J74" t="s">
        <v>76</v>
      </c>
      <c r="K74" t="s">
        <v>76</v>
      </c>
      <c r="L74" t="s">
        <v>76</v>
      </c>
      <c r="M74" t="s">
        <v>76</v>
      </c>
      <c r="N74" t="s">
        <v>76</v>
      </c>
      <c r="O74" s="1"/>
      <c r="P74" t="s">
        <v>4</v>
      </c>
      <c r="Q74" s="1">
        <v>44733</v>
      </c>
      <c r="R74" t="s">
        <v>76</v>
      </c>
      <c r="T74" t="s">
        <v>76</v>
      </c>
      <c r="U74" t="s">
        <v>76</v>
      </c>
      <c r="V74" t="s">
        <v>76</v>
      </c>
      <c r="W74" t="s">
        <v>76</v>
      </c>
      <c r="X74" t="s">
        <v>76</v>
      </c>
      <c r="Y74" t="s">
        <v>76</v>
      </c>
      <c r="Z74" t="s">
        <v>76</v>
      </c>
      <c r="AA74" t="s">
        <v>76</v>
      </c>
      <c r="AB74" t="s">
        <v>76</v>
      </c>
    </row>
    <row r="75" spans="1:28" ht="15" customHeight="1" x14ac:dyDescent="0.2">
      <c r="A75" t="s">
        <v>76</v>
      </c>
      <c r="B75" t="s">
        <v>49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  <c r="J75" t="s">
        <v>76</v>
      </c>
      <c r="K75" t="s">
        <v>76</v>
      </c>
      <c r="L75" t="s">
        <v>76</v>
      </c>
      <c r="M75" t="s">
        <v>76</v>
      </c>
      <c r="N75" t="s">
        <v>76</v>
      </c>
      <c r="O75" s="1"/>
      <c r="P75" t="s">
        <v>2</v>
      </c>
      <c r="Q75" s="1">
        <v>44733</v>
      </c>
      <c r="R75" t="s">
        <v>76</v>
      </c>
      <c r="T75" t="s">
        <v>76</v>
      </c>
      <c r="U75" t="s">
        <v>76</v>
      </c>
      <c r="V75" t="s">
        <v>76</v>
      </c>
      <c r="W75" t="s">
        <v>76</v>
      </c>
      <c r="X75" t="s">
        <v>76</v>
      </c>
      <c r="Y75" t="s">
        <v>76</v>
      </c>
      <c r="Z75" t="s">
        <v>76</v>
      </c>
      <c r="AA75" t="s">
        <v>76</v>
      </c>
      <c r="AB75" t="s">
        <v>76</v>
      </c>
    </row>
    <row r="76" spans="1:28" ht="15" customHeight="1" x14ac:dyDescent="0.2">
      <c r="A76" t="s">
        <v>76</v>
      </c>
      <c r="B76" t="s">
        <v>49</v>
      </c>
      <c r="C76" t="s">
        <v>76</v>
      </c>
      <c r="D76" t="s">
        <v>76</v>
      </c>
      <c r="E76" t="s">
        <v>76</v>
      </c>
      <c r="F76" t="s">
        <v>76</v>
      </c>
      <c r="G76" t="s">
        <v>76</v>
      </c>
      <c r="H76" t="s">
        <v>76</v>
      </c>
      <c r="I76" t="s">
        <v>76</v>
      </c>
      <c r="J76" t="s">
        <v>76</v>
      </c>
      <c r="K76" t="s">
        <v>76</v>
      </c>
      <c r="L76" t="s">
        <v>76</v>
      </c>
      <c r="M76" t="s">
        <v>76</v>
      </c>
      <c r="N76" t="s">
        <v>76</v>
      </c>
      <c r="O76" s="1"/>
      <c r="P76" t="s">
        <v>1</v>
      </c>
      <c r="Q76" s="1">
        <v>44726</v>
      </c>
      <c r="R76" t="s">
        <v>76</v>
      </c>
      <c r="T76" t="s">
        <v>76</v>
      </c>
      <c r="U76" t="s">
        <v>76</v>
      </c>
      <c r="V76" t="s">
        <v>76</v>
      </c>
      <c r="W76" t="s">
        <v>76</v>
      </c>
      <c r="X76" t="s">
        <v>76</v>
      </c>
      <c r="Y76" t="s">
        <v>76</v>
      </c>
      <c r="Z76" t="s">
        <v>76</v>
      </c>
      <c r="AA76" t="s">
        <v>76</v>
      </c>
      <c r="AB76" t="s">
        <v>76</v>
      </c>
    </row>
    <row r="77" spans="1:28" ht="15" customHeight="1" x14ac:dyDescent="0.2">
      <c r="A77" t="s">
        <v>76</v>
      </c>
      <c r="B77" t="s">
        <v>49</v>
      </c>
      <c r="C77" t="s">
        <v>76</v>
      </c>
      <c r="D77" t="s">
        <v>76</v>
      </c>
      <c r="E77" t="s">
        <v>76</v>
      </c>
      <c r="F77" t="s">
        <v>76</v>
      </c>
      <c r="G77" t="s">
        <v>76</v>
      </c>
      <c r="H77" t="s">
        <v>76</v>
      </c>
      <c r="I77" t="s">
        <v>76</v>
      </c>
      <c r="J77" t="s">
        <v>76</v>
      </c>
      <c r="K77" t="s">
        <v>76</v>
      </c>
      <c r="L77" t="s">
        <v>76</v>
      </c>
      <c r="M77" t="s">
        <v>76</v>
      </c>
      <c r="N77" t="s">
        <v>76</v>
      </c>
      <c r="O77" s="1"/>
      <c r="P77" t="s">
        <v>5</v>
      </c>
      <c r="Q77" s="1">
        <v>44730</v>
      </c>
      <c r="R77" t="s">
        <v>76</v>
      </c>
      <c r="T77" t="s">
        <v>76</v>
      </c>
      <c r="U77" t="s">
        <v>76</v>
      </c>
      <c r="V77" t="s">
        <v>76</v>
      </c>
      <c r="W77" t="s">
        <v>76</v>
      </c>
      <c r="X77" t="s">
        <v>76</v>
      </c>
      <c r="Y77" t="s">
        <v>76</v>
      </c>
      <c r="Z77" t="s">
        <v>76</v>
      </c>
      <c r="AA77" t="s">
        <v>76</v>
      </c>
      <c r="AB77" t="s">
        <v>76</v>
      </c>
    </row>
    <row r="78" spans="1:28" ht="15" customHeight="1" x14ac:dyDescent="0.2">
      <c r="A78" t="s">
        <v>76</v>
      </c>
      <c r="B78" t="s">
        <v>49</v>
      </c>
      <c r="C78" t="s">
        <v>76</v>
      </c>
      <c r="D78" t="s">
        <v>76</v>
      </c>
      <c r="E78" t="s">
        <v>76</v>
      </c>
      <c r="F78" t="s">
        <v>76</v>
      </c>
      <c r="G78" t="s">
        <v>76</v>
      </c>
      <c r="H78" t="s">
        <v>76</v>
      </c>
      <c r="I78" t="s">
        <v>76</v>
      </c>
      <c r="J78" t="s">
        <v>76</v>
      </c>
      <c r="K78" t="s">
        <v>76</v>
      </c>
      <c r="L78" t="s">
        <v>76</v>
      </c>
      <c r="M78" t="s">
        <v>76</v>
      </c>
      <c r="N78" t="s">
        <v>76</v>
      </c>
      <c r="O78" s="1"/>
      <c r="P78" t="s">
        <v>4</v>
      </c>
      <c r="Q78" s="1">
        <v>44732</v>
      </c>
      <c r="R78" t="s">
        <v>76</v>
      </c>
      <c r="T78" t="s">
        <v>76</v>
      </c>
      <c r="U78" t="s">
        <v>76</v>
      </c>
      <c r="V78" t="s">
        <v>76</v>
      </c>
      <c r="W78" t="s">
        <v>76</v>
      </c>
      <c r="X78" t="s">
        <v>76</v>
      </c>
      <c r="Y78" t="s">
        <v>76</v>
      </c>
      <c r="Z78" t="s">
        <v>76</v>
      </c>
      <c r="AA78" t="s">
        <v>76</v>
      </c>
      <c r="AB78" t="s">
        <v>76</v>
      </c>
    </row>
    <row r="79" spans="1:28" ht="15" customHeight="1" x14ac:dyDescent="0.2">
      <c r="A79" t="s">
        <v>76</v>
      </c>
      <c r="B79" t="s">
        <v>49</v>
      </c>
      <c r="C79" t="s">
        <v>76</v>
      </c>
      <c r="D79" t="s">
        <v>76</v>
      </c>
      <c r="E79" t="s">
        <v>76</v>
      </c>
      <c r="F79" t="s">
        <v>76</v>
      </c>
      <c r="G79" t="s">
        <v>76</v>
      </c>
      <c r="H79" t="s">
        <v>76</v>
      </c>
      <c r="I79" t="s">
        <v>76</v>
      </c>
      <c r="J79" t="s">
        <v>76</v>
      </c>
      <c r="K79" t="s">
        <v>76</v>
      </c>
      <c r="L79" t="s">
        <v>76</v>
      </c>
      <c r="M79" t="s">
        <v>76</v>
      </c>
      <c r="N79" t="s">
        <v>76</v>
      </c>
      <c r="O79" s="1"/>
      <c r="P79" t="s">
        <v>2</v>
      </c>
      <c r="Q79" s="1">
        <v>44728</v>
      </c>
      <c r="R79" t="s">
        <v>76</v>
      </c>
      <c r="T79" t="s">
        <v>76</v>
      </c>
      <c r="U79" t="s">
        <v>76</v>
      </c>
      <c r="V79" t="s">
        <v>76</v>
      </c>
      <c r="W79" t="s">
        <v>76</v>
      </c>
      <c r="X79" t="s">
        <v>76</v>
      </c>
      <c r="Y79" t="s">
        <v>76</v>
      </c>
      <c r="Z79" t="s">
        <v>76</v>
      </c>
      <c r="AA79" t="s">
        <v>76</v>
      </c>
      <c r="AB79" t="s">
        <v>76</v>
      </c>
    </row>
    <row r="80" spans="1:28" ht="15" customHeight="1" x14ac:dyDescent="0.2">
      <c r="A80" t="s">
        <v>76</v>
      </c>
      <c r="B80" t="s">
        <v>49</v>
      </c>
      <c r="C80" t="s">
        <v>76</v>
      </c>
      <c r="D80" t="s">
        <v>76</v>
      </c>
      <c r="E80" t="s">
        <v>76</v>
      </c>
      <c r="F80" t="s">
        <v>76</v>
      </c>
      <c r="G80" t="s">
        <v>76</v>
      </c>
      <c r="H80" t="s">
        <v>76</v>
      </c>
      <c r="I80" t="s">
        <v>76</v>
      </c>
      <c r="J80" t="s">
        <v>76</v>
      </c>
      <c r="K80" t="s">
        <v>76</v>
      </c>
      <c r="L80" t="s">
        <v>76</v>
      </c>
      <c r="M80" t="s">
        <v>76</v>
      </c>
      <c r="N80" t="s">
        <v>76</v>
      </c>
      <c r="O80" s="1"/>
      <c r="P80" t="s">
        <v>4</v>
      </c>
      <c r="Q80" s="1">
        <v>44728</v>
      </c>
      <c r="R80" t="s">
        <v>76</v>
      </c>
      <c r="T80" t="s">
        <v>76</v>
      </c>
      <c r="U80" t="s">
        <v>76</v>
      </c>
      <c r="V80" t="s">
        <v>76</v>
      </c>
      <c r="W80" t="s">
        <v>76</v>
      </c>
      <c r="X80" t="s">
        <v>76</v>
      </c>
      <c r="Y80" t="s">
        <v>76</v>
      </c>
      <c r="Z80" t="s">
        <v>76</v>
      </c>
      <c r="AA80" t="s">
        <v>76</v>
      </c>
      <c r="AB80" t="s">
        <v>76</v>
      </c>
    </row>
    <row r="81" spans="1:28" ht="15" customHeight="1" x14ac:dyDescent="0.2">
      <c r="A81" t="s">
        <v>76</v>
      </c>
      <c r="B81" t="s">
        <v>49</v>
      </c>
      <c r="C81" t="s">
        <v>76</v>
      </c>
      <c r="D81" t="s">
        <v>76</v>
      </c>
      <c r="E81" t="s">
        <v>76</v>
      </c>
      <c r="F81" t="s">
        <v>76</v>
      </c>
      <c r="G81" t="s">
        <v>76</v>
      </c>
      <c r="H81" t="s">
        <v>76</v>
      </c>
      <c r="I81" t="s">
        <v>76</v>
      </c>
      <c r="J81" t="s">
        <v>76</v>
      </c>
      <c r="K81" t="s">
        <v>76</v>
      </c>
      <c r="L81" t="s">
        <v>76</v>
      </c>
      <c r="M81" t="s">
        <v>76</v>
      </c>
      <c r="N81" t="s">
        <v>76</v>
      </c>
      <c r="O81" s="1"/>
      <c r="P81" t="s">
        <v>2</v>
      </c>
      <c r="Q81" s="1">
        <v>44728</v>
      </c>
      <c r="R81" t="s">
        <v>76</v>
      </c>
      <c r="T81" t="s">
        <v>76</v>
      </c>
      <c r="U81" t="s">
        <v>76</v>
      </c>
      <c r="V81" t="s">
        <v>76</v>
      </c>
      <c r="W81" t="s">
        <v>76</v>
      </c>
      <c r="X81" t="s">
        <v>76</v>
      </c>
      <c r="Y81" t="s">
        <v>76</v>
      </c>
      <c r="Z81" t="s">
        <v>76</v>
      </c>
      <c r="AA81" t="s">
        <v>76</v>
      </c>
      <c r="AB81" t="s">
        <v>76</v>
      </c>
    </row>
    <row r="82" spans="1:28" ht="15" customHeight="1" x14ac:dyDescent="0.2">
      <c r="A82" t="s">
        <v>76</v>
      </c>
      <c r="B82" t="s">
        <v>49</v>
      </c>
      <c r="C82" t="s">
        <v>76</v>
      </c>
      <c r="D82" t="s">
        <v>76</v>
      </c>
      <c r="E82" t="s">
        <v>76</v>
      </c>
      <c r="F82" t="s">
        <v>76</v>
      </c>
      <c r="G82" t="s">
        <v>76</v>
      </c>
      <c r="H82" t="s">
        <v>76</v>
      </c>
      <c r="I82" t="s">
        <v>76</v>
      </c>
      <c r="J82" t="s">
        <v>76</v>
      </c>
      <c r="K82" t="s">
        <v>76</v>
      </c>
      <c r="L82" t="s">
        <v>76</v>
      </c>
      <c r="M82" t="s">
        <v>76</v>
      </c>
      <c r="N82" t="s">
        <v>76</v>
      </c>
      <c r="O82" s="1"/>
      <c r="Q82" s="1">
        <v>44730</v>
      </c>
      <c r="R82" t="s">
        <v>76</v>
      </c>
      <c r="T82" t="s">
        <v>76</v>
      </c>
      <c r="U82" t="s">
        <v>76</v>
      </c>
      <c r="V82" t="s">
        <v>76</v>
      </c>
      <c r="W82" t="s">
        <v>76</v>
      </c>
      <c r="X82" t="s">
        <v>76</v>
      </c>
      <c r="Y82" t="s">
        <v>76</v>
      </c>
      <c r="Z82" t="s">
        <v>76</v>
      </c>
      <c r="AA82" t="s">
        <v>76</v>
      </c>
      <c r="AB82" t="s">
        <v>76</v>
      </c>
    </row>
    <row r="83" spans="1:28" ht="15" customHeight="1" x14ac:dyDescent="0.2">
      <c r="A83" t="s">
        <v>76</v>
      </c>
      <c r="B83" t="s">
        <v>49</v>
      </c>
      <c r="C83" t="s">
        <v>76</v>
      </c>
      <c r="D83" t="s">
        <v>76</v>
      </c>
      <c r="E83" t="s">
        <v>76</v>
      </c>
      <c r="F83" t="s">
        <v>76</v>
      </c>
      <c r="G83" t="s">
        <v>76</v>
      </c>
      <c r="H83" t="s">
        <v>76</v>
      </c>
      <c r="I83" t="s">
        <v>76</v>
      </c>
      <c r="J83" t="s">
        <v>76</v>
      </c>
      <c r="K83" t="s">
        <v>76</v>
      </c>
      <c r="L83" t="s">
        <v>76</v>
      </c>
      <c r="M83" t="s">
        <v>76</v>
      </c>
      <c r="N83" t="s">
        <v>76</v>
      </c>
      <c r="O83" s="1"/>
      <c r="P83" t="s">
        <v>6</v>
      </c>
      <c r="Q83" s="1">
        <v>44729</v>
      </c>
      <c r="R83" t="s">
        <v>76</v>
      </c>
      <c r="T83" t="s">
        <v>76</v>
      </c>
      <c r="U83" t="s">
        <v>76</v>
      </c>
      <c r="V83" t="s">
        <v>76</v>
      </c>
      <c r="W83" t="s">
        <v>76</v>
      </c>
      <c r="X83" t="s">
        <v>76</v>
      </c>
      <c r="Y83" t="s">
        <v>76</v>
      </c>
      <c r="Z83" t="s">
        <v>76</v>
      </c>
      <c r="AA83" t="s">
        <v>76</v>
      </c>
      <c r="AB83" t="s">
        <v>76</v>
      </c>
    </row>
    <row r="84" spans="1:28" ht="15" customHeight="1" x14ac:dyDescent="0.2">
      <c r="A84" t="s">
        <v>76</v>
      </c>
      <c r="B84" t="s">
        <v>49</v>
      </c>
      <c r="C84" t="s">
        <v>76</v>
      </c>
      <c r="D84" t="s">
        <v>76</v>
      </c>
      <c r="E84" t="s">
        <v>76</v>
      </c>
      <c r="F84" t="s">
        <v>76</v>
      </c>
      <c r="G84" t="s">
        <v>76</v>
      </c>
      <c r="H84" t="s">
        <v>76</v>
      </c>
      <c r="I84" t="s">
        <v>76</v>
      </c>
      <c r="J84" t="s">
        <v>76</v>
      </c>
      <c r="K84" t="s">
        <v>76</v>
      </c>
      <c r="L84" t="s">
        <v>76</v>
      </c>
      <c r="M84" t="s">
        <v>76</v>
      </c>
      <c r="N84" t="s">
        <v>76</v>
      </c>
      <c r="O84" s="1"/>
      <c r="Q84" s="1">
        <v>44729</v>
      </c>
      <c r="R84" t="s">
        <v>76</v>
      </c>
      <c r="T84" t="s">
        <v>76</v>
      </c>
      <c r="U84" t="s">
        <v>76</v>
      </c>
      <c r="V84" t="s">
        <v>76</v>
      </c>
      <c r="W84" t="s">
        <v>76</v>
      </c>
      <c r="X84" t="s">
        <v>76</v>
      </c>
      <c r="Y84" t="s">
        <v>76</v>
      </c>
      <c r="Z84" t="s">
        <v>76</v>
      </c>
      <c r="AA84" t="s">
        <v>76</v>
      </c>
      <c r="AB84" t="s">
        <v>76</v>
      </c>
    </row>
    <row r="85" spans="1:28" ht="15" customHeight="1" x14ac:dyDescent="0.2">
      <c r="A85" t="s">
        <v>76</v>
      </c>
      <c r="B85" t="s">
        <v>49</v>
      </c>
      <c r="C85" t="s">
        <v>76</v>
      </c>
      <c r="D85" t="s">
        <v>76</v>
      </c>
      <c r="E85" t="s">
        <v>76</v>
      </c>
      <c r="F85" t="s">
        <v>76</v>
      </c>
      <c r="G85" t="s">
        <v>76</v>
      </c>
      <c r="H85" t="s">
        <v>76</v>
      </c>
      <c r="I85" t="s">
        <v>76</v>
      </c>
      <c r="J85" t="s">
        <v>76</v>
      </c>
      <c r="K85" t="s">
        <v>76</v>
      </c>
      <c r="L85" t="s">
        <v>76</v>
      </c>
      <c r="M85" t="s">
        <v>76</v>
      </c>
      <c r="N85" t="s">
        <v>76</v>
      </c>
      <c r="O85" s="1"/>
      <c r="P85" t="s">
        <v>1</v>
      </c>
      <c r="Q85" s="1">
        <v>44734</v>
      </c>
      <c r="R85" t="s">
        <v>76</v>
      </c>
      <c r="T85" t="s">
        <v>76</v>
      </c>
      <c r="U85" t="s">
        <v>76</v>
      </c>
      <c r="V85" t="s">
        <v>76</v>
      </c>
      <c r="W85" t="s">
        <v>76</v>
      </c>
      <c r="X85" t="s">
        <v>76</v>
      </c>
      <c r="Y85" t="s">
        <v>76</v>
      </c>
      <c r="Z85" t="s">
        <v>76</v>
      </c>
      <c r="AA85" t="s">
        <v>76</v>
      </c>
      <c r="AB85" t="s">
        <v>76</v>
      </c>
    </row>
    <row r="86" spans="1:28" ht="15" customHeight="1" x14ac:dyDescent="0.2">
      <c r="A86" t="s">
        <v>76</v>
      </c>
      <c r="B86" t="s">
        <v>49</v>
      </c>
      <c r="C86" t="s">
        <v>76</v>
      </c>
      <c r="D86" t="s">
        <v>76</v>
      </c>
      <c r="E86" t="s">
        <v>76</v>
      </c>
      <c r="F86" t="s">
        <v>76</v>
      </c>
      <c r="G86" t="s">
        <v>76</v>
      </c>
      <c r="H86" t="s">
        <v>76</v>
      </c>
      <c r="I86" t="s">
        <v>76</v>
      </c>
      <c r="J86" t="s">
        <v>76</v>
      </c>
      <c r="K86" t="s">
        <v>76</v>
      </c>
      <c r="L86" t="s">
        <v>76</v>
      </c>
      <c r="M86" t="s">
        <v>76</v>
      </c>
      <c r="N86" t="s">
        <v>76</v>
      </c>
      <c r="O86" s="1"/>
      <c r="P86" t="s">
        <v>1</v>
      </c>
      <c r="Q86" s="1">
        <v>44737</v>
      </c>
      <c r="R86" t="s">
        <v>76</v>
      </c>
      <c r="T86" t="s">
        <v>76</v>
      </c>
      <c r="U86" t="s">
        <v>76</v>
      </c>
      <c r="V86" t="s">
        <v>76</v>
      </c>
      <c r="W86" t="s">
        <v>76</v>
      </c>
      <c r="X86" t="s">
        <v>76</v>
      </c>
      <c r="Y86" t="s">
        <v>76</v>
      </c>
      <c r="Z86" t="s">
        <v>76</v>
      </c>
      <c r="AA86" t="s">
        <v>76</v>
      </c>
      <c r="AB86" t="s">
        <v>76</v>
      </c>
    </row>
    <row r="87" spans="1:28" ht="15" customHeight="1" x14ac:dyDescent="0.2">
      <c r="A87" t="s">
        <v>76</v>
      </c>
      <c r="B87" t="s">
        <v>49</v>
      </c>
      <c r="C87" t="s">
        <v>76</v>
      </c>
      <c r="D87" t="s">
        <v>76</v>
      </c>
      <c r="E87" t="s">
        <v>76</v>
      </c>
      <c r="F87" t="s">
        <v>76</v>
      </c>
      <c r="G87" t="s">
        <v>76</v>
      </c>
      <c r="H87" t="s">
        <v>76</v>
      </c>
      <c r="I87" t="s">
        <v>76</v>
      </c>
      <c r="J87" t="s">
        <v>76</v>
      </c>
      <c r="K87" t="s">
        <v>76</v>
      </c>
      <c r="L87" t="s">
        <v>76</v>
      </c>
      <c r="M87" t="s">
        <v>76</v>
      </c>
      <c r="N87" t="s">
        <v>76</v>
      </c>
      <c r="O87" s="1"/>
      <c r="P87" t="s">
        <v>1</v>
      </c>
      <c r="Q87" s="1">
        <v>44735</v>
      </c>
      <c r="R87" t="s">
        <v>76</v>
      </c>
      <c r="T87" t="s">
        <v>76</v>
      </c>
      <c r="U87" t="s">
        <v>76</v>
      </c>
      <c r="V87" t="s">
        <v>76</v>
      </c>
      <c r="W87" t="s">
        <v>76</v>
      </c>
      <c r="X87" t="s">
        <v>76</v>
      </c>
      <c r="Y87" t="s">
        <v>76</v>
      </c>
      <c r="Z87" t="s">
        <v>76</v>
      </c>
      <c r="AA87" t="s">
        <v>76</v>
      </c>
      <c r="AB87" t="s">
        <v>76</v>
      </c>
    </row>
    <row r="88" spans="1:28" ht="15" customHeight="1" x14ac:dyDescent="0.2">
      <c r="A88" t="s">
        <v>76</v>
      </c>
      <c r="B88" t="s">
        <v>49</v>
      </c>
      <c r="C88" t="s">
        <v>76</v>
      </c>
      <c r="D88" t="s">
        <v>76</v>
      </c>
      <c r="E88" t="s">
        <v>76</v>
      </c>
      <c r="F88" t="s">
        <v>76</v>
      </c>
      <c r="G88" t="s">
        <v>76</v>
      </c>
      <c r="H88" t="s">
        <v>76</v>
      </c>
      <c r="I88" t="s">
        <v>76</v>
      </c>
      <c r="J88" t="s">
        <v>76</v>
      </c>
      <c r="K88" t="s">
        <v>76</v>
      </c>
      <c r="L88" t="s">
        <v>76</v>
      </c>
      <c r="M88" t="s">
        <v>76</v>
      </c>
      <c r="N88" t="s">
        <v>76</v>
      </c>
      <c r="O88" s="1"/>
      <c r="Q88" s="1">
        <v>44737</v>
      </c>
      <c r="R88" t="s">
        <v>76</v>
      </c>
      <c r="T88" t="s">
        <v>76</v>
      </c>
      <c r="U88" t="s">
        <v>76</v>
      </c>
      <c r="V88" t="s">
        <v>76</v>
      </c>
      <c r="W88" t="s">
        <v>76</v>
      </c>
      <c r="X88" t="s">
        <v>76</v>
      </c>
      <c r="Y88" t="s">
        <v>76</v>
      </c>
      <c r="Z88" t="s">
        <v>76</v>
      </c>
      <c r="AA88" t="s">
        <v>76</v>
      </c>
      <c r="AB88" t="s">
        <v>76</v>
      </c>
    </row>
    <row r="89" spans="1:28" ht="15" customHeight="1" x14ac:dyDescent="0.2">
      <c r="A89" t="s">
        <v>76</v>
      </c>
      <c r="B89" t="s">
        <v>49</v>
      </c>
      <c r="C89" t="s">
        <v>76</v>
      </c>
      <c r="D89" t="s">
        <v>76</v>
      </c>
      <c r="E89" t="s">
        <v>76</v>
      </c>
      <c r="F89" t="s">
        <v>76</v>
      </c>
      <c r="G89" t="s">
        <v>76</v>
      </c>
      <c r="H89" t="s">
        <v>76</v>
      </c>
      <c r="I89" t="s">
        <v>76</v>
      </c>
      <c r="J89" t="s">
        <v>76</v>
      </c>
      <c r="K89" t="s">
        <v>76</v>
      </c>
      <c r="L89" t="s">
        <v>76</v>
      </c>
      <c r="M89" t="s">
        <v>76</v>
      </c>
      <c r="N89" t="s">
        <v>76</v>
      </c>
      <c r="O89" s="1"/>
      <c r="P89" t="s">
        <v>6</v>
      </c>
      <c r="Q89" s="1">
        <v>44740</v>
      </c>
      <c r="R89" t="s">
        <v>76</v>
      </c>
      <c r="T89" t="s">
        <v>76</v>
      </c>
      <c r="U89" t="s">
        <v>76</v>
      </c>
      <c r="V89" t="s">
        <v>76</v>
      </c>
      <c r="W89" t="s">
        <v>76</v>
      </c>
      <c r="X89" t="s">
        <v>76</v>
      </c>
      <c r="Y89" t="s">
        <v>76</v>
      </c>
      <c r="Z89" t="s">
        <v>76</v>
      </c>
      <c r="AA89" t="s">
        <v>76</v>
      </c>
      <c r="AB89" t="s">
        <v>76</v>
      </c>
    </row>
    <row r="90" spans="1:28" ht="15" customHeight="1" x14ac:dyDescent="0.2">
      <c r="A90" t="s">
        <v>76</v>
      </c>
      <c r="B90" t="s">
        <v>49</v>
      </c>
      <c r="C90" t="s">
        <v>76</v>
      </c>
      <c r="D90" t="s">
        <v>76</v>
      </c>
      <c r="E90" t="s">
        <v>76</v>
      </c>
      <c r="F90" t="s">
        <v>76</v>
      </c>
      <c r="G90" t="s">
        <v>76</v>
      </c>
      <c r="H90" t="s">
        <v>76</v>
      </c>
      <c r="I90" t="s">
        <v>76</v>
      </c>
      <c r="J90" t="s">
        <v>76</v>
      </c>
      <c r="K90" t="s">
        <v>76</v>
      </c>
      <c r="L90" t="s">
        <v>76</v>
      </c>
      <c r="M90" t="s">
        <v>76</v>
      </c>
      <c r="N90" t="s">
        <v>76</v>
      </c>
      <c r="O90" s="1"/>
      <c r="P90" t="s">
        <v>21</v>
      </c>
      <c r="Q90" s="1">
        <v>44738</v>
      </c>
      <c r="R90" t="s">
        <v>76</v>
      </c>
      <c r="T90" t="s">
        <v>76</v>
      </c>
      <c r="U90" t="s">
        <v>76</v>
      </c>
      <c r="V90" t="s">
        <v>76</v>
      </c>
      <c r="W90" t="s">
        <v>76</v>
      </c>
      <c r="X90" t="s">
        <v>76</v>
      </c>
      <c r="Y90" t="s">
        <v>76</v>
      </c>
      <c r="Z90" t="s">
        <v>76</v>
      </c>
      <c r="AA90" t="s">
        <v>76</v>
      </c>
      <c r="AB90" t="s">
        <v>76</v>
      </c>
    </row>
    <row r="91" spans="1:28" ht="15" customHeight="1" x14ac:dyDescent="0.2">
      <c r="A91" t="s">
        <v>76</v>
      </c>
      <c r="B91" t="s">
        <v>49</v>
      </c>
      <c r="C91" t="s">
        <v>76</v>
      </c>
      <c r="D91" t="s">
        <v>76</v>
      </c>
      <c r="E91" t="s">
        <v>76</v>
      </c>
      <c r="F91" t="s">
        <v>76</v>
      </c>
      <c r="G91" t="s">
        <v>76</v>
      </c>
      <c r="H91" t="s">
        <v>76</v>
      </c>
      <c r="I91" t="s">
        <v>76</v>
      </c>
      <c r="J91" t="s">
        <v>76</v>
      </c>
      <c r="K91" t="s">
        <v>76</v>
      </c>
      <c r="L91" t="s">
        <v>76</v>
      </c>
      <c r="M91" t="s">
        <v>76</v>
      </c>
      <c r="N91" t="s">
        <v>76</v>
      </c>
      <c r="O91" s="1"/>
      <c r="P91" t="s">
        <v>4</v>
      </c>
      <c r="Q91" s="1">
        <v>44741</v>
      </c>
      <c r="R91" t="s">
        <v>76</v>
      </c>
      <c r="T91" t="s">
        <v>76</v>
      </c>
      <c r="U91" t="s">
        <v>76</v>
      </c>
      <c r="V91" t="s">
        <v>76</v>
      </c>
      <c r="W91" t="s">
        <v>76</v>
      </c>
      <c r="X91" t="s">
        <v>76</v>
      </c>
      <c r="Y91" t="s">
        <v>76</v>
      </c>
      <c r="Z91" t="s">
        <v>76</v>
      </c>
      <c r="AA91" t="s">
        <v>76</v>
      </c>
      <c r="AB91" t="s">
        <v>76</v>
      </c>
    </row>
    <row r="92" spans="1:28" ht="15" customHeight="1" x14ac:dyDescent="0.2">
      <c r="A92" t="s">
        <v>76</v>
      </c>
      <c r="B92" t="s">
        <v>49</v>
      </c>
      <c r="C92" t="s">
        <v>76</v>
      </c>
      <c r="D92" t="s">
        <v>76</v>
      </c>
      <c r="E92" t="s">
        <v>76</v>
      </c>
      <c r="F92" t="s">
        <v>76</v>
      </c>
      <c r="G92" t="s">
        <v>76</v>
      </c>
      <c r="H92" t="s">
        <v>76</v>
      </c>
      <c r="I92" t="s">
        <v>76</v>
      </c>
      <c r="J92" t="s">
        <v>76</v>
      </c>
      <c r="K92" t="s">
        <v>76</v>
      </c>
      <c r="L92" t="s">
        <v>76</v>
      </c>
      <c r="M92" t="s">
        <v>76</v>
      </c>
      <c r="N92" t="s">
        <v>76</v>
      </c>
      <c r="O92" s="1"/>
      <c r="P92" t="s">
        <v>4</v>
      </c>
      <c r="Q92" s="1">
        <v>44741</v>
      </c>
      <c r="R92" t="s">
        <v>76</v>
      </c>
      <c r="T92" t="s">
        <v>76</v>
      </c>
      <c r="U92" t="s">
        <v>76</v>
      </c>
      <c r="V92" t="s">
        <v>76</v>
      </c>
      <c r="W92" t="s">
        <v>76</v>
      </c>
      <c r="X92" t="s">
        <v>76</v>
      </c>
      <c r="Y92" t="s">
        <v>76</v>
      </c>
      <c r="Z92" t="s">
        <v>76</v>
      </c>
      <c r="AA92" t="s">
        <v>76</v>
      </c>
      <c r="AB92" t="s">
        <v>76</v>
      </c>
    </row>
    <row r="93" spans="1:28" ht="15" customHeight="1" x14ac:dyDescent="0.2">
      <c r="A93" t="s">
        <v>76</v>
      </c>
      <c r="B93" t="s">
        <v>49</v>
      </c>
      <c r="C93" t="s">
        <v>76</v>
      </c>
      <c r="D93" t="s">
        <v>76</v>
      </c>
      <c r="E93" t="s">
        <v>76</v>
      </c>
      <c r="F93" t="s">
        <v>76</v>
      </c>
      <c r="G93" t="s">
        <v>76</v>
      </c>
      <c r="H93" t="s">
        <v>76</v>
      </c>
      <c r="I93" t="s">
        <v>76</v>
      </c>
      <c r="J93" t="s">
        <v>76</v>
      </c>
      <c r="K93" t="s">
        <v>76</v>
      </c>
      <c r="L93" t="s">
        <v>76</v>
      </c>
      <c r="M93" t="s">
        <v>76</v>
      </c>
      <c r="N93" t="s">
        <v>76</v>
      </c>
      <c r="O93" s="1"/>
      <c r="P93" t="s">
        <v>6</v>
      </c>
      <c r="Q93" s="1">
        <v>44741</v>
      </c>
      <c r="R93" t="s">
        <v>76</v>
      </c>
      <c r="T93" t="s">
        <v>76</v>
      </c>
      <c r="U93" t="s">
        <v>76</v>
      </c>
      <c r="V93" t="s">
        <v>76</v>
      </c>
      <c r="W93" t="s">
        <v>76</v>
      </c>
      <c r="X93" t="s">
        <v>76</v>
      </c>
      <c r="Y93" t="s">
        <v>76</v>
      </c>
      <c r="Z93" t="s">
        <v>76</v>
      </c>
      <c r="AA93" t="s">
        <v>76</v>
      </c>
      <c r="AB93" t="s">
        <v>76</v>
      </c>
    </row>
    <row r="94" spans="1:28" ht="15" customHeight="1" x14ac:dyDescent="0.2">
      <c r="A94" t="s">
        <v>76</v>
      </c>
      <c r="B94" t="s">
        <v>49</v>
      </c>
      <c r="C94" t="s">
        <v>76</v>
      </c>
      <c r="D94" t="s">
        <v>76</v>
      </c>
      <c r="E94" t="s">
        <v>76</v>
      </c>
      <c r="F94" t="s">
        <v>76</v>
      </c>
      <c r="G94" t="s">
        <v>76</v>
      </c>
      <c r="H94" t="s">
        <v>76</v>
      </c>
      <c r="I94" t="s">
        <v>76</v>
      </c>
      <c r="J94" t="s">
        <v>76</v>
      </c>
      <c r="K94" t="s">
        <v>76</v>
      </c>
      <c r="L94" t="s">
        <v>76</v>
      </c>
      <c r="M94" t="s">
        <v>76</v>
      </c>
      <c r="N94" t="s">
        <v>76</v>
      </c>
      <c r="O94" s="1"/>
      <c r="P94" t="s">
        <v>2</v>
      </c>
      <c r="Q94" s="1">
        <v>44743</v>
      </c>
      <c r="R94" t="s">
        <v>76</v>
      </c>
      <c r="T94" t="s">
        <v>76</v>
      </c>
      <c r="U94" t="s">
        <v>76</v>
      </c>
      <c r="V94" t="s">
        <v>76</v>
      </c>
      <c r="W94" t="s">
        <v>76</v>
      </c>
      <c r="X94" t="s">
        <v>76</v>
      </c>
      <c r="Y94" t="s">
        <v>76</v>
      </c>
      <c r="Z94" t="s">
        <v>76</v>
      </c>
      <c r="AA94" t="s">
        <v>76</v>
      </c>
      <c r="AB94" t="s">
        <v>76</v>
      </c>
    </row>
    <row r="95" spans="1:28" ht="15" customHeight="1" x14ac:dyDescent="0.2">
      <c r="A95" t="s">
        <v>76</v>
      </c>
      <c r="B95" t="s">
        <v>49</v>
      </c>
      <c r="C95" t="s">
        <v>76</v>
      </c>
      <c r="D95" t="s">
        <v>76</v>
      </c>
      <c r="E95" t="s">
        <v>76</v>
      </c>
      <c r="F95" t="s">
        <v>76</v>
      </c>
      <c r="G95" t="s">
        <v>76</v>
      </c>
      <c r="H95" t="s">
        <v>76</v>
      </c>
      <c r="I95" t="s">
        <v>76</v>
      </c>
      <c r="J95" t="s">
        <v>76</v>
      </c>
      <c r="K95" t="s">
        <v>76</v>
      </c>
      <c r="L95" t="s">
        <v>76</v>
      </c>
      <c r="M95" t="s">
        <v>76</v>
      </c>
      <c r="N95" t="s">
        <v>76</v>
      </c>
      <c r="O95" s="1"/>
      <c r="P95" t="s">
        <v>6</v>
      </c>
      <c r="Q95" s="1">
        <v>44743</v>
      </c>
      <c r="R95" t="s">
        <v>76</v>
      </c>
      <c r="T95" t="s">
        <v>76</v>
      </c>
      <c r="U95" t="s">
        <v>76</v>
      </c>
      <c r="V95" t="s">
        <v>76</v>
      </c>
      <c r="W95" t="s">
        <v>76</v>
      </c>
      <c r="X95" t="s">
        <v>76</v>
      </c>
      <c r="Y95" t="s">
        <v>76</v>
      </c>
      <c r="Z95" t="s">
        <v>76</v>
      </c>
      <c r="AA95" t="s">
        <v>76</v>
      </c>
      <c r="AB95" t="s">
        <v>76</v>
      </c>
    </row>
    <row r="96" spans="1:28" ht="15" customHeight="1" x14ac:dyDescent="0.2">
      <c r="A96" t="s">
        <v>76</v>
      </c>
      <c r="B96" t="s">
        <v>50</v>
      </c>
      <c r="C96" t="s">
        <v>76</v>
      </c>
      <c r="D96" t="s">
        <v>76</v>
      </c>
      <c r="E96" t="s">
        <v>76</v>
      </c>
      <c r="F96" t="s">
        <v>76</v>
      </c>
      <c r="G96" t="s">
        <v>76</v>
      </c>
      <c r="H96" t="s">
        <v>76</v>
      </c>
      <c r="I96" t="s">
        <v>76</v>
      </c>
      <c r="J96" t="s">
        <v>76</v>
      </c>
      <c r="K96" t="s">
        <v>76</v>
      </c>
      <c r="L96" t="s">
        <v>76</v>
      </c>
      <c r="M96" t="s">
        <v>76</v>
      </c>
      <c r="N96" t="s">
        <v>76</v>
      </c>
      <c r="O96" s="1"/>
      <c r="P96" t="s">
        <v>4</v>
      </c>
      <c r="Q96" s="1">
        <v>44718</v>
      </c>
      <c r="R96" t="s">
        <v>76</v>
      </c>
      <c r="T96" t="s">
        <v>76</v>
      </c>
      <c r="U96" t="s">
        <v>76</v>
      </c>
      <c r="V96" t="s">
        <v>76</v>
      </c>
      <c r="W96" t="s">
        <v>76</v>
      </c>
      <c r="X96" t="s">
        <v>76</v>
      </c>
      <c r="Y96" t="s">
        <v>76</v>
      </c>
      <c r="Z96" t="s">
        <v>76</v>
      </c>
      <c r="AA96" t="s">
        <v>76</v>
      </c>
      <c r="AB96" t="s">
        <v>76</v>
      </c>
    </row>
    <row r="97" spans="1:28" ht="15" customHeight="1" x14ac:dyDescent="0.2">
      <c r="A97" t="s">
        <v>76</v>
      </c>
      <c r="B97" t="s">
        <v>50</v>
      </c>
      <c r="C97" t="s">
        <v>76</v>
      </c>
      <c r="D97" t="s">
        <v>76</v>
      </c>
      <c r="E97" t="s">
        <v>76</v>
      </c>
      <c r="F97" t="s">
        <v>76</v>
      </c>
      <c r="G97" t="s">
        <v>76</v>
      </c>
      <c r="H97" t="s">
        <v>76</v>
      </c>
      <c r="I97" t="s">
        <v>76</v>
      </c>
      <c r="J97" t="s">
        <v>76</v>
      </c>
      <c r="K97" t="s">
        <v>76</v>
      </c>
      <c r="L97" t="s">
        <v>76</v>
      </c>
      <c r="M97" t="s">
        <v>76</v>
      </c>
      <c r="N97" t="s">
        <v>76</v>
      </c>
      <c r="O97" s="1"/>
      <c r="P97" t="s">
        <v>3</v>
      </c>
      <c r="Q97" s="1">
        <v>44718</v>
      </c>
      <c r="R97" t="s">
        <v>76</v>
      </c>
      <c r="T97" t="s">
        <v>76</v>
      </c>
      <c r="U97" t="s">
        <v>76</v>
      </c>
      <c r="V97" t="s">
        <v>76</v>
      </c>
      <c r="W97" t="s">
        <v>76</v>
      </c>
      <c r="X97" t="s">
        <v>76</v>
      </c>
      <c r="Y97" t="s">
        <v>76</v>
      </c>
      <c r="Z97" t="s">
        <v>76</v>
      </c>
      <c r="AA97" t="s">
        <v>76</v>
      </c>
      <c r="AB97" t="s">
        <v>76</v>
      </c>
    </row>
    <row r="98" spans="1:28" ht="15" customHeight="1" x14ac:dyDescent="0.2">
      <c r="A98" t="s">
        <v>76</v>
      </c>
      <c r="B98" t="s">
        <v>50</v>
      </c>
      <c r="C98" t="s">
        <v>76</v>
      </c>
      <c r="D98" t="s">
        <v>76</v>
      </c>
      <c r="E98" t="s">
        <v>76</v>
      </c>
      <c r="F98" t="s">
        <v>76</v>
      </c>
      <c r="G98" t="s">
        <v>76</v>
      </c>
      <c r="H98" t="s">
        <v>76</v>
      </c>
      <c r="I98" t="s">
        <v>76</v>
      </c>
      <c r="J98" t="s">
        <v>76</v>
      </c>
      <c r="K98" t="s">
        <v>76</v>
      </c>
      <c r="L98" t="s">
        <v>76</v>
      </c>
      <c r="M98" t="s">
        <v>76</v>
      </c>
      <c r="N98" t="s">
        <v>76</v>
      </c>
      <c r="O98" s="1"/>
      <c r="P98" t="s">
        <v>4</v>
      </c>
      <c r="Q98" s="1">
        <v>44721</v>
      </c>
      <c r="R98" t="s">
        <v>76</v>
      </c>
      <c r="T98" t="s">
        <v>76</v>
      </c>
      <c r="U98" t="s">
        <v>76</v>
      </c>
      <c r="V98" t="s">
        <v>76</v>
      </c>
      <c r="W98" t="s">
        <v>76</v>
      </c>
      <c r="X98" t="s">
        <v>76</v>
      </c>
      <c r="Y98" t="s">
        <v>76</v>
      </c>
      <c r="Z98" t="s">
        <v>76</v>
      </c>
      <c r="AA98" t="s">
        <v>76</v>
      </c>
      <c r="AB98" t="s">
        <v>76</v>
      </c>
    </row>
    <row r="99" spans="1:28" ht="15" customHeight="1" x14ac:dyDescent="0.2">
      <c r="A99" t="s">
        <v>76</v>
      </c>
      <c r="B99" t="s">
        <v>50</v>
      </c>
      <c r="C99" t="s">
        <v>76</v>
      </c>
      <c r="D99" t="s">
        <v>76</v>
      </c>
      <c r="E99" t="s">
        <v>76</v>
      </c>
      <c r="F99" t="s">
        <v>76</v>
      </c>
      <c r="G99" t="s">
        <v>76</v>
      </c>
      <c r="H99" t="s">
        <v>76</v>
      </c>
      <c r="I99" t="s">
        <v>76</v>
      </c>
      <c r="J99" t="s">
        <v>76</v>
      </c>
      <c r="K99" t="s">
        <v>76</v>
      </c>
      <c r="L99" t="s">
        <v>76</v>
      </c>
      <c r="M99" t="s">
        <v>76</v>
      </c>
      <c r="N99" t="s">
        <v>76</v>
      </c>
      <c r="O99" s="1"/>
      <c r="P99" t="s">
        <v>1</v>
      </c>
      <c r="Q99" s="1">
        <v>44720</v>
      </c>
      <c r="R99" t="s">
        <v>76</v>
      </c>
      <c r="T99" t="s">
        <v>76</v>
      </c>
      <c r="U99" t="s">
        <v>76</v>
      </c>
      <c r="V99" t="s">
        <v>76</v>
      </c>
      <c r="W99" t="s">
        <v>76</v>
      </c>
      <c r="X99" t="s">
        <v>76</v>
      </c>
      <c r="Y99" t="s">
        <v>76</v>
      </c>
      <c r="Z99" t="s">
        <v>76</v>
      </c>
      <c r="AA99" t="s">
        <v>76</v>
      </c>
      <c r="AB99" t="s">
        <v>76</v>
      </c>
    </row>
    <row r="100" spans="1:28" ht="15" customHeight="1" x14ac:dyDescent="0.2">
      <c r="A100" t="s">
        <v>76</v>
      </c>
      <c r="B100" t="s">
        <v>50</v>
      </c>
      <c r="C100" t="s">
        <v>76</v>
      </c>
      <c r="D100" t="s">
        <v>76</v>
      </c>
      <c r="E100" t="s">
        <v>76</v>
      </c>
      <c r="F100" t="s">
        <v>76</v>
      </c>
      <c r="G100" t="s">
        <v>76</v>
      </c>
      <c r="H100" t="s">
        <v>76</v>
      </c>
      <c r="I100" t="s">
        <v>76</v>
      </c>
      <c r="J100" t="s">
        <v>76</v>
      </c>
      <c r="K100" t="s">
        <v>76</v>
      </c>
      <c r="L100" t="s">
        <v>76</v>
      </c>
      <c r="M100" t="s">
        <v>76</v>
      </c>
      <c r="N100" t="s">
        <v>76</v>
      </c>
      <c r="O100" s="1"/>
      <c r="P100" t="s">
        <v>4</v>
      </c>
      <c r="Q100" s="1">
        <v>44719</v>
      </c>
      <c r="R100" t="s">
        <v>76</v>
      </c>
      <c r="T100" t="s">
        <v>76</v>
      </c>
      <c r="U100" t="s">
        <v>76</v>
      </c>
      <c r="V100" t="s">
        <v>76</v>
      </c>
      <c r="W100" t="s">
        <v>76</v>
      </c>
      <c r="X100" t="s">
        <v>76</v>
      </c>
      <c r="Y100" t="s">
        <v>76</v>
      </c>
      <c r="Z100" t="s">
        <v>76</v>
      </c>
      <c r="AA100" t="s">
        <v>76</v>
      </c>
      <c r="AB100" t="s">
        <v>76</v>
      </c>
    </row>
    <row r="101" spans="1:28" ht="15" customHeight="1" x14ac:dyDescent="0.2">
      <c r="A101" t="s">
        <v>76</v>
      </c>
      <c r="B101" t="s">
        <v>50</v>
      </c>
      <c r="C101" t="s">
        <v>76</v>
      </c>
      <c r="D101" t="s">
        <v>76</v>
      </c>
      <c r="E101" t="s">
        <v>76</v>
      </c>
      <c r="F101" t="s">
        <v>76</v>
      </c>
      <c r="G101" t="s">
        <v>76</v>
      </c>
      <c r="H101" t="s">
        <v>76</v>
      </c>
      <c r="I101" t="s">
        <v>76</v>
      </c>
      <c r="J101" t="s">
        <v>76</v>
      </c>
      <c r="K101" t="s">
        <v>76</v>
      </c>
      <c r="L101" t="s">
        <v>76</v>
      </c>
      <c r="M101" t="s">
        <v>76</v>
      </c>
      <c r="N101" t="s">
        <v>76</v>
      </c>
      <c r="O101" s="1"/>
      <c r="P101" t="s">
        <v>0</v>
      </c>
      <c r="Q101" s="1">
        <v>44723</v>
      </c>
      <c r="R101" t="s">
        <v>76</v>
      </c>
      <c r="T101" t="s">
        <v>76</v>
      </c>
      <c r="U101" t="s">
        <v>76</v>
      </c>
      <c r="V101" t="s">
        <v>76</v>
      </c>
      <c r="W101" t="s">
        <v>76</v>
      </c>
      <c r="X101" t="s">
        <v>76</v>
      </c>
      <c r="Y101" t="s">
        <v>76</v>
      </c>
      <c r="Z101" t="s">
        <v>76</v>
      </c>
      <c r="AA101" t="s">
        <v>76</v>
      </c>
      <c r="AB101" t="s">
        <v>76</v>
      </c>
    </row>
    <row r="102" spans="1:28" ht="15" customHeight="1" x14ac:dyDescent="0.2">
      <c r="A102" t="s">
        <v>76</v>
      </c>
      <c r="B102" t="s">
        <v>50</v>
      </c>
      <c r="C102" t="s">
        <v>76</v>
      </c>
      <c r="D102" t="s">
        <v>76</v>
      </c>
      <c r="E102" t="s">
        <v>76</v>
      </c>
      <c r="F102" t="s">
        <v>76</v>
      </c>
      <c r="G102" t="s">
        <v>76</v>
      </c>
      <c r="H102" t="s">
        <v>76</v>
      </c>
      <c r="I102" t="s">
        <v>76</v>
      </c>
      <c r="J102" t="s">
        <v>76</v>
      </c>
      <c r="K102" t="s">
        <v>76</v>
      </c>
      <c r="L102" t="s">
        <v>76</v>
      </c>
      <c r="M102" t="s">
        <v>76</v>
      </c>
      <c r="N102" t="s">
        <v>76</v>
      </c>
      <c r="O102" s="1"/>
      <c r="P102" t="s">
        <v>1</v>
      </c>
      <c r="Q102" s="1">
        <v>44725</v>
      </c>
      <c r="R102" t="s">
        <v>76</v>
      </c>
      <c r="T102" t="s">
        <v>76</v>
      </c>
      <c r="U102" t="s">
        <v>76</v>
      </c>
      <c r="V102" t="s">
        <v>76</v>
      </c>
      <c r="W102" t="s">
        <v>76</v>
      </c>
      <c r="X102" t="s">
        <v>76</v>
      </c>
      <c r="Y102" t="s">
        <v>76</v>
      </c>
      <c r="Z102" t="s">
        <v>76</v>
      </c>
      <c r="AA102" t="s">
        <v>76</v>
      </c>
      <c r="AB102" t="s">
        <v>76</v>
      </c>
    </row>
    <row r="103" spans="1:28" ht="15" customHeight="1" x14ac:dyDescent="0.2">
      <c r="A103" t="s">
        <v>76</v>
      </c>
      <c r="B103" t="s">
        <v>50</v>
      </c>
      <c r="C103" t="s">
        <v>76</v>
      </c>
      <c r="D103" t="s">
        <v>76</v>
      </c>
      <c r="E103" t="s">
        <v>76</v>
      </c>
      <c r="F103" t="s">
        <v>76</v>
      </c>
      <c r="G103" t="s">
        <v>76</v>
      </c>
      <c r="H103" t="s">
        <v>76</v>
      </c>
      <c r="I103" t="s">
        <v>76</v>
      </c>
      <c r="J103" t="s">
        <v>76</v>
      </c>
      <c r="K103" t="s">
        <v>76</v>
      </c>
      <c r="L103" t="s">
        <v>76</v>
      </c>
      <c r="M103" t="s">
        <v>76</v>
      </c>
      <c r="N103" t="s">
        <v>76</v>
      </c>
      <c r="O103" s="1"/>
      <c r="P103" t="s">
        <v>3</v>
      </c>
      <c r="Q103" s="1">
        <v>44723</v>
      </c>
      <c r="R103" t="s">
        <v>76</v>
      </c>
      <c r="T103" t="s">
        <v>76</v>
      </c>
      <c r="U103" t="s">
        <v>76</v>
      </c>
      <c r="V103" t="s">
        <v>76</v>
      </c>
      <c r="W103" t="s">
        <v>76</v>
      </c>
      <c r="X103" t="s">
        <v>76</v>
      </c>
      <c r="Y103" t="s">
        <v>76</v>
      </c>
      <c r="Z103" t="s">
        <v>76</v>
      </c>
      <c r="AA103" t="s">
        <v>76</v>
      </c>
      <c r="AB103" t="s">
        <v>76</v>
      </c>
    </row>
    <row r="104" spans="1:28" ht="15" customHeight="1" x14ac:dyDescent="0.2">
      <c r="A104" t="s">
        <v>76</v>
      </c>
      <c r="B104" t="s">
        <v>50</v>
      </c>
      <c r="C104" t="s">
        <v>76</v>
      </c>
      <c r="D104" t="s">
        <v>76</v>
      </c>
      <c r="E104" t="s">
        <v>76</v>
      </c>
      <c r="F104" t="s">
        <v>76</v>
      </c>
      <c r="G104" t="s">
        <v>76</v>
      </c>
      <c r="H104" t="s">
        <v>76</v>
      </c>
      <c r="I104" t="s">
        <v>76</v>
      </c>
      <c r="J104" t="s">
        <v>76</v>
      </c>
      <c r="K104" t="s">
        <v>76</v>
      </c>
      <c r="L104" t="s">
        <v>76</v>
      </c>
      <c r="M104" t="s">
        <v>76</v>
      </c>
      <c r="N104" t="s">
        <v>76</v>
      </c>
      <c r="O104" s="1"/>
      <c r="P104" t="s">
        <v>3</v>
      </c>
      <c r="Q104" s="1">
        <v>44722</v>
      </c>
      <c r="R104" t="s">
        <v>76</v>
      </c>
      <c r="T104" t="s">
        <v>76</v>
      </c>
      <c r="U104" t="s">
        <v>76</v>
      </c>
      <c r="V104" t="s">
        <v>76</v>
      </c>
      <c r="W104" t="s">
        <v>76</v>
      </c>
      <c r="X104" t="s">
        <v>76</v>
      </c>
      <c r="Y104" t="s">
        <v>76</v>
      </c>
      <c r="Z104" t="s">
        <v>76</v>
      </c>
      <c r="AA104" t="s">
        <v>76</v>
      </c>
      <c r="AB104" t="s">
        <v>76</v>
      </c>
    </row>
    <row r="105" spans="1:28" ht="15" customHeight="1" x14ac:dyDescent="0.2">
      <c r="A105" t="s">
        <v>76</v>
      </c>
      <c r="B105" t="s">
        <v>50</v>
      </c>
      <c r="C105" t="s">
        <v>76</v>
      </c>
      <c r="D105" t="s">
        <v>76</v>
      </c>
      <c r="E105" t="s">
        <v>76</v>
      </c>
      <c r="F105" t="s">
        <v>76</v>
      </c>
      <c r="G105" t="s">
        <v>76</v>
      </c>
      <c r="H105" t="s">
        <v>76</v>
      </c>
      <c r="I105" t="s">
        <v>76</v>
      </c>
      <c r="J105" t="s">
        <v>76</v>
      </c>
      <c r="K105" t="s">
        <v>76</v>
      </c>
      <c r="L105" t="s">
        <v>76</v>
      </c>
      <c r="M105" t="s">
        <v>76</v>
      </c>
      <c r="N105" t="s">
        <v>76</v>
      </c>
      <c r="O105" s="1"/>
      <c r="P105" t="s">
        <v>3</v>
      </c>
      <c r="Q105" s="1">
        <v>44723</v>
      </c>
      <c r="R105" t="s">
        <v>76</v>
      </c>
      <c r="T105" t="s">
        <v>76</v>
      </c>
      <c r="U105" t="s">
        <v>76</v>
      </c>
      <c r="V105" t="s">
        <v>76</v>
      </c>
      <c r="W105" t="s">
        <v>76</v>
      </c>
      <c r="X105" t="s">
        <v>76</v>
      </c>
      <c r="Y105" t="s">
        <v>76</v>
      </c>
      <c r="Z105" t="s">
        <v>76</v>
      </c>
      <c r="AA105" t="s">
        <v>76</v>
      </c>
      <c r="AB105" t="s">
        <v>76</v>
      </c>
    </row>
    <row r="106" spans="1:28" ht="15" customHeight="1" x14ac:dyDescent="0.2">
      <c r="A106" t="s">
        <v>76</v>
      </c>
      <c r="B106" t="s">
        <v>50</v>
      </c>
      <c r="C106" t="s">
        <v>76</v>
      </c>
      <c r="D106" t="s">
        <v>76</v>
      </c>
      <c r="E106" t="s">
        <v>76</v>
      </c>
      <c r="F106" t="s">
        <v>76</v>
      </c>
      <c r="G106" t="s">
        <v>76</v>
      </c>
      <c r="H106" t="s">
        <v>76</v>
      </c>
      <c r="I106" t="s">
        <v>76</v>
      </c>
      <c r="J106" t="s">
        <v>76</v>
      </c>
      <c r="K106" t="s">
        <v>76</v>
      </c>
      <c r="L106" t="s">
        <v>76</v>
      </c>
      <c r="M106" t="s">
        <v>76</v>
      </c>
      <c r="N106" t="s">
        <v>76</v>
      </c>
      <c r="O106" s="1"/>
      <c r="P106" t="s">
        <v>5</v>
      </c>
      <c r="Q106" s="1">
        <v>44723</v>
      </c>
      <c r="R106" t="s">
        <v>76</v>
      </c>
      <c r="T106" t="s">
        <v>76</v>
      </c>
      <c r="U106" t="s">
        <v>76</v>
      </c>
      <c r="V106" t="s">
        <v>76</v>
      </c>
      <c r="W106" t="s">
        <v>76</v>
      </c>
      <c r="X106" t="s">
        <v>76</v>
      </c>
      <c r="Y106" t="s">
        <v>76</v>
      </c>
      <c r="Z106" t="s">
        <v>76</v>
      </c>
      <c r="AA106" t="s">
        <v>76</v>
      </c>
      <c r="AB106" t="s">
        <v>76</v>
      </c>
    </row>
    <row r="107" spans="1:28" ht="15" customHeight="1" x14ac:dyDescent="0.2">
      <c r="A107" t="s">
        <v>76</v>
      </c>
      <c r="B107" t="s">
        <v>50</v>
      </c>
      <c r="C107" t="s">
        <v>76</v>
      </c>
      <c r="D107" t="s">
        <v>76</v>
      </c>
      <c r="E107" t="s">
        <v>76</v>
      </c>
      <c r="F107" t="s">
        <v>76</v>
      </c>
      <c r="G107" t="s">
        <v>76</v>
      </c>
      <c r="H107" t="s">
        <v>76</v>
      </c>
      <c r="I107" t="s">
        <v>76</v>
      </c>
      <c r="J107" t="s">
        <v>76</v>
      </c>
      <c r="K107" t="s">
        <v>76</v>
      </c>
      <c r="L107" t="s">
        <v>76</v>
      </c>
      <c r="M107" t="s">
        <v>76</v>
      </c>
      <c r="N107" t="s">
        <v>76</v>
      </c>
      <c r="O107" s="1"/>
      <c r="P107" t="s">
        <v>4</v>
      </c>
      <c r="Q107" s="1">
        <v>44726</v>
      </c>
      <c r="R107" t="s">
        <v>76</v>
      </c>
      <c r="T107" t="s">
        <v>76</v>
      </c>
      <c r="U107" t="s">
        <v>76</v>
      </c>
      <c r="V107" t="s">
        <v>76</v>
      </c>
      <c r="W107" t="s">
        <v>76</v>
      </c>
      <c r="X107" t="s">
        <v>76</v>
      </c>
      <c r="Y107" t="s">
        <v>76</v>
      </c>
      <c r="Z107" t="s">
        <v>76</v>
      </c>
      <c r="AA107" t="s">
        <v>76</v>
      </c>
      <c r="AB107" t="s">
        <v>76</v>
      </c>
    </row>
    <row r="108" spans="1:28" ht="15" customHeight="1" x14ac:dyDescent="0.2">
      <c r="A108" t="s">
        <v>76</v>
      </c>
      <c r="B108" t="s">
        <v>50</v>
      </c>
      <c r="C108" t="s">
        <v>76</v>
      </c>
      <c r="D108" t="s">
        <v>76</v>
      </c>
      <c r="E108" t="s">
        <v>76</v>
      </c>
      <c r="F108" t="s">
        <v>76</v>
      </c>
      <c r="G108" t="s">
        <v>76</v>
      </c>
      <c r="H108" t="s">
        <v>76</v>
      </c>
      <c r="I108" t="s">
        <v>76</v>
      </c>
      <c r="J108" t="s">
        <v>76</v>
      </c>
      <c r="K108" t="s">
        <v>76</v>
      </c>
      <c r="L108" t="s">
        <v>76</v>
      </c>
      <c r="M108" t="s">
        <v>76</v>
      </c>
      <c r="N108" t="s">
        <v>76</v>
      </c>
      <c r="O108" s="1"/>
      <c r="P108" t="s">
        <v>4</v>
      </c>
      <c r="Q108" s="1">
        <v>44727</v>
      </c>
      <c r="R108" t="s">
        <v>76</v>
      </c>
      <c r="T108" t="s">
        <v>76</v>
      </c>
      <c r="U108" t="s">
        <v>76</v>
      </c>
      <c r="V108" t="s">
        <v>76</v>
      </c>
      <c r="W108" t="s">
        <v>76</v>
      </c>
      <c r="X108" t="s">
        <v>76</v>
      </c>
      <c r="Y108" t="s">
        <v>76</v>
      </c>
      <c r="Z108" t="s">
        <v>76</v>
      </c>
      <c r="AA108" t="s">
        <v>76</v>
      </c>
      <c r="AB108" t="s">
        <v>76</v>
      </c>
    </row>
    <row r="109" spans="1:28" ht="15" customHeight="1" x14ac:dyDescent="0.2">
      <c r="A109" t="s">
        <v>76</v>
      </c>
      <c r="B109" t="s">
        <v>50</v>
      </c>
      <c r="C109" t="s">
        <v>76</v>
      </c>
      <c r="D109" t="s">
        <v>76</v>
      </c>
      <c r="E109" t="s">
        <v>76</v>
      </c>
      <c r="F109" t="s">
        <v>76</v>
      </c>
      <c r="G109" t="s">
        <v>76</v>
      </c>
      <c r="H109" t="s">
        <v>76</v>
      </c>
      <c r="I109" t="s">
        <v>76</v>
      </c>
      <c r="J109" t="s">
        <v>76</v>
      </c>
      <c r="K109" t="s">
        <v>76</v>
      </c>
      <c r="L109" t="s">
        <v>76</v>
      </c>
      <c r="M109" t="s">
        <v>76</v>
      </c>
      <c r="N109" t="s">
        <v>76</v>
      </c>
      <c r="O109" s="1"/>
      <c r="P109" t="s">
        <v>4</v>
      </c>
      <c r="Q109" s="1">
        <v>44729</v>
      </c>
      <c r="R109" t="s">
        <v>76</v>
      </c>
      <c r="T109" t="s">
        <v>76</v>
      </c>
      <c r="U109" t="s">
        <v>76</v>
      </c>
      <c r="V109" t="s">
        <v>76</v>
      </c>
      <c r="W109" t="s">
        <v>76</v>
      </c>
      <c r="X109" t="s">
        <v>76</v>
      </c>
      <c r="Y109" t="s">
        <v>76</v>
      </c>
      <c r="Z109" t="s">
        <v>76</v>
      </c>
      <c r="AA109" t="s">
        <v>76</v>
      </c>
      <c r="AB109" t="s">
        <v>76</v>
      </c>
    </row>
    <row r="110" spans="1:28" ht="15" customHeight="1" x14ac:dyDescent="0.2">
      <c r="A110" t="s">
        <v>76</v>
      </c>
      <c r="B110" t="s">
        <v>50</v>
      </c>
      <c r="C110" t="s">
        <v>76</v>
      </c>
      <c r="D110" t="s">
        <v>76</v>
      </c>
      <c r="E110" t="s">
        <v>76</v>
      </c>
      <c r="F110" t="s">
        <v>76</v>
      </c>
      <c r="G110" t="s">
        <v>76</v>
      </c>
      <c r="H110" t="s">
        <v>76</v>
      </c>
      <c r="I110" t="s">
        <v>76</v>
      </c>
      <c r="J110" t="s">
        <v>76</v>
      </c>
      <c r="K110" t="s">
        <v>76</v>
      </c>
      <c r="L110" t="s">
        <v>76</v>
      </c>
      <c r="M110" t="s">
        <v>76</v>
      </c>
      <c r="N110" t="s">
        <v>76</v>
      </c>
      <c r="O110" s="1"/>
      <c r="P110" t="s">
        <v>3</v>
      </c>
      <c r="Q110" s="1">
        <v>44729</v>
      </c>
      <c r="R110" t="s">
        <v>76</v>
      </c>
      <c r="T110" t="s">
        <v>76</v>
      </c>
      <c r="U110" t="s">
        <v>76</v>
      </c>
      <c r="V110" t="s">
        <v>76</v>
      </c>
      <c r="W110" t="s">
        <v>76</v>
      </c>
      <c r="X110" t="s">
        <v>76</v>
      </c>
      <c r="Y110" t="s">
        <v>76</v>
      </c>
      <c r="Z110" t="s">
        <v>76</v>
      </c>
      <c r="AA110" t="s">
        <v>76</v>
      </c>
      <c r="AB110" t="s">
        <v>76</v>
      </c>
    </row>
    <row r="111" spans="1:28" ht="15" customHeight="1" x14ac:dyDescent="0.2">
      <c r="A111" t="s">
        <v>76</v>
      </c>
      <c r="B111" t="s">
        <v>50</v>
      </c>
      <c r="C111" t="s">
        <v>76</v>
      </c>
      <c r="D111" t="s">
        <v>76</v>
      </c>
      <c r="E111" t="s">
        <v>76</v>
      </c>
      <c r="F111" t="s">
        <v>76</v>
      </c>
      <c r="G111" t="s">
        <v>76</v>
      </c>
      <c r="H111" t="s">
        <v>76</v>
      </c>
      <c r="I111" t="s">
        <v>76</v>
      </c>
      <c r="J111" t="s">
        <v>76</v>
      </c>
      <c r="K111" t="s">
        <v>76</v>
      </c>
      <c r="L111" t="s">
        <v>76</v>
      </c>
      <c r="M111" t="s">
        <v>76</v>
      </c>
      <c r="N111" t="s">
        <v>76</v>
      </c>
      <c r="O111" s="1"/>
      <c r="P111" t="s">
        <v>6</v>
      </c>
      <c r="Q111" s="1">
        <v>44729</v>
      </c>
      <c r="R111" t="s">
        <v>76</v>
      </c>
      <c r="T111" t="s">
        <v>76</v>
      </c>
      <c r="U111" t="s">
        <v>76</v>
      </c>
      <c r="V111" t="s">
        <v>76</v>
      </c>
      <c r="W111" t="s">
        <v>76</v>
      </c>
      <c r="X111" t="s">
        <v>76</v>
      </c>
      <c r="Y111" t="s">
        <v>76</v>
      </c>
      <c r="Z111" t="s">
        <v>76</v>
      </c>
      <c r="AA111" t="s">
        <v>76</v>
      </c>
      <c r="AB111" t="s">
        <v>76</v>
      </c>
    </row>
    <row r="112" spans="1:28" ht="15" customHeight="1" x14ac:dyDescent="0.2">
      <c r="A112" t="s">
        <v>76</v>
      </c>
      <c r="B112" t="s">
        <v>50</v>
      </c>
      <c r="C112" t="s">
        <v>76</v>
      </c>
      <c r="D112" t="s">
        <v>76</v>
      </c>
      <c r="E112" t="s">
        <v>76</v>
      </c>
      <c r="F112" t="s">
        <v>76</v>
      </c>
      <c r="G112" t="s">
        <v>76</v>
      </c>
      <c r="H112" t="s">
        <v>76</v>
      </c>
      <c r="I112" t="s">
        <v>76</v>
      </c>
      <c r="J112" t="s">
        <v>76</v>
      </c>
      <c r="K112" t="s">
        <v>76</v>
      </c>
      <c r="L112" t="s">
        <v>76</v>
      </c>
      <c r="M112" t="s">
        <v>76</v>
      </c>
      <c r="N112" t="s">
        <v>76</v>
      </c>
      <c r="O112" s="1"/>
      <c r="P112" t="s">
        <v>3</v>
      </c>
      <c r="Q112" s="1">
        <v>44729</v>
      </c>
      <c r="R112" t="s">
        <v>76</v>
      </c>
      <c r="T112" t="s">
        <v>76</v>
      </c>
      <c r="U112" t="s">
        <v>76</v>
      </c>
      <c r="V112" t="s">
        <v>76</v>
      </c>
      <c r="W112" t="s">
        <v>76</v>
      </c>
      <c r="X112" t="s">
        <v>76</v>
      </c>
      <c r="Y112" t="s">
        <v>76</v>
      </c>
      <c r="Z112" t="s">
        <v>76</v>
      </c>
      <c r="AA112" t="s">
        <v>76</v>
      </c>
      <c r="AB112" t="s">
        <v>76</v>
      </c>
    </row>
    <row r="113" spans="1:28" ht="15" customHeight="1" x14ac:dyDescent="0.2">
      <c r="A113" t="s">
        <v>76</v>
      </c>
      <c r="B113" t="s">
        <v>50</v>
      </c>
      <c r="C113" t="s">
        <v>76</v>
      </c>
      <c r="D113" t="s">
        <v>76</v>
      </c>
      <c r="E113" t="s">
        <v>76</v>
      </c>
      <c r="F113" t="s">
        <v>76</v>
      </c>
      <c r="G113" t="s">
        <v>76</v>
      </c>
      <c r="H113" t="s">
        <v>76</v>
      </c>
      <c r="I113" t="s">
        <v>76</v>
      </c>
      <c r="J113" t="s">
        <v>76</v>
      </c>
      <c r="K113" t="s">
        <v>76</v>
      </c>
      <c r="L113" t="s">
        <v>76</v>
      </c>
      <c r="M113" t="s">
        <v>76</v>
      </c>
      <c r="N113" t="s">
        <v>76</v>
      </c>
      <c r="O113" s="1"/>
      <c r="P113" t="s">
        <v>4</v>
      </c>
      <c r="Q113" s="1">
        <v>44728</v>
      </c>
      <c r="R113" t="s">
        <v>76</v>
      </c>
      <c r="T113" t="s">
        <v>76</v>
      </c>
      <c r="U113" t="s">
        <v>76</v>
      </c>
      <c r="V113" t="s">
        <v>76</v>
      </c>
      <c r="W113" t="s">
        <v>76</v>
      </c>
      <c r="X113" t="s">
        <v>76</v>
      </c>
      <c r="Y113" t="s">
        <v>76</v>
      </c>
      <c r="Z113" t="s">
        <v>76</v>
      </c>
      <c r="AA113" t="s">
        <v>76</v>
      </c>
      <c r="AB113" t="s">
        <v>76</v>
      </c>
    </row>
    <row r="114" spans="1:28" ht="15" customHeight="1" x14ac:dyDescent="0.2">
      <c r="A114" t="s">
        <v>76</v>
      </c>
      <c r="B114" t="s">
        <v>50</v>
      </c>
      <c r="C114" t="s">
        <v>76</v>
      </c>
      <c r="D114" t="s">
        <v>76</v>
      </c>
      <c r="E114" t="s">
        <v>76</v>
      </c>
      <c r="F114" t="s">
        <v>76</v>
      </c>
      <c r="G114" t="s">
        <v>76</v>
      </c>
      <c r="H114" t="s">
        <v>76</v>
      </c>
      <c r="I114" t="s">
        <v>76</v>
      </c>
      <c r="J114" t="s">
        <v>76</v>
      </c>
      <c r="K114" t="s">
        <v>76</v>
      </c>
      <c r="L114" t="s">
        <v>76</v>
      </c>
      <c r="M114" t="s">
        <v>76</v>
      </c>
      <c r="N114" t="s">
        <v>76</v>
      </c>
      <c r="O114" s="1"/>
      <c r="P114" t="s">
        <v>6</v>
      </c>
      <c r="Q114" s="1">
        <v>44733</v>
      </c>
      <c r="R114" t="s">
        <v>76</v>
      </c>
      <c r="T114" t="s">
        <v>76</v>
      </c>
      <c r="U114" t="s">
        <v>76</v>
      </c>
      <c r="V114" t="s">
        <v>76</v>
      </c>
      <c r="W114" t="s">
        <v>76</v>
      </c>
      <c r="X114" t="s">
        <v>76</v>
      </c>
      <c r="Y114" t="s">
        <v>76</v>
      </c>
      <c r="Z114" t="s">
        <v>76</v>
      </c>
      <c r="AA114" t="s">
        <v>76</v>
      </c>
      <c r="AB114" t="s">
        <v>76</v>
      </c>
    </row>
    <row r="115" spans="1:28" ht="15" customHeight="1" x14ac:dyDescent="0.2">
      <c r="A115" t="s">
        <v>76</v>
      </c>
      <c r="B115" t="s">
        <v>50</v>
      </c>
      <c r="C115" t="s">
        <v>76</v>
      </c>
      <c r="D115" t="s">
        <v>76</v>
      </c>
      <c r="E115" t="s">
        <v>76</v>
      </c>
      <c r="F115" t="s">
        <v>76</v>
      </c>
      <c r="G115" t="s">
        <v>76</v>
      </c>
      <c r="H115" t="s">
        <v>76</v>
      </c>
      <c r="I115" t="s">
        <v>76</v>
      </c>
      <c r="J115" t="s">
        <v>76</v>
      </c>
      <c r="K115" t="s">
        <v>76</v>
      </c>
      <c r="L115" t="s">
        <v>76</v>
      </c>
      <c r="M115" t="s">
        <v>76</v>
      </c>
      <c r="N115" t="s">
        <v>76</v>
      </c>
      <c r="O115" s="1"/>
      <c r="P115" t="s">
        <v>1</v>
      </c>
      <c r="Q115" s="1">
        <v>44732</v>
      </c>
      <c r="R115" t="s">
        <v>76</v>
      </c>
      <c r="T115" t="s">
        <v>76</v>
      </c>
      <c r="U115" t="s">
        <v>76</v>
      </c>
      <c r="V115" t="s">
        <v>76</v>
      </c>
      <c r="W115" t="s">
        <v>76</v>
      </c>
      <c r="X115" t="s">
        <v>76</v>
      </c>
      <c r="Y115" t="s">
        <v>76</v>
      </c>
      <c r="Z115" t="s">
        <v>76</v>
      </c>
      <c r="AA115" t="s">
        <v>76</v>
      </c>
      <c r="AB115" t="s">
        <v>76</v>
      </c>
    </row>
    <row r="116" spans="1:28" ht="15" customHeight="1" x14ac:dyDescent="0.2">
      <c r="A116" t="s">
        <v>76</v>
      </c>
      <c r="B116" t="s">
        <v>50</v>
      </c>
      <c r="C116" t="s">
        <v>76</v>
      </c>
      <c r="D116" t="s">
        <v>76</v>
      </c>
      <c r="E116" t="s">
        <v>76</v>
      </c>
      <c r="F116" t="s">
        <v>76</v>
      </c>
      <c r="G116" t="s">
        <v>76</v>
      </c>
      <c r="H116" t="s">
        <v>76</v>
      </c>
      <c r="I116" t="s">
        <v>76</v>
      </c>
      <c r="J116" t="s">
        <v>76</v>
      </c>
      <c r="K116" t="s">
        <v>76</v>
      </c>
      <c r="L116" t="s">
        <v>76</v>
      </c>
      <c r="M116" t="s">
        <v>76</v>
      </c>
      <c r="N116" t="s">
        <v>76</v>
      </c>
      <c r="O116" s="1"/>
      <c r="P116" t="s">
        <v>4</v>
      </c>
      <c r="Q116" s="1">
        <v>44732</v>
      </c>
      <c r="R116" t="s">
        <v>76</v>
      </c>
      <c r="T116" t="s">
        <v>76</v>
      </c>
      <c r="U116" t="s">
        <v>76</v>
      </c>
      <c r="V116" t="s">
        <v>76</v>
      </c>
      <c r="W116" t="s">
        <v>76</v>
      </c>
      <c r="X116" t="s">
        <v>76</v>
      </c>
      <c r="Y116" t="s">
        <v>76</v>
      </c>
      <c r="Z116" t="s">
        <v>76</v>
      </c>
      <c r="AA116" t="s">
        <v>76</v>
      </c>
      <c r="AB116" t="s">
        <v>76</v>
      </c>
    </row>
    <row r="117" spans="1:28" ht="15" customHeight="1" x14ac:dyDescent="0.2">
      <c r="A117" t="s">
        <v>76</v>
      </c>
      <c r="B117" t="s">
        <v>50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76</v>
      </c>
      <c r="O117" s="1"/>
      <c r="P117" t="s">
        <v>1</v>
      </c>
      <c r="Q117" s="1">
        <v>44734</v>
      </c>
      <c r="R117" t="s">
        <v>76</v>
      </c>
      <c r="T117" t="s">
        <v>76</v>
      </c>
      <c r="U117" t="s">
        <v>76</v>
      </c>
      <c r="V117" t="s">
        <v>76</v>
      </c>
      <c r="W117" t="s">
        <v>76</v>
      </c>
      <c r="X117" t="s">
        <v>76</v>
      </c>
      <c r="Y117" t="s">
        <v>76</v>
      </c>
      <c r="Z117" t="s">
        <v>76</v>
      </c>
      <c r="AA117" t="s">
        <v>76</v>
      </c>
      <c r="AB117" t="s">
        <v>76</v>
      </c>
    </row>
    <row r="118" spans="1:28" ht="15" customHeight="1" x14ac:dyDescent="0.2">
      <c r="A118" t="s">
        <v>76</v>
      </c>
      <c r="B118" t="s">
        <v>50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76</v>
      </c>
      <c r="O118" s="1"/>
      <c r="P118" t="s">
        <v>4</v>
      </c>
      <c r="Q118" s="1">
        <v>44734</v>
      </c>
      <c r="R118" t="s">
        <v>76</v>
      </c>
      <c r="T118" t="s">
        <v>76</v>
      </c>
      <c r="U118" t="s">
        <v>76</v>
      </c>
      <c r="V118" t="s">
        <v>76</v>
      </c>
      <c r="W118" t="s">
        <v>76</v>
      </c>
      <c r="X118" t="s">
        <v>76</v>
      </c>
      <c r="Y118" t="s">
        <v>76</v>
      </c>
      <c r="Z118" t="s">
        <v>76</v>
      </c>
      <c r="AA118" t="s">
        <v>76</v>
      </c>
      <c r="AB118" t="s">
        <v>76</v>
      </c>
    </row>
    <row r="119" spans="1:28" ht="15" customHeight="1" x14ac:dyDescent="0.2">
      <c r="A119" t="s">
        <v>76</v>
      </c>
      <c r="B119" t="s">
        <v>50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76</v>
      </c>
      <c r="O119" s="1"/>
      <c r="P119" t="s">
        <v>6</v>
      </c>
      <c r="Q119" s="1">
        <v>44735</v>
      </c>
      <c r="R119" t="s">
        <v>76</v>
      </c>
      <c r="T119" t="s">
        <v>76</v>
      </c>
      <c r="U119" t="s">
        <v>76</v>
      </c>
      <c r="V119" t="s">
        <v>76</v>
      </c>
      <c r="W119" t="s">
        <v>76</v>
      </c>
      <c r="X119" t="s">
        <v>76</v>
      </c>
      <c r="Y119" t="s">
        <v>76</v>
      </c>
      <c r="Z119" t="s">
        <v>76</v>
      </c>
      <c r="AA119" t="s">
        <v>76</v>
      </c>
      <c r="AB119" t="s">
        <v>76</v>
      </c>
    </row>
    <row r="120" spans="1:28" ht="15" customHeight="1" x14ac:dyDescent="0.2">
      <c r="A120" t="s">
        <v>76</v>
      </c>
      <c r="B120" t="s">
        <v>54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76</v>
      </c>
      <c r="O120" s="1"/>
      <c r="P120" t="s">
        <v>4</v>
      </c>
      <c r="Q120" s="1">
        <v>44725</v>
      </c>
      <c r="R120" t="s">
        <v>76</v>
      </c>
      <c r="T120" t="s">
        <v>76</v>
      </c>
      <c r="U120" t="s">
        <v>76</v>
      </c>
      <c r="V120" t="s">
        <v>76</v>
      </c>
      <c r="W120" t="s">
        <v>76</v>
      </c>
      <c r="X120" t="s">
        <v>76</v>
      </c>
      <c r="Y120" t="s">
        <v>76</v>
      </c>
      <c r="Z120" t="s">
        <v>76</v>
      </c>
      <c r="AA120" t="s">
        <v>76</v>
      </c>
      <c r="AB120" t="s">
        <v>76</v>
      </c>
    </row>
    <row r="121" spans="1:28" ht="15" customHeight="1" x14ac:dyDescent="0.2">
      <c r="A121" t="s">
        <v>76</v>
      </c>
      <c r="B121" t="s">
        <v>54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76</v>
      </c>
      <c r="O121" s="1"/>
      <c r="P121" t="s">
        <v>2</v>
      </c>
      <c r="Q121" s="1">
        <v>44725</v>
      </c>
      <c r="R121" t="s">
        <v>76</v>
      </c>
      <c r="T121" t="s">
        <v>76</v>
      </c>
      <c r="U121" t="s">
        <v>76</v>
      </c>
      <c r="V121" t="s">
        <v>76</v>
      </c>
      <c r="W121" t="s">
        <v>76</v>
      </c>
      <c r="X121" t="s">
        <v>76</v>
      </c>
      <c r="Y121" t="s">
        <v>76</v>
      </c>
      <c r="Z121" t="s">
        <v>76</v>
      </c>
      <c r="AA121" t="s">
        <v>76</v>
      </c>
      <c r="AB121" t="s">
        <v>76</v>
      </c>
    </row>
    <row r="122" spans="1:28" ht="15" customHeight="1" x14ac:dyDescent="0.2">
      <c r="A122" t="s">
        <v>76</v>
      </c>
      <c r="B122" t="s">
        <v>54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76</v>
      </c>
      <c r="O122" s="1"/>
      <c r="P122" t="s">
        <v>4</v>
      </c>
      <c r="Q122" s="1">
        <v>44728</v>
      </c>
      <c r="R122" t="s">
        <v>76</v>
      </c>
      <c r="T122" t="s">
        <v>76</v>
      </c>
      <c r="U122" t="s">
        <v>76</v>
      </c>
      <c r="V122" t="s">
        <v>76</v>
      </c>
      <c r="W122" t="s">
        <v>76</v>
      </c>
      <c r="X122" t="s">
        <v>76</v>
      </c>
      <c r="Y122" t="s">
        <v>76</v>
      </c>
      <c r="Z122" t="s">
        <v>76</v>
      </c>
      <c r="AA122" t="s">
        <v>76</v>
      </c>
      <c r="AB122" t="s">
        <v>76</v>
      </c>
    </row>
    <row r="123" spans="1:28" ht="15" customHeight="1" x14ac:dyDescent="0.2">
      <c r="A123" t="s">
        <v>76</v>
      </c>
      <c r="B123" t="s">
        <v>54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76</v>
      </c>
      <c r="O123" s="1"/>
      <c r="P123" t="s">
        <v>4</v>
      </c>
      <c r="Q123" s="1">
        <v>44728</v>
      </c>
      <c r="R123" t="s">
        <v>76</v>
      </c>
      <c r="T123" t="s">
        <v>76</v>
      </c>
      <c r="U123" t="s">
        <v>76</v>
      </c>
      <c r="V123" t="s">
        <v>76</v>
      </c>
      <c r="W123" t="s">
        <v>76</v>
      </c>
      <c r="X123" t="s">
        <v>76</v>
      </c>
      <c r="Y123" t="s">
        <v>76</v>
      </c>
      <c r="Z123" t="s">
        <v>76</v>
      </c>
      <c r="AA123" t="s">
        <v>76</v>
      </c>
      <c r="AB123" t="s">
        <v>76</v>
      </c>
    </row>
    <row r="124" spans="1:28" ht="15" customHeight="1" x14ac:dyDescent="0.2">
      <c r="A124" t="s">
        <v>76</v>
      </c>
      <c r="B124" t="s">
        <v>54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76</v>
      </c>
      <c r="O124" s="1"/>
      <c r="P124" t="s">
        <v>6</v>
      </c>
      <c r="Q124" s="1">
        <v>44728</v>
      </c>
      <c r="R124" t="s">
        <v>76</v>
      </c>
      <c r="T124" t="s">
        <v>76</v>
      </c>
      <c r="U124" t="s">
        <v>76</v>
      </c>
      <c r="V124" t="s">
        <v>76</v>
      </c>
      <c r="W124" t="s">
        <v>76</v>
      </c>
      <c r="X124" t="s">
        <v>76</v>
      </c>
      <c r="Y124" t="s">
        <v>76</v>
      </c>
      <c r="Z124" t="s">
        <v>76</v>
      </c>
      <c r="AA124" t="s">
        <v>76</v>
      </c>
      <c r="AB124" t="s">
        <v>76</v>
      </c>
    </row>
    <row r="125" spans="1:28" ht="15" customHeight="1" x14ac:dyDescent="0.2">
      <c r="A125" t="s">
        <v>76</v>
      </c>
      <c r="B125" t="s">
        <v>54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76</v>
      </c>
      <c r="O125" s="1"/>
      <c r="P125" t="s">
        <v>3</v>
      </c>
      <c r="Q125" s="1">
        <v>44729</v>
      </c>
      <c r="R125" t="s">
        <v>76</v>
      </c>
      <c r="T125" t="s">
        <v>76</v>
      </c>
      <c r="U125" t="s">
        <v>76</v>
      </c>
      <c r="V125" t="s">
        <v>76</v>
      </c>
      <c r="W125" t="s">
        <v>76</v>
      </c>
      <c r="X125" t="s">
        <v>76</v>
      </c>
      <c r="Y125" t="s">
        <v>76</v>
      </c>
      <c r="Z125" t="s">
        <v>76</v>
      </c>
      <c r="AA125" t="s">
        <v>76</v>
      </c>
      <c r="AB125" t="s">
        <v>76</v>
      </c>
    </row>
    <row r="126" spans="1:28" ht="15" customHeight="1" x14ac:dyDescent="0.2">
      <c r="A126" t="s">
        <v>76</v>
      </c>
      <c r="B126" t="s">
        <v>54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76</v>
      </c>
      <c r="O126" s="1"/>
      <c r="P126" t="s">
        <v>2</v>
      </c>
      <c r="Q126" s="1">
        <v>44739</v>
      </c>
      <c r="R126" t="s">
        <v>76</v>
      </c>
      <c r="T126" t="s">
        <v>76</v>
      </c>
      <c r="U126" t="s">
        <v>76</v>
      </c>
      <c r="V126" t="s">
        <v>76</v>
      </c>
      <c r="W126" t="s">
        <v>76</v>
      </c>
      <c r="X126" t="s">
        <v>76</v>
      </c>
      <c r="Y126" t="s">
        <v>76</v>
      </c>
      <c r="Z126" t="s">
        <v>76</v>
      </c>
      <c r="AA126" t="s">
        <v>76</v>
      </c>
      <c r="AB126" t="s">
        <v>76</v>
      </c>
    </row>
    <row r="127" spans="1:28" ht="15" customHeight="1" x14ac:dyDescent="0.2">
      <c r="A127" t="s">
        <v>76</v>
      </c>
      <c r="B127" t="s">
        <v>54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76</v>
      </c>
      <c r="O127" s="1"/>
      <c r="P127" t="s">
        <v>1</v>
      </c>
      <c r="Q127" s="1">
        <v>44741</v>
      </c>
      <c r="R127" t="s">
        <v>76</v>
      </c>
      <c r="T127" t="s">
        <v>76</v>
      </c>
      <c r="U127" t="s">
        <v>76</v>
      </c>
      <c r="V127" t="s">
        <v>76</v>
      </c>
      <c r="W127" t="s">
        <v>76</v>
      </c>
      <c r="X127" t="s">
        <v>76</v>
      </c>
      <c r="Y127" t="s">
        <v>76</v>
      </c>
      <c r="Z127" t="s">
        <v>76</v>
      </c>
      <c r="AA127" t="s">
        <v>76</v>
      </c>
      <c r="AB127" t="s">
        <v>76</v>
      </c>
    </row>
    <row r="128" spans="1:28" ht="15" customHeight="1" x14ac:dyDescent="0.2">
      <c r="A128" t="s">
        <v>76</v>
      </c>
      <c r="B128" t="s">
        <v>54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76</v>
      </c>
      <c r="O128" s="1"/>
      <c r="P128" t="s">
        <v>4</v>
      </c>
      <c r="Q128" s="1">
        <v>44739</v>
      </c>
      <c r="R128" t="s">
        <v>76</v>
      </c>
      <c r="T128" t="s">
        <v>76</v>
      </c>
      <c r="U128" t="s">
        <v>76</v>
      </c>
      <c r="V128" t="s">
        <v>76</v>
      </c>
      <c r="W128" t="s">
        <v>76</v>
      </c>
      <c r="X128" t="s">
        <v>76</v>
      </c>
      <c r="Y128" t="s">
        <v>76</v>
      </c>
      <c r="Z128" t="s">
        <v>76</v>
      </c>
      <c r="AA128" t="s">
        <v>76</v>
      </c>
      <c r="AB128" t="s">
        <v>76</v>
      </c>
    </row>
    <row r="129" spans="1:28" ht="15" customHeight="1" x14ac:dyDescent="0.2">
      <c r="A129" t="s">
        <v>76</v>
      </c>
      <c r="B129" t="s">
        <v>54</v>
      </c>
      <c r="C129" t="s">
        <v>76</v>
      </c>
      <c r="D129" t="s">
        <v>76</v>
      </c>
      <c r="E129" t="s">
        <v>76</v>
      </c>
      <c r="F129" t="s">
        <v>76</v>
      </c>
      <c r="G129" t="s">
        <v>76</v>
      </c>
      <c r="H129" t="s">
        <v>76</v>
      </c>
      <c r="I129" t="s">
        <v>76</v>
      </c>
      <c r="J129" t="s">
        <v>76</v>
      </c>
      <c r="K129" t="s">
        <v>76</v>
      </c>
      <c r="L129" t="s">
        <v>76</v>
      </c>
      <c r="M129" t="s">
        <v>76</v>
      </c>
      <c r="N129" t="s">
        <v>76</v>
      </c>
      <c r="O129" s="1"/>
      <c r="P129" t="s">
        <v>4</v>
      </c>
      <c r="Q129" s="1">
        <v>44740</v>
      </c>
      <c r="R129" t="s">
        <v>76</v>
      </c>
      <c r="T129" t="s">
        <v>76</v>
      </c>
      <c r="U129" t="s">
        <v>76</v>
      </c>
      <c r="V129" t="s">
        <v>76</v>
      </c>
      <c r="W129" t="s">
        <v>76</v>
      </c>
      <c r="X129" t="s">
        <v>76</v>
      </c>
      <c r="Y129" t="s">
        <v>76</v>
      </c>
      <c r="Z129" t="s">
        <v>76</v>
      </c>
      <c r="AA129" t="s">
        <v>76</v>
      </c>
      <c r="AB129" t="s">
        <v>76</v>
      </c>
    </row>
    <row r="130" spans="1:28" ht="15" customHeight="1" x14ac:dyDescent="0.2">
      <c r="A130" t="s">
        <v>76</v>
      </c>
      <c r="B130" t="s">
        <v>54</v>
      </c>
      <c r="C130" t="s">
        <v>76</v>
      </c>
      <c r="D130" t="s">
        <v>76</v>
      </c>
      <c r="E130" t="s">
        <v>76</v>
      </c>
      <c r="F130" t="s">
        <v>76</v>
      </c>
      <c r="G130" t="s">
        <v>76</v>
      </c>
      <c r="H130" t="s">
        <v>76</v>
      </c>
      <c r="I130" t="s">
        <v>76</v>
      </c>
      <c r="J130" t="s">
        <v>76</v>
      </c>
      <c r="K130" t="s">
        <v>76</v>
      </c>
      <c r="L130" t="s">
        <v>76</v>
      </c>
      <c r="M130" t="s">
        <v>76</v>
      </c>
      <c r="N130" t="s">
        <v>76</v>
      </c>
      <c r="O130" s="1"/>
      <c r="P130" t="s">
        <v>2</v>
      </c>
      <c r="Q130" s="1">
        <v>44739</v>
      </c>
      <c r="R130" t="s">
        <v>76</v>
      </c>
      <c r="T130" t="s">
        <v>76</v>
      </c>
      <c r="U130" t="s">
        <v>76</v>
      </c>
      <c r="V130" t="s">
        <v>76</v>
      </c>
      <c r="W130" t="s">
        <v>76</v>
      </c>
      <c r="X130" t="s">
        <v>76</v>
      </c>
      <c r="Y130" t="s">
        <v>76</v>
      </c>
      <c r="Z130" t="s">
        <v>76</v>
      </c>
      <c r="AA130" t="s">
        <v>76</v>
      </c>
      <c r="AB130" t="s">
        <v>76</v>
      </c>
    </row>
    <row r="131" spans="1:28" ht="15" customHeight="1" x14ac:dyDescent="0.2">
      <c r="A131" t="s">
        <v>76</v>
      </c>
      <c r="B131" t="s">
        <v>54</v>
      </c>
      <c r="C131" t="s">
        <v>76</v>
      </c>
      <c r="D131" t="s">
        <v>76</v>
      </c>
      <c r="E131" t="s">
        <v>76</v>
      </c>
      <c r="F131" t="s">
        <v>76</v>
      </c>
      <c r="G131" t="s">
        <v>76</v>
      </c>
      <c r="H131" t="s">
        <v>76</v>
      </c>
      <c r="I131" t="s">
        <v>76</v>
      </c>
      <c r="J131" t="s">
        <v>76</v>
      </c>
      <c r="K131" t="s">
        <v>76</v>
      </c>
      <c r="L131" t="s">
        <v>76</v>
      </c>
      <c r="M131" t="s">
        <v>76</v>
      </c>
      <c r="N131" t="s">
        <v>76</v>
      </c>
      <c r="O131" s="1"/>
      <c r="P131" t="s">
        <v>6</v>
      </c>
      <c r="Q131" s="1">
        <v>44740</v>
      </c>
      <c r="R131" t="s">
        <v>76</v>
      </c>
      <c r="T131" t="s">
        <v>76</v>
      </c>
      <c r="U131" t="s">
        <v>76</v>
      </c>
      <c r="V131" t="s">
        <v>76</v>
      </c>
      <c r="W131" t="s">
        <v>76</v>
      </c>
      <c r="X131" t="s">
        <v>76</v>
      </c>
      <c r="Y131" t="s">
        <v>76</v>
      </c>
      <c r="Z131" t="s">
        <v>76</v>
      </c>
      <c r="AA131" t="s">
        <v>76</v>
      </c>
      <c r="AB131" t="s">
        <v>76</v>
      </c>
    </row>
    <row r="132" spans="1:28" ht="15" customHeight="1" x14ac:dyDescent="0.2">
      <c r="A132" t="s">
        <v>76</v>
      </c>
      <c r="B132" t="s">
        <v>54</v>
      </c>
      <c r="C132" t="s">
        <v>76</v>
      </c>
      <c r="D132" t="s">
        <v>76</v>
      </c>
      <c r="E132" t="s">
        <v>76</v>
      </c>
      <c r="F132" t="s">
        <v>76</v>
      </c>
      <c r="G132" t="s">
        <v>76</v>
      </c>
      <c r="H132" t="s">
        <v>76</v>
      </c>
      <c r="I132" t="s">
        <v>76</v>
      </c>
      <c r="J132" t="s">
        <v>76</v>
      </c>
      <c r="K132" t="s">
        <v>76</v>
      </c>
      <c r="L132" t="s">
        <v>76</v>
      </c>
      <c r="M132" t="s">
        <v>76</v>
      </c>
      <c r="N132" t="s">
        <v>76</v>
      </c>
      <c r="O132" s="1"/>
      <c r="P132" t="s">
        <v>4</v>
      </c>
      <c r="Q132" s="1">
        <v>44740</v>
      </c>
      <c r="R132" t="s">
        <v>76</v>
      </c>
      <c r="T132" t="s">
        <v>76</v>
      </c>
      <c r="U132" t="s">
        <v>76</v>
      </c>
      <c r="V132" t="s">
        <v>76</v>
      </c>
      <c r="W132" t="s">
        <v>76</v>
      </c>
      <c r="X132" t="s">
        <v>76</v>
      </c>
      <c r="Y132" t="s">
        <v>76</v>
      </c>
      <c r="Z132" t="s">
        <v>76</v>
      </c>
      <c r="AA132" t="s">
        <v>76</v>
      </c>
      <c r="AB132" t="s">
        <v>76</v>
      </c>
    </row>
    <row r="133" spans="1:28" ht="15" customHeight="1" x14ac:dyDescent="0.2">
      <c r="A133" t="s">
        <v>76</v>
      </c>
      <c r="B133" t="s">
        <v>54</v>
      </c>
      <c r="C133" t="s">
        <v>76</v>
      </c>
      <c r="D133" t="s">
        <v>76</v>
      </c>
      <c r="E133" t="s">
        <v>76</v>
      </c>
      <c r="F133" t="s">
        <v>76</v>
      </c>
      <c r="G133" t="s">
        <v>76</v>
      </c>
      <c r="H133" t="s">
        <v>76</v>
      </c>
      <c r="I133" t="s">
        <v>76</v>
      </c>
      <c r="J133" t="s">
        <v>76</v>
      </c>
      <c r="K133" t="s">
        <v>76</v>
      </c>
      <c r="L133" t="s">
        <v>76</v>
      </c>
      <c r="M133" t="s">
        <v>76</v>
      </c>
      <c r="N133" t="s">
        <v>76</v>
      </c>
      <c r="O133" s="1"/>
      <c r="P133" t="s">
        <v>4</v>
      </c>
      <c r="Q133" s="1">
        <v>44740</v>
      </c>
      <c r="R133" t="s">
        <v>76</v>
      </c>
      <c r="T133" t="s">
        <v>76</v>
      </c>
      <c r="U133" t="s">
        <v>76</v>
      </c>
      <c r="V133" t="s">
        <v>76</v>
      </c>
      <c r="W133" t="s">
        <v>76</v>
      </c>
      <c r="X133" t="s">
        <v>76</v>
      </c>
      <c r="Y133" t="s">
        <v>76</v>
      </c>
      <c r="Z133" t="s">
        <v>76</v>
      </c>
      <c r="AA133" t="s">
        <v>76</v>
      </c>
      <c r="AB133" t="s">
        <v>76</v>
      </c>
    </row>
    <row r="134" spans="1:28" ht="15" customHeight="1" x14ac:dyDescent="0.2">
      <c r="A134" t="s">
        <v>76</v>
      </c>
      <c r="B134" t="s">
        <v>54</v>
      </c>
      <c r="C134" t="s">
        <v>76</v>
      </c>
      <c r="D134" t="s">
        <v>76</v>
      </c>
      <c r="E134" t="s">
        <v>76</v>
      </c>
      <c r="F134" t="s">
        <v>76</v>
      </c>
      <c r="G134" t="s">
        <v>76</v>
      </c>
      <c r="H134" t="s">
        <v>76</v>
      </c>
      <c r="I134" t="s">
        <v>76</v>
      </c>
      <c r="J134" t="s">
        <v>76</v>
      </c>
      <c r="K134" t="s">
        <v>76</v>
      </c>
      <c r="L134" t="s">
        <v>76</v>
      </c>
      <c r="M134" t="s">
        <v>76</v>
      </c>
      <c r="N134" t="s">
        <v>76</v>
      </c>
      <c r="O134" s="1"/>
      <c r="P134" t="s">
        <v>2</v>
      </c>
      <c r="Q134" s="1">
        <v>44740</v>
      </c>
      <c r="R134" t="s">
        <v>76</v>
      </c>
      <c r="T134" t="s">
        <v>76</v>
      </c>
      <c r="U134" t="s">
        <v>76</v>
      </c>
      <c r="V134" t="s">
        <v>76</v>
      </c>
      <c r="W134" t="s">
        <v>76</v>
      </c>
      <c r="X134" t="s">
        <v>76</v>
      </c>
      <c r="Y134" t="s">
        <v>76</v>
      </c>
      <c r="Z134" t="s">
        <v>76</v>
      </c>
      <c r="AA134" t="s">
        <v>76</v>
      </c>
      <c r="AB134" t="s">
        <v>76</v>
      </c>
    </row>
    <row r="135" spans="1:28" ht="15" customHeight="1" x14ac:dyDescent="0.2">
      <c r="A135" t="s">
        <v>76</v>
      </c>
      <c r="B135" t="s">
        <v>54</v>
      </c>
      <c r="C135" t="s">
        <v>76</v>
      </c>
      <c r="D135" t="s">
        <v>76</v>
      </c>
      <c r="E135" t="s">
        <v>76</v>
      </c>
      <c r="F135" t="s">
        <v>76</v>
      </c>
      <c r="G135" t="s">
        <v>76</v>
      </c>
      <c r="H135" t="s">
        <v>76</v>
      </c>
      <c r="I135" t="s">
        <v>76</v>
      </c>
      <c r="J135" t="s">
        <v>76</v>
      </c>
      <c r="K135" t="s">
        <v>76</v>
      </c>
      <c r="L135" t="s">
        <v>76</v>
      </c>
      <c r="M135" t="s">
        <v>76</v>
      </c>
      <c r="N135" t="s">
        <v>76</v>
      </c>
      <c r="O135" s="1"/>
      <c r="P135" t="s">
        <v>6</v>
      </c>
      <c r="Q135" s="1">
        <v>44742</v>
      </c>
      <c r="R135" t="s">
        <v>76</v>
      </c>
      <c r="T135" t="s">
        <v>76</v>
      </c>
      <c r="U135" t="s">
        <v>76</v>
      </c>
      <c r="V135" t="s">
        <v>76</v>
      </c>
      <c r="W135" t="s">
        <v>76</v>
      </c>
      <c r="X135" t="s">
        <v>76</v>
      </c>
      <c r="Y135" t="s">
        <v>76</v>
      </c>
      <c r="Z135" t="s">
        <v>76</v>
      </c>
      <c r="AA135" t="s">
        <v>76</v>
      </c>
      <c r="AB135" t="s">
        <v>76</v>
      </c>
    </row>
    <row r="136" spans="1:28" ht="15" customHeight="1" x14ac:dyDescent="0.2">
      <c r="A136" t="s">
        <v>76</v>
      </c>
      <c r="B136" t="s">
        <v>54</v>
      </c>
      <c r="C136" t="s">
        <v>76</v>
      </c>
      <c r="D136" t="s">
        <v>76</v>
      </c>
      <c r="E136" t="s">
        <v>76</v>
      </c>
      <c r="F136" t="s">
        <v>76</v>
      </c>
      <c r="G136" t="s">
        <v>76</v>
      </c>
      <c r="H136" t="s">
        <v>76</v>
      </c>
      <c r="I136" t="s">
        <v>76</v>
      </c>
      <c r="J136" t="s">
        <v>76</v>
      </c>
      <c r="K136" t="s">
        <v>76</v>
      </c>
      <c r="L136" t="s">
        <v>76</v>
      </c>
      <c r="M136" t="s">
        <v>76</v>
      </c>
      <c r="N136" t="s">
        <v>76</v>
      </c>
      <c r="O136" s="1"/>
      <c r="P136" t="s">
        <v>4</v>
      </c>
      <c r="Q136" s="1">
        <v>44742</v>
      </c>
      <c r="R136" t="s">
        <v>76</v>
      </c>
      <c r="T136" t="s">
        <v>76</v>
      </c>
      <c r="U136" t="s">
        <v>76</v>
      </c>
      <c r="V136" t="s">
        <v>76</v>
      </c>
      <c r="W136" t="s">
        <v>76</v>
      </c>
      <c r="X136" t="s">
        <v>76</v>
      </c>
      <c r="Y136" t="s">
        <v>76</v>
      </c>
      <c r="Z136" t="s">
        <v>76</v>
      </c>
      <c r="AA136" t="s">
        <v>76</v>
      </c>
      <c r="AB136" t="s">
        <v>76</v>
      </c>
    </row>
    <row r="137" spans="1:28" ht="15" customHeight="1" x14ac:dyDescent="0.2">
      <c r="A137" t="s">
        <v>76</v>
      </c>
      <c r="B137" t="s">
        <v>54</v>
      </c>
      <c r="C137" t="s">
        <v>76</v>
      </c>
      <c r="D137" t="s">
        <v>76</v>
      </c>
      <c r="E137" t="s">
        <v>76</v>
      </c>
      <c r="F137" t="s">
        <v>76</v>
      </c>
      <c r="G137" t="s">
        <v>76</v>
      </c>
      <c r="H137" t="s">
        <v>76</v>
      </c>
      <c r="I137" t="s">
        <v>76</v>
      </c>
      <c r="J137" t="s">
        <v>76</v>
      </c>
      <c r="K137" t="s">
        <v>76</v>
      </c>
      <c r="L137" t="s">
        <v>76</v>
      </c>
      <c r="M137" t="s">
        <v>76</v>
      </c>
      <c r="N137" t="s">
        <v>76</v>
      </c>
      <c r="O137" s="1"/>
      <c r="P137" t="s">
        <v>4</v>
      </c>
      <c r="Q137" s="1">
        <v>44742</v>
      </c>
      <c r="R137" t="s">
        <v>76</v>
      </c>
      <c r="T137" t="s">
        <v>76</v>
      </c>
      <c r="U137" t="s">
        <v>76</v>
      </c>
      <c r="V137" t="s">
        <v>76</v>
      </c>
      <c r="W137" t="s">
        <v>76</v>
      </c>
      <c r="X137" t="s">
        <v>76</v>
      </c>
      <c r="Y137" t="s">
        <v>76</v>
      </c>
      <c r="Z137" t="s">
        <v>76</v>
      </c>
      <c r="AA137" t="s">
        <v>76</v>
      </c>
      <c r="AB137" t="s">
        <v>76</v>
      </c>
    </row>
    <row r="138" spans="1:28" ht="15" customHeight="1" x14ac:dyDescent="0.2">
      <c r="A138" t="s">
        <v>76</v>
      </c>
      <c r="B138" t="s">
        <v>71</v>
      </c>
      <c r="C138" t="s">
        <v>76</v>
      </c>
      <c r="D138" t="s">
        <v>76</v>
      </c>
      <c r="E138" t="s">
        <v>76</v>
      </c>
      <c r="F138" t="s">
        <v>76</v>
      </c>
      <c r="G138" t="s">
        <v>76</v>
      </c>
      <c r="H138" t="s">
        <v>76</v>
      </c>
      <c r="I138" t="s">
        <v>76</v>
      </c>
      <c r="J138" t="s">
        <v>76</v>
      </c>
      <c r="K138" t="s">
        <v>76</v>
      </c>
      <c r="L138" t="s">
        <v>76</v>
      </c>
      <c r="M138" t="s">
        <v>76</v>
      </c>
      <c r="N138" t="s">
        <v>76</v>
      </c>
      <c r="O138" s="1"/>
      <c r="P138" t="s">
        <v>4</v>
      </c>
      <c r="Q138" s="1">
        <v>44737</v>
      </c>
      <c r="R138" t="s">
        <v>76</v>
      </c>
      <c r="T138" t="s">
        <v>76</v>
      </c>
      <c r="U138" t="s">
        <v>76</v>
      </c>
      <c r="V138" t="s">
        <v>76</v>
      </c>
      <c r="W138" t="s">
        <v>76</v>
      </c>
      <c r="X138" t="s">
        <v>76</v>
      </c>
      <c r="Y138" t="s">
        <v>76</v>
      </c>
      <c r="Z138" t="s">
        <v>76</v>
      </c>
      <c r="AA138" t="s">
        <v>76</v>
      </c>
      <c r="AB138" t="s">
        <v>76</v>
      </c>
    </row>
    <row r="139" spans="1:28" ht="15" customHeight="1" x14ac:dyDescent="0.2">
      <c r="A139" t="s">
        <v>76</v>
      </c>
      <c r="B139" t="s">
        <v>71</v>
      </c>
      <c r="C139" t="s">
        <v>76</v>
      </c>
      <c r="D139" t="s">
        <v>76</v>
      </c>
      <c r="E139" t="s">
        <v>76</v>
      </c>
      <c r="F139" t="s">
        <v>76</v>
      </c>
      <c r="G139" t="s">
        <v>76</v>
      </c>
      <c r="H139" t="s">
        <v>76</v>
      </c>
      <c r="I139" t="s">
        <v>76</v>
      </c>
      <c r="J139" t="s">
        <v>76</v>
      </c>
      <c r="K139" t="s">
        <v>76</v>
      </c>
      <c r="L139" t="s">
        <v>76</v>
      </c>
      <c r="M139" t="s">
        <v>76</v>
      </c>
      <c r="N139" t="s">
        <v>76</v>
      </c>
      <c r="O139" s="1"/>
      <c r="P139" t="s">
        <v>0</v>
      </c>
      <c r="Q139" s="1">
        <v>44724</v>
      </c>
      <c r="R139" t="s">
        <v>76</v>
      </c>
      <c r="T139" t="s">
        <v>76</v>
      </c>
      <c r="U139" t="s">
        <v>76</v>
      </c>
      <c r="V139" t="s">
        <v>76</v>
      </c>
      <c r="W139" t="s">
        <v>76</v>
      </c>
      <c r="X139" t="s">
        <v>76</v>
      </c>
      <c r="Y139" t="s">
        <v>76</v>
      </c>
      <c r="Z139" t="s">
        <v>76</v>
      </c>
      <c r="AA139" t="s">
        <v>76</v>
      </c>
      <c r="AB139" t="s">
        <v>76</v>
      </c>
    </row>
    <row r="140" spans="1:28" ht="15" customHeight="1" x14ac:dyDescent="0.2">
      <c r="A140" t="s">
        <v>76</v>
      </c>
      <c r="B140" t="s">
        <v>71</v>
      </c>
      <c r="C140" t="s">
        <v>76</v>
      </c>
      <c r="D140" t="s">
        <v>76</v>
      </c>
      <c r="E140" t="s">
        <v>76</v>
      </c>
      <c r="F140" t="s">
        <v>76</v>
      </c>
      <c r="G140" t="s">
        <v>76</v>
      </c>
      <c r="H140" t="s">
        <v>76</v>
      </c>
      <c r="I140" t="s">
        <v>76</v>
      </c>
      <c r="J140" t="s">
        <v>76</v>
      </c>
      <c r="K140" t="s">
        <v>76</v>
      </c>
      <c r="L140" t="s">
        <v>76</v>
      </c>
      <c r="M140" t="s">
        <v>76</v>
      </c>
      <c r="N140" t="s">
        <v>76</v>
      </c>
      <c r="O140" s="1"/>
      <c r="P140" t="s">
        <v>4</v>
      </c>
      <c r="Q140" s="1">
        <v>44725</v>
      </c>
      <c r="R140" t="s">
        <v>76</v>
      </c>
      <c r="T140" t="s">
        <v>76</v>
      </c>
      <c r="U140" t="s">
        <v>76</v>
      </c>
      <c r="V140" t="s">
        <v>76</v>
      </c>
      <c r="W140" t="s">
        <v>76</v>
      </c>
      <c r="X140" t="s">
        <v>76</v>
      </c>
      <c r="Y140" t="s">
        <v>76</v>
      </c>
      <c r="Z140" t="s">
        <v>76</v>
      </c>
      <c r="AA140" t="s">
        <v>76</v>
      </c>
      <c r="AB140" t="s">
        <v>76</v>
      </c>
    </row>
    <row r="141" spans="1:28" ht="15" customHeight="1" x14ac:dyDescent="0.2">
      <c r="A141" t="s">
        <v>76</v>
      </c>
      <c r="B141" t="s">
        <v>71</v>
      </c>
      <c r="C141" t="s">
        <v>76</v>
      </c>
      <c r="D141" t="s">
        <v>76</v>
      </c>
      <c r="E141" t="s">
        <v>76</v>
      </c>
      <c r="F141" t="s">
        <v>76</v>
      </c>
      <c r="G141" t="s">
        <v>76</v>
      </c>
      <c r="H141" t="s">
        <v>76</v>
      </c>
      <c r="I141" t="s">
        <v>76</v>
      </c>
      <c r="J141" t="s">
        <v>76</v>
      </c>
      <c r="K141" t="s">
        <v>76</v>
      </c>
      <c r="L141" t="s">
        <v>76</v>
      </c>
      <c r="M141" t="s">
        <v>76</v>
      </c>
      <c r="N141" t="s">
        <v>76</v>
      </c>
      <c r="O141" s="1"/>
      <c r="P141" t="s">
        <v>0</v>
      </c>
      <c r="Q141" s="1">
        <v>44731</v>
      </c>
      <c r="R141" t="s">
        <v>76</v>
      </c>
      <c r="T141" t="s">
        <v>76</v>
      </c>
      <c r="U141" t="s">
        <v>76</v>
      </c>
      <c r="V141" t="s">
        <v>76</v>
      </c>
      <c r="W141" t="s">
        <v>76</v>
      </c>
      <c r="X141" t="s">
        <v>76</v>
      </c>
      <c r="Y141" t="s">
        <v>76</v>
      </c>
      <c r="Z141" t="s">
        <v>76</v>
      </c>
      <c r="AA141" t="s">
        <v>76</v>
      </c>
      <c r="AB141" t="s">
        <v>76</v>
      </c>
    </row>
    <row r="142" spans="1:28" ht="15" customHeight="1" x14ac:dyDescent="0.2">
      <c r="A142" t="s">
        <v>76</v>
      </c>
      <c r="B142" t="s">
        <v>71</v>
      </c>
      <c r="C142" t="s">
        <v>76</v>
      </c>
      <c r="D142" t="s">
        <v>76</v>
      </c>
      <c r="E142" t="s">
        <v>76</v>
      </c>
      <c r="F142" t="s">
        <v>76</v>
      </c>
      <c r="G142" t="s">
        <v>76</v>
      </c>
      <c r="H142" t="s">
        <v>76</v>
      </c>
      <c r="I142" t="s">
        <v>76</v>
      </c>
      <c r="J142" t="s">
        <v>76</v>
      </c>
      <c r="K142" t="s">
        <v>76</v>
      </c>
      <c r="L142" t="s">
        <v>76</v>
      </c>
      <c r="M142" t="s">
        <v>76</v>
      </c>
      <c r="N142" t="s">
        <v>76</v>
      </c>
      <c r="O142" s="1"/>
      <c r="P142" t="s">
        <v>6</v>
      </c>
      <c r="Q142" s="1">
        <v>44729</v>
      </c>
      <c r="R142" t="s">
        <v>76</v>
      </c>
      <c r="T142" t="s">
        <v>76</v>
      </c>
      <c r="U142" t="s">
        <v>76</v>
      </c>
      <c r="V142" t="s">
        <v>76</v>
      </c>
      <c r="W142" t="s">
        <v>76</v>
      </c>
      <c r="X142" t="s">
        <v>76</v>
      </c>
      <c r="Y142" t="s">
        <v>76</v>
      </c>
      <c r="Z142" t="s">
        <v>76</v>
      </c>
      <c r="AA142" t="s">
        <v>76</v>
      </c>
      <c r="AB142" t="s">
        <v>76</v>
      </c>
    </row>
    <row r="143" spans="1:28" ht="15" customHeight="1" x14ac:dyDescent="0.2">
      <c r="A143" t="s">
        <v>76</v>
      </c>
      <c r="B143" t="s">
        <v>71</v>
      </c>
      <c r="C143" t="s">
        <v>76</v>
      </c>
      <c r="D143" t="s">
        <v>76</v>
      </c>
      <c r="E143" t="s">
        <v>76</v>
      </c>
      <c r="F143" t="s">
        <v>76</v>
      </c>
      <c r="G143" t="s">
        <v>76</v>
      </c>
      <c r="H143" t="s">
        <v>76</v>
      </c>
      <c r="I143" t="s">
        <v>76</v>
      </c>
      <c r="J143" t="s">
        <v>76</v>
      </c>
      <c r="K143" t="s">
        <v>76</v>
      </c>
      <c r="L143" t="s">
        <v>76</v>
      </c>
      <c r="M143" t="s">
        <v>76</v>
      </c>
      <c r="N143" t="s">
        <v>76</v>
      </c>
      <c r="O143" s="1"/>
      <c r="P143" t="s">
        <v>4</v>
      </c>
      <c r="Q143" s="1">
        <v>44732</v>
      </c>
      <c r="R143" t="s">
        <v>76</v>
      </c>
      <c r="T143" t="s">
        <v>76</v>
      </c>
      <c r="U143" t="s">
        <v>76</v>
      </c>
      <c r="V143" t="s">
        <v>76</v>
      </c>
      <c r="W143" t="s">
        <v>76</v>
      </c>
      <c r="X143" t="s">
        <v>76</v>
      </c>
      <c r="Y143" t="s">
        <v>76</v>
      </c>
      <c r="Z143" t="s">
        <v>76</v>
      </c>
      <c r="AA143" t="s">
        <v>76</v>
      </c>
      <c r="AB143" t="s">
        <v>76</v>
      </c>
    </row>
    <row r="144" spans="1:28" ht="15" customHeight="1" x14ac:dyDescent="0.2">
      <c r="A144" t="s">
        <v>76</v>
      </c>
      <c r="B144" t="s">
        <v>51</v>
      </c>
      <c r="C144" t="s">
        <v>76</v>
      </c>
      <c r="D144" t="s">
        <v>76</v>
      </c>
      <c r="E144" t="s">
        <v>76</v>
      </c>
      <c r="F144" t="s">
        <v>76</v>
      </c>
      <c r="G144" t="s">
        <v>76</v>
      </c>
      <c r="H144" t="s">
        <v>76</v>
      </c>
      <c r="I144" t="s">
        <v>76</v>
      </c>
      <c r="J144" t="s">
        <v>76</v>
      </c>
      <c r="K144" t="s">
        <v>76</v>
      </c>
      <c r="L144" t="s">
        <v>76</v>
      </c>
      <c r="M144" t="s">
        <v>76</v>
      </c>
      <c r="N144" t="s">
        <v>76</v>
      </c>
      <c r="O144" s="1"/>
      <c r="P144" t="s">
        <v>2</v>
      </c>
      <c r="Q144" s="1">
        <v>44722</v>
      </c>
      <c r="R144" t="s">
        <v>76</v>
      </c>
      <c r="T144" t="s">
        <v>76</v>
      </c>
      <c r="U144" t="s">
        <v>76</v>
      </c>
      <c r="V144" t="s">
        <v>76</v>
      </c>
      <c r="W144" t="s">
        <v>76</v>
      </c>
      <c r="X144" t="s">
        <v>76</v>
      </c>
      <c r="Y144" t="s">
        <v>76</v>
      </c>
      <c r="Z144" t="s">
        <v>76</v>
      </c>
      <c r="AA144" t="s">
        <v>76</v>
      </c>
      <c r="AB144" t="s">
        <v>76</v>
      </c>
    </row>
    <row r="145" spans="1:28" ht="15" customHeight="1" x14ac:dyDescent="0.2">
      <c r="A145" t="s">
        <v>76</v>
      </c>
      <c r="B145" t="s">
        <v>51</v>
      </c>
      <c r="C145" t="s">
        <v>76</v>
      </c>
      <c r="D145" t="s">
        <v>76</v>
      </c>
      <c r="E145" t="s">
        <v>76</v>
      </c>
      <c r="F145" t="s">
        <v>76</v>
      </c>
      <c r="G145" t="s">
        <v>76</v>
      </c>
      <c r="H145" t="s">
        <v>76</v>
      </c>
      <c r="I145" t="s">
        <v>76</v>
      </c>
      <c r="J145" t="s">
        <v>76</v>
      </c>
      <c r="K145" t="s">
        <v>76</v>
      </c>
      <c r="L145" t="s">
        <v>76</v>
      </c>
      <c r="M145" t="s">
        <v>76</v>
      </c>
      <c r="N145" t="s">
        <v>76</v>
      </c>
      <c r="O145" s="1"/>
      <c r="P145" t="s">
        <v>6</v>
      </c>
      <c r="Q145" s="1">
        <v>44726</v>
      </c>
      <c r="R145" t="s">
        <v>76</v>
      </c>
      <c r="T145" t="s">
        <v>76</v>
      </c>
      <c r="U145" t="s">
        <v>76</v>
      </c>
      <c r="V145" t="s">
        <v>76</v>
      </c>
      <c r="W145" t="s">
        <v>76</v>
      </c>
      <c r="X145" t="s">
        <v>76</v>
      </c>
      <c r="Y145" t="s">
        <v>76</v>
      </c>
      <c r="Z145" t="s">
        <v>76</v>
      </c>
      <c r="AA145" t="s">
        <v>76</v>
      </c>
      <c r="AB145" t="s">
        <v>76</v>
      </c>
    </row>
    <row r="146" spans="1:28" ht="15" customHeight="1" x14ac:dyDescent="0.2">
      <c r="A146" t="s">
        <v>76</v>
      </c>
      <c r="B146" t="s">
        <v>51</v>
      </c>
      <c r="C146" t="s">
        <v>76</v>
      </c>
      <c r="D146" t="s">
        <v>76</v>
      </c>
      <c r="E146" t="s">
        <v>76</v>
      </c>
      <c r="F146" t="s">
        <v>76</v>
      </c>
      <c r="G146" t="s">
        <v>76</v>
      </c>
      <c r="H146" t="s">
        <v>76</v>
      </c>
      <c r="I146" t="s">
        <v>76</v>
      </c>
      <c r="J146" t="s">
        <v>76</v>
      </c>
      <c r="K146" t="s">
        <v>76</v>
      </c>
      <c r="L146" t="s">
        <v>76</v>
      </c>
      <c r="M146" t="s">
        <v>76</v>
      </c>
      <c r="N146" t="s">
        <v>76</v>
      </c>
      <c r="O146" s="1"/>
      <c r="P146" t="s">
        <v>6</v>
      </c>
      <c r="Q146" s="1">
        <v>44726</v>
      </c>
      <c r="R146" t="s">
        <v>76</v>
      </c>
      <c r="T146" t="s">
        <v>76</v>
      </c>
      <c r="U146" t="s">
        <v>76</v>
      </c>
      <c r="V146" t="s">
        <v>76</v>
      </c>
      <c r="W146" t="s">
        <v>76</v>
      </c>
      <c r="X146" t="s">
        <v>76</v>
      </c>
      <c r="Y146" t="s">
        <v>76</v>
      </c>
      <c r="Z146" t="s">
        <v>76</v>
      </c>
      <c r="AA146" t="s">
        <v>76</v>
      </c>
      <c r="AB146" t="s">
        <v>76</v>
      </c>
    </row>
    <row r="147" spans="1:28" ht="15" customHeight="1" x14ac:dyDescent="0.2">
      <c r="A147" t="s">
        <v>76</v>
      </c>
      <c r="B147" t="s">
        <v>51</v>
      </c>
      <c r="C147" t="s">
        <v>76</v>
      </c>
      <c r="D147" t="s">
        <v>76</v>
      </c>
      <c r="E147" t="s">
        <v>76</v>
      </c>
      <c r="F147" t="s">
        <v>76</v>
      </c>
      <c r="G147" t="s">
        <v>76</v>
      </c>
      <c r="H147" t="s">
        <v>76</v>
      </c>
      <c r="I147" t="s">
        <v>76</v>
      </c>
      <c r="J147" t="s">
        <v>76</v>
      </c>
      <c r="K147" t="s">
        <v>76</v>
      </c>
      <c r="L147" t="s">
        <v>76</v>
      </c>
      <c r="M147" t="s">
        <v>76</v>
      </c>
      <c r="N147" t="s">
        <v>76</v>
      </c>
      <c r="O147" s="1"/>
      <c r="P147" t="s">
        <v>3</v>
      </c>
      <c r="Q147" s="1">
        <v>44730</v>
      </c>
      <c r="R147" t="s">
        <v>76</v>
      </c>
      <c r="T147" t="s">
        <v>76</v>
      </c>
      <c r="U147" t="s">
        <v>76</v>
      </c>
      <c r="V147" t="s">
        <v>76</v>
      </c>
      <c r="W147" t="s">
        <v>76</v>
      </c>
      <c r="X147" t="s">
        <v>76</v>
      </c>
      <c r="Y147" t="s">
        <v>76</v>
      </c>
      <c r="Z147" t="s">
        <v>76</v>
      </c>
      <c r="AA147" t="s">
        <v>76</v>
      </c>
      <c r="AB147" t="s">
        <v>76</v>
      </c>
    </row>
    <row r="148" spans="1:28" ht="15" customHeight="1" x14ac:dyDescent="0.2">
      <c r="A148" t="s">
        <v>76</v>
      </c>
      <c r="B148" t="s">
        <v>51</v>
      </c>
      <c r="C148" t="s">
        <v>76</v>
      </c>
      <c r="D148" t="s">
        <v>76</v>
      </c>
      <c r="E148" t="s">
        <v>76</v>
      </c>
      <c r="F148" t="s">
        <v>76</v>
      </c>
      <c r="G148" t="s">
        <v>76</v>
      </c>
      <c r="H148" t="s">
        <v>76</v>
      </c>
      <c r="I148" t="s">
        <v>76</v>
      </c>
      <c r="J148" t="s">
        <v>76</v>
      </c>
      <c r="K148" t="s">
        <v>76</v>
      </c>
      <c r="L148" t="s">
        <v>76</v>
      </c>
      <c r="M148" t="s">
        <v>76</v>
      </c>
      <c r="N148" t="s">
        <v>76</v>
      </c>
      <c r="O148" s="1"/>
      <c r="P148" t="s">
        <v>1</v>
      </c>
      <c r="Q148" s="1">
        <v>44732</v>
      </c>
      <c r="R148" t="s">
        <v>76</v>
      </c>
      <c r="T148" t="s">
        <v>76</v>
      </c>
      <c r="U148" t="s">
        <v>76</v>
      </c>
      <c r="V148" t="s">
        <v>76</v>
      </c>
      <c r="W148" t="s">
        <v>76</v>
      </c>
      <c r="X148" t="s">
        <v>76</v>
      </c>
      <c r="Y148" t="s">
        <v>76</v>
      </c>
      <c r="Z148" t="s">
        <v>76</v>
      </c>
      <c r="AA148" t="s">
        <v>76</v>
      </c>
      <c r="AB148" t="s">
        <v>76</v>
      </c>
    </row>
    <row r="149" spans="1:28" ht="15" customHeight="1" x14ac:dyDescent="0.2">
      <c r="A149" t="s">
        <v>76</v>
      </c>
      <c r="B149" t="s">
        <v>51</v>
      </c>
      <c r="C149" t="s">
        <v>76</v>
      </c>
      <c r="D149" t="s">
        <v>76</v>
      </c>
      <c r="E149" t="s">
        <v>76</v>
      </c>
      <c r="F149" t="s">
        <v>76</v>
      </c>
      <c r="G149" t="s">
        <v>76</v>
      </c>
      <c r="H149" t="s">
        <v>76</v>
      </c>
      <c r="I149" t="s">
        <v>76</v>
      </c>
      <c r="J149" t="s">
        <v>76</v>
      </c>
      <c r="K149" t="s">
        <v>76</v>
      </c>
      <c r="L149" t="s">
        <v>76</v>
      </c>
      <c r="M149" t="s">
        <v>76</v>
      </c>
      <c r="N149" t="s">
        <v>76</v>
      </c>
      <c r="O149" s="1"/>
      <c r="P149" t="s">
        <v>4</v>
      </c>
      <c r="Q149" s="1">
        <v>44729</v>
      </c>
      <c r="R149" t="s">
        <v>76</v>
      </c>
      <c r="T149" t="s">
        <v>76</v>
      </c>
      <c r="U149" t="s">
        <v>76</v>
      </c>
      <c r="V149" t="s">
        <v>76</v>
      </c>
      <c r="W149" t="s">
        <v>76</v>
      </c>
      <c r="X149" t="s">
        <v>76</v>
      </c>
      <c r="Y149" t="s">
        <v>76</v>
      </c>
      <c r="Z149" t="s">
        <v>76</v>
      </c>
      <c r="AA149" t="s">
        <v>76</v>
      </c>
      <c r="AB149" t="s">
        <v>76</v>
      </c>
    </row>
    <row r="150" spans="1:28" ht="15" customHeight="1" x14ac:dyDescent="0.2">
      <c r="A150" t="s">
        <v>76</v>
      </c>
      <c r="B150" t="s">
        <v>51</v>
      </c>
      <c r="C150" t="s">
        <v>76</v>
      </c>
      <c r="D150" t="s">
        <v>76</v>
      </c>
      <c r="E150" t="s">
        <v>76</v>
      </c>
      <c r="F150" t="s">
        <v>76</v>
      </c>
      <c r="G150" t="s">
        <v>76</v>
      </c>
      <c r="H150" t="s">
        <v>76</v>
      </c>
      <c r="I150" t="s">
        <v>76</v>
      </c>
      <c r="J150" t="s">
        <v>76</v>
      </c>
      <c r="K150" t="s">
        <v>76</v>
      </c>
      <c r="L150" t="s">
        <v>76</v>
      </c>
      <c r="M150" t="s">
        <v>76</v>
      </c>
      <c r="N150" t="s">
        <v>76</v>
      </c>
      <c r="O150" s="1"/>
      <c r="P150" t="s">
        <v>1</v>
      </c>
      <c r="Q150" s="1">
        <v>44733</v>
      </c>
      <c r="R150" t="s">
        <v>76</v>
      </c>
      <c r="T150" t="s">
        <v>76</v>
      </c>
      <c r="U150" t="s">
        <v>76</v>
      </c>
      <c r="V150" t="s">
        <v>76</v>
      </c>
      <c r="W150" t="s">
        <v>76</v>
      </c>
      <c r="X150" t="s">
        <v>76</v>
      </c>
      <c r="Y150" t="s">
        <v>76</v>
      </c>
      <c r="Z150" t="s">
        <v>76</v>
      </c>
      <c r="AA150" t="s">
        <v>76</v>
      </c>
      <c r="AB150" t="s">
        <v>76</v>
      </c>
    </row>
    <row r="151" spans="1:28" ht="15" customHeight="1" x14ac:dyDescent="0.2">
      <c r="A151" t="s">
        <v>76</v>
      </c>
      <c r="B151" t="s">
        <v>51</v>
      </c>
      <c r="C151" t="s">
        <v>76</v>
      </c>
      <c r="D151" t="s">
        <v>76</v>
      </c>
      <c r="E151" t="s">
        <v>76</v>
      </c>
      <c r="F151" t="s">
        <v>76</v>
      </c>
      <c r="G151" t="s">
        <v>76</v>
      </c>
      <c r="H151" t="s">
        <v>76</v>
      </c>
      <c r="I151" t="s">
        <v>76</v>
      </c>
      <c r="J151" t="s">
        <v>76</v>
      </c>
      <c r="K151" t="s">
        <v>76</v>
      </c>
      <c r="L151" t="s">
        <v>76</v>
      </c>
      <c r="M151" t="s">
        <v>76</v>
      </c>
      <c r="N151" t="s">
        <v>76</v>
      </c>
      <c r="O151" s="1"/>
      <c r="P151" t="s">
        <v>4</v>
      </c>
      <c r="Q151" s="1">
        <v>44740</v>
      </c>
      <c r="R151" t="s">
        <v>76</v>
      </c>
      <c r="T151" t="s">
        <v>76</v>
      </c>
      <c r="U151" t="s">
        <v>76</v>
      </c>
      <c r="V151" t="s">
        <v>76</v>
      </c>
      <c r="W151" t="s">
        <v>76</v>
      </c>
      <c r="X151" t="s">
        <v>76</v>
      </c>
      <c r="Y151" t="s">
        <v>76</v>
      </c>
      <c r="Z151" t="s">
        <v>76</v>
      </c>
      <c r="AA151" t="s">
        <v>76</v>
      </c>
      <c r="AB151" t="s">
        <v>76</v>
      </c>
    </row>
    <row r="152" spans="1:28" ht="15" customHeight="1" x14ac:dyDescent="0.2">
      <c r="A152" t="s">
        <v>76</v>
      </c>
      <c r="B152" t="s">
        <v>51</v>
      </c>
      <c r="C152" t="s">
        <v>76</v>
      </c>
      <c r="D152" t="s">
        <v>76</v>
      </c>
      <c r="E152" t="s">
        <v>76</v>
      </c>
      <c r="F152" t="s">
        <v>76</v>
      </c>
      <c r="G152" t="s">
        <v>76</v>
      </c>
      <c r="H152" t="s">
        <v>76</v>
      </c>
      <c r="I152" t="s">
        <v>76</v>
      </c>
      <c r="J152" t="s">
        <v>76</v>
      </c>
      <c r="K152" t="s">
        <v>76</v>
      </c>
      <c r="L152" t="s">
        <v>76</v>
      </c>
      <c r="M152" t="s">
        <v>76</v>
      </c>
      <c r="N152" t="s">
        <v>76</v>
      </c>
      <c r="O152" s="1"/>
      <c r="P152" t="s">
        <v>1</v>
      </c>
      <c r="Q152" s="1">
        <v>44736</v>
      </c>
      <c r="R152" t="s">
        <v>76</v>
      </c>
      <c r="T152" t="s">
        <v>76</v>
      </c>
      <c r="U152" t="s">
        <v>76</v>
      </c>
      <c r="V152" t="s">
        <v>76</v>
      </c>
      <c r="W152" t="s">
        <v>76</v>
      </c>
      <c r="X152" t="s">
        <v>76</v>
      </c>
      <c r="Y152" t="s">
        <v>76</v>
      </c>
      <c r="Z152" t="s">
        <v>76</v>
      </c>
      <c r="AA152" t="s">
        <v>76</v>
      </c>
      <c r="AB152" t="s">
        <v>76</v>
      </c>
    </row>
    <row r="153" spans="1:28" ht="15" customHeight="1" x14ac:dyDescent="0.2">
      <c r="A153" t="s">
        <v>76</v>
      </c>
      <c r="B153" t="s">
        <v>51</v>
      </c>
      <c r="C153" t="s">
        <v>76</v>
      </c>
      <c r="D153" t="s">
        <v>76</v>
      </c>
      <c r="E153" t="s">
        <v>76</v>
      </c>
      <c r="F153" t="s">
        <v>76</v>
      </c>
      <c r="G153" t="s">
        <v>76</v>
      </c>
      <c r="H153" t="s">
        <v>76</v>
      </c>
      <c r="I153" t="s">
        <v>76</v>
      </c>
      <c r="J153" t="s">
        <v>76</v>
      </c>
      <c r="K153" t="s">
        <v>76</v>
      </c>
      <c r="L153" t="s">
        <v>76</v>
      </c>
      <c r="M153" t="s">
        <v>76</v>
      </c>
      <c r="N153" t="s">
        <v>76</v>
      </c>
      <c r="O153" s="1"/>
      <c r="P153" t="s">
        <v>1</v>
      </c>
      <c r="Q153" s="1">
        <v>44741</v>
      </c>
      <c r="R153" t="s">
        <v>76</v>
      </c>
      <c r="T153" t="s">
        <v>76</v>
      </c>
      <c r="U153" t="s">
        <v>76</v>
      </c>
      <c r="V153" t="s">
        <v>76</v>
      </c>
      <c r="W153" t="s">
        <v>76</v>
      </c>
      <c r="X153" t="s">
        <v>76</v>
      </c>
      <c r="Y153" t="s">
        <v>76</v>
      </c>
      <c r="Z153" t="s">
        <v>76</v>
      </c>
      <c r="AA153" t="s">
        <v>76</v>
      </c>
      <c r="AB153" t="s">
        <v>76</v>
      </c>
    </row>
    <row r="154" spans="1:28" ht="15" customHeight="1" x14ac:dyDescent="0.2">
      <c r="A154" t="s">
        <v>76</v>
      </c>
      <c r="B154" t="s">
        <v>51</v>
      </c>
      <c r="C154" t="s">
        <v>76</v>
      </c>
      <c r="D154" t="s">
        <v>76</v>
      </c>
      <c r="E154" t="s">
        <v>76</v>
      </c>
      <c r="F154" t="s">
        <v>76</v>
      </c>
      <c r="G154" t="s">
        <v>76</v>
      </c>
      <c r="H154" t="s">
        <v>76</v>
      </c>
      <c r="I154" t="s">
        <v>76</v>
      </c>
      <c r="J154" t="s">
        <v>76</v>
      </c>
      <c r="K154" t="s">
        <v>76</v>
      </c>
      <c r="L154" t="s">
        <v>76</v>
      </c>
      <c r="M154" t="s">
        <v>76</v>
      </c>
      <c r="N154" t="s">
        <v>76</v>
      </c>
      <c r="O154" s="1"/>
      <c r="P154" t="s">
        <v>1</v>
      </c>
      <c r="Q154" s="1">
        <v>44736</v>
      </c>
      <c r="R154" t="s">
        <v>76</v>
      </c>
      <c r="T154" t="s">
        <v>76</v>
      </c>
      <c r="U154" t="s">
        <v>76</v>
      </c>
      <c r="V154" t="s">
        <v>76</v>
      </c>
      <c r="W154" t="s">
        <v>76</v>
      </c>
      <c r="X154" t="s">
        <v>76</v>
      </c>
      <c r="Y154" t="s">
        <v>76</v>
      </c>
      <c r="Z154" t="s">
        <v>76</v>
      </c>
      <c r="AA154" t="s">
        <v>76</v>
      </c>
      <c r="AB154" t="s">
        <v>76</v>
      </c>
    </row>
    <row r="155" spans="1:28" ht="15" customHeight="1" x14ac:dyDescent="0.2">
      <c r="A155" t="s">
        <v>76</v>
      </c>
      <c r="B155" t="s">
        <v>51</v>
      </c>
      <c r="C155" t="s">
        <v>76</v>
      </c>
      <c r="D155" t="s">
        <v>76</v>
      </c>
      <c r="E155" t="s">
        <v>76</v>
      </c>
      <c r="F155" t="s">
        <v>76</v>
      </c>
      <c r="G155" t="s">
        <v>76</v>
      </c>
      <c r="H155" t="s">
        <v>76</v>
      </c>
      <c r="I155" t="s">
        <v>76</v>
      </c>
      <c r="J155" t="s">
        <v>76</v>
      </c>
      <c r="K155" t="s">
        <v>76</v>
      </c>
      <c r="L155" t="s">
        <v>76</v>
      </c>
      <c r="M155" t="s">
        <v>76</v>
      </c>
      <c r="N155" t="s">
        <v>76</v>
      </c>
      <c r="O155" s="1"/>
      <c r="P155" t="s">
        <v>1</v>
      </c>
      <c r="Q155" s="1">
        <v>44737</v>
      </c>
      <c r="R155" t="s">
        <v>76</v>
      </c>
      <c r="T155" t="s">
        <v>76</v>
      </c>
      <c r="U155" t="s">
        <v>76</v>
      </c>
      <c r="V155" t="s">
        <v>76</v>
      </c>
      <c r="W155" t="s">
        <v>76</v>
      </c>
      <c r="X155" t="s">
        <v>76</v>
      </c>
      <c r="Y155" t="s">
        <v>76</v>
      </c>
      <c r="Z155" t="s">
        <v>76</v>
      </c>
      <c r="AA155" t="s">
        <v>76</v>
      </c>
      <c r="AB155" t="s">
        <v>76</v>
      </c>
    </row>
    <row r="156" spans="1:28" ht="15" customHeight="1" x14ac:dyDescent="0.2">
      <c r="A156" t="s">
        <v>76</v>
      </c>
      <c r="B156" t="s">
        <v>51</v>
      </c>
      <c r="C156" t="s">
        <v>76</v>
      </c>
      <c r="D156" t="s">
        <v>76</v>
      </c>
      <c r="E156" t="s">
        <v>76</v>
      </c>
      <c r="F156" t="s">
        <v>76</v>
      </c>
      <c r="G156" t="s">
        <v>76</v>
      </c>
      <c r="H156" t="s">
        <v>76</v>
      </c>
      <c r="I156" t="s">
        <v>76</v>
      </c>
      <c r="J156" t="s">
        <v>76</v>
      </c>
      <c r="K156" t="s">
        <v>76</v>
      </c>
      <c r="L156" t="s">
        <v>76</v>
      </c>
      <c r="M156" t="s">
        <v>76</v>
      </c>
      <c r="N156" t="s">
        <v>76</v>
      </c>
      <c r="O156" s="1"/>
      <c r="P156" t="s">
        <v>1</v>
      </c>
      <c r="Q156" s="1">
        <v>44739</v>
      </c>
      <c r="R156" t="s">
        <v>76</v>
      </c>
      <c r="T156" t="s">
        <v>76</v>
      </c>
      <c r="U156" t="s">
        <v>76</v>
      </c>
      <c r="V156" t="s">
        <v>76</v>
      </c>
      <c r="W156" t="s">
        <v>76</v>
      </c>
      <c r="X156" t="s">
        <v>76</v>
      </c>
      <c r="Y156" t="s">
        <v>76</v>
      </c>
      <c r="Z156" t="s">
        <v>76</v>
      </c>
      <c r="AA156" t="s">
        <v>76</v>
      </c>
      <c r="AB156" t="s">
        <v>76</v>
      </c>
    </row>
    <row r="157" spans="1:28" ht="15" customHeight="1" x14ac:dyDescent="0.2">
      <c r="A157" t="s">
        <v>76</v>
      </c>
      <c r="B157" t="s">
        <v>51</v>
      </c>
      <c r="C157" t="s">
        <v>76</v>
      </c>
      <c r="D157" t="s">
        <v>76</v>
      </c>
      <c r="E157" t="s">
        <v>76</v>
      </c>
      <c r="F157" t="s">
        <v>76</v>
      </c>
      <c r="G157" t="s">
        <v>76</v>
      </c>
      <c r="H157" t="s">
        <v>76</v>
      </c>
      <c r="I157" t="s">
        <v>76</v>
      </c>
      <c r="J157" t="s">
        <v>76</v>
      </c>
      <c r="K157" t="s">
        <v>76</v>
      </c>
      <c r="L157" t="s">
        <v>76</v>
      </c>
      <c r="M157" t="s">
        <v>76</v>
      </c>
      <c r="N157" t="s">
        <v>76</v>
      </c>
      <c r="O157" s="1"/>
      <c r="P157" t="s">
        <v>21</v>
      </c>
      <c r="Q157" s="1">
        <v>44738</v>
      </c>
      <c r="R157" t="s">
        <v>76</v>
      </c>
      <c r="T157" t="s">
        <v>76</v>
      </c>
      <c r="U157" t="s">
        <v>76</v>
      </c>
      <c r="V157" t="s">
        <v>76</v>
      </c>
      <c r="W157" t="s">
        <v>76</v>
      </c>
      <c r="X157" t="s">
        <v>76</v>
      </c>
      <c r="Y157" t="s">
        <v>76</v>
      </c>
      <c r="Z157" t="s">
        <v>76</v>
      </c>
      <c r="AA157" t="s">
        <v>76</v>
      </c>
      <c r="AB157" t="s">
        <v>76</v>
      </c>
    </row>
    <row r="158" spans="1:28" ht="15" customHeight="1" x14ac:dyDescent="0.2">
      <c r="A158" t="s">
        <v>76</v>
      </c>
      <c r="B158" t="s">
        <v>51</v>
      </c>
      <c r="C158" t="s">
        <v>76</v>
      </c>
      <c r="D158" t="s">
        <v>76</v>
      </c>
      <c r="E158" t="s">
        <v>76</v>
      </c>
      <c r="F158" t="s">
        <v>76</v>
      </c>
      <c r="G158" t="s">
        <v>76</v>
      </c>
      <c r="H158" t="s">
        <v>76</v>
      </c>
      <c r="I158" t="s">
        <v>76</v>
      </c>
      <c r="J158" t="s">
        <v>76</v>
      </c>
      <c r="K158" t="s">
        <v>76</v>
      </c>
      <c r="L158" t="s">
        <v>76</v>
      </c>
      <c r="M158" t="s">
        <v>76</v>
      </c>
      <c r="N158" t="s">
        <v>76</v>
      </c>
      <c r="O158" s="1"/>
      <c r="P158" t="s">
        <v>4</v>
      </c>
      <c r="Q158" s="1">
        <v>44742</v>
      </c>
      <c r="R158" t="s">
        <v>76</v>
      </c>
      <c r="T158" t="s">
        <v>76</v>
      </c>
      <c r="U158" t="s">
        <v>76</v>
      </c>
      <c r="V158" t="s">
        <v>76</v>
      </c>
      <c r="W158" t="s">
        <v>76</v>
      </c>
      <c r="X158" t="s">
        <v>76</v>
      </c>
      <c r="Y158" t="s">
        <v>76</v>
      </c>
      <c r="Z158" t="s">
        <v>76</v>
      </c>
      <c r="AA158" t="s">
        <v>76</v>
      </c>
      <c r="AB158" t="s">
        <v>76</v>
      </c>
    </row>
    <row r="159" spans="1:28" ht="15" customHeight="1" x14ac:dyDescent="0.2">
      <c r="A159" t="s">
        <v>76</v>
      </c>
      <c r="B159" t="s">
        <v>72</v>
      </c>
      <c r="C159" t="s">
        <v>76</v>
      </c>
      <c r="D159" t="s">
        <v>76</v>
      </c>
      <c r="E159" t="s">
        <v>76</v>
      </c>
      <c r="F159" t="s">
        <v>76</v>
      </c>
      <c r="G159" t="s">
        <v>76</v>
      </c>
      <c r="H159" t="s">
        <v>76</v>
      </c>
      <c r="I159" t="s">
        <v>76</v>
      </c>
      <c r="J159" t="s">
        <v>76</v>
      </c>
      <c r="K159" t="s">
        <v>76</v>
      </c>
      <c r="L159" t="s">
        <v>76</v>
      </c>
      <c r="M159" t="s">
        <v>76</v>
      </c>
      <c r="N159" t="s">
        <v>76</v>
      </c>
      <c r="O159" s="1"/>
      <c r="P159" t="s">
        <v>4</v>
      </c>
      <c r="Q159" s="1">
        <v>44720</v>
      </c>
      <c r="R159" t="s">
        <v>76</v>
      </c>
      <c r="T159" t="s">
        <v>76</v>
      </c>
      <c r="U159" t="s">
        <v>76</v>
      </c>
      <c r="V159" t="s">
        <v>76</v>
      </c>
      <c r="W159" t="s">
        <v>76</v>
      </c>
      <c r="X159" t="s">
        <v>76</v>
      </c>
      <c r="Y159" t="s">
        <v>76</v>
      </c>
      <c r="Z159" t="s">
        <v>76</v>
      </c>
      <c r="AA159" t="s">
        <v>76</v>
      </c>
      <c r="AB159" t="s">
        <v>76</v>
      </c>
    </row>
    <row r="160" spans="1:28" ht="15" customHeight="1" x14ac:dyDescent="0.2">
      <c r="A160" t="s">
        <v>76</v>
      </c>
      <c r="B160" t="s">
        <v>72</v>
      </c>
      <c r="C160" t="s">
        <v>76</v>
      </c>
      <c r="D160" t="s">
        <v>76</v>
      </c>
      <c r="E160" t="s">
        <v>76</v>
      </c>
      <c r="F160" t="s">
        <v>76</v>
      </c>
      <c r="G160" t="s">
        <v>76</v>
      </c>
      <c r="H160" t="s">
        <v>76</v>
      </c>
      <c r="I160" t="s">
        <v>76</v>
      </c>
      <c r="J160" t="s">
        <v>76</v>
      </c>
      <c r="K160" t="s">
        <v>76</v>
      </c>
      <c r="L160" t="s">
        <v>76</v>
      </c>
      <c r="M160" t="s">
        <v>76</v>
      </c>
      <c r="N160" t="s">
        <v>76</v>
      </c>
      <c r="O160" s="1"/>
      <c r="P160" t="s">
        <v>0</v>
      </c>
      <c r="Q160" s="1">
        <v>44725</v>
      </c>
      <c r="R160" t="s">
        <v>76</v>
      </c>
      <c r="T160" t="s">
        <v>76</v>
      </c>
      <c r="U160" t="s">
        <v>76</v>
      </c>
      <c r="V160" t="s">
        <v>76</v>
      </c>
      <c r="W160" t="s">
        <v>76</v>
      </c>
      <c r="X160" t="s">
        <v>76</v>
      </c>
      <c r="Y160" t="s">
        <v>76</v>
      </c>
      <c r="Z160" t="s">
        <v>76</v>
      </c>
      <c r="AA160" t="s">
        <v>76</v>
      </c>
      <c r="AB160" t="s">
        <v>76</v>
      </c>
    </row>
  </sheetData>
  <mergeCells count="2"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Silich</dc:creator>
  <cp:lastModifiedBy>Microsoft Office User</cp:lastModifiedBy>
  <dcterms:created xsi:type="dcterms:W3CDTF">2021-08-05T00:07:39Z</dcterms:created>
  <dcterms:modified xsi:type="dcterms:W3CDTF">2022-07-12T19:19:29Z</dcterms:modified>
</cp:coreProperties>
</file>